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TS-project\DSA\DSA_Service\New folder\"/>
    </mc:Choice>
  </mc:AlternateContent>
  <xr:revisionPtr revIDLastSave="0" documentId="13_ncr:1_{E41DD862-7744-4399-9A16-BD41560CC352}" xr6:coauthVersionLast="47" xr6:coauthVersionMax="47" xr10:uidLastSave="{00000000-0000-0000-0000-000000000000}"/>
  <bookViews>
    <workbookView xWindow="-120" yWindow="-120" windowWidth="29040" windowHeight="15720" xr2:uid="{F3A56AEE-D773-44FC-896F-6D94E6B32CBE}"/>
  </bookViews>
  <sheets>
    <sheet name="line" sheetId="1" r:id="rId1"/>
    <sheet name="Sheet1" sheetId="3" r:id="rId2"/>
    <sheet name="busbar" sheetId="2" r:id="rId3"/>
  </sheets>
  <definedNames>
    <definedName name="_xlnm._FilterDatabase" localSheetId="0" hidden="1">line!$A$1:$E$321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4" i="1" l="1"/>
  <c r="N186" i="1"/>
  <c r="N158" i="1"/>
  <c r="N133" i="1"/>
  <c r="N107" i="1"/>
  <c r="O81" i="1"/>
  <c r="O55" i="1"/>
  <c r="N30" i="1"/>
  <c r="N5" i="1"/>
  <c r="L46" i="1"/>
  <c r="L78" i="1"/>
  <c r="L110" i="1"/>
  <c r="L142" i="1"/>
  <c r="L174" i="1"/>
  <c r="L206" i="1"/>
  <c r="L238" i="1"/>
  <c r="L270" i="1"/>
  <c r="L291" i="1"/>
  <c r="L307" i="1"/>
  <c r="K3" i="1"/>
  <c r="K16" i="1"/>
  <c r="K29" i="1"/>
  <c r="K40" i="1"/>
  <c r="K51" i="1"/>
  <c r="K61" i="1"/>
  <c r="K72" i="1"/>
  <c r="K83" i="1"/>
  <c r="K93" i="1"/>
  <c r="K104" i="1"/>
  <c r="K115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1" i="2"/>
  <c r="E2" i="2"/>
  <c r="E3" i="2"/>
  <c r="E4" i="2"/>
  <c r="M2" i="1"/>
  <c r="M3" i="1"/>
  <c r="M4" i="1"/>
  <c r="M5" i="1"/>
  <c r="O5" i="1" s="1"/>
  <c r="M6" i="1"/>
  <c r="M7" i="1"/>
  <c r="M8" i="1"/>
  <c r="M9" i="1"/>
  <c r="M10" i="1"/>
  <c r="M11" i="1"/>
  <c r="O11" i="1" s="1"/>
  <c r="M12" i="1"/>
  <c r="M13" i="1"/>
  <c r="M14" i="1"/>
  <c r="M15" i="1"/>
  <c r="M16" i="1"/>
  <c r="M17" i="1"/>
  <c r="N17" i="1" s="1"/>
  <c r="M18" i="1"/>
  <c r="O18" i="1" s="1"/>
  <c r="M19" i="1"/>
  <c r="M20" i="1"/>
  <c r="M21" i="1"/>
  <c r="M22" i="1"/>
  <c r="M23" i="1"/>
  <c r="N23" i="1" s="1"/>
  <c r="M24" i="1"/>
  <c r="M25" i="1"/>
  <c r="O25" i="1" s="1"/>
  <c r="M26" i="1"/>
  <c r="M27" i="1"/>
  <c r="M28" i="1"/>
  <c r="M29" i="1"/>
  <c r="M30" i="1"/>
  <c r="O30" i="1" s="1"/>
  <c r="M31" i="1"/>
  <c r="O31" i="1" s="1"/>
  <c r="M32" i="1"/>
  <c r="M33" i="1"/>
  <c r="M34" i="1"/>
  <c r="M35" i="1"/>
  <c r="M36" i="1"/>
  <c r="M37" i="1"/>
  <c r="O37" i="1" s="1"/>
  <c r="M38" i="1"/>
  <c r="M39" i="1"/>
  <c r="M40" i="1"/>
  <c r="M41" i="1"/>
  <c r="M42" i="1"/>
  <c r="M43" i="1"/>
  <c r="O43" i="1" s="1"/>
  <c r="M44" i="1"/>
  <c r="M45" i="1"/>
  <c r="M46" i="1"/>
  <c r="M47" i="1"/>
  <c r="M48" i="1"/>
  <c r="M49" i="1"/>
  <c r="N49" i="1" s="1"/>
  <c r="M50" i="1"/>
  <c r="O50" i="1" s="1"/>
  <c r="M51" i="1"/>
  <c r="M52" i="1"/>
  <c r="M53" i="1"/>
  <c r="M54" i="1"/>
  <c r="M55" i="1"/>
  <c r="N55" i="1" s="1"/>
  <c r="M56" i="1"/>
  <c r="M57" i="1"/>
  <c r="O57" i="1" s="1"/>
  <c r="M58" i="1"/>
  <c r="M59" i="1"/>
  <c r="M60" i="1"/>
  <c r="M61" i="1"/>
  <c r="M62" i="1"/>
  <c r="O62" i="1" s="1"/>
  <c r="M63" i="1"/>
  <c r="O63" i="1" s="1"/>
  <c r="M64" i="1"/>
  <c r="M65" i="1"/>
  <c r="M66" i="1"/>
  <c r="M67" i="1"/>
  <c r="M68" i="1"/>
  <c r="M69" i="1"/>
  <c r="O69" i="1" s="1"/>
  <c r="M70" i="1"/>
  <c r="M71" i="1"/>
  <c r="M72" i="1"/>
  <c r="M73" i="1"/>
  <c r="M74" i="1"/>
  <c r="M75" i="1"/>
  <c r="O75" i="1" s="1"/>
  <c r="M76" i="1"/>
  <c r="M77" i="1"/>
  <c r="M78" i="1"/>
  <c r="M79" i="1"/>
  <c r="M80" i="1"/>
  <c r="M81" i="1"/>
  <c r="N81" i="1" s="1"/>
  <c r="M82" i="1"/>
  <c r="O82" i="1" s="1"/>
  <c r="M83" i="1"/>
  <c r="M84" i="1"/>
  <c r="M85" i="1"/>
  <c r="M86" i="1"/>
  <c r="M87" i="1"/>
  <c r="N87" i="1" s="1"/>
  <c r="M88" i="1"/>
  <c r="M89" i="1"/>
  <c r="O89" i="1" s="1"/>
  <c r="M90" i="1"/>
  <c r="M91" i="1"/>
  <c r="M92" i="1"/>
  <c r="M93" i="1"/>
  <c r="M94" i="1"/>
  <c r="O94" i="1" s="1"/>
  <c r="M95" i="1"/>
  <c r="O95" i="1" s="1"/>
  <c r="M96" i="1"/>
  <c r="M97" i="1"/>
  <c r="M98" i="1"/>
  <c r="M99" i="1"/>
  <c r="M100" i="1"/>
  <c r="M101" i="1"/>
  <c r="O101" i="1" s="1"/>
  <c r="M102" i="1"/>
  <c r="M103" i="1"/>
  <c r="M104" i="1"/>
  <c r="M105" i="1"/>
  <c r="M106" i="1"/>
  <c r="M107" i="1"/>
  <c r="O107" i="1" s="1"/>
  <c r="M108" i="1"/>
  <c r="M109" i="1"/>
  <c r="M110" i="1"/>
  <c r="M111" i="1"/>
  <c r="M112" i="1"/>
  <c r="M113" i="1"/>
  <c r="N113" i="1" s="1"/>
  <c r="M114" i="1"/>
  <c r="O114" i="1" s="1"/>
  <c r="M115" i="1"/>
  <c r="M116" i="1"/>
  <c r="M117" i="1"/>
  <c r="M118" i="1"/>
  <c r="M119" i="1"/>
  <c r="N119" i="1" s="1"/>
  <c r="M120" i="1"/>
  <c r="M121" i="1"/>
  <c r="O121" i="1" s="1"/>
  <c r="M122" i="1"/>
  <c r="M123" i="1"/>
  <c r="M124" i="1"/>
  <c r="M125" i="1"/>
  <c r="M126" i="1"/>
  <c r="O126" i="1" s="1"/>
  <c r="M127" i="1"/>
  <c r="O127" i="1" s="1"/>
  <c r="M128" i="1"/>
  <c r="M129" i="1"/>
  <c r="M130" i="1"/>
  <c r="M131" i="1"/>
  <c r="M132" i="1"/>
  <c r="M133" i="1"/>
  <c r="O133" i="1" s="1"/>
  <c r="M134" i="1"/>
  <c r="M135" i="1"/>
  <c r="M136" i="1"/>
  <c r="M137" i="1"/>
  <c r="M138" i="1"/>
  <c r="M139" i="1"/>
  <c r="O139" i="1" s="1"/>
  <c r="M140" i="1"/>
  <c r="M141" i="1"/>
  <c r="M142" i="1"/>
  <c r="M143" i="1"/>
  <c r="M144" i="1"/>
  <c r="M145" i="1"/>
  <c r="N145" i="1" s="1"/>
  <c r="M146" i="1"/>
  <c r="O146" i="1" s="1"/>
  <c r="M147" i="1"/>
  <c r="M148" i="1"/>
  <c r="M149" i="1"/>
  <c r="M150" i="1"/>
  <c r="M151" i="1"/>
  <c r="N151" i="1" s="1"/>
  <c r="M152" i="1"/>
  <c r="M153" i="1"/>
  <c r="O153" i="1" s="1"/>
  <c r="M154" i="1"/>
  <c r="M155" i="1"/>
  <c r="M156" i="1"/>
  <c r="M157" i="1"/>
  <c r="M158" i="1"/>
  <c r="O158" i="1" s="1"/>
  <c r="M159" i="1"/>
  <c r="O159" i="1" s="1"/>
  <c r="M160" i="1"/>
  <c r="M161" i="1"/>
  <c r="M162" i="1"/>
  <c r="M163" i="1"/>
  <c r="M164" i="1"/>
  <c r="M165" i="1"/>
  <c r="O165" i="1" s="1"/>
  <c r="M166" i="1"/>
  <c r="M167" i="1"/>
  <c r="M168" i="1"/>
  <c r="M169" i="1"/>
  <c r="M170" i="1"/>
  <c r="M171" i="1"/>
  <c r="O171" i="1" s="1"/>
  <c r="M172" i="1"/>
  <c r="M173" i="1"/>
  <c r="M174" i="1"/>
  <c r="M175" i="1"/>
  <c r="M176" i="1"/>
  <c r="M177" i="1"/>
  <c r="N177" i="1" s="1"/>
  <c r="M178" i="1"/>
  <c r="O178" i="1" s="1"/>
  <c r="M179" i="1"/>
  <c r="M180" i="1"/>
  <c r="M181" i="1"/>
  <c r="M182" i="1"/>
  <c r="M183" i="1"/>
  <c r="M184" i="1"/>
  <c r="M185" i="1"/>
  <c r="M186" i="1"/>
  <c r="O186" i="1" s="1"/>
  <c r="M187" i="1"/>
  <c r="M188" i="1"/>
  <c r="M189" i="1"/>
  <c r="M190" i="1"/>
  <c r="O190" i="1" s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O218" i="1" s="1"/>
  <c r="M219" i="1"/>
  <c r="M220" i="1"/>
  <c r="M221" i="1"/>
  <c r="M222" i="1"/>
  <c r="O222" i="1" s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O250" i="1" s="1"/>
  <c r="M251" i="1"/>
  <c r="M252" i="1"/>
  <c r="M253" i="1"/>
  <c r="M254" i="1"/>
  <c r="O254" i="1" s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O282" i="1" s="1"/>
  <c r="M283" i="1"/>
  <c r="M284" i="1"/>
  <c r="M285" i="1"/>
  <c r="M286" i="1"/>
  <c r="O286" i="1" s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O314" i="1" s="1"/>
  <c r="M315" i="1"/>
  <c r="M316" i="1"/>
  <c r="M317" i="1"/>
  <c r="M318" i="1"/>
  <c r="O318" i="1" s="1"/>
  <c r="M319" i="1"/>
  <c r="M320" i="1"/>
  <c r="M321" i="1"/>
  <c r="J3" i="1"/>
  <c r="L3" i="1" s="1"/>
  <c r="J4" i="1"/>
  <c r="J5" i="1"/>
  <c r="L5" i="1" s="1"/>
  <c r="J6" i="1"/>
  <c r="L6" i="1" s="1"/>
  <c r="J7" i="1"/>
  <c r="J8" i="1"/>
  <c r="L8" i="1" s="1"/>
  <c r="J9" i="1"/>
  <c r="J10" i="1"/>
  <c r="K10" i="1" s="1"/>
  <c r="J11" i="1"/>
  <c r="L11" i="1" s="1"/>
  <c r="J12" i="1"/>
  <c r="L12" i="1" s="1"/>
  <c r="J13" i="1"/>
  <c r="L13" i="1" s="1"/>
  <c r="J14" i="1"/>
  <c r="L14" i="1" s="1"/>
  <c r="J15" i="1"/>
  <c r="J16" i="1"/>
  <c r="L16" i="1" s="1"/>
  <c r="J17" i="1"/>
  <c r="J18" i="1"/>
  <c r="J19" i="1"/>
  <c r="L19" i="1" s="1"/>
  <c r="J20" i="1"/>
  <c r="K20" i="1" s="1"/>
  <c r="J21" i="1"/>
  <c r="L21" i="1" s="1"/>
  <c r="J22" i="1"/>
  <c r="L22" i="1" s="1"/>
  <c r="J23" i="1"/>
  <c r="K23" i="1" s="1"/>
  <c r="J24" i="1"/>
  <c r="L24" i="1" s="1"/>
  <c r="J25" i="1"/>
  <c r="J26" i="1"/>
  <c r="J27" i="1"/>
  <c r="L27" i="1" s="1"/>
  <c r="J28" i="1"/>
  <c r="L28" i="1" s="1"/>
  <c r="J29" i="1"/>
  <c r="L29" i="1" s="1"/>
  <c r="J30" i="1"/>
  <c r="L30" i="1" s="1"/>
  <c r="J31" i="1"/>
  <c r="J32" i="1"/>
  <c r="L32" i="1" s="1"/>
  <c r="J33" i="1"/>
  <c r="L33" i="1" s="1"/>
  <c r="J34" i="1"/>
  <c r="K34" i="1" s="1"/>
  <c r="J35" i="1"/>
  <c r="K35" i="1" s="1"/>
  <c r="J36" i="1"/>
  <c r="L36" i="1" s="1"/>
  <c r="J37" i="1"/>
  <c r="L37" i="1" s="1"/>
  <c r="J38" i="1"/>
  <c r="L38" i="1" s="1"/>
  <c r="J39" i="1"/>
  <c r="J40" i="1"/>
  <c r="L40" i="1" s="1"/>
  <c r="J41" i="1"/>
  <c r="L41" i="1" s="1"/>
  <c r="J42" i="1"/>
  <c r="J43" i="1"/>
  <c r="L43" i="1" s="1"/>
  <c r="J44" i="1"/>
  <c r="L44" i="1" s="1"/>
  <c r="J45" i="1"/>
  <c r="L45" i="1" s="1"/>
  <c r="J46" i="1"/>
  <c r="K46" i="1" s="1"/>
  <c r="J47" i="1"/>
  <c r="J48" i="1"/>
  <c r="L48" i="1" s="1"/>
  <c r="J49" i="1"/>
  <c r="L49" i="1" s="1"/>
  <c r="J50" i="1"/>
  <c r="J51" i="1"/>
  <c r="L51" i="1" s="1"/>
  <c r="J52" i="1"/>
  <c r="L52" i="1" s="1"/>
  <c r="J53" i="1"/>
  <c r="L53" i="1" s="1"/>
  <c r="J54" i="1"/>
  <c r="L54" i="1" s="1"/>
  <c r="J55" i="1"/>
  <c r="J56" i="1"/>
  <c r="L56" i="1" s="1"/>
  <c r="J57" i="1"/>
  <c r="L57" i="1" s="1"/>
  <c r="J58" i="1"/>
  <c r="J59" i="1"/>
  <c r="L59" i="1" s="1"/>
  <c r="J60" i="1"/>
  <c r="L60" i="1" s="1"/>
  <c r="J61" i="1"/>
  <c r="L61" i="1" s="1"/>
  <c r="J62" i="1"/>
  <c r="K62" i="1" s="1"/>
  <c r="J63" i="1"/>
  <c r="J64" i="1"/>
  <c r="L64" i="1" s="1"/>
  <c r="J65" i="1"/>
  <c r="L65" i="1" s="1"/>
  <c r="J66" i="1"/>
  <c r="J67" i="1"/>
  <c r="L67" i="1" s="1"/>
  <c r="J68" i="1"/>
  <c r="L68" i="1" s="1"/>
  <c r="J69" i="1"/>
  <c r="L69" i="1" s="1"/>
  <c r="J70" i="1"/>
  <c r="K70" i="1" s="1"/>
  <c r="J71" i="1"/>
  <c r="J72" i="1"/>
  <c r="L72" i="1" s="1"/>
  <c r="J73" i="1"/>
  <c r="L73" i="1" s="1"/>
  <c r="J74" i="1"/>
  <c r="J75" i="1"/>
  <c r="L75" i="1" s="1"/>
  <c r="J76" i="1"/>
  <c r="L76" i="1" s="1"/>
  <c r="J77" i="1"/>
  <c r="L77" i="1" s="1"/>
  <c r="J78" i="1"/>
  <c r="K78" i="1" s="1"/>
  <c r="J79" i="1"/>
  <c r="J80" i="1"/>
  <c r="L80" i="1" s="1"/>
  <c r="J81" i="1"/>
  <c r="L81" i="1" s="1"/>
  <c r="J82" i="1"/>
  <c r="J83" i="1"/>
  <c r="L83" i="1" s="1"/>
  <c r="J84" i="1"/>
  <c r="L84" i="1" s="1"/>
  <c r="J85" i="1"/>
  <c r="L85" i="1" s="1"/>
  <c r="J86" i="1"/>
  <c r="L86" i="1" s="1"/>
  <c r="J87" i="1"/>
  <c r="J88" i="1"/>
  <c r="L88" i="1" s="1"/>
  <c r="J89" i="1"/>
  <c r="L89" i="1" s="1"/>
  <c r="J90" i="1"/>
  <c r="J91" i="1"/>
  <c r="L91" i="1" s="1"/>
  <c r="J92" i="1"/>
  <c r="L92" i="1" s="1"/>
  <c r="J93" i="1"/>
  <c r="L93" i="1" s="1"/>
  <c r="J94" i="1"/>
  <c r="K94" i="1" s="1"/>
  <c r="J95" i="1"/>
  <c r="J96" i="1"/>
  <c r="L96" i="1" s="1"/>
  <c r="J97" i="1"/>
  <c r="L97" i="1" s="1"/>
  <c r="J98" i="1"/>
  <c r="J99" i="1"/>
  <c r="L99" i="1" s="1"/>
  <c r="J100" i="1"/>
  <c r="L100" i="1" s="1"/>
  <c r="J101" i="1"/>
  <c r="L101" i="1" s="1"/>
  <c r="J102" i="1"/>
  <c r="K102" i="1" s="1"/>
  <c r="J103" i="1"/>
  <c r="J104" i="1"/>
  <c r="L104" i="1" s="1"/>
  <c r="J105" i="1"/>
  <c r="L105" i="1" s="1"/>
  <c r="J106" i="1"/>
  <c r="J107" i="1"/>
  <c r="L107" i="1" s="1"/>
  <c r="J108" i="1"/>
  <c r="L108" i="1" s="1"/>
  <c r="J109" i="1"/>
  <c r="L109" i="1" s="1"/>
  <c r="J110" i="1"/>
  <c r="K110" i="1" s="1"/>
  <c r="J111" i="1"/>
  <c r="J112" i="1"/>
  <c r="L112" i="1" s="1"/>
  <c r="J113" i="1"/>
  <c r="L113" i="1" s="1"/>
  <c r="J114" i="1"/>
  <c r="J115" i="1"/>
  <c r="L115" i="1" s="1"/>
  <c r="J116" i="1"/>
  <c r="L116" i="1" s="1"/>
  <c r="J117" i="1"/>
  <c r="L117" i="1" s="1"/>
  <c r="J118" i="1"/>
  <c r="L118" i="1" s="1"/>
  <c r="J119" i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K125" i="1" s="1"/>
  <c r="J126" i="1"/>
  <c r="K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K133" i="1" s="1"/>
  <c r="J134" i="1"/>
  <c r="K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K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K157" i="1" s="1"/>
  <c r="J158" i="1"/>
  <c r="K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K165" i="1" s="1"/>
  <c r="J166" i="1"/>
  <c r="K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K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K189" i="1" s="1"/>
  <c r="J190" i="1"/>
  <c r="K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K197" i="1" s="1"/>
  <c r="J198" i="1"/>
  <c r="K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K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K221" i="1" s="1"/>
  <c r="J222" i="1"/>
  <c r="K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K229" i="1" s="1"/>
  <c r="J230" i="1"/>
  <c r="K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K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K253" i="1" s="1"/>
  <c r="J254" i="1"/>
  <c r="K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K261" i="1" s="1"/>
  <c r="J262" i="1"/>
  <c r="K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K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K283" i="1" s="1"/>
  <c r="J284" i="1"/>
  <c r="L284" i="1" s="1"/>
  <c r="J285" i="1"/>
  <c r="K285" i="1" s="1"/>
  <c r="J286" i="1"/>
  <c r="K286" i="1" s="1"/>
  <c r="J287" i="1"/>
  <c r="L287" i="1" s="1"/>
  <c r="J288" i="1"/>
  <c r="L288" i="1" s="1"/>
  <c r="J289" i="1"/>
  <c r="L289" i="1" s="1"/>
  <c r="J290" i="1"/>
  <c r="L290" i="1" s="1"/>
  <c r="J291" i="1"/>
  <c r="K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K299" i="1" s="1"/>
  <c r="J300" i="1"/>
  <c r="L300" i="1" s="1"/>
  <c r="J301" i="1"/>
  <c r="K301" i="1" s="1"/>
  <c r="J302" i="1"/>
  <c r="K302" i="1" s="1"/>
  <c r="J303" i="1"/>
  <c r="L303" i="1" s="1"/>
  <c r="J304" i="1"/>
  <c r="L304" i="1" s="1"/>
  <c r="J305" i="1"/>
  <c r="L305" i="1" s="1"/>
  <c r="J306" i="1"/>
  <c r="L306" i="1" s="1"/>
  <c r="J307" i="1"/>
  <c r="K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K315" i="1" s="1"/>
  <c r="J316" i="1"/>
  <c r="L316" i="1" s="1"/>
  <c r="J317" i="1"/>
  <c r="K317" i="1" s="1"/>
  <c r="J318" i="1"/>
  <c r="K318" i="1" s="1"/>
  <c r="J319" i="1"/>
  <c r="L319" i="1" s="1"/>
  <c r="J320" i="1"/>
  <c r="L320" i="1" s="1"/>
  <c r="J321" i="1"/>
  <c r="L321" i="1" s="1"/>
  <c r="J2" i="1"/>
  <c r="L2" i="1" s="1"/>
  <c r="L119" i="1" l="1"/>
  <c r="K119" i="1"/>
  <c r="L111" i="1"/>
  <c r="K111" i="1"/>
  <c r="L103" i="1"/>
  <c r="K103" i="1"/>
  <c r="L95" i="1"/>
  <c r="K95" i="1"/>
  <c r="L87" i="1"/>
  <c r="K87" i="1"/>
  <c r="L79" i="1"/>
  <c r="K79" i="1"/>
  <c r="L71" i="1"/>
  <c r="K71" i="1"/>
  <c r="L63" i="1"/>
  <c r="K63" i="1"/>
  <c r="L55" i="1"/>
  <c r="K55" i="1"/>
  <c r="L47" i="1"/>
  <c r="K47" i="1"/>
  <c r="K39" i="1"/>
  <c r="L39" i="1"/>
  <c r="K31" i="1"/>
  <c r="L31" i="1"/>
  <c r="K15" i="1"/>
  <c r="L15" i="1"/>
  <c r="K7" i="1"/>
  <c r="L7" i="1"/>
  <c r="O310" i="1"/>
  <c r="N310" i="1"/>
  <c r="O302" i="1"/>
  <c r="N302" i="1"/>
  <c r="O294" i="1"/>
  <c r="N294" i="1"/>
  <c r="O278" i="1"/>
  <c r="N278" i="1"/>
  <c r="O270" i="1"/>
  <c r="N270" i="1"/>
  <c r="O262" i="1"/>
  <c r="N262" i="1"/>
  <c r="O246" i="1"/>
  <c r="N246" i="1"/>
  <c r="O238" i="1"/>
  <c r="N238" i="1"/>
  <c r="O230" i="1"/>
  <c r="N230" i="1"/>
  <c r="O214" i="1"/>
  <c r="N214" i="1"/>
  <c r="O206" i="1"/>
  <c r="N206" i="1"/>
  <c r="O198" i="1"/>
  <c r="N198" i="1"/>
  <c r="O182" i="1"/>
  <c r="N182" i="1"/>
  <c r="O174" i="1"/>
  <c r="N174" i="1"/>
  <c r="O166" i="1"/>
  <c r="N166" i="1"/>
  <c r="O150" i="1"/>
  <c r="N150" i="1"/>
  <c r="O142" i="1"/>
  <c r="N142" i="1"/>
  <c r="O134" i="1"/>
  <c r="N134" i="1"/>
  <c r="O118" i="1"/>
  <c r="N118" i="1"/>
  <c r="O110" i="1"/>
  <c r="N110" i="1"/>
  <c r="O102" i="1"/>
  <c r="N102" i="1"/>
  <c r="O86" i="1"/>
  <c r="N86" i="1"/>
  <c r="O78" i="1"/>
  <c r="N78" i="1"/>
  <c r="O70" i="1"/>
  <c r="N70" i="1"/>
  <c r="O54" i="1"/>
  <c r="N54" i="1"/>
  <c r="O46" i="1"/>
  <c r="N46" i="1"/>
  <c r="O38" i="1"/>
  <c r="N38" i="1"/>
  <c r="O22" i="1"/>
  <c r="N22" i="1"/>
  <c r="O14" i="1"/>
  <c r="N14" i="1"/>
  <c r="O6" i="1"/>
  <c r="N6" i="1"/>
  <c r="K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2" i="1"/>
  <c r="K101" i="1"/>
  <c r="K91" i="1"/>
  <c r="K80" i="1"/>
  <c r="K69" i="1"/>
  <c r="K59" i="1"/>
  <c r="K48" i="1"/>
  <c r="K37" i="1"/>
  <c r="K27" i="1"/>
  <c r="K13" i="1"/>
  <c r="L318" i="1"/>
  <c r="L302" i="1"/>
  <c r="L286" i="1"/>
  <c r="L262" i="1"/>
  <c r="L230" i="1"/>
  <c r="L198" i="1"/>
  <c r="L166" i="1"/>
  <c r="L134" i="1"/>
  <c r="L102" i="1"/>
  <c r="L70" i="1"/>
  <c r="L35" i="1"/>
  <c r="N11" i="1"/>
  <c r="N37" i="1"/>
  <c r="N62" i="1"/>
  <c r="O87" i="1"/>
  <c r="O113" i="1"/>
  <c r="N139" i="1"/>
  <c r="N165" i="1"/>
  <c r="N218" i="1"/>
  <c r="O317" i="1"/>
  <c r="N317" i="1"/>
  <c r="O309" i="1"/>
  <c r="N309" i="1"/>
  <c r="O301" i="1"/>
  <c r="N301" i="1"/>
  <c r="O293" i="1"/>
  <c r="N293" i="1"/>
  <c r="O285" i="1"/>
  <c r="N285" i="1"/>
  <c r="O277" i="1"/>
  <c r="N277" i="1"/>
  <c r="O269" i="1"/>
  <c r="N269" i="1"/>
  <c r="O261" i="1"/>
  <c r="N261" i="1"/>
  <c r="O253" i="1"/>
  <c r="N253" i="1"/>
  <c r="O245" i="1"/>
  <c r="N245" i="1"/>
  <c r="O237" i="1"/>
  <c r="N237" i="1"/>
  <c r="O229" i="1"/>
  <c r="N229" i="1"/>
  <c r="O221" i="1"/>
  <c r="N221" i="1"/>
  <c r="O213" i="1"/>
  <c r="N213" i="1"/>
  <c r="O205" i="1"/>
  <c r="N205" i="1"/>
  <c r="O197" i="1"/>
  <c r="N197" i="1"/>
  <c r="O189" i="1"/>
  <c r="N189" i="1"/>
  <c r="N181" i="1"/>
  <c r="O181" i="1"/>
  <c r="O173" i="1"/>
  <c r="N173" i="1"/>
  <c r="O157" i="1"/>
  <c r="N157" i="1"/>
  <c r="O149" i="1"/>
  <c r="N149" i="1"/>
  <c r="O141" i="1"/>
  <c r="N141" i="1"/>
  <c r="O125" i="1"/>
  <c r="N125" i="1"/>
  <c r="O117" i="1"/>
  <c r="N117" i="1"/>
  <c r="O109" i="1"/>
  <c r="N109" i="1"/>
  <c r="O93" i="1"/>
  <c r="N93" i="1"/>
  <c r="O85" i="1"/>
  <c r="N85" i="1"/>
  <c r="O77" i="1"/>
  <c r="N77" i="1"/>
  <c r="O61" i="1"/>
  <c r="N61" i="1"/>
  <c r="O53" i="1"/>
  <c r="N53" i="1"/>
  <c r="O45" i="1"/>
  <c r="N45" i="1"/>
  <c r="O29" i="1"/>
  <c r="N29" i="1"/>
  <c r="O21" i="1"/>
  <c r="N21" i="1"/>
  <c r="O13" i="1"/>
  <c r="N13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00" i="1"/>
  <c r="K89" i="1"/>
  <c r="K68" i="1"/>
  <c r="K57" i="1"/>
  <c r="K36" i="1"/>
  <c r="K24" i="1"/>
  <c r="K12" i="1"/>
  <c r="L317" i="1"/>
  <c r="L301" i="1"/>
  <c r="L285" i="1"/>
  <c r="L261" i="1"/>
  <c r="L229" i="1"/>
  <c r="L197" i="1"/>
  <c r="L165" i="1"/>
  <c r="L133" i="1"/>
  <c r="L34" i="1"/>
  <c r="N63" i="1"/>
  <c r="N89" i="1"/>
  <c r="N114" i="1"/>
  <c r="N222" i="1"/>
  <c r="O316" i="1"/>
  <c r="N316" i="1"/>
  <c r="O308" i="1"/>
  <c r="N308" i="1"/>
  <c r="O300" i="1"/>
  <c r="N300" i="1"/>
  <c r="O292" i="1"/>
  <c r="N292" i="1"/>
  <c r="O284" i="1"/>
  <c r="N284" i="1"/>
  <c r="O276" i="1"/>
  <c r="N276" i="1"/>
  <c r="O268" i="1"/>
  <c r="N268" i="1"/>
  <c r="O260" i="1"/>
  <c r="N260" i="1"/>
  <c r="O252" i="1"/>
  <c r="N252" i="1"/>
  <c r="O244" i="1"/>
  <c r="N244" i="1"/>
  <c r="O236" i="1"/>
  <c r="N236" i="1"/>
  <c r="O228" i="1"/>
  <c r="N228" i="1"/>
  <c r="O220" i="1"/>
  <c r="N220" i="1"/>
  <c r="O212" i="1"/>
  <c r="N212" i="1"/>
  <c r="O204" i="1"/>
  <c r="N204" i="1"/>
  <c r="O196" i="1"/>
  <c r="N196" i="1"/>
  <c r="O188" i="1"/>
  <c r="N188" i="1"/>
  <c r="O180" i="1"/>
  <c r="N180" i="1"/>
  <c r="O172" i="1"/>
  <c r="N172" i="1"/>
  <c r="O164" i="1"/>
  <c r="N164" i="1"/>
  <c r="O156" i="1"/>
  <c r="N156" i="1"/>
  <c r="O148" i="1"/>
  <c r="N148" i="1"/>
  <c r="O140" i="1"/>
  <c r="N140" i="1"/>
  <c r="O132" i="1"/>
  <c r="N132" i="1"/>
  <c r="O124" i="1"/>
  <c r="N124" i="1"/>
  <c r="O116" i="1"/>
  <c r="N116" i="1"/>
  <c r="O108" i="1"/>
  <c r="N108" i="1"/>
  <c r="O100" i="1"/>
  <c r="N100" i="1"/>
  <c r="O92" i="1"/>
  <c r="N92" i="1"/>
  <c r="O84" i="1"/>
  <c r="N84" i="1"/>
  <c r="O76" i="1"/>
  <c r="N76" i="1"/>
  <c r="O68" i="1"/>
  <c r="N68" i="1"/>
  <c r="O60" i="1"/>
  <c r="N60" i="1"/>
  <c r="O52" i="1"/>
  <c r="N52" i="1"/>
  <c r="O44" i="1"/>
  <c r="N44" i="1"/>
  <c r="O36" i="1"/>
  <c r="N36" i="1"/>
  <c r="O28" i="1"/>
  <c r="N28" i="1"/>
  <c r="O20" i="1"/>
  <c r="N20" i="1"/>
  <c r="O12" i="1"/>
  <c r="N12" i="1"/>
  <c r="O4" i="1"/>
  <c r="N4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09" i="1"/>
  <c r="K99" i="1"/>
  <c r="K88" i="1"/>
  <c r="K77" i="1"/>
  <c r="K67" i="1"/>
  <c r="K56" i="1"/>
  <c r="K45" i="1"/>
  <c r="K22" i="1"/>
  <c r="K11" i="1"/>
  <c r="L315" i="1"/>
  <c r="L299" i="1"/>
  <c r="L283" i="1"/>
  <c r="L254" i="1"/>
  <c r="L222" i="1"/>
  <c r="L190" i="1"/>
  <c r="L158" i="1"/>
  <c r="L126" i="1"/>
  <c r="L94" i="1"/>
  <c r="L62" i="1"/>
  <c r="L23" i="1"/>
  <c r="O17" i="1"/>
  <c r="N43" i="1"/>
  <c r="N69" i="1"/>
  <c r="N94" i="1"/>
  <c r="O119" i="1"/>
  <c r="O145" i="1"/>
  <c r="N171" i="1"/>
  <c r="N250" i="1"/>
  <c r="L25" i="1"/>
  <c r="K25" i="1"/>
  <c r="L9" i="1"/>
  <c r="K9" i="1"/>
  <c r="O304" i="1"/>
  <c r="N304" i="1"/>
  <c r="O280" i="1"/>
  <c r="N280" i="1"/>
  <c r="O256" i="1"/>
  <c r="N256" i="1"/>
  <c r="O232" i="1"/>
  <c r="N232" i="1"/>
  <c r="O208" i="1"/>
  <c r="N208" i="1"/>
  <c r="O184" i="1"/>
  <c r="N184" i="1"/>
  <c r="O160" i="1"/>
  <c r="N160" i="1"/>
  <c r="O144" i="1"/>
  <c r="N144" i="1"/>
  <c r="O120" i="1"/>
  <c r="N120" i="1"/>
  <c r="O96" i="1"/>
  <c r="N96" i="1"/>
  <c r="O72" i="1"/>
  <c r="N72" i="1"/>
  <c r="O56" i="1"/>
  <c r="N56" i="1"/>
  <c r="O24" i="1"/>
  <c r="N24" i="1"/>
  <c r="L4" i="1"/>
  <c r="K4" i="1"/>
  <c r="O315" i="1"/>
  <c r="N315" i="1"/>
  <c r="O307" i="1"/>
  <c r="N307" i="1"/>
  <c r="O299" i="1"/>
  <c r="N299" i="1"/>
  <c r="O291" i="1"/>
  <c r="N291" i="1"/>
  <c r="O283" i="1"/>
  <c r="N283" i="1"/>
  <c r="O275" i="1"/>
  <c r="N275" i="1"/>
  <c r="O267" i="1"/>
  <c r="N267" i="1"/>
  <c r="O259" i="1"/>
  <c r="N259" i="1"/>
  <c r="O251" i="1"/>
  <c r="N251" i="1"/>
  <c r="O243" i="1"/>
  <c r="N243" i="1"/>
  <c r="O235" i="1"/>
  <c r="N235" i="1"/>
  <c r="O227" i="1"/>
  <c r="N227" i="1"/>
  <c r="O219" i="1"/>
  <c r="N219" i="1"/>
  <c r="O211" i="1"/>
  <c r="N211" i="1"/>
  <c r="O203" i="1"/>
  <c r="N203" i="1"/>
  <c r="O195" i="1"/>
  <c r="N195" i="1"/>
  <c r="O187" i="1"/>
  <c r="N187" i="1"/>
  <c r="O179" i="1"/>
  <c r="N179" i="1"/>
  <c r="O163" i="1"/>
  <c r="N163" i="1"/>
  <c r="O155" i="1"/>
  <c r="N155" i="1"/>
  <c r="O147" i="1"/>
  <c r="N147" i="1"/>
  <c r="O131" i="1"/>
  <c r="N131" i="1"/>
  <c r="O123" i="1"/>
  <c r="N123" i="1"/>
  <c r="O115" i="1"/>
  <c r="N115" i="1"/>
  <c r="O99" i="1"/>
  <c r="N99" i="1"/>
  <c r="O91" i="1"/>
  <c r="N91" i="1"/>
  <c r="O83" i="1"/>
  <c r="N83" i="1"/>
  <c r="O67" i="1"/>
  <c r="N67" i="1"/>
  <c r="O59" i="1"/>
  <c r="N59" i="1"/>
  <c r="O51" i="1"/>
  <c r="N51" i="1"/>
  <c r="O35" i="1"/>
  <c r="N35" i="1"/>
  <c r="O27" i="1"/>
  <c r="N27" i="1"/>
  <c r="O19" i="1"/>
  <c r="N19" i="1"/>
  <c r="O3" i="1"/>
  <c r="N3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8" i="1"/>
  <c r="K108" i="1"/>
  <c r="K97" i="1"/>
  <c r="K86" i="1"/>
  <c r="K76" i="1"/>
  <c r="K65" i="1"/>
  <c r="K54" i="1"/>
  <c r="K44" i="1"/>
  <c r="K33" i="1"/>
  <c r="K21" i="1"/>
  <c r="K8" i="1"/>
  <c r="L253" i="1"/>
  <c r="L221" i="1"/>
  <c r="L189" i="1"/>
  <c r="L157" i="1"/>
  <c r="L125" i="1"/>
  <c r="L20" i="1"/>
  <c r="N18" i="1"/>
  <c r="N95" i="1"/>
  <c r="N121" i="1"/>
  <c r="N146" i="1"/>
  <c r="N254" i="1"/>
  <c r="L17" i="1"/>
  <c r="K17" i="1"/>
  <c r="O312" i="1"/>
  <c r="N312" i="1"/>
  <c r="O296" i="1"/>
  <c r="N296" i="1"/>
  <c r="O272" i="1"/>
  <c r="N272" i="1"/>
  <c r="O248" i="1"/>
  <c r="N248" i="1"/>
  <c r="O240" i="1"/>
  <c r="N240" i="1"/>
  <c r="O224" i="1"/>
  <c r="N224" i="1"/>
  <c r="O200" i="1"/>
  <c r="N200" i="1"/>
  <c r="O176" i="1"/>
  <c r="N176" i="1"/>
  <c r="O152" i="1"/>
  <c r="N152" i="1"/>
  <c r="O128" i="1"/>
  <c r="N128" i="1"/>
  <c r="O104" i="1"/>
  <c r="N104" i="1"/>
  <c r="O88" i="1"/>
  <c r="N88" i="1"/>
  <c r="O64" i="1"/>
  <c r="N64" i="1"/>
  <c r="O48" i="1"/>
  <c r="N48" i="1"/>
  <c r="O40" i="1"/>
  <c r="N40" i="1"/>
  <c r="O16" i="1"/>
  <c r="N16" i="1"/>
  <c r="O8" i="1"/>
  <c r="N8" i="1"/>
  <c r="O306" i="1"/>
  <c r="N306" i="1"/>
  <c r="O298" i="1"/>
  <c r="N298" i="1"/>
  <c r="O290" i="1"/>
  <c r="N290" i="1"/>
  <c r="O274" i="1"/>
  <c r="N274" i="1"/>
  <c r="O266" i="1"/>
  <c r="N266" i="1"/>
  <c r="O258" i="1"/>
  <c r="N258" i="1"/>
  <c r="O242" i="1"/>
  <c r="N242" i="1"/>
  <c r="O234" i="1"/>
  <c r="N234" i="1"/>
  <c r="O226" i="1"/>
  <c r="N226" i="1"/>
  <c r="O210" i="1"/>
  <c r="N210" i="1"/>
  <c r="O202" i="1"/>
  <c r="N202" i="1"/>
  <c r="O194" i="1"/>
  <c r="N194" i="1"/>
  <c r="O170" i="1"/>
  <c r="N170" i="1"/>
  <c r="O162" i="1"/>
  <c r="N162" i="1"/>
  <c r="O154" i="1"/>
  <c r="N154" i="1"/>
  <c r="O138" i="1"/>
  <c r="N138" i="1"/>
  <c r="O130" i="1"/>
  <c r="N130" i="1"/>
  <c r="O122" i="1"/>
  <c r="N122" i="1"/>
  <c r="O106" i="1"/>
  <c r="N106" i="1"/>
  <c r="O98" i="1"/>
  <c r="N98" i="1"/>
  <c r="O90" i="1"/>
  <c r="N90" i="1"/>
  <c r="O74" i="1"/>
  <c r="N74" i="1"/>
  <c r="O66" i="1"/>
  <c r="N66" i="1"/>
  <c r="O58" i="1"/>
  <c r="N58" i="1"/>
  <c r="O42" i="1"/>
  <c r="N42" i="1"/>
  <c r="O34" i="1"/>
  <c r="N34" i="1"/>
  <c r="O26" i="1"/>
  <c r="N26" i="1"/>
  <c r="O10" i="1"/>
  <c r="N10" i="1"/>
  <c r="O2" i="1"/>
  <c r="N2" i="1"/>
  <c r="K310" i="1"/>
  <c r="K294" i="1"/>
  <c r="K278" i="1"/>
  <c r="K246" i="1"/>
  <c r="K214" i="1"/>
  <c r="K182" i="1"/>
  <c r="K150" i="1"/>
  <c r="K117" i="1"/>
  <c r="K107" i="1"/>
  <c r="K96" i="1"/>
  <c r="K85" i="1"/>
  <c r="K75" i="1"/>
  <c r="K64" i="1"/>
  <c r="K53" i="1"/>
  <c r="K43" i="1"/>
  <c r="K32" i="1"/>
  <c r="K6" i="1"/>
  <c r="L10" i="1"/>
  <c r="O23" i="1"/>
  <c r="O49" i="1"/>
  <c r="N75" i="1"/>
  <c r="N101" i="1"/>
  <c r="N126" i="1"/>
  <c r="O151" i="1"/>
  <c r="O177" i="1"/>
  <c r="N282" i="1"/>
  <c r="L114" i="1"/>
  <c r="K114" i="1"/>
  <c r="L106" i="1"/>
  <c r="K106" i="1"/>
  <c r="L98" i="1"/>
  <c r="K98" i="1"/>
  <c r="L90" i="1"/>
  <c r="K90" i="1"/>
  <c r="L82" i="1"/>
  <c r="K82" i="1"/>
  <c r="L74" i="1"/>
  <c r="K74" i="1"/>
  <c r="L66" i="1"/>
  <c r="K66" i="1"/>
  <c r="L58" i="1"/>
  <c r="K58" i="1"/>
  <c r="L50" i="1"/>
  <c r="K50" i="1"/>
  <c r="L42" i="1"/>
  <c r="K42" i="1"/>
  <c r="L26" i="1"/>
  <c r="K26" i="1"/>
  <c r="K18" i="1"/>
  <c r="L18" i="1"/>
  <c r="O321" i="1"/>
  <c r="N321" i="1"/>
  <c r="O313" i="1"/>
  <c r="N313" i="1"/>
  <c r="O305" i="1"/>
  <c r="N305" i="1"/>
  <c r="O297" i="1"/>
  <c r="N297" i="1"/>
  <c r="O289" i="1"/>
  <c r="N289" i="1"/>
  <c r="O281" i="1"/>
  <c r="N281" i="1"/>
  <c r="O273" i="1"/>
  <c r="N273" i="1"/>
  <c r="O265" i="1"/>
  <c r="N265" i="1"/>
  <c r="O257" i="1"/>
  <c r="N257" i="1"/>
  <c r="O249" i="1"/>
  <c r="N249" i="1"/>
  <c r="O241" i="1"/>
  <c r="N241" i="1"/>
  <c r="O233" i="1"/>
  <c r="N233" i="1"/>
  <c r="O225" i="1"/>
  <c r="N225" i="1"/>
  <c r="O217" i="1"/>
  <c r="N217" i="1"/>
  <c r="O209" i="1"/>
  <c r="N209" i="1"/>
  <c r="O201" i="1"/>
  <c r="N201" i="1"/>
  <c r="O193" i="1"/>
  <c r="N193" i="1"/>
  <c r="O185" i="1"/>
  <c r="N185" i="1"/>
  <c r="O169" i="1"/>
  <c r="N169" i="1"/>
  <c r="O161" i="1"/>
  <c r="N161" i="1"/>
  <c r="O137" i="1"/>
  <c r="N137" i="1"/>
  <c r="O129" i="1"/>
  <c r="N129" i="1"/>
  <c r="O105" i="1"/>
  <c r="N105" i="1"/>
  <c r="O97" i="1"/>
  <c r="N97" i="1"/>
  <c r="O73" i="1"/>
  <c r="N73" i="1"/>
  <c r="O65" i="1"/>
  <c r="N65" i="1"/>
  <c r="O41" i="1"/>
  <c r="N41" i="1"/>
  <c r="O33" i="1"/>
  <c r="N33" i="1"/>
  <c r="O9" i="1"/>
  <c r="N9" i="1"/>
  <c r="K309" i="1"/>
  <c r="K293" i="1"/>
  <c r="K277" i="1"/>
  <c r="K269" i="1"/>
  <c r="K245" i="1"/>
  <c r="K237" i="1"/>
  <c r="K213" i="1"/>
  <c r="K205" i="1"/>
  <c r="K181" i="1"/>
  <c r="K173" i="1"/>
  <c r="K149" i="1"/>
  <c r="K141" i="1"/>
  <c r="K116" i="1"/>
  <c r="K105" i="1"/>
  <c r="K84" i="1"/>
  <c r="K73" i="1"/>
  <c r="K52" i="1"/>
  <c r="K41" i="1"/>
  <c r="K30" i="1"/>
  <c r="K19" i="1"/>
  <c r="K5" i="1"/>
  <c r="N25" i="1"/>
  <c r="N50" i="1"/>
  <c r="N127" i="1"/>
  <c r="N153" i="1"/>
  <c r="N178" i="1"/>
  <c r="N286" i="1"/>
  <c r="O320" i="1"/>
  <c r="N320" i="1"/>
  <c r="O288" i="1"/>
  <c r="N288" i="1"/>
  <c r="O264" i="1"/>
  <c r="N264" i="1"/>
  <c r="O216" i="1"/>
  <c r="N216" i="1"/>
  <c r="O192" i="1"/>
  <c r="N192" i="1"/>
  <c r="O168" i="1"/>
  <c r="N168" i="1"/>
  <c r="O136" i="1"/>
  <c r="N136" i="1"/>
  <c r="O112" i="1"/>
  <c r="N112" i="1"/>
  <c r="O80" i="1"/>
  <c r="N80" i="1"/>
  <c r="O32" i="1"/>
  <c r="N32" i="1"/>
  <c r="O319" i="1"/>
  <c r="N319" i="1"/>
  <c r="O311" i="1"/>
  <c r="N311" i="1"/>
  <c r="O303" i="1"/>
  <c r="N303" i="1"/>
  <c r="O295" i="1"/>
  <c r="N295" i="1"/>
  <c r="O287" i="1"/>
  <c r="N287" i="1"/>
  <c r="O279" i="1"/>
  <c r="N279" i="1"/>
  <c r="O271" i="1"/>
  <c r="N271" i="1"/>
  <c r="O263" i="1"/>
  <c r="N263" i="1"/>
  <c r="O255" i="1"/>
  <c r="N255" i="1"/>
  <c r="O247" i="1"/>
  <c r="N247" i="1"/>
  <c r="O239" i="1"/>
  <c r="N239" i="1"/>
  <c r="O231" i="1"/>
  <c r="N231" i="1"/>
  <c r="O223" i="1"/>
  <c r="N223" i="1"/>
  <c r="O215" i="1"/>
  <c r="N215" i="1"/>
  <c r="O207" i="1"/>
  <c r="N207" i="1"/>
  <c r="O199" i="1"/>
  <c r="N199" i="1"/>
  <c r="O191" i="1"/>
  <c r="N191" i="1"/>
  <c r="O183" i="1"/>
  <c r="N183" i="1"/>
  <c r="O175" i="1"/>
  <c r="N175" i="1"/>
  <c r="O167" i="1"/>
  <c r="N167" i="1"/>
  <c r="O143" i="1"/>
  <c r="N143" i="1"/>
  <c r="O135" i="1"/>
  <c r="N135" i="1"/>
  <c r="O111" i="1"/>
  <c r="N111" i="1"/>
  <c r="O103" i="1"/>
  <c r="N103" i="1"/>
  <c r="O79" i="1"/>
  <c r="N79" i="1"/>
  <c r="O71" i="1"/>
  <c r="N71" i="1"/>
  <c r="O47" i="1"/>
  <c r="N47" i="1"/>
  <c r="O39" i="1"/>
  <c r="N39" i="1"/>
  <c r="O15" i="1"/>
  <c r="N15" i="1"/>
  <c r="O7" i="1"/>
  <c r="N7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3" i="1"/>
  <c r="K92" i="1"/>
  <c r="K81" i="1"/>
  <c r="K60" i="1"/>
  <c r="K49" i="1"/>
  <c r="K38" i="1"/>
  <c r="K28" i="1"/>
  <c r="K14" i="1"/>
  <c r="N31" i="1"/>
  <c r="N57" i="1"/>
  <c r="N82" i="1"/>
  <c r="N159" i="1"/>
  <c r="N190" i="1"/>
  <c r="N318" i="1"/>
</calcChain>
</file>

<file path=xl/sharedStrings.xml><?xml version="1.0" encoding="utf-8"?>
<sst xmlns="http://schemas.openxmlformats.org/spreadsheetml/2006/main" count="2381" uniqueCount="548">
  <si>
    <t>lne_1001_1201_1</t>
  </si>
  <si>
    <t>lne_1001_1202_9</t>
  </si>
  <si>
    <t>lne_1002_1004_1</t>
  </si>
  <si>
    <t>lne_1002_1102_1</t>
  </si>
  <si>
    <t>lne_1002_1102_2</t>
  </si>
  <si>
    <t>lne_1002_6506_1</t>
  </si>
  <si>
    <t>lne_1004_7001_1</t>
  </si>
  <si>
    <t>lne_1004_7002_1</t>
  </si>
  <si>
    <t>lne_1101_1401_1</t>
  </si>
  <si>
    <t>lne_1101_1401_2</t>
  </si>
  <si>
    <t>lne_1201_1202_1</t>
  </si>
  <si>
    <t>lne_1201_1402_1</t>
  </si>
  <si>
    <t>lne_1201_2901_1</t>
  </si>
  <si>
    <t>lne_1202_1302_1</t>
  </si>
  <si>
    <t>lne_1202_1402_1</t>
  </si>
  <si>
    <t>lne_1301_1302_1</t>
  </si>
  <si>
    <t>lne_1301_1402_1</t>
  </si>
  <si>
    <t>lne_1301_1402_2</t>
  </si>
  <si>
    <t>lne_1301_2603_1</t>
  </si>
  <si>
    <t>lne_1301_2901_1</t>
  </si>
  <si>
    <t>lne_1303_6507_1</t>
  </si>
  <si>
    <t>lne_1401_1402_1</t>
  </si>
  <si>
    <t>lne_1401_1402_2</t>
  </si>
  <si>
    <t>lne_1401_2301_1</t>
  </si>
  <si>
    <t>lne_1401_2400_1</t>
  </si>
  <si>
    <t>lne_1403_2100_1</t>
  </si>
  <si>
    <t>lne_2000_2202_1</t>
  </si>
  <si>
    <t>lne_2000_2302_1</t>
  </si>
  <si>
    <t>lne_2100_2302_1</t>
  </si>
  <si>
    <t>lne_2201_2301_1</t>
  </si>
  <si>
    <t>lne_2202_2203_1</t>
  </si>
  <si>
    <t>lne_2202_2203_2</t>
  </si>
  <si>
    <t>lne_2202_2503_1</t>
  </si>
  <si>
    <t>lne_2203_2503_1</t>
  </si>
  <si>
    <t>lne_2203_2503_2</t>
  </si>
  <si>
    <t>lne_2400_2403_1</t>
  </si>
  <si>
    <t>lne_2401_2402_1</t>
  </si>
  <si>
    <t>lne_2401_2402_2</t>
  </si>
  <si>
    <t>lne_2401_2404_1</t>
  </si>
  <si>
    <t>lne_2401_2404_2</t>
  </si>
  <si>
    <t>lne_2401_2501_1</t>
  </si>
  <si>
    <t>lne_2401_2603_1</t>
  </si>
  <si>
    <t>lne_2401_2901_1</t>
  </si>
  <si>
    <t>lne_2401_2902_1</t>
  </si>
  <si>
    <t>lne_2402_2501_1</t>
  </si>
  <si>
    <t>lne_2403_2501_1</t>
  </si>
  <si>
    <t>lne_2405_2406_1</t>
  </si>
  <si>
    <t>lne_2405_2410_1</t>
  </si>
  <si>
    <t>lne_2405_2410_2</t>
  </si>
  <si>
    <t>lne_2406_2408_1</t>
  </si>
  <si>
    <t>lne_2406_2410_1</t>
  </si>
  <si>
    <t>lne_2407_2408_1</t>
  </si>
  <si>
    <t>lne_2408_2409_1</t>
  </si>
  <si>
    <t>lne_2408_2409_2</t>
  </si>
  <si>
    <t>lne_2408_2411_1</t>
  </si>
  <si>
    <t>lne_2408_2502_1</t>
  </si>
  <si>
    <t>lne_2409_2502_1</t>
  </si>
  <si>
    <t>lne_2409_2503_1</t>
  </si>
  <si>
    <t>lne_2410_2411_1</t>
  </si>
  <si>
    <t>lne_2410_2411_2</t>
  </si>
  <si>
    <t>lne_2502_2503_1</t>
  </si>
  <si>
    <t>lne_2502_2503_2</t>
  </si>
  <si>
    <t>lne_2600_2601_1</t>
  </si>
  <si>
    <t>lne_2600_2602_1</t>
  </si>
  <si>
    <t>lne_2600_2603_1</t>
  </si>
  <si>
    <t>lne_2600_2603_2</t>
  </si>
  <si>
    <t>lne_2601_2603_1</t>
  </si>
  <si>
    <t>lne_2603_2901_1</t>
  </si>
  <si>
    <t>lne_2604_6404_1</t>
  </si>
  <si>
    <t>lne_2604_6504_1</t>
  </si>
  <si>
    <t>lne_2604_6504_2</t>
  </si>
  <si>
    <t>lne_2605_2607_1</t>
  </si>
  <si>
    <t>lne_2606_2607_1</t>
  </si>
  <si>
    <t>lne_2608_2611_1</t>
  </si>
  <si>
    <t>lne_2608_2612_1</t>
  </si>
  <si>
    <t>lne_2608_2618_1</t>
  </si>
  <si>
    <t>lne_2608_2619_1</t>
  </si>
  <si>
    <t>lne_2609_2615_1</t>
  </si>
  <si>
    <t>lne_2609_2617_1</t>
  </si>
  <si>
    <t>lne_2610_2613_1</t>
  </si>
  <si>
    <t>lne_2610_2613_2</t>
  </si>
  <si>
    <t>lne_2610_2616_1</t>
  </si>
  <si>
    <t>lne_2610_2617_1</t>
  </si>
  <si>
    <t>lne_2611_2612_1</t>
  </si>
  <si>
    <t>lne_2612_2615_1</t>
  </si>
  <si>
    <t>lne_2612_2615_2</t>
  </si>
  <si>
    <t>lne_2612_2618_1</t>
  </si>
  <si>
    <t>lne_2612_2618_2</t>
  </si>
  <si>
    <t>lne_2612_2618_3</t>
  </si>
  <si>
    <t>lne_2612_2618_4</t>
  </si>
  <si>
    <t>lne_2612_2619_1</t>
  </si>
  <si>
    <t>lne_2612_2619_2</t>
  </si>
  <si>
    <t>lne_2612_2619_3</t>
  </si>
  <si>
    <t>lne_2612_2620_1</t>
  </si>
  <si>
    <t>lne_2612_2620_2</t>
  </si>
  <si>
    <t>lne_2613_2616_1</t>
  </si>
  <si>
    <t>lne_2613_2617_1</t>
  </si>
  <si>
    <t>lne_2614_2616_1</t>
  </si>
  <si>
    <t>lne_2614_2616_2</t>
  </si>
  <si>
    <t>lne_2615_2617_1</t>
  </si>
  <si>
    <t>lne_2615_2617_2</t>
  </si>
  <si>
    <t>lne_2615_2620_1</t>
  </si>
  <si>
    <t>lne_2616_2617_1</t>
  </si>
  <si>
    <t>lne_2901_2902_1</t>
  </si>
  <si>
    <t>lne_3101_3102_1</t>
  </si>
  <si>
    <t>lne_3101_3102_2</t>
  </si>
  <si>
    <t>lne_3102_3103_1</t>
  </si>
  <si>
    <t>lne_3102_3103_2</t>
  </si>
  <si>
    <t>lne_3102_3103_3</t>
  </si>
  <si>
    <t>lne_3102_3302_1</t>
  </si>
  <si>
    <t>lne_3103_3204_1</t>
  </si>
  <si>
    <t>lne_3103_3204_2</t>
  </si>
  <si>
    <t>lne_3103_3305_1</t>
  </si>
  <si>
    <t>lne_3103_3305_2</t>
  </si>
  <si>
    <t>lne_3104_3105_1</t>
  </si>
  <si>
    <t>lne_3201_3202_1</t>
  </si>
  <si>
    <t>lne_3201_3202_2</t>
  </si>
  <si>
    <t>lne_3201_3203_1</t>
  </si>
  <si>
    <t>lne_3201_3203_2</t>
  </si>
  <si>
    <t>lne_3201_3923_1</t>
  </si>
  <si>
    <t>lne_3201_3923_2</t>
  </si>
  <si>
    <t>lne_3201_3924_1</t>
  </si>
  <si>
    <t>lne_3201_3924_2</t>
  </si>
  <si>
    <t>lne_3202_3203_1</t>
  </si>
  <si>
    <t>lne_3202_3203_9</t>
  </si>
  <si>
    <t>lne_3202_3204_1</t>
  </si>
  <si>
    <t>lne_3202_3205_1</t>
  </si>
  <si>
    <t>lne_3202_3924_1</t>
  </si>
  <si>
    <t>lne_3202_3924_2</t>
  </si>
  <si>
    <t>lne_3203_3204_1</t>
  </si>
  <si>
    <t>lne_3203_3303_1</t>
  </si>
  <si>
    <t>lne_3203_3303_9</t>
  </si>
  <si>
    <t>lne_3203_3305_1</t>
  </si>
  <si>
    <t>lne_3203_3923_1</t>
  </si>
  <si>
    <t>lne_3203_3923_2</t>
  </si>
  <si>
    <t>lne_3204_3205_1</t>
  </si>
  <si>
    <t>lne_3204_3205_2</t>
  </si>
  <si>
    <t>lne_3204_3923_1</t>
  </si>
  <si>
    <t>lne_3204_3923_2</t>
  </si>
  <si>
    <t>lne_3205_3914_1</t>
  </si>
  <si>
    <t>lne_3205_3915_1</t>
  </si>
  <si>
    <t>lne_3301_3902_1</t>
  </si>
  <si>
    <t>lne_3301_3903_1</t>
  </si>
  <si>
    <t>lne_3302_3304_1</t>
  </si>
  <si>
    <t>lne_3302_3304_2</t>
  </si>
  <si>
    <t>lne_3303_3304_1</t>
  </si>
  <si>
    <t>lne_3303_3304_2</t>
  </si>
  <si>
    <t>lne_3303_3304_3</t>
  </si>
  <si>
    <t>lne_3303_3918_1</t>
  </si>
  <si>
    <t>lne_3303_3918_2</t>
  </si>
  <si>
    <t>lne_3305_3923_1</t>
  </si>
  <si>
    <t>lne_3401_3402_1</t>
  </si>
  <si>
    <t>lne_3401_3402_2</t>
  </si>
  <si>
    <t>lne_3401_3404_1</t>
  </si>
  <si>
    <t>lne_3401_3405_1</t>
  </si>
  <si>
    <t>lne_3401_3405_2</t>
  </si>
  <si>
    <t>lne_3401_3804_1</t>
  </si>
  <si>
    <t>lne_3403_3404_1</t>
  </si>
  <si>
    <t>lne_3403_3804_1</t>
  </si>
  <si>
    <t>lne_3404_3804_1</t>
  </si>
  <si>
    <t>lne_3404_3804_2</t>
  </si>
  <si>
    <t>lne_3404_3917_1</t>
  </si>
  <si>
    <t>lne_3404_3918_1</t>
  </si>
  <si>
    <t>lne_3405_3907_1</t>
  </si>
  <si>
    <t>lne_3405_3907_2</t>
  </si>
  <si>
    <t>lne_3501_3914_1</t>
  </si>
  <si>
    <t>lne_3501_3915_1</t>
  </si>
  <si>
    <t>lne_3601_3925_1</t>
  </si>
  <si>
    <t>lne_3701_3926_1</t>
  </si>
  <si>
    <t>lne_3701_3926_2</t>
  </si>
  <si>
    <t>lne_3801_3802_1</t>
  </si>
  <si>
    <t>lne_3801_3803_1</t>
  </si>
  <si>
    <t>lne_3801_3803_2</t>
  </si>
  <si>
    <t>lne_3802_3891_1</t>
  </si>
  <si>
    <t>lne_3802_3901_1</t>
  </si>
  <si>
    <t>lne_3803_3901_1</t>
  </si>
  <si>
    <t>lne_3804_3806_1</t>
  </si>
  <si>
    <t>lne_3805_3806_1</t>
  </si>
  <si>
    <t>lne_3892_3893_1</t>
  </si>
  <si>
    <t>lne_3894_3895_1</t>
  </si>
  <si>
    <t>lne_3896_3897_1</t>
  </si>
  <si>
    <t>lne_3901_3902_1</t>
  </si>
  <si>
    <t>lne_3901_3903_1</t>
  </si>
  <si>
    <t>lne_3901_8002_1</t>
  </si>
  <si>
    <t>lne_3903_3904_1</t>
  </si>
  <si>
    <t>lne_3903_3905_9</t>
  </si>
  <si>
    <t>lne_3903_8002_1</t>
  </si>
  <si>
    <t>lne_3904_3905_9</t>
  </si>
  <si>
    <t>lne_3905_3906_9</t>
  </si>
  <si>
    <t>lne_3906_4001_1</t>
  </si>
  <si>
    <t>lne_3906_4001_2</t>
  </si>
  <si>
    <t>lne_3907_3908_1</t>
  </si>
  <si>
    <t>lne_3907_3923_1</t>
  </si>
  <si>
    <t>lne_3907_8004_1</t>
  </si>
  <si>
    <t>lne_3908_3920_1</t>
  </si>
  <si>
    <t>lne_3909_3919_1</t>
  </si>
  <si>
    <t>lne_3909_3920_1</t>
  </si>
  <si>
    <t>lne_3910_3911_1</t>
  </si>
  <si>
    <t>lne_3910_3924_1</t>
  </si>
  <si>
    <t>lne_3911_3912_1</t>
  </si>
  <si>
    <t>lne_3911_3916_1</t>
  </si>
  <si>
    <t>lne_3911_3921_1</t>
  </si>
  <si>
    <t>lne_3911_3921_2</t>
  </si>
  <si>
    <t>lne_3911_3921_3</t>
  </si>
  <si>
    <t>lne_3911_3924_1</t>
  </si>
  <si>
    <t>lne_3911_8003_1</t>
  </si>
  <si>
    <t>lne_3911_8003_2</t>
  </si>
  <si>
    <t>lne_3912_3924_1</t>
  </si>
  <si>
    <t>lne_3913_3920_1</t>
  </si>
  <si>
    <t>lne_3913_3920_2</t>
  </si>
  <si>
    <t>lne_3913_3923_1</t>
  </si>
  <si>
    <t>lne_3913_8004_1</t>
  </si>
  <si>
    <t>lne_3915_3924_1</t>
  </si>
  <si>
    <t>lne_3916_3924_1</t>
  </si>
  <si>
    <t>lne_3919_3922_1</t>
  </si>
  <si>
    <t>lne_3920_3922_1</t>
  </si>
  <si>
    <t>lne_3923_8005_1</t>
  </si>
  <si>
    <t>lne_3923_8005_2</t>
  </si>
  <si>
    <t>lne_4001_4090_1</t>
  </si>
  <si>
    <t>lne_4001_4094_1</t>
  </si>
  <si>
    <t>lne_4001_4097_1</t>
  </si>
  <si>
    <t>lne_4001_4204_1</t>
  </si>
  <si>
    <t>lne_4001_8001_1</t>
  </si>
  <si>
    <t>lne_4002_4003_1</t>
  </si>
  <si>
    <t>lne_4002_4090_1</t>
  </si>
  <si>
    <t>lne_4002_4091_1</t>
  </si>
  <si>
    <t>lne_4003_6101_1</t>
  </si>
  <si>
    <t>lne_4004_4005_1</t>
  </si>
  <si>
    <t>lne_4004_4005_2</t>
  </si>
  <si>
    <t>lne_4004_4005_3</t>
  </si>
  <si>
    <t>lne_4004_4091_1</t>
  </si>
  <si>
    <t>lne_4004_4092_1</t>
  </si>
  <si>
    <t>lne_4004_4095_1</t>
  </si>
  <si>
    <t>lne_4005_4006_1</t>
  </si>
  <si>
    <t>lne_4005_4006_2</t>
  </si>
  <si>
    <t>lne_4005_4102_1</t>
  </si>
  <si>
    <t>lne_4005_4102_2</t>
  </si>
  <si>
    <t>lne_4005_4202_1</t>
  </si>
  <si>
    <t>lne_4005_6202_1</t>
  </si>
  <si>
    <t>lne_4006_4007_1</t>
  </si>
  <si>
    <t>lne_4006_4007_2</t>
  </si>
  <si>
    <t>lne_4006_4202_1</t>
  </si>
  <si>
    <t>lne_4008_6401_1</t>
  </si>
  <si>
    <t>lne_4009_4010_1</t>
  </si>
  <si>
    <t>lne_4009_4010_2</t>
  </si>
  <si>
    <t>lne_4009_4104_1</t>
  </si>
  <si>
    <t>lne_4092_4093_1</t>
  </si>
  <si>
    <t>lne_4095_4096_1</t>
  </si>
  <si>
    <t>lne_4101_4102_1</t>
  </si>
  <si>
    <t>lne_4101_4102_2</t>
  </si>
  <si>
    <t>lne_4101_4103_1</t>
  </si>
  <si>
    <t>lne_4101_4103_2</t>
  </si>
  <si>
    <t>lne_4101_4201_1</t>
  </si>
  <si>
    <t>lne_4101_4201_2</t>
  </si>
  <si>
    <t>lne_4102_4201_1</t>
  </si>
  <si>
    <t>lne_4102_4201_2</t>
  </si>
  <si>
    <t>lne_4102_4202_1</t>
  </si>
  <si>
    <t>lne_4102_4202_2</t>
  </si>
  <si>
    <t>lne_4102_6202_1</t>
  </si>
  <si>
    <t>lne_4103_6202_1</t>
  </si>
  <si>
    <t>lne_4104_5004_1</t>
  </si>
  <si>
    <t>lne_4201_4202_1</t>
  </si>
  <si>
    <t>lne_4201_5001_1</t>
  </si>
  <si>
    <t>lne_4202_4203_1</t>
  </si>
  <si>
    <t>lne_4203_4204_1</t>
  </si>
  <si>
    <t>lne_5001_5002_1</t>
  </si>
  <si>
    <t>lne_5003_5004_1</t>
  </si>
  <si>
    <t>lne_6102_6103_1</t>
  </si>
  <si>
    <t>lne_6102_6301_1</t>
  </si>
  <si>
    <t>lne_6102_6403_1</t>
  </si>
  <si>
    <t>lne_6103_6301_1</t>
  </si>
  <si>
    <t>lne_6103_6301_2</t>
  </si>
  <si>
    <t>lne_6103_6501_1</t>
  </si>
  <si>
    <t>lne_6103_6501_2</t>
  </si>
  <si>
    <t>lne_6104_6204_1</t>
  </si>
  <si>
    <t>lne_6104_6305_1</t>
  </si>
  <si>
    <t>lne_6201_6202_1</t>
  </si>
  <si>
    <t>lne_6203_6205_1</t>
  </si>
  <si>
    <t>lne_6203_6303_1</t>
  </si>
  <si>
    <t>lne_6203_6303_2</t>
  </si>
  <si>
    <t>lne_6203_6304_1</t>
  </si>
  <si>
    <t>lne_6204_6205_1</t>
  </si>
  <si>
    <t>lne_6302_7001_1</t>
  </si>
  <si>
    <t>lne_6303_6304_1</t>
  </si>
  <si>
    <t>lne_6303_6305_1</t>
  </si>
  <si>
    <t>lne_6303_6305_2</t>
  </si>
  <si>
    <t>lne_6305_6510_1</t>
  </si>
  <si>
    <t>lne_6305_6510_2</t>
  </si>
  <si>
    <t>lne_6401_6403_1</t>
  </si>
  <si>
    <t>lne_6401_6403_2</t>
  </si>
  <si>
    <t>lne_6401_6404_1</t>
  </si>
  <si>
    <t>lne_6403_6404_1</t>
  </si>
  <si>
    <t>lne_6404_6507_1</t>
  </si>
  <si>
    <t>lne_6501_6502_1</t>
  </si>
  <si>
    <t>lne_6501_6504_1</t>
  </si>
  <si>
    <t>lne_6501_6509_1</t>
  </si>
  <si>
    <t>lne_6501_6509_2</t>
  </si>
  <si>
    <t>lne_6502_6503_1</t>
  </si>
  <si>
    <t>lne_6502_6503_2</t>
  </si>
  <si>
    <t>lne_6502_6504_1</t>
  </si>
  <si>
    <t>lne_6502_6504_2</t>
  </si>
  <si>
    <t>lne_6502_6504_3</t>
  </si>
  <si>
    <t>lne_6502_6504_4</t>
  </si>
  <si>
    <t>lne_6502_6508_1</t>
  </si>
  <si>
    <t>lne_6502_6509_1</t>
  </si>
  <si>
    <t>lne_6502_6509_2</t>
  </si>
  <si>
    <t>lne_6503_6504_1</t>
  </si>
  <si>
    <t>lne_6503_6505_1</t>
  </si>
  <si>
    <t>lne_6503_6507_1</t>
  </si>
  <si>
    <t>lne_6503_6507_2</t>
  </si>
  <si>
    <t>lne_6503_6508_1</t>
  </si>
  <si>
    <t>lne_6504_6507_1</t>
  </si>
  <si>
    <t>lne_6504_6507_2</t>
  </si>
  <si>
    <t>lne_6504_7002_1</t>
  </si>
  <si>
    <t>lne_7001_7002_1</t>
  </si>
  <si>
    <t>lne_8001_8002_9</t>
  </si>
  <si>
    <t>lne_8003_8004_1</t>
  </si>
  <si>
    <t>lne_8003_8005_1</t>
  </si>
  <si>
    <t>lne_8003_8005_2</t>
  </si>
  <si>
    <t>lne_8004_8005_1</t>
  </si>
  <si>
    <t>500.</t>
  </si>
  <si>
    <t>345.</t>
  </si>
  <si>
    <t>230.</t>
  </si>
  <si>
    <t>20.</t>
  </si>
  <si>
    <t>115.</t>
  </si>
  <si>
    <t>287.</t>
  </si>
  <si>
    <t>138.</t>
  </si>
  <si>
    <t>FOURCORN</t>
  </si>
  <si>
    <t>SAN</t>
  </si>
  <si>
    <t>JUAN</t>
  </si>
  <si>
    <t>FCNGN4CC</t>
  </si>
  <si>
    <t>G4</t>
  </si>
  <si>
    <t>CORONADO</t>
  </si>
  <si>
    <t>CHOLLA</t>
  </si>
  <si>
    <t>MOENKOPI</t>
  </si>
  <si>
    <t>NAVAJO</t>
  </si>
  <si>
    <t>MEAD</t>
  </si>
  <si>
    <t>H</t>
  </si>
  <si>
    <t>ALLEN</t>
  </si>
  <si>
    <t>HOOVER</t>
  </si>
  <si>
    <t>PALOVRDE</t>
  </si>
  <si>
    <t>WESTWING</t>
  </si>
  <si>
    <t>PARKER</t>
  </si>
  <si>
    <t>PALOVRD2</t>
  </si>
  <si>
    <t>SUMMIT</t>
  </si>
  <si>
    <t>TRACYSPP</t>
  </si>
  <si>
    <t>SUMITSPP</t>
  </si>
  <si>
    <t>VALMY</t>
  </si>
  <si>
    <t>GONDER</t>
  </si>
  <si>
    <t>IMPERIAL</t>
  </si>
  <si>
    <t>MIGUEL</t>
  </si>
  <si>
    <t>MISSION</t>
  </si>
  <si>
    <t>IMPRLVLY</t>
  </si>
  <si>
    <t>DEVERS</t>
  </si>
  <si>
    <t>LUGO</t>
  </si>
  <si>
    <t>MIRALOMA</t>
  </si>
  <si>
    <t>VALLEY</t>
  </si>
  <si>
    <t>VINCENT</t>
  </si>
  <si>
    <t>SYLMAR</t>
  </si>
  <si>
    <t>S</t>
  </si>
  <si>
    <t>EAGLROCK</t>
  </si>
  <si>
    <t>LITEHIPE</t>
  </si>
  <si>
    <t>MESA</t>
  </si>
  <si>
    <t>CAL</t>
  </si>
  <si>
    <t>PARDEE</t>
  </si>
  <si>
    <t>SERRANO</t>
  </si>
  <si>
    <t>S.ONOFRE</t>
  </si>
  <si>
    <t>ADELANTO</t>
  </si>
  <si>
    <t>RINALDI</t>
  </si>
  <si>
    <t>STA</t>
  </si>
  <si>
    <t>E</t>
  </si>
  <si>
    <t>VICTORVL</t>
  </si>
  <si>
    <t>INTERMT</t>
  </si>
  <si>
    <t>B1</t>
  </si>
  <si>
    <t>B2</t>
  </si>
  <si>
    <t>CASTAIC</t>
  </si>
  <si>
    <t>GLENDAL</t>
  </si>
  <si>
    <t>HAYNES</t>
  </si>
  <si>
    <t>OLIVE</t>
  </si>
  <si>
    <t>RIVER</t>
  </si>
  <si>
    <t>BLD</t>
  </si>
  <si>
    <t>F</t>
  </si>
  <si>
    <t>G</t>
  </si>
  <si>
    <t>J</t>
  </si>
  <si>
    <t>SYLMARLA</t>
  </si>
  <si>
    <t>B</t>
  </si>
  <si>
    <t>HAYNES3G</t>
  </si>
  <si>
    <t>INTERM1G</t>
  </si>
  <si>
    <t>CASTAI4G</t>
  </si>
  <si>
    <t>ELDORADO</t>
  </si>
  <si>
    <t>MOHAVE</t>
  </si>
  <si>
    <t>EMBRCDRD</t>
  </si>
  <si>
    <t>MARTIN</t>
  </si>
  <si>
    <t>SANMATEO</t>
  </si>
  <si>
    <t>POTRERO</t>
  </si>
  <si>
    <t>C.COSTA</t>
  </si>
  <si>
    <t>MORAGA</t>
  </si>
  <si>
    <t>NEWARK</t>
  </si>
  <si>
    <t>PITSBURG</t>
  </si>
  <si>
    <t>SOBRANTE</t>
  </si>
  <si>
    <t>METCALF</t>
  </si>
  <si>
    <t>JEFFERSN</t>
  </si>
  <si>
    <t>MONTAVIS</t>
  </si>
  <si>
    <t>RAVENSWD</t>
  </si>
  <si>
    <t>GREGG</t>
  </si>
  <si>
    <t>PP</t>
  </si>
  <si>
    <t>MC</t>
  </si>
  <si>
    <t>CALL</t>
  </si>
  <si>
    <t>PANOCHE</t>
  </si>
  <si>
    <t>WILSON</t>
  </si>
  <si>
    <t>FULTON</t>
  </si>
  <si>
    <t>HUMBOLDT</t>
  </si>
  <si>
    <t>DIABLO</t>
  </si>
  <si>
    <t>GATES</t>
  </si>
  <si>
    <t>MIDWAY</t>
  </si>
  <si>
    <t>MORROBAY</t>
  </si>
  <si>
    <t>DIABLO1</t>
  </si>
  <si>
    <t>GATES1</t>
  </si>
  <si>
    <t>MIDWAY1</t>
  </si>
  <si>
    <t>MIDWAY2</t>
  </si>
  <si>
    <t>MIDWAY3</t>
  </si>
  <si>
    <t>MIDWAY4</t>
  </si>
  <si>
    <t>MIDWAY5</t>
  </si>
  <si>
    <t>MIDWAY6</t>
  </si>
  <si>
    <t>LOSBANOS</t>
  </si>
  <si>
    <t>MOSSLAND</t>
  </si>
  <si>
    <t>TESLA</t>
  </si>
  <si>
    <t>VACA-DIX</t>
  </si>
  <si>
    <t>TABLE</t>
  </si>
  <si>
    <t>MT</t>
  </si>
  <si>
    <t>ROUND</t>
  </si>
  <si>
    <t>BELLOTA</t>
  </si>
  <si>
    <t>BRIGHTON</t>
  </si>
  <si>
    <t>COLGATE</t>
  </si>
  <si>
    <t>CORTINA</t>
  </si>
  <si>
    <t>COTWDPGE</t>
  </si>
  <si>
    <t>GLENN</t>
  </si>
  <si>
    <t>GOLDHILL</t>
  </si>
  <si>
    <t>IGNACIO</t>
  </si>
  <si>
    <t>LAKEVILE</t>
  </si>
  <si>
    <t>LOGAN</t>
  </si>
  <si>
    <t>CR</t>
  </si>
  <si>
    <t>PALERMO</t>
  </si>
  <si>
    <t>RIO</t>
  </si>
  <si>
    <t>OSO</t>
  </si>
  <si>
    <t>OLINDA</t>
  </si>
  <si>
    <t>TRACY</t>
  </si>
  <si>
    <t>COTWDWAP</t>
  </si>
  <si>
    <t>RNCHSECO</t>
  </si>
  <si>
    <t>TRACYPMP</t>
  </si>
  <si>
    <t>MALIN</t>
  </si>
  <si>
    <t>SUMMER</t>
  </si>
  <si>
    <t>L</t>
  </si>
  <si>
    <t>BURNS</t>
  </si>
  <si>
    <t>GRIZZLY</t>
  </si>
  <si>
    <t>JOHN</t>
  </si>
  <si>
    <t>DAY</t>
  </si>
  <si>
    <t>BIG</t>
  </si>
  <si>
    <t>EDDY</t>
  </si>
  <si>
    <t>CELILOCA</t>
  </si>
  <si>
    <t>CELILO</t>
  </si>
  <si>
    <t>DALLES21</t>
  </si>
  <si>
    <t>MALIN1</t>
  </si>
  <si>
    <t>GRIZZLY1</t>
  </si>
  <si>
    <t>GRIZZLY2</t>
  </si>
  <si>
    <t>GRIZZLY3</t>
  </si>
  <si>
    <t>GRIZZLY4</t>
  </si>
  <si>
    <t>GRIZZLY5</t>
  </si>
  <si>
    <t>GRIZZLY6</t>
  </si>
  <si>
    <t>GRIZZLY7</t>
  </si>
  <si>
    <t>COULEE</t>
  </si>
  <si>
    <t>HANFORD</t>
  </si>
  <si>
    <t>BELL</t>
  </si>
  <si>
    <t>NORTH</t>
  </si>
  <si>
    <t>WCASCADE</t>
  </si>
  <si>
    <t>WILLAMET</t>
  </si>
  <si>
    <t>MERIDIAN</t>
  </si>
  <si>
    <t>G3</t>
  </si>
  <si>
    <t>CANADA</t>
  </si>
  <si>
    <t>CANALB</t>
  </si>
  <si>
    <t>CA230TO</t>
  </si>
  <si>
    <t>CA230</t>
  </si>
  <si>
    <t>G1</t>
  </si>
  <si>
    <t>GM</t>
  </si>
  <si>
    <t>MIDPOINT</t>
  </si>
  <si>
    <t>BORAH</t>
  </si>
  <si>
    <t>COLSTRP</t>
  </si>
  <si>
    <t>GARRISON</t>
  </si>
  <si>
    <t>MONTANA</t>
  </si>
  <si>
    <t>BRIDGER</t>
  </si>
  <si>
    <t>LARAMIE</t>
  </si>
  <si>
    <t>BRIDGER2</t>
  </si>
  <si>
    <t>NAUGHTON</t>
  </si>
  <si>
    <t>NAUGHT</t>
  </si>
  <si>
    <t>BENLOMND</t>
  </si>
  <si>
    <t>CAMP</t>
  </si>
  <si>
    <t>WIL</t>
  </si>
  <si>
    <t>EMERY</t>
  </si>
  <si>
    <t>MONA</t>
  </si>
  <si>
    <t>PINTO</t>
  </si>
  <si>
    <t>PS</t>
  </si>
  <si>
    <t>SIGURD</t>
  </si>
  <si>
    <t>FRK</t>
  </si>
  <si>
    <t>TERMINAL</t>
  </si>
  <si>
    <t>COLOEAST</t>
  </si>
  <si>
    <t>CRAIG</t>
  </si>
  <si>
    <t>MEXICO</t>
  </si>
  <si>
    <t>name</t>
  </si>
  <si>
    <t>voltage</t>
  </si>
  <si>
    <t>lne</t>
  </si>
  <si>
    <t>SAN JUAN</t>
  </si>
  <si>
    <t>SJUAN G4</t>
  </si>
  <si>
    <t>NAVAJO 2</t>
  </si>
  <si>
    <t>H ALLEN</t>
  </si>
  <si>
    <t>SYLMAR S</t>
  </si>
  <si>
    <t>MESA CAL</t>
  </si>
  <si>
    <t>STA E</t>
  </si>
  <si>
    <t>STA B1</t>
  </si>
  <si>
    <t>STA B2</t>
  </si>
  <si>
    <t>STA BLD</t>
  </si>
  <si>
    <t>STA F</t>
  </si>
  <si>
    <t>STA G</t>
  </si>
  <si>
    <t>STA J</t>
  </si>
  <si>
    <t>STA B</t>
  </si>
  <si>
    <t>OWENS G</t>
  </si>
  <si>
    <t>HELMS PP</t>
  </si>
  <si>
    <t>MC CALL</t>
  </si>
  <si>
    <t>TABLE MT</t>
  </si>
  <si>
    <t>ROUND MT</t>
  </si>
  <si>
    <t>LOGAN CR</t>
  </si>
  <si>
    <t>RIO OSO</t>
  </si>
  <si>
    <t>SUMMER L</t>
  </si>
  <si>
    <t>JOHN DAY</t>
  </si>
  <si>
    <t>BIG EDDY</t>
  </si>
  <si>
    <t>NORTH G3</t>
  </si>
  <si>
    <t>CANAD G1</t>
  </si>
  <si>
    <t>CMAIN GM</t>
  </si>
  <si>
    <t>MONTA G1</t>
  </si>
  <si>
    <t>CAMP WIL</t>
  </si>
  <si>
    <t>PINTO PS</t>
  </si>
  <si>
    <t>SPAN FRK</t>
  </si>
  <si>
    <t>Longitude</t>
  </si>
  <si>
    <t>Latitude</t>
  </si>
  <si>
    <t>Name</t>
  </si>
  <si>
    <t>Code</t>
  </si>
  <si>
    <t>Type</t>
  </si>
  <si>
    <t>suba</t>
  </si>
  <si>
    <t>subb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</si>
</sst>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6099-B5B8-4707-8E7B-281331F24D5B}">
  <dimension ref="A1:O321"/>
  <sheetViews>
    <sheetView tabSelected="1" workbookViewId="0">
      <selection activeCell="G11" sqref="G11"/>
    </sheetView>
  </sheetViews>
  <sheetFormatPr defaultRowHeight="15" x14ac:dyDescent="0.25"/>
  <cols>
    <col min="1" max="1" width="21.42578125" customWidth="1"/>
    <col min="2" max="2" width="9.85546875" bestFit="1" customWidth="1"/>
    <col min="3" max="3" width="20.5703125" customWidth="1"/>
    <col min="4" max="4" width="21.7109375" customWidth="1"/>
    <col min="6" max="6" width="21.42578125" customWidth="1"/>
    <col min="10" max="10" width="16.85546875" customWidth="1"/>
    <col min="11" max="12" width="12" customWidth="1"/>
    <col min="13" max="13" width="12" bestFit="1" customWidth="1"/>
    <col min="14" max="15" width="12" customWidth="1"/>
  </cols>
  <sheetData>
    <row r="1" spans="1:15" x14ac:dyDescent="0.25">
      <c r="A1" t="s">
        <v>507</v>
      </c>
      <c r="B1" t="s">
        <v>508</v>
      </c>
      <c r="F1" t="s">
        <v>507</v>
      </c>
      <c r="J1" t="s">
        <v>546</v>
      </c>
      <c r="M1" t="s">
        <v>547</v>
      </c>
    </row>
    <row r="2" spans="1:15" x14ac:dyDescent="0.25">
      <c r="A2" t="s">
        <v>114</v>
      </c>
      <c r="B2" t="s">
        <v>324</v>
      </c>
      <c r="C2">
        <v>3104</v>
      </c>
      <c r="D2" t="s">
        <v>392</v>
      </c>
      <c r="F2" t="s">
        <v>509</v>
      </c>
      <c r="G2">
        <v>3104</v>
      </c>
      <c r="H2">
        <v>3105</v>
      </c>
      <c r="I2">
        <v>1</v>
      </c>
      <c r="J2" t="str">
        <f>VLOOKUP(G2,busbar!$A:$B,2,0)</f>
        <v>MARTIN</v>
      </c>
      <c r="K2">
        <f>VLOOKUP(J2,Sheet1!$A:$C,2,0)</f>
        <v>-121.6102216</v>
      </c>
      <c r="L2">
        <f>VLOOKUP(J2,Sheet1!$A:$C,3,0)</f>
        <v>37.0849464</v>
      </c>
      <c r="M2" t="str">
        <f>VLOOKUP(H2,busbar!$A:$B,2,0)</f>
        <v>POTRERO</v>
      </c>
      <c r="N2">
        <f>VLOOKUP(M2,Sheet1!$A:$C,2,0)</f>
        <v>-116.61307309999999</v>
      </c>
      <c r="O2">
        <f>VLOOKUP(M2,Sheet1!$A:$C,3,0)</f>
        <v>32.604782200000002</v>
      </c>
    </row>
    <row r="3" spans="1:15" x14ac:dyDescent="0.25">
      <c r="A3" t="s">
        <v>167</v>
      </c>
      <c r="B3" t="s">
        <v>324</v>
      </c>
      <c r="C3">
        <v>3601</v>
      </c>
      <c r="D3" t="s">
        <v>411</v>
      </c>
      <c r="F3" t="s">
        <v>509</v>
      </c>
      <c r="G3">
        <v>3601</v>
      </c>
      <c r="H3">
        <v>3925</v>
      </c>
      <c r="I3">
        <v>1</v>
      </c>
      <c r="J3" t="str">
        <f>VLOOKUP(G3,busbar!$A:$B,2,0)</f>
        <v>HUMBOLDT</v>
      </c>
      <c r="K3">
        <f>VLOOKUP(J3,Sheet1!$A:$C,2,0)</f>
        <v>-123.8695086</v>
      </c>
      <c r="L3">
        <f>VLOOKUP(J3,Sheet1!$A:$C,3,0)</f>
        <v>40.745005499999998</v>
      </c>
      <c r="M3" t="str">
        <f>VLOOKUP(H3,busbar!$A:$B,2,0)</f>
        <v>COTWDPGE</v>
      </c>
      <c r="N3">
        <f>VLOOKUP(M3,Sheet1!$A:$C,2,0)</f>
        <v>-119.4179324</v>
      </c>
      <c r="O3">
        <f>VLOOKUP(M3,Sheet1!$A:$C,3,0)</f>
        <v>36.778261000000001</v>
      </c>
    </row>
    <row r="4" spans="1:15" x14ac:dyDescent="0.25">
      <c r="A4" t="s">
        <v>168</v>
      </c>
      <c r="B4" t="s">
        <v>324</v>
      </c>
      <c r="C4">
        <v>3701</v>
      </c>
      <c r="D4" t="s">
        <v>344</v>
      </c>
      <c r="F4" t="s">
        <v>509</v>
      </c>
      <c r="G4">
        <v>3701</v>
      </c>
      <c r="H4">
        <v>3926</v>
      </c>
      <c r="I4">
        <v>1</v>
      </c>
      <c r="J4" t="str">
        <f>VLOOKUP(G4,busbar!$A:$B,2,0)</f>
        <v>SUMMIT</v>
      </c>
      <c r="K4" t="e">
        <f>VLOOKUP(J4,Sheet1!$A:$C,2,0)</f>
        <v>#N/A</v>
      </c>
      <c r="L4" t="e">
        <f>VLOOKUP(J4,Sheet1!$A:$C,3,0)</f>
        <v>#N/A</v>
      </c>
      <c r="M4" t="str">
        <f>VLOOKUP(H4,busbar!$A:$B,2,0)</f>
        <v>RIO OSO</v>
      </c>
      <c r="N4">
        <f>VLOOKUP(M4,Sheet1!$A:$C,2,0)</f>
        <v>-121.54360990000001</v>
      </c>
      <c r="O4">
        <f>VLOOKUP(M4,Sheet1!$A:$C,3,0)</f>
        <v>38.957282499999998</v>
      </c>
    </row>
    <row r="5" spans="1:15" x14ac:dyDescent="0.25">
      <c r="A5" t="s">
        <v>169</v>
      </c>
      <c r="B5" t="s">
        <v>324</v>
      </c>
      <c r="C5">
        <v>3701</v>
      </c>
      <c r="D5" t="s">
        <v>344</v>
      </c>
      <c r="F5" t="s">
        <v>509</v>
      </c>
      <c r="G5">
        <v>3701</v>
      </c>
      <c r="H5">
        <v>3926</v>
      </c>
      <c r="I5">
        <v>2</v>
      </c>
      <c r="J5" t="str">
        <f>VLOOKUP(G5,busbar!$A:$B,2,0)</f>
        <v>SUMMIT</v>
      </c>
      <c r="K5" t="e">
        <f>VLOOKUP(J5,Sheet1!$A:$C,2,0)</f>
        <v>#N/A</v>
      </c>
      <c r="L5" t="e">
        <f>VLOOKUP(J5,Sheet1!$A:$C,3,0)</f>
        <v>#N/A</v>
      </c>
      <c r="M5" t="str">
        <f>VLOOKUP(H5,busbar!$A:$B,2,0)</f>
        <v>RIO OSO</v>
      </c>
      <c r="N5">
        <f>VLOOKUP(M5,Sheet1!$A:$C,2,0)</f>
        <v>-121.54360990000001</v>
      </c>
      <c r="O5">
        <f>VLOOKUP(M5,Sheet1!$A:$C,3,0)</f>
        <v>38.957282499999998</v>
      </c>
    </row>
    <row r="6" spans="1:15" x14ac:dyDescent="0.25">
      <c r="A6" t="s">
        <v>25</v>
      </c>
      <c r="B6" t="s">
        <v>322</v>
      </c>
      <c r="C6">
        <v>1403</v>
      </c>
      <c r="D6" t="s">
        <v>342</v>
      </c>
      <c r="F6" t="s">
        <v>509</v>
      </c>
      <c r="G6">
        <v>1403</v>
      </c>
      <c r="H6">
        <v>2100</v>
      </c>
      <c r="I6">
        <v>1</v>
      </c>
      <c r="J6" t="str">
        <f>VLOOKUP(G6,busbar!$A:$B,2,0)</f>
        <v>PARKER</v>
      </c>
      <c r="K6" t="e">
        <f>VLOOKUP(J6,Sheet1!$A:$C,2,0)</f>
        <v>#N/A</v>
      </c>
      <c r="L6" t="e">
        <f>VLOOKUP(J6,Sheet1!$A:$C,3,0)</f>
        <v>#N/A</v>
      </c>
      <c r="M6" t="str">
        <f>VLOOKUP(H6,busbar!$A:$B,2,0)</f>
        <v>IMPERIAL</v>
      </c>
      <c r="N6" t="e">
        <f>VLOOKUP(M6,Sheet1!$A:$C,2,0)</f>
        <v>#N/A</v>
      </c>
      <c r="O6" t="e">
        <f>VLOOKUP(M6,Sheet1!$A:$C,3,0)</f>
        <v>#N/A</v>
      </c>
    </row>
    <row r="7" spans="1:15" x14ac:dyDescent="0.25">
      <c r="A7" t="s">
        <v>26</v>
      </c>
      <c r="B7" t="s">
        <v>322</v>
      </c>
      <c r="C7">
        <v>2000</v>
      </c>
      <c r="D7" t="s">
        <v>506</v>
      </c>
      <c r="F7" t="s">
        <v>509</v>
      </c>
      <c r="G7">
        <v>2000</v>
      </c>
      <c r="H7">
        <v>2202</v>
      </c>
      <c r="I7">
        <v>1</v>
      </c>
      <c r="J7" t="str">
        <f>VLOOKUP(G7,busbar!$A:$B,2,0)</f>
        <v>MEXICO</v>
      </c>
      <c r="K7">
        <f>VLOOKUP(J7,Sheet1!$A:$C,2,0)</f>
        <v>-102.552784</v>
      </c>
      <c r="L7">
        <f>VLOOKUP(J7,Sheet1!$A:$C,3,0)</f>
        <v>23.634501</v>
      </c>
      <c r="M7" t="str">
        <f>VLOOKUP(H7,busbar!$A:$B,2,0)</f>
        <v>MIGUEL</v>
      </c>
      <c r="N7">
        <f>VLOOKUP(M7,Sheet1!$A:$C,2,0)</f>
        <v>-117.7149438</v>
      </c>
      <c r="O7">
        <f>VLOOKUP(M7,Sheet1!$A:$C,3,0)</f>
        <v>33.523674399999997</v>
      </c>
    </row>
    <row r="8" spans="1:15" x14ac:dyDescent="0.25">
      <c r="A8" t="s">
        <v>27</v>
      </c>
      <c r="B8" t="s">
        <v>322</v>
      </c>
      <c r="C8">
        <v>2000</v>
      </c>
      <c r="D8" t="s">
        <v>506</v>
      </c>
      <c r="F8" t="s">
        <v>509</v>
      </c>
      <c r="G8">
        <v>2000</v>
      </c>
      <c r="H8">
        <v>2302</v>
      </c>
      <c r="I8">
        <v>1</v>
      </c>
      <c r="J8" t="str">
        <f>VLOOKUP(G8,busbar!$A:$B,2,0)</f>
        <v>MEXICO</v>
      </c>
      <c r="K8">
        <f>VLOOKUP(J8,Sheet1!$A:$C,2,0)</f>
        <v>-102.552784</v>
      </c>
      <c r="L8">
        <f>VLOOKUP(J8,Sheet1!$A:$C,3,0)</f>
        <v>23.634501</v>
      </c>
      <c r="M8" t="str">
        <f>VLOOKUP(H8,busbar!$A:$B,2,0)</f>
        <v>IMPRLVLY</v>
      </c>
      <c r="N8">
        <f>VLOOKUP(M8,Sheet1!$A:$C,2,0)</f>
        <v>-117.861237188365</v>
      </c>
      <c r="O8">
        <f>VLOOKUP(M8,Sheet1!$A:$C,3,0)</f>
        <v>33.851531943410599</v>
      </c>
    </row>
    <row r="9" spans="1:15" x14ac:dyDescent="0.25">
      <c r="A9" t="s">
        <v>28</v>
      </c>
      <c r="B9" t="s">
        <v>322</v>
      </c>
      <c r="C9">
        <v>2100</v>
      </c>
      <c r="D9" t="s">
        <v>349</v>
      </c>
      <c r="F9" t="s">
        <v>509</v>
      </c>
      <c r="G9">
        <v>2100</v>
      </c>
      <c r="H9">
        <v>2302</v>
      </c>
      <c r="I9">
        <v>1</v>
      </c>
      <c r="J9" t="str">
        <f>VLOOKUP(G9,busbar!$A:$B,2,0)</f>
        <v>IMPERIAL</v>
      </c>
      <c r="K9" t="e">
        <f>VLOOKUP(J9,Sheet1!$A:$C,2,0)</f>
        <v>#N/A</v>
      </c>
      <c r="L9" t="e">
        <f>VLOOKUP(J9,Sheet1!$A:$C,3,0)</f>
        <v>#N/A</v>
      </c>
      <c r="M9" t="str">
        <f>VLOOKUP(H9,busbar!$A:$B,2,0)</f>
        <v>IMPRLVLY</v>
      </c>
      <c r="N9">
        <f>VLOOKUP(M9,Sheet1!$A:$C,2,0)</f>
        <v>-117.861237188365</v>
      </c>
      <c r="O9">
        <f>VLOOKUP(M9,Sheet1!$A:$C,3,0)</f>
        <v>33.851531943410599</v>
      </c>
    </row>
    <row r="10" spans="1:15" x14ac:dyDescent="0.25">
      <c r="A10" t="s">
        <v>30</v>
      </c>
      <c r="B10" t="s">
        <v>322</v>
      </c>
      <c r="C10">
        <v>2202</v>
      </c>
      <c r="D10" t="s">
        <v>350</v>
      </c>
      <c r="F10" t="s">
        <v>509</v>
      </c>
      <c r="G10">
        <v>2202</v>
      </c>
      <c r="H10">
        <v>2203</v>
      </c>
      <c r="I10">
        <v>1</v>
      </c>
      <c r="J10" t="str">
        <f>VLOOKUP(G10,busbar!$A:$B,2,0)</f>
        <v>MIGUEL</v>
      </c>
      <c r="K10">
        <f>VLOOKUP(J10,Sheet1!$A:$C,2,0)</f>
        <v>-117.7149438</v>
      </c>
      <c r="L10">
        <f>VLOOKUP(J10,Sheet1!$A:$C,3,0)</f>
        <v>33.523674399999997</v>
      </c>
      <c r="M10" t="str">
        <f>VLOOKUP(H10,busbar!$A:$B,2,0)</f>
        <v>MISSION</v>
      </c>
      <c r="N10">
        <f>VLOOKUP(M10,Sheet1!$A:$C,2,0)</f>
        <v>-118.24091009999999</v>
      </c>
      <c r="O10">
        <f>VLOOKUP(M10,Sheet1!$A:$C,3,0)</f>
        <v>34.519436200000001</v>
      </c>
    </row>
    <row r="11" spans="1:15" x14ac:dyDescent="0.25">
      <c r="A11" t="s">
        <v>31</v>
      </c>
      <c r="B11" t="s">
        <v>322</v>
      </c>
      <c r="C11">
        <v>2202</v>
      </c>
      <c r="D11" t="s">
        <v>350</v>
      </c>
      <c r="F11" t="s">
        <v>509</v>
      </c>
      <c r="G11">
        <v>2202</v>
      </c>
      <c r="H11">
        <v>2203</v>
      </c>
      <c r="I11">
        <v>2</v>
      </c>
      <c r="J11" t="str">
        <f>VLOOKUP(G11,busbar!$A:$B,2,0)</f>
        <v>MIGUEL</v>
      </c>
      <c r="K11">
        <f>VLOOKUP(J11,Sheet1!$A:$C,2,0)</f>
        <v>-117.7149438</v>
      </c>
      <c r="L11">
        <f>VLOOKUP(J11,Sheet1!$A:$C,3,0)</f>
        <v>33.523674399999997</v>
      </c>
      <c r="M11" t="str">
        <f>VLOOKUP(H11,busbar!$A:$B,2,0)</f>
        <v>MISSION</v>
      </c>
      <c r="N11">
        <f>VLOOKUP(M11,Sheet1!$A:$C,2,0)</f>
        <v>-118.24091009999999</v>
      </c>
      <c r="O11">
        <f>VLOOKUP(M11,Sheet1!$A:$C,3,0)</f>
        <v>34.519436200000001</v>
      </c>
    </row>
    <row r="12" spans="1:15" x14ac:dyDescent="0.25">
      <c r="A12" t="s">
        <v>32</v>
      </c>
      <c r="B12" t="s">
        <v>322</v>
      </c>
      <c r="C12">
        <v>2202</v>
      </c>
      <c r="D12" t="s">
        <v>350</v>
      </c>
      <c r="F12" t="s">
        <v>509</v>
      </c>
      <c r="G12">
        <v>2202</v>
      </c>
      <c r="H12">
        <v>2503</v>
      </c>
      <c r="I12">
        <v>1</v>
      </c>
      <c r="J12" t="str">
        <f>VLOOKUP(G12,busbar!$A:$B,2,0)</f>
        <v>MIGUEL</v>
      </c>
      <c r="K12">
        <f>VLOOKUP(J12,Sheet1!$A:$C,2,0)</f>
        <v>-117.7149438</v>
      </c>
      <c r="L12">
        <f>VLOOKUP(J12,Sheet1!$A:$C,3,0)</f>
        <v>33.523674399999997</v>
      </c>
      <c r="M12" t="str">
        <f>VLOOKUP(H12,busbar!$A:$B,2,0)</f>
        <v>S.ONOFRE</v>
      </c>
      <c r="N12">
        <f>VLOOKUP(M12,Sheet1!$A:$C,2,0)</f>
        <v>-119.4179324</v>
      </c>
      <c r="O12">
        <f>VLOOKUP(M12,Sheet1!$A:$C,3,0)</f>
        <v>36.778261000000001</v>
      </c>
    </row>
    <row r="13" spans="1:15" x14ac:dyDescent="0.25">
      <c r="A13" t="s">
        <v>33</v>
      </c>
      <c r="B13" t="s">
        <v>322</v>
      </c>
      <c r="C13">
        <v>2203</v>
      </c>
      <c r="D13" t="s">
        <v>351</v>
      </c>
      <c r="F13" t="s">
        <v>509</v>
      </c>
      <c r="G13">
        <v>2203</v>
      </c>
      <c r="H13">
        <v>2503</v>
      </c>
      <c r="I13">
        <v>1</v>
      </c>
      <c r="J13" t="str">
        <f>VLOOKUP(G13,busbar!$A:$B,2,0)</f>
        <v>MISSION</v>
      </c>
      <c r="K13">
        <f>VLOOKUP(J13,Sheet1!$A:$C,2,0)</f>
        <v>-118.24091009999999</v>
      </c>
      <c r="L13">
        <f>VLOOKUP(J13,Sheet1!$A:$C,3,0)</f>
        <v>34.519436200000001</v>
      </c>
      <c r="M13" t="str">
        <f>VLOOKUP(H13,busbar!$A:$B,2,0)</f>
        <v>S.ONOFRE</v>
      </c>
      <c r="N13">
        <f>VLOOKUP(M13,Sheet1!$A:$C,2,0)</f>
        <v>-119.4179324</v>
      </c>
      <c r="O13">
        <f>VLOOKUP(M13,Sheet1!$A:$C,3,0)</f>
        <v>36.778261000000001</v>
      </c>
    </row>
    <row r="14" spans="1:15" x14ac:dyDescent="0.25">
      <c r="A14" t="s">
        <v>34</v>
      </c>
      <c r="B14" t="s">
        <v>322</v>
      </c>
      <c r="C14">
        <v>2203</v>
      </c>
      <c r="D14" t="s">
        <v>351</v>
      </c>
      <c r="F14" t="s">
        <v>509</v>
      </c>
      <c r="G14">
        <v>2203</v>
      </c>
      <c r="H14">
        <v>2503</v>
      </c>
      <c r="I14">
        <v>2</v>
      </c>
      <c r="J14" t="str">
        <f>VLOOKUP(G14,busbar!$A:$B,2,0)</f>
        <v>MISSION</v>
      </c>
      <c r="K14">
        <f>VLOOKUP(J14,Sheet1!$A:$C,2,0)</f>
        <v>-118.24091009999999</v>
      </c>
      <c r="L14">
        <f>VLOOKUP(J14,Sheet1!$A:$C,3,0)</f>
        <v>34.519436200000001</v>
      </c>
      <c r="M14" t="str">
        <f>VLOOKUP(H14,busbar!$A:$B,2,0)</f>
        <v>S.ONOFRE</v>
      </c>
      <c r="N14">
        <f>VLOOKUP(M14,Sheet1!$A:$C,2,0)</f>
        <v>-119.4179324</v>
      </c>
      <c r="O14">
        <f>VLOOKUP(M14,Sheet1!$A:$C,3,0)</f>
        <v>36.778261000000001</v>
      </c>
    </row>
    <row r="15" spans="1:15" x14ac:dyDescent="0.25">
      <c r="A15" t="s">
        <v>46</v>
      </c>
      <c r="B15" t="s">
        <v>322</v>
      </c>
      <c r="C15">
        <v>2405</v>
      </c>
      <c r="D15" t="s">
        <v>358</v>
      </c>
      <c r="E15" t="s">
        <v>359</v>
      </c>
      <c r="F15" t="s">
        <v>509</v>
      </c>
      <c r="G15">
        <v>2405</v>
      </c>
      <c r="H15">
        <v>2406</v>
      </c>
      <c r="I15">
        <v>1</v>
      </c>
      <c r="J15" t="str">
        <f>VLOOKUP(G15,busbar!$A:$B,2,0)</f>
        <v>SYLMAR S</v>
      </c>
      <c r="K15">
        <f>VLOOKUP(J15,Sheet1!$A:$C,2,0)</f>
        <v>-118.4571974</v>
      </c>
      <c r="L15">
        <f>VLOOKUP(J15,Sheet1!$A:$C,3,0)</f>
        <v>34.305827899999997</v>
      </c>
      <c r="M15" t="str">
        <f>VLOOKUP(H15,busbar!$A:$B,2,0)</f>
        <v>EAGLROCK</v>
      </c>
      <c r="N15">
        <f>VLOOKUP(M15,Sheet1!$A:$C,2,0)</f>
        <v>-118.2140883</v>
      </c>
      <c r="O15">
        <f>VLOOKUP(M15,Sheet1!$A:$C,3,0)</f>
        <v>34.139156800000002</v>
      </c>
    </row>
    <row r="16" spans="1:15" x14ac:dyDescent="0.25">
      <c r="A16" t="s">
        <v>47</v>
      </c>
      <c r="B16" t="s">
        <v>322</v>
      </c>
      <c r="C16">
        <v>2405</v>
      </c>
      <c r="D16" t="s">
        <v>358</v>
      </c>
      <c r="E16" t="s">
        <v>359</v>
      </c>
      <c r="F16" t="s">
        <v>509</v>
      </c>
      <c r="G16">
        <v>2405</v>
      </c>
      <c r="H16">
        <v>2410</v>
      </c>
      <c r="I16">
        <v>1</v>
      </c>
      <c r="J16" t="str">
        <f>VLOOKUP(G16,busbar!$A:$B,2,0)</f>
        <v>SYLMAR S</v>
      </c>
      <c r="K16">
        <f>VLOOKUP(J16,Sheet1!$A:$C,2,0)</f>
        <v>-118.4571974</v>
      </c>
      <c r="L16">
        <f>VLOOKUP(J16,Sheet1!$A:$C,3,0)</f>
        <v>34.305827899999997</v>
      </c>
      <c r="M16" t="str">
        <f>VLOOKUP(H16,busbar!$A:$B,2,0)</f>
        <v>PARDEE</v>
      </c>
      <c r="N16">
        <f>VLOOKUP(M16,Sheet1!$A:$C,2,0)</f>
        <v>-118.5406413</v>
      </c>
      <c r="O16">
        <f>VLOOKUP(M16,Sheet1!$A:$C,3,0)</f>
        <v>34.4149964</v>
      </c>
    </row>
    <row r="17" spans="1:15" x14ac:dyDescent="0.25">
      <c r="A17" t="s">
        <v>48</v>
      </c>
      <c r="B17" t="s">
        <v>322</v>
      </c>
      <c r="C17">
        <v>2405</v>
      </c>
      <c r="D17" t="s">
        <v>358</v>
      </c>
      <c r="E17" t="s">
        <v>359</v>
      </c>
      <c r="F17" t="s">
        <v>509</v>
      </c>
      <c r="G17">
        <v>2405</v>
      </c>
      <c r="H17">
        <v>2410</v>
      </c>
      <c r="I17">
        <v>2</v>
      </c>
      <c r="J17" t="str">
        <f>VLOOKUP(G17,busbar!$A:$B,2,0)</f>
        <v>SYLMAR S</v>
      </c>
      <c r="K17">
        <f>VLOOKUP(J17,Sheet1!$A:$C,2,0)</f>
        <v>-118.4571974</v>
      </c>
      <c r="L17">
        <f>VLOOKUP(J17,Sheet1!$A:$C,3,0)</f>
        <v>34.305827899999997</v>
      </c>
      <c r="M17" t="str">
        <f>VLOOKUP(H17,busbar!$A:$B,2,0)</f>
        <v>PARDEE</v>
      </c>
      <c r="N17">
        <f>VLOOKUP(M17,Sheet1!$A:$C,2,0)</f>
        <v>-118.5406413</v>
      </c>
      <c r="O17">
        <f>VLOOKUP(M17,Sheet1!$A:$C,3,0)</f>
        <v>34.4149964</v>
      </c>
    </row>
    <row r="18" spans="1:15" x14ac:dyDescent="0.25">
      <c r="A18" t="s">
        <v>49</v>
      </c>
      <c r="B18" t="s">
        <v>322</v>
      </c>
      <c r="C18">
        <v>2406</v>
      </c>
      <c r="D18" t="s">
        <v>360</v>
      </c>
      <c r="F18" t="s">
        <v>509</v>
      </c>
      <c r="G18">
        <v>2406</v>
      </c>
      <c r="H18">
        <v>2408</v>
      </c>
      <c r="I18">
        <v>1</v>
      </c>
      <c r="J18" t="str">
        <f>VLOOKUP(G18,busbar!$A:$B,2,0)</f>
        <v>EAGLROCK</v>
      </c>
      <c r="K18">
        <f>VLOOKUP(J18,Sheet1!$A:$C,2,0)</f>
        <v>-118.2140883</v>
      </c>
      <c r="L18">
        <f>VLOOKUP(J18,Sheet1!$A:$C,3,0)</f>
        <v>34.139156800000002</v>
      </c>
      <c r="M18" t="str">
        <f>VLOOKUP(H18,busbar!$A:$B,2,0)</f>
        <v>MESA CAL</v>
      </c>
      <c r="N18">
        <f>VLOOKUP(M18,Sheet1!$A:$C,2,0)</f>
        <v>-118.54186</v>
      </c>
      <c r="O18">
        <f>VLOOKUP(M18,Sheet1!$A:$C,3,0)</f>
        <v>37.417498299999998</v>
      </c>
    </row>
    <row r="19" spans="1:15" x14ac:dyDescent="0.25">
      <c r="A19" t="s">
        <v>50</v>
      </c>
      <c r="B19" t="s">
        <v>322</v>
      </c>
      <c r="C19">
        <v>2406</v>
      </c>
      <c r="D19" t="s">
        <v>360</v>
      </c>
      <c r="F19" t="s">
        <v>509</v>
      </c>
      <c r="G19">
        <v>2406</v>
      </c>
      <c r="H19">
        <v>2410</v>
      </c>
      <c r="I19">
        <v>1</v>
      </c>
      <c r="J19" t="str">
        <f>VLOOKUP(G19,busbar!$A:$B,2,0)</f>
        <v>EAGLROCK</v>
      </c>
      <c r="K19">
        <f>VLOOKUP(J19,Sheet1!$A:$C,2,0)</f>
        <v>-118.2140883</v>
      </c>
      <c r="L19">
        <f>VLOOKUP(J19,Sheet1!$A:$C,3,0)</f>
        <v>34.139156800000002</v>
      </c>
      <c r="M19" t="str">
        <f>VLOOKUP(H19,busbar!$A:$B,2,0)</f>
        <v>PARDEE</v>
      </c>
      <c r="N19">
        <f>VLOOKUP(M19,Sheet1!$A:$C,2,0)</f>
        <v>-118.5406413</v>
      </c>
      <c r="O19">
        <f>VLOOKUP(M19,Sheet1!$A:$C,3,0)</f>
        <v>34.4149964</v>
      </c>
    </row>
    <row r="20" spans="1:15" x14ac:dyDescent="0.25">
      <c r="A20" t="s">
        <v>51</v>
      </c>
      <c r="B20" t="s">
        <v>322</v>
      </c>
      <c r="C20">
        <v>2407</v>
      </c>
      <c r="D20" t="s">
        <v>361</v>
      </c>
      <c r="F20" t="s">
        <v>509</v>
      </c>
      <c r="G20">
        <v>2407</v>
      </c>
      <c r="H20">
        <v>2408</v>
      </c>
      <c r="I20">
        <v>1</v>
      </c>
      <c r="J20" t="str">
        <f>VLOOKUP(G20,busbar!$A:$B,2,0)</f>
        <v>LITEHIPE</v>
      </c>
      <c r="K20">
        <f>VLOOKUP(J20,Sheet1!$A:$C,2,0)</f>
        <v>-120.2048046</v>
      </c>
      <c r="L20">
        <f>VLOOKUP(J20,Sheet1!$A:$C,3,0)</f>
        <v>34.645526609999997</v>
      </c>
      <c r="M20" t="str">
        <f>VLOOKUP(H20,busbar!$A:$B,2,0)</f>
        <v>MESA CAL</v>
      </c>
      <c r="N20">
        <f>VLOOKUP(M20,Sheet1!$A:$C,2,0)</f>
        <v>-118.54186</v>
      </c>
      <c r="O20">
        <f>VLOOKUP(M20,Sheet1!$A:$C,3,0)</f>
        <v>37.417498299999998</v>
      </c>
    </row>
    <row r="21" spans="1:15" x14ac:dyDescent="0.25">
      <c r="A21" t="s">
        <v>52</v>
      </c>
      <c r="B21" t="s">
        <v>322</v>
      </c>
      <c r="C21">
        <v>2408</v>
      </c>
      <c r="D21" t="s">
        <v>362</v>
      </c>
      <c r="E21" t="s">
        <v>363</v>
      </c>
      <c r="F21" t="s">
        <v>509</v>
      </c>
      <c r="G21">
        <v>2408</v>
      </c>
      <c r="H21">
        <v>2409</v>
      </c>
      <c r="I21">
        <v>1</v>
      </c>
      <c r="J21" t="str">
        <f>VLOOKUP(G21,busbar!$A:$B,2,0)</f>
        <v>MESA CAL</v>
      </c>
      <c r="K21">
        <f>VLOOKUP(J21,Sheet1!$A:$C,2,0)</f>
        <v>-118.54186</v>
      </c>
      <c r="L21">
        <f>VLOOKUP(J21,Sheet1!$A:$C,3,0)</f>
        <v>37.417498299999998</v>
      </c>
      <c r="M21" t="str">
        <f>VLOOKUP(H21,busbar!$A:$B,2,0)</f>
        <v>MIRALOMA</v>
      </c>
      <c r="N21">
        <f>VLOOKUP(M21,Sheet1!$A:$C,2,0)</f>
        <v>-117.51594489999999</v>
      </c>
      <c r="O21">
        <f>VLOOKUP(M21,Sheet1!$A:$C,3,0)</f>
        <v>33.984541700000001</v>
      </c>
    </row>
    <row r="22" spans="1:15" x14ac:dyDescent="0.25">
      <c r="A22" t="s">
        <v>53</v>
      </c>
      <c r="B22" t="s">
        <v>322</v>
      </c>
      <c r="C22">
        <v>2408</v>
      </c>
      <c r="D22" t="s">
        <v>362</v>
      </c>
      <c r="E22" t="s">
        <v>363</v>
      </c>
      <c r="F22" t="s">
        <v>509</v>
      </c>
      <c r="G22">
        <v>2408</v>
      </c>
      <c r="H22">
        <v>2409</v>
      </c>
      <c r="I22">
        <v>2</v>
      </c>
      <c r="J22" t="str">
        <f>VLOOKUP(G22,busbar!$A:$B,2,0)</f>
        <v>MESA CAL</v>
      </c>
      <c r="K22">
        <f>VLOOKUP(J22,Sheet1!$A:$C,2,0)</f>
        <v>-118.54186</v>
      </c>
      <c r="L22">
        <f>VLOOKUP(J22,Sheet1!$A:$C,3,0)</f>
        <v>37.417498299999998</v>
      </c>
      <c r="M22" t="str">
        <f>VLOOKUP(H22,busbar!$A:$B,2,0)</f>
        <v>MIRALOMA</v>
      </c>
      <c r="N22">
        <f>VLOOKUP(M22,Sheet1!$A:$C,2,0)</f>
        <v>-117.51594489999999</v>
      </c>
      <c r="O22">
        <f>VLOOKUP(M22,Sheet1!$A:$C,3,0)</f>
        <v>33.984541700000001</v>
      </c>
    </row>
    <row r="23" spans="1:15" x14ac:dyDescent="0.25">
      <c r="A23" t="s">
        <v>54</v>
      </c>
      <c r="B23" t="s">
        <v>322</v>
      </c>
      <c r="C23">
        <v>2408</v>
      </c>
      <c r="D23" t="s">
        <v>362</v>
      </c>
      <c r="E23" t="s">
        <v>363</v>
      </c>
      <c r="F23" t="s">
        <v>509</v>
      </c>
      <c r="G23">
        <v>2408</v>
      </c>
      <c r="H23">
        <v>2411</v>
      </c>
      <c r="I23">
        <v>1</v>
      </c>
      <c r="J23" t="str">
        <f>VLOOKUP(G23,busbar!$A:$B,2,0)</f>
        <v>MESA CAL</v>
      </c>
      <c r="K23">
        <f>VLOOKUP(J23,Sheet1!$A:$C,2,0)</f>
        <v>-118.54186</v>
      </c>
      <c r="L23">
        <f>VLOOKUP(J23,Sheet1!$A:$C,3,0)</f>
        <v>37.417498299999998</v>
      </c>
      <c r="M23" t="str">
        <f>VLOOKUP(H23,busbar!$A:$B,2,0)</f>
        <v>VINCENT</v>
      </c>
      <c r="N23">
        <f>VLOOKUP(M23,Sheet1!$A:$C,2,0)</f>
        <v>-117.9227605</v>
      </c>
      <c r="O23">
        <f>VLOOKUP(M23,Sheet1!$A:$C,3,0)</f>
        <v>34.098280199999998</v>
      </c>
    </row>
    <row r="24" spans="1:15" x14ac:dyDescent="0.25">
      <c r="A24" t="s">
        <v>55</v>
      </c>
      <c r="B24" t="s">
        <v>322</v>
      </c>
      <c r="C24">
        <v>2408</v>
      </c>
      <c r="D24" t="s">
        <v>362</v>
      </c>
      <c r="E24" t="s">
        <v>363</v>
      </c>
      <c r="F24" t="s">
        <v>509</v>
      </c>
      <c r="G24">
        <v>2408</v>
      </c>
      <c r="H24">
        <v>2502</v>
      </c>
      <c r="I24">
        <v>1</v>
      </c>
      <c r="J24" t="str">
        <f>VLOOKUP(G24,busbar!$A:$B,2,0)</f>
        <v>MESA CAL</v>
      </c>
      <c r="K24">
        <f>VLOOKUP(J24,Sheet1!$A:$C,2,0)</f>
        <v>-118.54186</v>
      </c>
      <c r="L24">
        <f>VLOOKUP(J24,Sheet1!$A:$C,3,0)</f>
        <v>37.417498299999998</v>
      </c>
      <c r="M24" t="str">
        <f>VLOOKUP(H24,busbar!$A:$B,2,0)</f>
        <v>SERRANO</v>
      </c>
      <c r="N24">
        <f>VLOOKUP(M24,Sheet1!$A:$C,2,0)</f>
        <v>-120.65461500000001</v>
      </c>
      <c r="O24">
        <f>VLOOKUP(M24,Sheet1!$A:$C,3,0)</f>
        <v>35.334974000000003</v>
      </c>
    </row>
    <row r="25" spans="1:15" x14ac:dyDescent="0.25">
      <c r="A25" t="s">
        <v>56</v>
      </c>
      <c r="B25" t="s">
        <v>322</v>
      </c>
      <c r="C25">
        <v>2409</v>
      </c>
      <c r="D25" t="s">
        <v>355</v>
      </c>
      <c r="F25" t="s">
        <v>509</v>
      </c>
      <c r="G25">
        <v>2409</v>
      </c>
      <c r="H25">
        <v>2502</v>
      </c>
      <c r="I25">
        <v>1</v>
      </c>
      <c r="J25" t="str">
        <f>VLOOKUP(G25,busbar!$A:$B,2,0)</f>
        <v>MIRALOMA</v>
      </c>
      <c r="K25">
        <f>VLOOKUP(J25,Sheet1!$A:$C,2,0)</f>
        <v>-117.51594489999999</v>
      </c>
      <c r="L25">
        <f>VLOOKUP(J25,Sheet1!$A:$C,3,0)</f>
        <v>33.984541700000001</v>
      </c>
      <c r="M25" t="str">
        <f>VLOOKUP(H25,busbar!$A:$B,2,0)</f>
        <v>SERRANO</v>
      </c>
      <c r="N25">
        <f>VLOOKUP(M25,Sheet1!$A:$C,2,0)</f>
        <v>-120.65461500000001</v>
      </c>
      <c r="O25">
        <f>VLOOKUP(M25,Sheet1!$A:$C,3,0)</f>
        <v>35.334974000000003</v>
      </c>
    </row>
    <row r="26" spans="1:15" x14ac:dyDescent="0.25">
      <c r="A26" t="s">
        <v>57</v>
      </c>
      <c r="B26" t="s">
        <v>322</v>
      </c>
      <c r="C26">
        <v>2409</v>
      </c>
      <c r="D26" t="s">
        <v>355</v>
      </c>
      <c r="F26" t="s">
        <v>509</v>
      </c>
      <c r="G26">
        <v>2409</v>
      </c>
      <c r="H26">
        <v>2503</v>
      </c>
      <c r="I26">
        <v>1</v>
      </c>
      <c r="J26" t="str">
        <f>VLOOKUP(G26,busbar!$A:$B,2,0)</f>
        <v>MIRALOMA</v>
      </c>
      <c r="K26">
        <f>VLOOKUP(J26,Sheet1!$A:$C,2,0)</f>
        <v>-117.51594489999999</v>
      </c>
      <c r="L26">
        <f>VLOOKUP(J26,Sheet1!$A:$C,3,0)</f>
        <v>33.984541700000001</v>
      </c>
      <c r="M26" t="str">
        <f>VLOOKUP(H26,busbar!$A:$B,2,0)</f>
        <v>S.ONOFRE</v>
      </c>
      <c r="N26">
        <f>VLOOKUP(M26,Sheet1!$A:$C,2,0)</f>
        <v>-119.4179324</v>
      </c>
      <c r="O26">
        <f>VLOOKUP(M26,Sheet1!$A:$C,3,0)</f>
        <v>36.778261000000001</v>
      </c>
    </row>
    <row r="27" spans="1:15" x14ac:dyDescent="0.25">
      <c r="A27" t="s">
        <v>58</v>
      </c>
      <c r="B27" t="s">
        <v>322</v>
      </c>
      <c r="C27">
        <v>2410</v>
      </c>
      <c r="D27" t="s">
        <v>364</v>
      </c>
      <c r="F27" t="s">
        <v>509</v>
      </c>
      <c r="G27">
        <v>2410</v>
      </c>
      <c r="H27">
        <v>2411</v>
      </c>
      <c r="I27">
        <v>1</v>
      </c>
      <c r="J27" t="str">
        <f>VLOOKUP(G27,busbar!$A:$B,2,0)</f>
        <v>PARDEE</v>
      </c>
      <c r="K27">
        <f>VLOOKUP(J27,Sheet1!$A:$C,2,0)</f>
        <v>-118.5406413</v>
      </c>
      <c r="L27">
        <f>VLOOKUP(J27,Sheet1!$A:$C,3,0)</f>
        <v>34.4149964</v>
      </c>
      <c r="M27" t="str">
        <f>VLOOKUP(H27,busbar!$A:$B,2,0)</f>
        <v>VINCENT</v>
      </c>
      <c r="N27">
        <f>VLOOKUP(M27,Sheet1!$A:$C,2,0)</f>
        <v>-117.9227605</v>
      </c>
      <c r="O27">
        <f>VLOOKUP(M27,Sheet1!$A:$C,3,0)</f>
        <v>34.098280199999998</v>
      </c>
    </row>
    <row r="28" spans="1:15" x14ac:dyDescent="0.25">
      <c r="A28" t="s">
        <v>59</v>
      </c>
      <c r="B28" t="s">
        <v>322</v>
      </c>
      <c r="C28">
        <v>2410</v>
      </c>
      <c r="D28" t="s">
        <v>364</v>
      </c>
      <c r="F28" t="s">
        <v>509</v>
      </c>
      <c r="G28">
        <v>2410</v>
      </c>
      <c r="H28">
        <v>2411</v>
      </c>
      <c r="I28">
        <v>2</v>
      </c>
      <c r="J28" t="str">
        <f>VLOOKUP(G28,busbar!$A:$B,2,0)</f>
        <v>PARDEE</v>
      </c>
      <c r="K28">
        <f>VLOOKUP(J28,Sheet1!$A:$C,2,0)</f>
        <v>-118.5406413</v>
      </c>
      <c r="L28">
        <f>VLOOKUP(J28,Sheet1!$A:$C,3,0)</f>
        <v>34.4149964</v>
      </c>
      <c r="M28" t="str">
        <f>VLOOKUP(H28,busbar!$A:$B,2,0)</f>
        <v>VINCENT</v>
      </c>
      <c r="N28">
        <f>VLOOKUP(M28,Sheet1!$A:$C,2,0)</f>
        <v>-117.9227605</v>
      </c>
      <c r="O28">
        <f>VLOOKUP(M28,Sheet1!$A:$C,3,0)</f>
        <v>34.098280199999998</v>
      </c>
    </row>
    <row r="29" spans="1:15" x14ac:dyDescent="0.25">
      <c r="A29" t="s">
        <v>60</v>
      </c>
      <c r="B29" t="s">
        <v>322</v>
      </c>
      <c r="C29">
        <v>2502</v>
      </c>
      <c r="D29" t="s">
        <v>365</v>
      </c>
      <c r="F29" t="s">
        <v>509</v>
      </c>
      <c r="G29">
        <v>2502</v>
      </c>
      <c r="H29">
        <v>2503</v>
      </c>
      <c r="I29">
        <v>1</v>
      </c>
      <c r="J29" t="str">
        <f>VLOOKUP(G29,busbar!$A:$B,2,0)</f>
        <v>SERRANO</v>
      </c>
      <c r="K29">
        <f>VLOOKUP(J29,Sheet1!$A:$C,2,0)</f>
        <v>-120.65461500000001</v>
      </c>
      <c r="L29">
        <f>VLOOKUP(J29,Sheet1!$A:$C,3,0)</f>
        <v>35.334974000000003</v>
      </c>
      <c r="M29" t="str">
        <f>VLOOKUP(H29,busbar!$A:$B,2,0)</f>
        <v>S.ONOFRE</v>
      </c>
      <c r="N29">
        <f>VLOOKUP(M29,Sheet1!$A:$C,2,0)</f>
        <v>-119.4179324</v>
      </c>
      <c r="O29">
        <f>VLOOKUP(M29,Sheet1!$A:$C,3,0)</f>
        <v>36.778261000000001</v>
      </c>
    </row>
    <row r="30" spans="1:15" x14ac:dyDescent="0.25">
      <c r="A30" t="s">
        <v>61</v>
      </c>
      <c r="B30" t="s">
        <v>322</v>
      </c>
      <c r="C30">
        <v>2502</v>
      </c>
      <c r="D30" t="s">
        <v>365</v>
      </c>
      <c r="F30" t="s">
        <v>509</v>
      </c>
      <c r="G30">
        <v>2502</v>
      </c>
      <c r="H30">
        <v>2503</v>
      </c>
      <c r="I30">
        <v>2</v>
      </c>
      <c r="J30" t="str">
        <f>VLOOKUP(G30,busbar!$A:$B,2,0)</f>
        <v>SERRANO</v>
      </c>
      <c r="K30">
        <f>VLOOKUP(J30,Sheet1!$A:$C,2,0)</f>
        <v>-120.65461500000001</v>
      </c>
      <c r="L30">
        <f>VLOOKUP(J30,Sheet1!$A:$C,3,0)</f>
        <v>35.334974000000003</v>
      </c>
      <c r="M30" t="str">
        <f>VLOOKUP(H30,busbar!$A:$B,2,0)</f>
        <v>S.ONOFRE</v>
      </c>
      <c r="N30">
        <f>VLOOKUP(M30,Sheet1!$A:$C,2,0)</f>
        <v>-119.4179324</v>
      </c>
      <c r="O30">
        <f>VLOOKUP(M30,Sheet1!$A:$C,3,0)</f>
        <v>36.778261000000001</v>
      </c>
    </row>
    <row r="31" spans="1:15" x14ac:dyDescent="0.25">
      <c r="A31" t="s">
        <v>73</v>
      </c>
      <c r="B31" t="s">
        <v>322</v>
      </c>
      <c r="C31">
        <v>2608</v>
      </c>
      <c r="D31" t="s">
        <v>375</v>
      </c>
      <c r="F31" t="s">
        <v>509</v>
      </c>
      <c r="G31">
        <v>2608</v>
      </c>
      <c r="H31">
        <v>2611</v>
      </c>
      <c r="I31">
        <v>1</v>
      </c>
      <c r="J31" t="str">
        <f>VLOOKUP(G31,busbar!$A:$B,2,0)</f>
        <v>CASTAIC</v>
      </c>
      <c r="K31">
        <f>VLOOKUP(J31,Sheet1!$A:$C,2,0)</f>
        <v>-118.6256552</v>
      </c>
      <c r="L31">
        <f>VLOOKUP(J31,Sheet1!$A:$C,3,0)</f>
        <v>34.489036300000002</v>
      </c>
      <c r="M31" t="str">
        <f>VLOOKUP(H31,busbar!$A:$B,2,0)</f>
        <v>OLIVE</v>
      </c>
      <c r="N31">
        <f>VLOOKUP(M31,Sheet1!$A:$C,2,0)</f>
        <v>-117.84616819999999</v>
      </c>
      <c r="O31">
        <f>VLOOKUP(M31,Sheet1!$A:$C,3,0)</f>
        <v>33.836126800000002</v>
      </c>
    </row>
    <row r="32" spans="1:15" x14ac:dyDescent="0.25">
      <c r="A32" t="s">
        <v>74</v>
      </c>
      <c r="B32" t="s">
        <v>322</v>
      </c>
      <c r="C32">
        <v>2608</v>
      </c>
      <c r="D32" t="s">
        <v>375</v>
      </c>
      <c r="F32" t="s">
        <v>509</v>
      </c>
      <c r="G32">
        <v>2608</v>
      </c>
      <c r="H32">
        <v>2612</v>
      </c>
      <c r="I32">
        <v>1</v>
      </c>
      <c r="J32" t="str">
        <f>VLOOKUP(G32,busbar!$A:$B,2,0)</f>
        <v>CASTAIC</v>
      </c>
      <c r="K32">
        <f>VLOOKUP(J32,Sheet1!$A:$C,2,0)</f>
        <v>-118.6256552</v>
      </c>
      <c r="L32">
        <f>VLOOKUP(J32,Sheet1!$A:$C,3,0)</f>
        <v>34.489036300000002</v>
      </c>
      <c r="M32" t="str">
        <f>VLOOKUP(H32,busbar!$A:$B,2,0)</f>
        <v>RINALDI</v>
      </c>
      <c r="N32">
        <f>VLOOKUP(M32,Sheet1!$A:$C,2,0)</f>
        <v>-118.527204846988</v>
      </c>
      <c r="O32">
        <f>VLOOKUP(M32,Sheet1!$A:$C,3,0)</f>
        <v>34.278823518103898</v>
      </c>
    </row>
    <row r="33" spans="1:15" x14ac:dyDescent="0.25">
      <c r="A33" t="s">
        <v>75</v>
      </c>
      <c r="B33" t="s">
        <v>322</v>
      </c>
      <c r="C33">
        <v>2608</v>
      </c>
      <c r="D33" t="s">
        <v>375</v>
      </c>
      <c r="F33" t="s">
        <v>509</v>
      </c>
      <c r="G33">
        <v>2608</v>
      </c>
      <c r="H33">
        <v>2618</v>
      </c>
      <c r="I33">
        <v>1</v>
      </c>
      <c r="J33" t="str">
        <f>VLOOKUP(G33,busbar!$A:$B,2,0)</f>
        <v>CASTAIC</v>
      </c>
      <c r="K33">
        <f>VLOOKUP(J33,Sheet1!$A:$C,2,0)</f>
        <v>-118.6256552</v>
      </c>
      <c r="L33">
        <f>VLOOKUP(J33,Sheet1!$A:$C,3,0)</f>
        <v>34.489036300000002</v>
      </c>
      <c r="M33" t="str">
        <f>VLOOKUP(H33,busbar!$A:$B,2,0)</f>
        <v>STA J</v>
      </c>
      <c r="N33">
        <f>VLOOKUP(M33,Sheet1!$A:$C,2,0)</f>
        <v>-121.91558779422201</v>
      </c>
      <c r="O33">
        <f>VLOOKUP(M33,Sheet1!$A:$C,3,0)</f>
        <v>37.296695683083001</v>
      </c>
    </row>
    <row r="34" spans="1:15" x14ac:dyDescent="0.25">
      <c r="A34" t="s">
        <v>76</v>
      </c>
      <c r="B34" t="s">
        <v>322</v>
      </c>
      <c r="C34">
        <v>2608</v>
      </c>
      <c r="D34" t="s">
        <v>375</v>
      </c>
      <c r="F34" t="s">
        <v>509</v>
      </c>
      <c r="G34">
        <v>2608</v>
      </c>
      <c r="H34">
        <v>2619</v>
      </c>
      <c r="I34">
        <v>1</v>
      </c>
      <c r="J34" t="str">
        <f>VLOOKUP(G34,busbar!$A:$B,2,0)</f>
        <v>CASTAIC</v>
      </c>
      <c r="K34">
        <f>VLOOKUP(J34,Sheet1!$A:$C,2,0)</f>
        <v>-118.6256552</v>
      </c>
      <c r="L34">
        <f>VLOOKUP(J34,Sheet1!$A:$C,3,0)</f>
        <v>34.489036300000002</v>
      </c>
      <c r="M34" t="str">
        <f>VLOOKUP(H34,busbar!$A:$B,2,0)</f>
        <v>SYLMARLA</v>
      </c>
      <c r="N34">
        <f>VLOOKUP(M34,Sheet1!$A:$C,2,0)</f>
        <v>-118.4571974</v>
      </c>
      <c r="O34">
        <f>VLOOKUP(M34,Sheet1!$A:$C,3,0)</f>
        <v>34.305827899999997</v>
      </c>
    </row>
    <row r="35" spans="1:15" x14ac:dyDescent="0.25">
      <c r="A35" t="s">
        <v>77</v>
      </c>
      <c r="B35" t="s">
        <v>322</v>
      </c>
      <c r="C35">
        <v>2609</v>
      </c>
      <c r="D35" t="s">
        <v>376</v>
      </c>
      <c r="F35" t="s">
        <v>509</v>
      </c>
      <c r="G35">
        <v>2609</v>
      </c>
      <c r="H35">
        <v>2615</v>
      </c>
      <c r="I35">
        <v>1</v>
      </c>
      <c r="J35" t="str">
        <f>VLOOKUP(G35,busbar!$A:$B,2,0)</f>
        <v>GLENDAL</v>
      </c>
      <c r="K35">
        <f>VLOOKUP(J35,Sheet1!$A:$C,2,0)</f>
        <v>-118.25507500000001</v>
      </c>
      <c r="L35">
        <f>VLOOKUP(J35,Sheet1!$A:$C,3,0)</f>
        <v>34.142507799999997</v>
      </c>
      <c r="M35" t="str">
        <f>VLOOKUP(H35,busbar!$A:$B,2,0)</f>
        <v>STA E</v>
      </c>
      <c r="N35">
        <f>VLOOKUP(M35,Sheet1!$A:$C,2,0)</f>
        <v>-118.4543517</v>
      </c>
      <c r="O35">
        <f>VLOOKUP(M35,Sheet1!$A:$C,3,0)</f>
        <v>34.029013599999999</v>
      </c>
    </row>
    <row r="36" spans="1:15" x14ac:dyDescent="0.25">
      <c r="A36" t="s">
        <v>78</v>
      </c>
      <c r="B36" t="s">
        <v>322</v>
      </c>
      <c r="C36">
        <v>2609</v>
      </c>
      <c r="D36" t="s">
        <v>376</v>
      </c>
      <c r="F36" t="s">
        <v>509</v>
      </c>
      <c r="G36">
        <v>2609</v>
      </c>
      <c r="H36">
        <v>2617</v>
      </c>
      <c r="I36">
        <v>1</v>
      </c>
      <c r="J36" t="str">
        <f>VLOOKUP(G36,busbar!$A:$B,2,0)</f>
        <v>GLENDAL</v>
      </c>
      <c r="K36">
        <f>VLOOKUP(J36,Sheet1!$A:$C,2,0)</f>
        <v>-118.25507500000001</v>
      </c>
      <c r="L36">
        <f>VLOOKUP(J36,Sheet1!$A:$C,3,0)</f>
        <v>34.142507799999997</v>
      </c>
      <c r="M36" t="str">
        <f>VLOOKUP(H36,busbar!$A:$B,2,0)</f>
        <v>STA G</v>
      </c>
      <c r="N36">
        <f>VLOOKUP(M36,Sheet1!$A:$C,2,0)</f>
        <v>-119.4179324</v>
      </c>
      <c r="O36">
        <f>VLOOKUP(M36,Sheet1!$A:$C,3,0)</f>
        <v>36.778261000000001</v>
      </c>
    </row>
    <row r="37" spans="1:15" x14ac:dyDescent="0.25">
      <c r="A37" t="s">
        <v>79</v>
      </c>
      <c r="B37" t="s">
        <v>322</v>
      </c>
      <c r="C37">
        <v>2610</v>
      </c>
      <c r="D37" t="s">
        <v>377</v>
      </c>
      <c r="F37" t="s">
        <v>509</v>
      </c>
      <c r="G37">
        <v>2610</v>
      </c>
      <c r="H37">
        <v>2613</v>
      </c>
      <c r="I37">
        <v>1</v>
      </c>
      <c r="J37" t="str">
        <f>VLOOKUP(G37,busbar!$A:$B,2,0)</f>
        <v>HAYNES</v>
      </c>
      <c r="K37">
        <f>VLOOKUP(J37,Sheet1!$A:$C,2,0)</f>
        <v>-119.4179324</v>
      </c>
      <c r="L37">
        <f>VLOOKUP(J37,Sheet1!$A:$C,3,0)</f>
        <v>36.778261000000001</v>
      </c>
      <c r="M37" t="str">
        <f>VLOOKUP(H37,busbar!$A:$B,2,0)</f>
        <v>RIVER</v>
      </c>
      <c r="N37">
        <f>VLOOKUP(M37,Sheet1!$A:$C,2,0)</f>
        <v>-119.4179324</v>
      </c>
      <c r="O37">
        <f>VLOOKUP(M37,Sheet1!$A:$C,3,0)</f>
        <v>36.778261000000001</v>
      </c>
    </row>
    <row r="38" spans="1:15" x14ac:dyDescent="0.25">
      <c r="A38" t="s">
        <v>80</v>
      </c>
      <c r="B38" t="s">
        <v>322</v>
      </c>
      <c r="C38">
        <v>2610</v>
      </c>
      <c r="D38" t="s">
        <v>377</v>
      </c>
      <c r="F38" t="s">
        <v>509</v>
      </c>
      <c r="G38">
        <v>2610</v>
      </c>
      <c r="H38">
        <v>2613</v>
      </c>
      <c r="I38">
        <v>2</v>
      </c>
      <c r="J38" t="str">
        <f>VLOOKUP(G38,busbar!$A:$B,2,0)</f>
        <v>HAYNES</v>
      </c>
      <c r="K38">
        <f>VLOOKUP(J38,Sheet1!$A:$C,2,0)</f>
        <v>-119.4179324</v>
      </c>
      <c r="L38">
        <f>VLOOKUP(J38,Sheet1!$A:$C,3,0)</f>
        <v>36.778261000000001</v>
      </c>
      <c r="M38" t="str">
        <f>VLOOKUP(H38,busbar!$A:$B,2,0)</f>
        <v>RIVER</v>
      </c>
      <c r="N38">
        <f>VLOOKUP(M38,Sheet1!$A:$C,2,0)</f>
        <v>-119.4179324</v>
      </c>
      <c r="O38">
        <f>VLOOKUP(M38,Sheet1!$A:$C,3,0)</f>
        <v>36.778261000000001</v>
      </c>
    </row>
    <row r="39" spans="1:15" x14ac:dyDescent="0.25">
      <c r="A39" t="s">
        <v>81</v>
      </c>
      <c r="B39" t="s">
        <v>322</v>
      </c>
      <c r="C39">
        <v>2610</v>
      </c>
      <c r="D39" t="s">
        <v>377</v>
      </c>
      <c r="F39" t="s">
        <v>509</v>
      </c>
      <c r="G39">
        <v>2610</v>
      </c>
      <c r="H39">
        <v>2616</v>
      </c>
      <c r="I39">
        <v>1</v>
      </c>
      <c r="J39" t="str">
        <f>VLOOKUP(G39,busbar!$A:$B,2,0)</f>
        <v>HAYNES</v>
      </c>
      <c r="K39">
        <f>VLOOKUP(J39,Sheet1!$A:$C,2,0)</f>
        <v>-119.4179324</v>
      </c>
      <c r="L39">
        <f>VLOOKUP(J39,Sheet1!$A:$C,3,0)</f>
        <v>36.778261000000001</v>
      </c>
      <c r="M39" t="str">
        <f>VLOOKUP(H39,busbar!$A:$B,2,0)</f>
        <v>STA F</v>
      </c>
      <c r="N39">
        <f>VLOOKUP(M39,Sheet1!$A:$C,2,0)</f>
        <v>-118.0853451</v>
      </c>
      <c r="O39">
        <f>VLOOKUP(M39,Sheet1!$A:$C,3,0)</f>
        <v>33.947235900000003</v>
      </c>
    </row>
    <row r="40" spans="1:15" x14ac:dyDescent="0.25">
      <c r="A40" t="s">
        <v>82</v>
      </c>
      <c r="B40" t="s">
        <v>322</v>
      </c>
      <c r="C40">
        <v>2610</v>
      </c>
      <c r="D40" t="s">
        <v>377</v>
      </c>
      <c r="F40" t="s">
        <v>509</v>
      </c>
      <c r="G40">
        <v>2610</v>
      </c>
      <c r="H40">
        <v>2617</v>
      </c>
      <c r="I40">
        <v>1</v>
      </c>
      <c r="J40" t="str">
        <f>VLOOKUP(G40,busbar!$A:$B,2,0)</f>
        <v>HAYNES</v>
      </c>
      <c r="K40">
        <f>VLOOKUP(J40,Sheet1!$A:$C,2,0)</f>
        <v>-119.4179324</v>
      </c>
      <c r="L40">
        <f>VLOOKUP(J40,Sheet1!$A:$C,3,0)</f>
        <v>36.778261000000001</v>
      </c>
      <c r="M40" t="str">
        <f>VLOOKUP(H40,busbar!$A:$B,2,0)</f>
        <v>STA G</v>
      </c>
      <c r="N40">
        <f>VLOOKUP(M40,Sheet1!$A:$C,2,0)</f>
        <v>-119.4179324</v>
      </c>
      <c r="O40">
        <f>VLOOKUP(M40,Sheet1!$A:$C,3,0)</f>
        <v>36.778261000000001</v>
      </c>
    </row>
    <row r="41" spans="1:15" x14ac:dyDescent="0.25">
      <c r="A41" t="s">
        <v>83</v>
      </c>
      <c r="B41" t="s">
        <v>322</v>
      </c>
      <c r="C41">
        <v>2611</v>
      </c>
      <c r="D41" t="s">
        <v>378</v>
      </c>
      <c r="F41" t="s">
        <v>509</v>
      </c>
      <c r="G41">
        <v>2611</v>
      </c>
      <c r="H41">
        <v>2612</v>
      </c>
      <c r="I41">
        <v>1</v>
      </c>
      <c r="J41" t="str">
        <f>VLOOKUP(G41,busbar!$A:$B,2,0)</f>
        <v>OLIVE</v>
      </c>
      <c r="K41">
        <f>VLOOKUP(J41,Sheet1!$A:$C,2,0)</f>
        <v>-117.84616819999999</v>
      </c>
      <c r="L41">
        <f>VLOOKUP(J41,Sheet1!$A:$C,3,0)</f>
        <v>33.836126800000002</v>
      </c>
      <c r="M41" t="str">
        <f>VLOOKUP(H41,busbar!$A:$B,2,0)</f>
        <v>RINALDI</v>
      </c>
      <c r="N41">
        <f>VLOOKUP(M41,Sheet1!$A:$C,2,0)</f>
        <v>-118.527204846988</v>
      </c>
      <c r="O41">
        <f>VLOOKUP(M41,Sheet1!$A:$C,3,0)</f>
        <v>34.278823518103898</v>
      </c>
    </row>
    <row r="42" spans="1:15" x14ac:dyDescent="0.25">
      <c r="A42" t="s">
        <v>84</v>
      </c>
      <c r="B42" t="s">
        <v>322</v>
      </c>
      <c r="C42">
        <v>2612</v>
      </c>
      <c r="D42" t="s">
        <v>368</v>
      </c>
      <c r="F42" t="s">
        <v>509</v>
      </c>
      <c r="G42">
        <v>2612</v>
      </c>
      <c r="H42">
        <v>2615</v>
      </c>
      <c r="I42">
        <v>1</v>
      </c>
      <c r="J42" t="str">
        <f>VLOOKUP(G42,busbar!$A:$B,2,0)</f>
        <v>RINALDI</v>
      </c>
      <c r="K42">
        <f>VLOOKUP(J42,Sheet1!$A:$C,2,0)</f>
        <v>-118.527204846988</v>
      </c>
      <c r="L42">
        <f>VLOOKUP(J42,Sheet1!$A:$C,3,0)</f>
        <v>34.278823518103898</v>
      </c>
      <c r="M42" t="str">
        <f>VLOOKUP(H42,busbar!$A:$B,2,0)</f>
        <v>STA E</v>
      </c>
      <c r="N42">
        <f>VLOOKUP(M42,Sheet1!$A:$C,2,0)</f>
        <v>-118.4543517</v>
      </c>
      <c r="O42">
        <f>VLOOKUP(M42,Sheet1!$A:$C,3,0)</f>
        <v>34.029013599999999</v>
      </c>
    </row>
    <row r="43" spans="1:15" x14ac:dyDescent="0.25">
      <c r="A43" t="s">
        <v>85</v>
      </c>
      <c r="B43" t="s">
        <v>322</v>
      </c>
      <c r="C43">
        <v>2612</v>
      </c>
      <c r="D43" t="s">
        <v>368</v>
      </c>
      <c r="F43" t="s">
        <v>509</v>
      </c>
      <c r="G43">
        <v>2612</v>
      </c>
      <c r="H43">
        <v>2615</v>
      </c>
      <c r="I43">
        <v>2</v>
      </c>
      <c r="J43" t="str">
        <f>VLOOKUP(G43,busbar!$A:$B,2,0)</f>
        <v>RINALDI</v>
      </c>
      <c r="K43">
        <f>VLOOKUP(J43,Sheet1!$A:$C,2,0)</f>
        <v>-118.527204846988</v>
      </c>
      <c r="L43">
        <f>VLOOKUP(J43,Sheet1!$A:$C,3,0)</f>
        <v>34.278823518103898</v>
      </c>
      <c r="M43" t="str">
        <f>VLOOKUP(H43,busbar!$A:$B,2,0)</f>
        <v>STA E</v>
      </c>
      <c r="N43">
        <f>VLOOKUP(M43,Sheet1!$A:$C,2,0)</f>
        <v>-118.4543517</v>
      </c>
      <c r="O43">
        <f>VLOOKUP(M43,Sheet1!$A:$C,3,0)</f>
        <v>34.029013599999999</v>
      </c>
    </row>
    <row r="44" spans="1:15" x14ac:dyDescent="0.25">
      <c r="A44" t="s">
        <v>86</v>
      </c>
      <c r="B44" t="s">
        <v>322</v>
      </c>
      <c r="C44">
        <v>2612</v>
      </c>
      <c r="D44" t="s">
        <v>368</v>
      </c>
      <c r="F44" t="s">
        <v>509</v>
      </c>
      <c r="G44">
        <v>2612</v>
      </c>
      <c r="H44">
        <v>2618</v>
      </c>
      <c r="I44">
        <v>1</v>
      </c>
      <c r="J44" t="str">
        <f>VLOOKUP(G44,busbar!$A:$B,2,0)</f>
        <v>RINALDI</v>
      </c>
      <c r="K44">
        <f>VLOOKUP(J44,Sheet1!$A:$C,2,0)</f>
        <v>-118.527204846988</v>
      </c>
      <c r="L44">
        <f>VLOOKUP(J44,Sheet1!$A:$C,3,0)</f>
        <v>34.278823518103898</v>
      </c>
      <c r="M44" t="str">
        <f>VLOOKUP(H44,busbar!$A:$B,2,0)</f>
        <v>STA J</v>
      </c>
      <c r="N44">
        <f>VLOOKUP(M44,Sheet1!$A:$C,2,0)</f>
        <v>-121.91558779422201</v>
      </c>
      <c r="O44">
        <f>VLOOKUP(M44,Sheet1!$A:$C,3,0)</f>
        <v>37.296695683083001</v>
      </c>
    </row>
    <row r="45" spans="1:15" x14ac:dyDescent="0.25">
      <c r="A45" t="s">
        <v>87</v>
      </c>
      <c r="B45" t="s">
        <v>322</v>
      </c>
      <c r="C45">
        <v>2612</v>
      </c>
      <c r="D45" t="s">
        <v>368</v>
      </c>
      <c r="F45" t="s">
        <v>509</v>
      </c>
      <c r="G45">
        <v>2612</v>
      </c>
      <c r="H45">
        <v>2618</v>
      </c>
      <c r="I45">
        <v>2</v>
      </c>
      <c r="J45" t="str">
        <f>VLOOKUP(G45,busbar!$A:$B,2,0)</f>
        <v>RINALDI</v>
      </c>
      <c r="K45">
        <f>VLOOKUP(J45,Sheet1!$A:$C,2,0)</f>
        <v>-118.527204846988</v>
      </c>
      <c r="L45">
        <f>VLOOKUP(J45,Sheet1!$A:$C,3,0)</f>
        <v>34.278823518103898</v>
      </c>
      <c r="M45" t="str">
        <f>VLOOKUP(H45,busbar!$A:$B,2,0)</f>
        <v>STA J</v>
      </c>
      <c r="N45">
        <f>VLOOKUP(M45,Sheet1!$A:$C,2,0)</f>
        <v>-121.91558779422201</v>
      </c>
      <c r="O45">
        <f>VLOOKUP(M45,Sheet1!$A:$C,3,0)</f>
        <v>37.296695683083001</v>
      </c>
    </row>
    <row r="46" spans="1:15" x14ac:dyDescent="0.25">
      <c r="A46" t="s">
        <v>88</v>
      </c>
      <c r="B46" t="s">
        <v>322</v>
      </c>
      <c r="C46">
        <v>2612</v>
      </c>
      <c r="D46" t="s">
        <v>368</v>
      </c>
      <c r="F46" t="s">
        <v>509</v>
      </c>
      <c r="G46">
        <v>2612</v>
      </c>
      <c r="H46">
        <v>2618</v>
      </c>
      <c r="I46">
        <v>3</v>
      </c>
      <c r="J46" t="str">
        <f>VLOOKUP(G46,busbar!$A:$B,2,0)</f>
        <v>RINALDI</v>
      </c>
      <c r="K46">
        <f>VLOOKUP(J46,Sheet1!$A:$C,2,0)</f>
        <v>-118.527204846988</v>
      </c>
      <c r="L46">
        <f>VLOOKUP(J46,Sheet1!$A:$C,3,0)</f>
        <v>34.278823518103898</v>
      </c>
      <c r="M46" t="str">
        <f>VLOOKUP(H46,busbar!$A:$B,2,0)</f>
        <v>STA J</v>
      </c>
      <c r="N46">
        <f>VLOOKUP(M46,Sheet1!$A:$C,2,0)</f>
        <v>-121.91558779422201</v>
      </c>
      <c r="O46">
        <f>VLOOKUP(M46,Sheet1!$A:$C,3,0)</f>
        <v>37.296695683083001</v>
      </c>
    </row>
    <row r="47" spans="1:15" x14ac:dyDescent="0.25">
      <c r="A47" t="s">
        <v>89</v>
      </c>
      <c r="B47" t="s">
        <v>322</v>
      </c>
      <c r="C47">
        <v>2612</v>
      </c>
      <c r="D47" t="s">
        <v>368</v>
      </c>
      <c r="F47" t="s">
        <v>509</v>
      </c>
      <c r="G47">
        <v>2612</v>
      </c>
      <c r="H47">
        <v>2618</v>
      </c>
      <c r="I47">
        <v>4</v>
      </c>
      <c r="J47" t="str">
        <f>VLOOKUP(G47,busbar!$A:$B,2,0)</f>
        <v>RINALDI</v>
      </c>
      <c r="K47">
        <f>VLOOKUP(J47,Sheet1!$A:$C,2,0)</f>
        <v>-118.527204846988</v>
      </c>
      <c r="L47">
        <f>VLOOKUP(J47,Sheet1!$A:$C,3,0)</f>
        <v>34.278823518103898</v>
      </c>
      <c r="M47" t="str">
        <f>VLOOKUP(H47,busbar!$A:$B,2,0)</f>
        <v>STA J</v>
      </c>
      <c r="N47">
        <f>VLOOKUP(M47,Sheet1!$A:$C,2,0)</f>
        <v>-121.91558779422201</v>
      </c>
      <c r="O47">
        <f>VLOOKUP(M47,Sheet1!$A:$C,3,0)</f>
        <v>37.296695683083001</v>
      </c>
    </row>
    <row r="48" spans="1:15" x14ac:dyDescent="0.25">
      <c r="A48" t="s">
        <v>90</v>
      </c>
      <c r="B48" t="s">
        <v>322</v>
      </c>
      <c r="C48">
        <v>2612</v>
      </c>
      <c r="D48" t="s">
        <v>368</v>
      </c>
      <c r="F48" t="s">
        <v>509</v>
      </c>
      <c r="G48">
        <v>2612</v>
      </c>
      <c r="H48">
        <v>2619</v>
      </c>
      <c r="I48">
        <v>1</v>
      </c>
      <c r="J48" t="str">
        <f>VLOOKUP(G48,busbar!$A:$B,2,0)</f>
        <v>RINALDI</v>
      </c>
      <c r="K48">
        <f>VLOOKUP(J48,Sheet1!$A:$C,2,0)</f>
        <v>-118.527204846988</v>
      </c>
      <c r="L48">
        <f>VLOOKUP(J48,Sheet1!$A:$C,3,0)</f>
        <v>34.278823518103898</v>
      </c>
      <c r="M48" t="str">
        <f>VLOOKUP(H48,busbar!$A:$B,2,0)</f>
        <v>SYLMARLA</v>
      </c>
      <c r="N48">
        <f>VLOOKUP(M48,Sheet1!$A:$C,2,0)</f>
        <v>-118.4571974</v>
      </c>
      <c r="O48">
        <f>VLOOKUP(M48,Sheet1!$A:$C,3,0)</f>
        <v>34.305827899999997</v>
      </c>
    </row>
    <row r="49" spans="1:15" x14ac:dyDescent="0.25">
      <c r="A49" t="s">
        <v>91</v>
      </c>
      <c r="B49" t="s">
        <v>322</v>
      </c>
      <c r="C49">
        <v>2612</v>
      </c>
      <c r="D49" t="s">
        <v>368</v>
      </c>
      <c r="F49" t="s">
        <v>509</v>
      </c>
      <c r="G49">
        <v>2612</v>
      </c>
      <c r="H49">
        <v>2619</v>
      </c>
      <c r="I49">
        <v>2</v>
      </c>
      <c r="J49" t="str">
        <f>VLOOKUP(G49,busbar!$A:$B,2,0)</f>
        <v>RINALDI</v>
      </c>
      <c r="K49">
        <f>VLOOKUP(J49,Sheet1!$A:$C,2,0)</f>
        <v>-118.527204846988</v>
      </c>
      <c r="L49">
        <f>VLOOKUP(J49,Sheet1!$A:$C,3,0)</f>
        <v>34.278823518103898</v>
      </c>
      <c r="M49" t="str">
        <f>VLOOKUP(H49,busbar!$A:$B,2,0)</f>
        <v>SYLMARLA</v>
      </c>
      <c r="N49">
        <f>VLOOKUP(M49,Sheet1!$A:$C,2,0)</f>
        <v>-118.4571974</v>
      </c>
      <c r="O49">
        <f>VLOOKUP(M49,Sheet1!$A:$C,3,0)</f>
        <v>34.305827899999997</v>
      </c>
    </row>
    <row r="50" spans="1:15" x14ac:dyDescent="0.25">
      <c r="A50" t="s">
        <v>92</v>
      </c>
      <c r="B50" t="s">
        <v>322</v>
      </c>
      <c r="C50">
        <v>2612</v>
      </c>
      <c r="D50" t="s">
        <v>368</v>
      </c>
      <c r="F50" t="s">
        <v>509</v>
      </c>
      <c r="G50">
        <v>2612</v>
      </c>
      <c r="H50">
        <v>2619</v>
      </c>
      <c r="I50">
        <v>3</v>
      </c>
      <c r="J50" t="str">
        <f>VLOOKUP(G50,busbar!$A:$B,2,0)</f>
        <v>RINALDI</v>
      </c>
      <c r="K50">
        <f>VLOOKUP(J50,Sheet1!$A:$C,2,0)</f>
        <v>-118.527204846988</v>
      </c>
      <c r="L50">
        <f>VLOOKUP(J50,Sheet1!$A:$C,3,0)</f>
        <v>34.278823518103898</v>
      </c>
      <c r="M50" t="str">
        <f>VLOOKUP(H50,busbar!$A:$B,2,0)</f>
        <v>SYLMARLA</v>
      </c>
      <c r="N50">
        <f>VLOOKUP(M50,Sheet1!$A:$C,2,0)</f>
        <v>-118.4571974</v>
      </c>
      <c r="O50">
        <f>VLOOKUP(M50,Sheet1!$A:$C,3,0)</f>
        <v>34.305827899999997</v>
      </c>
    </row>
    <row r="51" spans="1:15" x14ac:dyDescent="0.25">
      <c r="A51" t="s">
        <v>93</v>
      </c>
      <c r="B51" t="s">
        <v>322</v>
      </c>
      <c r="C51">
        <v>2612</v>
      </c>
      <c r="D51" t="s">
        <v>368</v>
      </c>
      <c r="F51" t="s">
        <v>509</v>
      </c>
      <c r="G51">
        <v>2612</v>
      </c>
      <c r="H51">
        <v>2620</v>
      </c>
      <c r="I51">
        <v>1</v>
      </c>
      <c r="J51" t="str">
        <f>VLOOKUP(G51,busbar!$A:$B,2,0)</f>
        <v>RINALDI</v>
      </c>
      <c r="K51">
        <f>VLOOKUP(J51,Sheet1!$A:$C,2,0)</f>
        <v>-118.527204846988</v>
      </c>
      <c r="L51">
        <f>VLOOKUP(J51,Sheet1!$A:$C,3,0)</f>
        <v>34.278823518103898</v>
      </c>
      <c r="M51" t="str">
        <f>VLOOKUP(H51,busbar!$A:$B,2,0)</f>
        <v>VALLEY</v>
      </c>
      <c r="N51">
        <f>VLOOKUP(M51,Sheet1!$A:$C,2,0)</f>
        <v>-122.2000778</v>
      </c>
      <c r="O51">
        <f>VLOOKUP(M51,Sheet1!$A:$C,3,0)</f>
        <v>40.200727559999997</v>
      </c>
    </row>
    <row r="52" spans="1:15" x14ac:dyDescent="0.25">
      <c r="A52" t="s">
        <v>94</v>
      </c>
      <c r="B52" t="s">
        <v>322</v>
      </c>
      <c r="C52">
        <v>2612</v>
      </c>
      <c r="D52" t="s">
        <v>368</v>
      </c>
      <c r="F52" t="s">
        <v>509</v>
      </c>
      <c r="G52">
        <v>2612</v>
      </c>
      <c r="H52">
        <v>2620</v>
      </c>
      <c r="I52">
        <v>2</v>
      </c>
      <c r="J52" t="str">
        <f>VLOOKUP(G52,busbar!$A:$B,2,0)</f>
        <v>RINALDI</v>
      </c>
      <c r="K52">
        <f>VLOOKUP(J52,Sheet1!$A:$C,2,0)</f>
        <v>-118.527204846988</v>
      </c>
      <c r="L52">
        <f>VLOOKUP(J52,Sheet1!$A:$C,3,0)</f>
        <v>34.278823518103898</v>
      </c>
      <c r="M52" t="str">
        <f>VLOOKUP(H52,busbar!$A:$B,2,0)</f>
        <v>VALLEY</v>
      </c>
      <c r="N52">
        <f>VLOOKUP(M52,Sheet1!$A:$C,2,0)</f>
        <v>-122.2000778</v>
      </c>
      <c r="O52">
        <f>VLOOKUP(M52,Sheet1!$A:$C,3,0)</f>
        <v>40.200727559999997</v>
      </c>
    </row>
    <row r="53" spans="1:15" x14ac:dyDescent="0.25">
      <c r="A53" t="s">
        <v>95</v>
      </c>
      <c r="B53" t="s">
        <v>322</v>
      </c>
      <c r="C53">
        <v>2613</v>
      </c>
      <c r="D53" t="s">
        <v>379</v>
      </c>
      <c r="F53" t="s">
        <v>509</v>
      </c>
      <c r="G53">
        <v>2613</v>
      </c>
      <c r="H53">
        <v>2616</v>
      </c>
      <c r="I53">
        <v>1</v>
      </c>
      <c r="J53" t="str">
        <f>VLOOKUP(G53,busbar!$A:$B,2,0)</f>
        <v>RIVER</v>
      </c>
      <c r="K53">
        <f>VLOOKUP(J53,Sheet1!$A:$C,2,0)</f>
        <v>-119.4179324</v>
      </c>
      <c r="L53">
        <f>VLOOKUP(J53,Sheet1!$A:$C,3,0)</f>
        <v>36.778261000000001</v>
      </c>
      <c r="M53" t="str">
        <f>VLOOKUP(H53,busbar!$A:$B,2,0)</f>
        <v>STA F</v>
      </c>
      <c r="N53">
        <f>VLOOKUP(M53,Sheet1!$A:$C,2,0)</f>
        <v>-118.0853451</v>
      </c>
      <c r="O53">
        <f>VLOOKUP(M53,Sheet1!$A:$C,3,0)</f>
        <v>33.947235900000003</v>
      </c>
    </row>
    <row r="54" spans="1:15" x14ac:dyDescent="0.25">
      <c r="A54" t="s">
        <v>96</v>
      </c>
      <c r="B54" t="s">
        <v>322</v>
      </c>
      <c r="C54">
        <v>2613</v>
      </c>
      <c r="D54" t="s">
        <v>379</v>
      </c>
      <c r="F54" t="s">
        <v>509</v>
      </c>
      <c r="G54">
        <v>2613</v>
      </c>
      <c r="H54">
        <v>2617</v>
      </c>
      <c r="I54">
        <v>1</v>
      </c>
      <c r="J54" t="str">
        <f>VLOOKUP(G54,busbar!$A:$B,2,0)</f>
        <v>RIVER</v>
      </c>
      <c r="K54">
        <f>VLOOKUP(J54,Sheet1!$A:$C,2,0)</f>
        <v>-119.4179324</v>
      </c>
      <c r="L54">
        <f>VLOOKUP(J54,Sheet1!$A:$C,3,0)</f>
        <v>36.778261000000001</v>
      </c>
      <c r="M54" t="str">
        <f>VLOOKUP(H54,busbar!$A:$B,2,0)</f>
        <v>STA G</v>
      </c>
      <c r="N54">
        <f>VLOOKUP(M54,Sheet1!$A:$C,2,0)</f>
        <v>-119.4179324</v>
      </c>
      <c r="O54">
        <f>VLOOKUP(M54,Sheet1!$A:$C,3,0)</f>
        <v>36.778261000000001</v>
      </c>
    </row>
    <row r="55" spans="1:15" x14ac:dyDescent="0.25">
      <c r="A55" t="s">
        <v>97</v>
      </c>
      <c r="B55" t="s">
        <v>322</v>
      </c>
      <c r="C55">
        <v>2614</v>
      </c>
      <c r="D55" t="s">
        <v>369</v>
      </c>
      <c r="E55" t="s">
        <v>380</v>
      </c>
      <c r="F55" t="s">
        <v>509</v>
      </c>
      <c r="G55">
        <v>2614</v>
      </c>
      <c r="H55">
        <v>2616</v>
      </c>
      <c r="I55">
        <v>1</v>
      </c>
      <c r="J55" t="str">
        <f>VLOOKUP(G55,busbar!$A:$B,2,0)</f>
        <v>STA BLD</v>
      </c>
      <c r="K55" t="e">
        <f>VLOOKUP(J55,Sheet1!$A:$C,2,0)</f>
        <v>#N/A</v>
      </c>
      <c r="L55" t="e">
        <f>VLOOKUP(J55,Sheet1!$A:$C,3,0)</f>
        <v>#N/A</v>
      </c>
      <c r="M55" t="str">
        <f>VLOOKUP(H55,busbar!$A:$B,2,0)</f>
        <v>STA F</v>
      </c>
      <c r="N55">
        <f>VLOOKUP(M55,Sheet1!$A:$C,2,0)</f>
        <v>-118.0853451</v>
      </c>
      <c r="O55">
        <f>VLOOKUP(M55,Sheet1!$A:$C,3,0)</f>
        <v>33.947235900000003</v>
      </c>
    </row>
    <row r="56" spans="1:15" x14ac:dyDescent="0.25">
      <c r="A56" t="s">
        <v>98</v>
      </c>
      <c r="B56" t="s">
        <v>322</v>
      </c>
      <c r="C56">
        <v>2614</v>
      </c>
      <c r="D56" t="s">
        <v>369</v>
      </c>
      <c r="E56" t="s">
        <v>380</v>
      </c>
      <c r="F56" t="s">
        <v>509</v>
      </c>
      <c r="G56">
        <v>2614</v>
      </c>
      <c r="H56">
        <v>2616</v>
      </c>
      <c r="I56">
        <v>2</v>
      </c>
      <c r="J56" t="str">
        <f>VLOOKUP(G56,busbar!$A:$B,2,0)</f>
        <v>STA BLD</v>
      </c>
      <c r="K56" t="e">
        <f>VLOOKUP(J56,Sheet1!$A:$C,2,0)</f>
        <v>#N/A</v>
      </c>
      <c r="L56" t="e">
        <f>VLOOKUP(J56,Sheet1!$A:$C,3,0)</f>
        <v>#N/A</v>
      </c>
      <c r="M56" t="str">
        <f>VLOOKUP(H56,busbar!$A:$B,2,0)</f>
        <v>STA F</v>
      </c>
      <c r="N56">
        <f>VLOOKUP(M56,Sheet1!$A:$C,2,0)</f>
        <v>-118.0853451</v>
      </c>
      <c r="O56">
        <f>VLOOKUP(M56,Sheet1!$A:$C,3,0)</f>
        <v>33.947235900000003</v>
      </c>
    </row>
    <row r="57" spans="1:15" x14ac:dyDescent="0.25">
      <c r="A57" t="s">
        <v>99</v>
      </c>
      <c r="B57" t="s">
        <v>322</v>
      </c>
      <c r="C57">
        <v>2615</v>
      </c>
      <c r="D57" t="s">
        <v>369</v>
      </c>
      <c r="E57" t="s">
        <v>370</v>
      </c>
      <c r="F57" t="s">
        <v>509</v>
      </c>
      <c r="G57">
        <v>2615</v>
      </c>
      <c r="H57">
        <v>2617</v>
      </c>
      <c r="I57">
        <v>1</v>
      </c>
      <c r="J57" t="str">
        <f>VLOOKUP(G57,busbar!$A:$B,2,0)</f>
        <v>STA E</v>
      </c>
      <c r="K57">
        <f>VLOOKUP(J57,Sheet1!$A:$C,2,0)</f>
        <v>-118.4543517</v>
      </c>
      <c r="L57">
        <f>VLOOKUP(J57,Sheet1!$A:$C,3,0)</f>
        <v>34.029013599999999</v>
      </c>
      <c r="M57" t="str">
        <f>VLOOKUP(H57,busbar!$A:$B,2,0)</f>
        <v>STA G</v>
      </c>
      <c r="N57">
        <f>VLOOKUP(M57,Sheet1!$A:$C,2,0)</f>
        <v>-119.4179324</v>
      </c>
      <c r="O57">
        <f>VLOOKUP(M57,Sheet1!$A:$C,3,0)</f>
        <v>36.778261000000001</v>
      </c>
    </row>
    <row r="58" spans="1:15" x14ac:dyDescent="0.25">
      <c r="A58" t="s">
        <v>100</v>
      </c>
      <c r="B58" t="s">
        <v>322</v>
      </c>
      <c r="C58">
        <v>2615</v>
      </c>
      <c r="D58" t="s">
        <v>369</v>
      </c>
      <c r="E58" t="s">
        <v>370</v>
      </c>
      <c r="F58" t="s">
        <v>509</v>
      </c>
      <c r="G58">
        <v>2615</v>
      </c>
      <c r="H58">
        <v>2617</v>
      </c>
      <c r="I58">
        <v>2</v>
      </c>
      <c r="J58" t="str">
        <f>VLOOKUP(G58,busbar!$A:$B,2,0)</f>
        <v>STA E</v>
      </c>
      <c r="K58">
        <f>VLOOKUP(J58,Sheet1!$A:$C,2,0)</f>
        <v>-118.4543517</v>
      </c>
      <c r="L58">
        <f>VLOOKUP(J58,Sheet1!$A:$C,3,0)</f>
        <v>34.029013599999999</v>
      </c>
      <c r="M58" t="str">
        <f>VLOOKUP(H58,busbar!$A:$B,2,0)</f>
        <v>STA G</v>
      </c>
      <c r="N58">
        <f>VLOOKUP(M58,Sheet1!$A:$C,2,0)</f>
        <v>-119.4179324</v>
      </c>
      <c r="O58">
        <f>VLOOKUP(M58,Sheet1!$A:$C,3,0)</f>
        <v>36.778261000000001</v>
      </c>
    </row>
    <row r="59" spans="1:15" x14ac:dyDescent="0.25">
      <c r="A59" t="s">
        <v>101</v>
      </c>
      <c r="B59" t="s">
        <v>322</v>
      </c>
      <c r="C59">
        <v>2615</v>
      </c>
      <c r="D59" t="s">
        <v>369</v>
      </c>
      <c r="E59" t="s">
        <v>370</v>
      </c>
      <c r="F59" t="s">
        <v>509</v>
      </c>
      <c r="G59">
        <v>2615</v>
      </c>
      <c r="H59">
        <v>2620</v>
      </c>
      <c r="I59">
        <v>1</v>
      </c>
      <c r="J59" t="str">
        <f>VLOOKUP(G59,busbar!$A:$B,2,0)</f>
        <v>STA E</v>
      </c>
      <c r="K59">
        <f>VLOOKUP(J59,Sheet1!$A:$C,2,0)</f>
        <v>-118.4543517</v>
      </c>
      <c r="L59">
        <f>VLOOKUP(J59,Sheet1!$A:$C,3,0)</f>
        <v>34.029013599999999</v>
      </c>
      <c r="M59" t="str">
        <f>VLOOKUP(H59,busbar!$A:$B,2,0)</f>
        <v>VALLEY</v>
      </c>
      <c r="N59">
        <f>VLOOKUP(M59,Sheet1!$A:$C,2,0)</f>
        <v>-122.2000778</v>
      </c>
      <c r="O59">
        <f>VLOOKUP(M59,Sheet1!$A:$C,3,0)</f>
        <v>40.200727559999997</v>
      </c>
    </row>
    <row r="60" spans="1:15" x14ac:dyDescent="0.25">
      <c r="A60" t="s">
        <v>102</v>
      </c>
      <c r="B60" t="s">
        <v>322</v>
      </c>
      <c r="C60">
        <v>2616</v>
      </c>
      <c r="D60" t="s">
        <v>369</v>
      </c>
      <c r="E60" t="s">
        <v>381</v>
      </c>
      <c r="F60" t="s">
        <v>509</v>
      </c>
      <c r="G60">
        <v>2616</v>
      </c>
      <c r="H60">
        <v>2617</v>
      </c>
      <c r="I60">
        <v>1</v>
      </c>
      <c r="J60" t="str">
        <f>VLOOKUP(G60,busbar!$A:$B,2,0)</f>
        <v>STA F</v>
      </c>
      <c r="K60">
        <f>VLOOKUP(J60,Sheet1!$A:$C,2,0)</f>
        <v>-118.0853451</v>
      </c>
      <c r="L60">
        <f>VLOOKUP(J60,Sheet1!$A:$C,3,0)</f>
        <v>33.947235900000003</v>
      </c>
      <c r="M60" t="str">
        <f>VLOOKUP(H60,busbar!$A:$B,2,0)</f>
        <v>STA G</v>
      </c>
      <c r="N60">
        <f>VLOOKUP(M60,Sheet1!$A:$C,2,0)</f>
        <v>-119.4179324</v>
      </c>
      <c r="O60">
        <f>VLOOKUP(M60,Sheet1!$A:$C,3,0)</f>
        <v>36.778261000000001</v>
      </c>
    </row>
    <row r="61" spans="1:15" x14ac:dyDescent="0.25">
      <c r="A61" t="s">
        <v>104</v>
      </c>
      <c r="B61" t="s">
        <v>322</v>
      </c>
      <c r="C61">
        <v>3101</v>
      </c>
      <c r="D61" t="s">
        <v>391</v>
      </c>
      <c r="F61" t="s">
        <v>509</v>
      </c>
      <c r="G61">
        <v>3101</v>
      </c>
      <c r="H61">
        <v>3102</v>
      </c>
      <c r="I61">
        <v>1</v>
      </c>
      <c r="J61" t="str">
        <f>VLOOKUP(G61,busbar!$A:$B,2,0)</f>
        <v>EMBRCDRD</v>
      </c>
      <c r="K61">
        <f>VLOOKUP(J61,Sheet1!$A:$C,2,0)</f>
        <v>-119.4179324</v>
      </c>
      <c r="L61">
        <f>VLOOKUP(J61,Sheet1!$A:$C,3,0)</f>
        <v>36.778261000000001</v>
      </c>
      <c r="M61" t="str">
        <f>VLOOKUP(H61,busbar!$A:$B,2,0)</f>
        <v>MARTIN</v>
      </c>
      <c r="N61">
        <f>VLOOKUP(M61,Sheet1!$A:$C,2,0)</f>
        <v>-121.6102216</v>
      </c>
      <c r="O61">
        <f>VLOOKUP(M61,Sheet1!$A:$C,3,0)</f>
        <v>37.0849464</v>
      </c>
    </row>
    <row r="62" spans="1:15" x14ac:dyDescent="0.25">
      <c r="A62" t="s">
        <v>105</v>
      </c>
      <c r="B62" t="s">
        <v>322</v>
      </c>
      <c r="C62">
        <v>3101</v>
      </c>
      <c r="D62" t="s">
        <v>391</v>
      </c>
      <c r="F62" t="s">
        <v>509</v>
      </c>
      <c r="G62">
        <v>3101</v>
      </c>
      <c r="H62">
        <v>3102</v>
      </c>
      <c r="I62">
        <v>2</v>
      </c>
      <c r="J62" t="str">
        <f>VLOOKUP(G62,busbar!$A:$B,2,0)</f>
        <v>EMBRCDRD</v>
      </c>
      <c r="K62">
        <f>VLOOKUP(J62,Sheet1!$A:$C,2,0)</f>
        <v>-119.4179324</v>
      </c>
      <c r="L62">
        <f>VLOOKUP(J62,Sheet1!$A:$C,3,0)</f>
        <v>36.778261000000001</v>
      </c>
      <c r="M62" t="str">
        <f>VLOOKUP(H62,busbar!$A:$B,2,0)</f>
        <v>MARTIN</v>
      </c>
      <c r="N62">
        <f>VLOOKUP(M62,Sheet1!$A:$C,2,0)</f>
        <v>-121.6102216</v>
      </c>
      <c r="O62">
        <f>VLOOKUP(M62,Sheet1!$A:$C,3,0)</f>
        <v>37.0849464</v>
      </c>
    </row>
    <row r="63" spans="1:15" x14ac:dyDescent="0.25">
      <c r="A63" t="s">
        <v>106</v>
      </c>
      <c r="B63" t="s">
        <v>322</v>
      </c>
      <c r="C63">
        <v>3102</v>
      </c>
      <c r="D63" t="s">
        <v>392</v>
      </c>
      <c r="F63" t="s">
        <v>509</v>
      </c>
      <c r="G63">
        <v>3102</v>
      </c>
      <c r="H63">
        <v>3103</v>
      </c>
      <c r="I63">
        <v>1</v>
      </c>
      <c r="J63" t="str">
        <f>VLOOKUP(G63,busbar!$A:$B,2,0)</f>
        <v>MARTIN</v>
      </c>
      <c r="K63">
        <f>VLOOKUP(J63,Sheet1!$A:$C,2,0)</f>
        <v>-121.6102216</v>
      </c>
      <c r="L63">
        <f>VLOOKUP(J63,Sheet1!$A:$C,3,0)</f>
        <v>37.0849464</v>
      </c>
      <c r="M63" t="str">
        <f>VLOOKUP(H63,busbar!$A:$B,2,0)</f>
        <v>SANMATEO</v>
      </c>
      <c r="N63">
        <f>VLOOKUP(M63,Sheet1!$A:$C,2,0)</f>
        <v>-122.3255254</v>
      </c>
      <c r="O63">
        <f>VLOOKUP(M63,Sheet1!$A:$C,3,0)</f>
        <v>37.562991699999998</v>
      </c>
    </row>
    <row r="64" spans="1:15" x14ac:dyDescent="0.25">
      <c r="A64" t="s">
        <v>107</v>
      </c>
      <c r="B64" t="s">
        <v>322</v>
      </c>
      <c r="C64">
        <v>3102</v>
      </c>
      <c r="D64" t="s">
        <v>392</v>
      </c>
      <c r="F64" t="s">
        <v>509</v>
      </c>
      <c r="G64">
        <v>3102</v>
      </c>
      <c r="H64">
        <v>3103</v>
      </c>
      <c r="I64">
        <v>2</v>
      </c>
      <c r="J64" t="str">
        <f>VLOOKUP(G64,busbar!$A:$B,2,0)</f>
        <v>MARTIN</v>
      </c>
      <c r="K64">
        <f>VLOOKUP(J64,Sheet1!$A:$C,2,0)</f>
        <v>-121.6102216</v>
      </c>
      <c r="L64">
        <f>VLOOKUP(J64,Sheet1!$A:$C,3,0)</f>
        <v>37.0849464</v>
      </c>
      <c r="M64" t="str">
        <f>VLOOKUP(H64,busbar!$A:$B,2,0)</f>
        <v>SANMATEO</v>
      </c>
      <c r="N64">
        <f>VLOOKUP(M64,Sheet1!$A:$C,2,0)</f>
        <v>-122.3255254</v>
      </c>
      <c r="O64">
        <f>VLOOKUP(M64,Sheet1!$A:$C,3,0)</f>
        <v>37.562991699999998</v>
      </c>
    </row>
    <row r="65" spans="1:15" x14ac:dyDescent="0.25">
      <c r="A65" t="s">
        <v>108</v>
      </c>
      <c r="B65" t="s">
        <v>322</v>
      </c>
      <c r="C65">
        <v>3102</v>
      </c>
      <c r="D65" t="s">
        <v>392</v>
      </c>
      <c r="F65" t="s">
        <v>509</v>
      </c>
      <c r="G65">
        <v>3102</v>
      </c>
      <c r="H65">
        <v>3103</v>
      </c>
      <c r="I65">
        <v>3</v>
      </c>
      <c r="J65" t="str">
        <f>VLOOKUP(G65,busbar!$A:$B,2,0)</f>
        <v>MARTIN</v>
      </c>
      <c r="K65">
        <f>VLOOKUP(J65,Sheet1!$A:$C,2,0)</f>
        <v>-121.6102216</v>
      </c>
      <c r="L65">
        <f>VLOOKUP(J65,Sheet1!$A:$C,3,0)</f>
        <v>37.0849464</v>
      </c>
      <c r="M65" t="str">
        <f>VLOOKUP(H65,busbar!$A:$B,2,0)</f>
        <v>SANMATEO</v>
      </c>
      <c r="N65">
        <f>VLOOKUP(M65,Sheet1!$A:$C,2,0)</f>
        <v>-122.3255254</v>
      </c>
      <c r="O65">
        <f>VLOOKUP(M65,Sheet1!$A:$C,3,0)</f>
        <v>37.562991699999998</v>
      </c>
    </row>
    <row r="66" spans="1:15" x14ac:dyDescent="0.25">
      <c r="A66" t="s">
        <v>109</v>
      </c>
      <c r="B66" t="s">
        <v>322</v>
      </c>
      <c r="C66">
        <v>3102</v>
      </c>
      <c r="D66" t="s">
        <v>392</v>
      </c>
      <c r="F66" t="s">
        <v>509</v>
      </c>
      <c r="G66">
        <v>3102</v>
      </c>
      <c r="H66">
        <v>3302</v>
      </c>
      <c r="I66">
        <v>1</v>
      </c>
      <c r="J66" t="str">
        <f>VLOOKUP(G66,busbar!$A:$B,2,0)</f>
        <v>MARTIN</v>
      </c>
      <c r="K66">
        <f>VLOOKUP(J66,Sheet1!$A:$C,2,0)</f>
        <v>-121.6102216</v>
      </c>
      <c r="L66">
        <f>VLOOKUP(J66,Sheet1!$A:$C,3,0)</f>
        <v>37.0849464</v>
      </c>
      <c r="M66" t="str">
        <f>VLOOKUP(H66,busbar!$A:$B,2,0)</f>
        <v>JEFFERSN</v>
      </c>
      <c r="N66">
        <f>VLOOKUP(M66,Sheet1!$A:$C,2,0)</f>
        <v>-118.31404879999999</v>
      </c>
      <c r="O66">
        <f>VLOOKUP(M66,Sheet1!$A:$C,3,0)</f>
        <v>34.032457899999997</v>
      </c>
    </row>
    <row r="67" spans="1:15" x14ac:dyDescent="0.25">
      <c r="A67" t="s">
        <v>110</v>
      </c>
      <c r="B67" t="s">
        <v>322</v>
      </c>
      <c r="C67">
        <v>3103</v>
      </c>
      <c r="D67" t="s">
        <v>393</v>
      </c>
      <c r="F67" t="s">
        <v>509</v>
      </c>
      <c r="G67">
        <v>3103</v>
      </c>
      <c r="H67">
        <v>3204</v>
      </c>
      <c r="I67">
        <v>1</v>
      </c>
      <c r="J67" t="str">
        <f>VLOOKUP(G67,busbar!$A:$B,2,0)</f>
        <v>SANMATEO</v>
      </c>
      <c r="K67">
        <f>VLOOKUP(J67,Sheet1!$A:$C,2,0)</f>
        <v>-122.3255254</v>
      </c>
      <c r="L67">
        <f>VLOOKUP(J67,Sheet1!$A:$C,3,0)</f>
        <v>37.562991699999998</v>
      </c>
      <c r="M67" t="str">
        <f>VLOOKUP(H67,busbar!$A:$B,2,0)</f>
        <v>PITSBURG</v>
      </c>
      <c r="N67">
        <f>VLOOKUP(M67,Sheet1!$A:$C,2,0)</f>
        <v>-121.8846806</v>
      </c>
      <c r="O67">
        <f>VLOOKUP(M67,Sheet1!$A:$C,3,0)</f>
        <v>38.027976199999998</v>
      </c>
    </row>
    <row r="68" spans="1:15" x14ac:dyDescent="0.25">
      <c r="A68" t="s">
        <v>111</v>
      </c>
      <c r="B68" t="s">
        <v>322</v>
      </c>
      <c r="C68">
        <v>3103</v>
      </c>
      <c r="D68" t="s">
        <v>393</v>
      </c>
      <c r="F68" t="s">
        <v>509</v>
      </c>
      <c r="G68">
        <v>3103</v>
      </c>
      <c r="H68">
        <v>3204</v>
      </c>
      <c r="I68">
        <v>2</v>
      </c>
      <c r="J68" t="str">
        <f>VLOOKUP(G68,busbar!$A:$B,2,0)</f>
        <v>SANMATEO</v>
      </c>
      <c r="K68">
        <f>VLOOKUP(J68,Sheet1!$A:$C,2,0)</f>
        <v>-122.3255254</v>
      </c>
      <c r="L68">
        <f>VLOOKUP(J68,Sheet1!$A:$C,3,0)</f>
        <v>37.562991699999998</v>
      </c>
      <c r="M68" t="str">
        <f>VLOOKUP(H68,busbar!$A:$B,2,0)</f>
        <v>PITSBURG</v>
      </c>
      <c r="N68">
        <f>VLOOKUP(M68,Sheet1!$A:$C,2,0)</f>
        <v>-121.8846806</v>
      </c>
      <c r="O68">
        <f>VLOOKUP(M68,Sheet1!$A:$C,3,0)</f>
        <v>38.027976199999998</v>
      </c>
    </row>
    <row r="69" spans="1:15" x14ac:dyDescent="0.25">
      <c r="A69" t="s">
        <v>112</v>
      </c>
      <c r="B69" t="s">
        <v>322</v>
      </c>
      <c r="C69">
        <v>3103</v>
      </c>
      <c r="D69" t="s">
        <v>393</v>
      </c>
      <c r="F69" t="s">
        <v>509</v>
      </c>
      <c r="G69">
        <v>3103</v>
      </c>
      <c r="H69">
        <v>3305</v>
      </c>
      <c r="I69">
        <v>1</v>
      </c>
      <c r="J69" t="str">
        <f>VLOOKUP(G69,busbar!$A:$B,2,0)</f>
        <v>SANMATEO</v>
      </c>
      <c r="K69">
        <f>VLOOKUP(J69,Sheet1!$A:$C,2,0)</f>
        <v>-122.3255254</v>
      </c>
      <c r="L69">
        <f>VLOOKUP(J69,Sheet1!$A:$C,3,0)</f>
        <v>37.562991699999998</v>
      </c>
      <c r="M69" t="str">
        <f>VLOOKUP(H69,busbar!$A:$B,2,0)</f>
        <v>RAVENSWD</v>
      </c>
      <c r="N69">
        <f>VLOOKUP(M69,Sheet1!$A:$C,2,0)</f>
        <v>-122.13524169999999</v>
      </c>
      <c r="O69">
        <f>VLOOKUP(M69,Sheet1!$A:$C,3,0)</f>
        <v>37.4763272</v>
      </c>
    </row>
    <row r="70" spans="1:15" x14ac:dyDescent="0.25">
      <c r="A70" t="s">
        <v>113</v>
      </c>
      <c r="B70" t="s">
        <v>322</v>
      </c>
      <c r="C70">
        <v>3103</v>
      </c>
      <c r="D70" t="s">
        <v>393</v>
      </c>
      <c r="F70" t="s">
        <v>509</v>
      </c>
      <c r="G70">
        <v>3103</v>
      </c>
      <c r="H70">
        <v>3305</v>
      </c>
      <c r="I70">
        <v>2</v>
      </c>
      <c r="J70" t="str">
        <f>VLOOKUP(G70,busbar!$A:$B,2,0)</f>
        <v>SANMATEO</v>
      </c>
      <c r="K70">
        <f>VLOOKUP(J70,Sheet1!$A:$C,2,0)</f>
        <v>-122.3255254</v>
      </c>
      <c r="L70">
        <f>VLOOKUP(J70,Sheet1!$A:$C,3,0)</f>
        <v>37.562991699999998</v>
      </c>
      <c r="M70" t="str">
        <f>VLOOKUP(H70,busbar!$A:$B,2,0)</f>
        <v>RAVENSWD</v>
      </c>
      <c r="N70">
        <f>VLOOKUP(M70,Sheet1!$A:$C,2,0)</f>
        <v>-122.13524169999999</v>
      </c>
      <c r="O70">
        <f>VLOOKUP(M70,Sheet1!$A:$C,3,0)</f>
        <v>37.4763272</v>
      </c>
    </row>
    <row r="71" spans="1:15" x14ac:dyDescent="0.25">
      <c r="A71" t="s">
        <v>115</v>
      </c>
      <c r="B71" t="s">
        <v>322</v>
      </c>
      <c r="C71">
        <v>3201</v>
      </c>
      <c r="D71" t="s">
        <v>395</v>
      </c>
      <c r="F71" t="s">
        <v>509</v>
      </c>
      <c r="G71">
        <v>3201</v>
      </c>
      <c r="H71">
        <v>3202</v>
      </c>
      <c r="I71">
        <v>1</v>
      </c>
      <c r="J71" t="str">
        <f>VLOOKUP(G71,busbar!$A:$B,2,0)</f>
        <v>C.COSTA</v>
      </c>
      <c r="K71">
        <f>VLOOKUP(J71,Sheet1!$A:$C,2,0)</f>
        <v>-119.2179324</v>
      </c>
      <c r="L71">
        <f>VLOOKUP(J71,Sheet1!$A:$C,3,0)</f>
        <v>35.778261000000001</v>
      </c>
      <c r="M71" t="str">
        <f>VLOOKUP(H71,busbar!$A:$B,2,0)</f>
        <v>MORAGA</v>
      </c>
      <c r="N71">
        <f>VLOOKUP(M71,Sheet1!$A:$C,2,0)</f>
        <v>-122.1296871</v>
      </c>
      <c r="O71">
        <f>VLOOKUP(M71,Sheet1!$A:$C,3,0)</f>
        <v>37.834926299999999</v>
      </c>
    </row>
    <row r="72" spans="1:15" x14ac:dyDescent="0.25">
      <c r="A72" t="s">
        <v>116</v>
      </c>
      <c r="B72" t="s">
        <v>322</v>
      </c>
      <c r="C72">
        <v>3201</v>
      </c>
      <c r="D72" t="s">
        <v>395</v>
      </c>
      <c r="F72" t="s">
        <v>509</v>
      </c>
      <c r="G72">
        <v>3201</v>
      </c>
      <c r="H72">
        <v>3202</v>
      </c>
      <c r="I72">
        <v>2</v>
      </c>
      <c r="J72" t="str">
        <f>VLOOKUP(G72,busbar!$A:$B,2,0)</f>
        <v>C.COSTA</v>
      </c>
      <c r="K72">
        <f>VLOOKUP(J72,Sheet1!$A:$C,2,0)</f>
        <v>-119.2179324</v>
      </c>
      <c r="L72">
        <f>VLOOKUP(J72,Sheet1!$A:$C,3,0)</f>
        <v>35.778261000000001</v>
      </c>
      <c r="M72" t="str">
        <f>VLOOKUP(H72,busbar!$A:$B,2,0)</f>
        <v>MORAGA</v>
      </c>
      <c r="N72">
        <f>VLOOKUP(M72,Sheet1!$A:$C,2,0)</f>
        <v>-122.1296871</v>
      </c>
      <c r="O72">
        <f>VLOOKUP(M72,Sheet1!$A:$C,3,0)</f>
        <v>37.834926299999999</v>
      </c>
    </row>
    <row r="73" spans="1:15" x14ac:dyDescent="0.25">
      <c r="A73" t="s">
        <v>117</v>
      </c>
      <c r="B73" t="s">
        <v>322</v>
      </c>
      <c r="C73">
        <v>3201</v>
      </c>
      <c r="D73" t="s">
        <v>395</v>
      </c>
      <c r="F73" t="s">
        <v>509</v>
      </c>
      <c r="G73">
        <v>3201</v>
      </c>
      <c r="H73">
        <v>3203</v>
      </c>
      <c r="I73">
        <v>1</v>
      </c>
      <c r="J73" t="str">
        <f>VLOOKUP(G73,busbar!$A:$B,2,0)</f>
        <v>C.COSTA</v>
      </c>
      <c r="K73">
        <f>VLOOKUP(J73,Sheet1!$A:$C,2,0)</f>
        <v>-119.2179324</v>
      </c>
      <c r="L73">
        <f>VLOOKUP(J73,Sheet1!$A:$C,3,0)</f>
        <v>35.778261000000001</v>
      </c>
      <c r="M73" t="str">
        <f>VLOOKUP(H73,busbar!$A:$B,2,0)</f>
        <v>NEWARK</v>
      </c>
      <c r="N73">
        <f>VLOOKUP(M73,Sheet1!$A:$C,2,0)</f>
        <v>-122.0383968</v>
      </c>
      <c r="O73">
        <f>VLOOKUP(M73,Sheet1!$A:$C,3,0)</f>
        <v>37.529976499999997</v>
      </c>
    </row>
    <row r="74" spans="1:15" x14ac:dyDescent="0.25">
      <c r="A74" t="s">
        <v>118</v>
      </c>
      <c r="B74" t="s">
        <v>322</v>
      </c>
      <c r="C74">
        <v>3201</v>
      </c>
      <c r="D74" t="s">
        <v>395</v>
      </c>
      <c r="F74" t="s">
        <v>509</v>
      </c>
      <c r="G74">
        <v>3201</v>
      </c>
      <c r="H74">
        <v>3203</v>
      </c>
      <c r="I74">
        <v>2</v>
      </c>
      <c r="J74" t="str">
        <f>VLOOKUP(G74,busbar!$A:$B,2,0)</f>
        <v>C.COSTA</v>
      </c>
      <c r="K74">
        <f>VLOOKUP(J74,Sheet1!$A:$C,2,0)</f>
        <v>-119.2179324</v>
      </c>
      <c r="L74">
        <f>VLOOKUP(J74,Sheet1!$A:$C,3,0)</f>
        <v>35.778261000000001</v>
      </c>
      <c r="M74" t="str">
        <f>VLOOKUP(H74,busbar!$A:$B,2,0)</f>
        <v>NEWARK</v>
      </c>
      <c r="N74">
        <f>VLOOKUP(M74,Sheet1!$A:$C,2,0)</f>
        <v>-122.0383968</v>
      </c>
      <c r="O74">
        <f>VLOOKUP(M74,Sheet1!$A:$C,3,0)</f>
        <v>37.529976499999997</v>
      </c>
    </row>
    <row r="75" spans="1:15" x14ac:dyDescent="0.25">
      <c r="A75" t="s">
        <v>119</v>
      </c>
      <c r="B75" t="s">
        <v>322</v>
      </c>
      <c r="C75">
        <v>3201</v>
      </c>
      <c r="D75" t="s">
        <v>395</v>
      </c>
      <c r="F75" t="s">
        <v>509</v>
      </c>
      <c r="G75">
        <v>3201</v>
      </c>
      <c r="H75">
        <v>3923</v>
      </c>
      <c r="I75">
        <v>1</v>
      </c>
      <c r="J75" t="str">
        <f>VLOOKUP(G75,busbar!$A:$B,2,0)</f>
        <v>C.COSTA</v>
      </c>
      <c r="K75">
        <f>VLOOKUP(J75,Sheet1!$A:$C,2,0)</f>
        <v>-119.2179324</v>
      </c>
      <c r="L75">
        <f>VLOOKUP(J75,Sheet1!$A:$C,3,0)</f>
        <v>35.778261000000001</v>
      </c>
      <c r="M75" t="str">
        <f>VLOOKUP(H75,busbar!$A:$B,2,0)</f>
        <v>TESLA</v>
      </c>
      <c r="N75">
        <f>VLOOKUP(M75,Sheet1!$A:$C,2,0)</f>
        <v>-121.94471849999999</v>
      </c>
      <c r="O75">
        <f>VLOOKUP(M75,Sheet1!$A:$C,3,0)</f>
        <v>37.492638659999997</v>
      </c>
    </row>
    <row r="76" spans="1:15" x14ac:dyDescent="0.25">
      <c r="A76" t="s">
        <v>120</v>
      </c>
      <c r="B76" t="s">
        <v>322</v>
      </c>
      <c r="C76">
        <v>3201</v>
      </c>
      <c r="D76" t="s">
        <v>395</v>
      </c>
      <c r="F76" t="s">
        <v>509</v>
      </c>
      <c r="G76">
        <v>3201</v>
      </c>
      <c r="H76">
        <v>3923</v>
      </c>
      <c r="I76">
        <v>2</v>
      </c>
      <c r="J76" t="str">
        <f>VLOOKUP(G76,busbar!$A:$B,2,0)</f>
        <v>C.COSTA</v>
      </c>
      <c r="K76">
        <f>VLOOKUP(J76,Sheet1!$A:$C,2,0)</f>
        <v>-119.2179324</v>
      </c>
      <c r="L76">
        <f>VLOOKUP(J76,Sheet1!$A:$C,3,0)</f>
        <v>35.778261000000001</v>
      </c>
      <c r="M76" t="str">
        <f>VLOOKUP(H76,busbar!$A:$B,2,0)</f>
        <v>TESLA</v>
      </c>
      <c r="N76">
        <f>VLOOKUP(M76,Sheet1!$A:$C,2,0)</f>
        <v>-121.94471849999999</v>
      </c>
      <c r="O76">
        <f>VLOOKUP(M76,Sheet1!$A:$C,3,0)</f>
        <v>37.492638659999997</v>
      </c>
    </row>
    <row r="77" spans="1:15" x14ac:dyDescent="0.25">
      <c r="A77" t="s">
        <v>121</v>
      </c>
      <c r="B77" t="s">
        <v>322</v>
      </c>
      <c r="C77">
        <v>3201</v>
      </c>
      <c r="D77" t="s">
        <v>395</v>
      </c>
      <c r="F77" t="s">
        <v>509</v>
      </c>
      <c r="G77">
        <v>3201</v>
      </c>
      <c r="H77">
        <v>3924</v>
      </c>
      <c r="I77">
        <v>1</v>
      </c>
      <c r="J77" t="str">
        <f>VLOOKUP(G77,busbar!$A:$B,2,0)</f>
        <v>C.COSTA</v>
      </c>
      <c r="K77">
        <f>VLOOKUP(J77,Sheet1!$A:$C,2,0)</f>
        <v>-119.2179324</v>
      </c>
      <c r="L77">
        <f>VLOOKUP(J77,Sheet1!$A:$C,3,0)</f>
        <v>35.778261000000001</v>
      </c>
      <c r="M77" t="str">
        <f>VLOOKUP(H77,busbar!$A:$B,2,0)</f>
        <v>VACA-DIX</v>
      </c>
      <c r="N77">
        <f>VLOOKUP(M77,Sheet1!$A:$C,2,0)</f>
        <v>-121.8232958</v>
      </c>
      <c r="O77">
        <f>VLOOKUP(M77,Sheet1!$A:$C,3,0)</f>
        <v>38.445464100000002</v>
      </c>
    </row>
    <row r="78" spans="1:15" x14ac:dyDescent="0.25">
      <c r="A78" t="s">
        <v>122</v>
      </c>
      <c r="B78" t="s">
        <v>322</v>
      </c>
      <c r="C78">
        <v>3201</v>
      </c>
      <c r="D78" t="s">
        <v>395</v>
      </c>
      <c r="F78" t="s">
        <v>509</v>
      </c>
      <c r="G78">
        <v>3201</v>
      </c>
      <c r="H78">
        <v>3924</v>
      </c>
      <c r="I78">
        <v>2</v>
      </c>
      <c r="J78" t="str">
        <f>VLOOKUP(G78,busbar!$A:$B,2,0)</f>
        <v>C.COSTA</v>
      </c>
      <c r="K78">
        <f>VLOOKUP(J78,Sheet1!$A:$C,2,0)</f>
        <v>-119.2179324</v>
      </c>
      <c r="L78">
        <f>VLOOKUP(J78,Sheet1!$A:$C,3,0)</f>
        <v>35.778261000000001</v>
      </c>
      <c r="M78" t="str">
        <f>VLOOKUP(H78,busbar!$A:$B,2,0)</f>
        <v>VACA-DIX</v>
      </c>
      <c r="N78">
        <f>VLOOKUP(M78,Sheet1!$A:$C,2,0)</f>
        <v>-121.8232958</v>
      </c>
      <c r="O78">
        <f>VLOOKUP(M78,Sheet1!$A:$C,3,0)</f>
        <v>38.445464100000002</v>
      </c>
    </row>
    <row r="79" spans="1:15" x14ac:dyDescent="0.25">
      <c r="A79" t="s">
        <v>123</v>
      </c>
      <c r="B79" t="s">
        <v>322</v>
      </c>
      <c r="C79">
        <v>3202</v>
      </c>
      <c r="D79" t="s">
        <v>396</v>
      </c>
      <c r="F79" t="s">
        <v>509</v>
      </c>
      <c r="G79">
        <v>3202</v>
      </c>
      <c r="H79">
        <v>3203</v>
      </c>
      <c r="I79">
        <v>1</v>
      </c>
      <c r="J79" t="str">
        <f>VLOOKUP(G79,busbar!$A:$B,2,0)</f>
        <v>MORAGA</v>
      </c>
      <c r="K79">
        <f>VLOOKUP(J79,Sheet1!$A:$C,2,0)</f>
        <v>-122.1296871</v>
      </c>
      <c r="L79">
        <f>VLOOKUP(J79,Sheet1!$A:$C,3,0)</f>
        <v>37.834926299999999</v>
      </c>
      <c r="M79" t="str">
        <f>VLOOKUP(H79,busbar!$A:$B,2,0)</f>
        <v>NEWARK</v>
      </c>
      <c r="N79">
        <f>VLOOKUP(M79,Sheet1!$A:$C,2,0)</f>
        <v>-122.0383968</v>
      </c>
      <c r="O79">
        <f>VLOOKUP(M79,Sheet1!$A:$C,3,0)</f>
        <v>37.529976499999997</v>
      </c>
    </row>
    <row r="80" spans="1:15" x14ac:dyDescent="0.25">
      <c r="A80" t="s">
        <v>124</v>
      </c>
      <c r="B80" t="s">
        <v>322</v>
      </c>
      <c r="C80">
        <v>3202</v>
      </c>
      <c r="D80" t="s">
        <v>396</v>
      </c>
      <c r="F80" t="s">
        <v>509</v>
      </c>
      <c r="G80">
        <v>3202</v>
      </c>
      <c r="H80">
        <v>3203</v>
      </c>
      <c r="I80">
        <v>9</v>
      </c>
      <c r="J80" t="str">
        <f>VLOOKUP(G80,busbar!$A:$B,2,0)</f>
        <v>MORAGA</v>
      </c>
      <c r="K80">
        <f>VLOOKUP(J80,Sheet1!$A:$C,2,0)</f>
        <v>-122.1296871</v>
      </c>
      <c r="L80">
        <f>VLOOKUP(J80,Sheet1!$A:$C,3,0)</f>
        <v>37.834926299999999</v>
      </c>
      <c r="M80" t="str">
        <f>VLOOKUP(H80,busbar!$A:$B,2,0)</f>
        <v>NEWARK</v>
      </c>
      <c r="N80">
        <f>VLOOKUP(M80,Sheet1!$A:$C,2,0)</f>
        <v>-122.0383968</v>
      </c>
      <c r="O80">
        <f>VLOOKUP(M80,Sheet1!$A:$C,3,0)</f>
        <v>37.529976499999997</v>
      </c>
    </row>
    <row r="81" spans="1:15" x14ac:dyDescent="0.25">
      <c r="A81" t="s">
        <v>125</v>
      </c>
      <c r="B81" t="s">
        <v>322</v>
      </c>
      <c r="C81">
        <v>3202</v>
      </c>
      <c r="D81" t="s">
        <v>396</v>
      </c>
      <c r="F81" t="s">
        <v>509</v>
      </c>
      <c r="G81">
        <v>3202</v>
      </c>
      <c r="H81">
        <v>3204</v>
      </c>
      <c r="I81">
        <v>1</v>
      </c>
      <c r="J81" t="str">
        <f>VLOOKUP(G81,busbar!$A:$B,2,0)</f>
        <v>MORAGA</v>
      </c>
      <c r="K81">
        <f>VLOOKUP(J81,Sheet1!$A:$C,2,0)</f>
        <v>-122.1296871</v>
      </c>
      <c r="L81">
        <f>VLOOKUP(J81,Sheet1!$A:$C,3,0)</f>
        <v>37.834926299999999</v>
      </c>
      <c r="M81" t="str">
        <f>VLOOKUP(H81,busbar!$A:$B,2,0)</f>
        <v>PITSBURG</v>
      </c>
      <c r="N81">
        <f>VLOOKUP(M81,Sheet1!$A:$C,2,0)</f>
        <v>-121.8846806</v>
      </c>
      <c r="O81">
        <f>VLOOKUP(M81,Sheet1!$A:$C,3,0)</f>
        <v>38.027976199999998</v>
      </c>
    </row>
    <row r="82" spans="1:15" x14ac:dyDescent="0.25">
      <c r="A82" t="s">
        <v>126</v>
      </c>
      <c r="B82" t="s">
        <v>322</v>
      </c>
      <c r="C82">
        <v>3202</v>
      </c>
      <c r="D82" t="s">
        <v>396</v>
      </c>
      <c r="F82" t="s">
        <v>509</v>
      </c>
      <c r="G82">
        <v>3202</v>
      </c>
      <c r="H82">
        <v>3205</v>
      </c>
      <c r="I82">
        <v>1</v>
      </c>
      <c r="J82" t="str">
        <f>VLOOKUP(G82,busbar!$A:$B,2,0)</f>
        <v>MORAGA</v>
      </c>
      <c r="K82">
        <f>VLOOKUP(J82,Sheet1!$A:$C,2,0)</f>
        <v>-122.1296871</v>
      </c>
      <c r="L82">
        <f>VLOOKUP(J82,Sheet1!$A:$C,3,0)</f>
        <v>37.834926299999999</v>
      </c>
      <c r="M82" t="str">
        <f>VLOOKUP(H82,busbar!$A:$B,2,0)</f>
        <v>SOBRANTE</v>
      </c>
      <c r="N82">
        <f>VLOOKUP(M82,Sheet1!$A:$C,2,0)</f>
        <v>-122.29524739999999</v>
      </c>
      <c r="O82">
        <f>VLOOKUP(M82,Sheet1!$A:$C,3,0)</f>
        <v>37.977145200000002</v>
      </c>
    </row>
    <row r="83" spans="1:15" x14ac:dyDescent="0.25">
      <c r="A83" t="s">
        <v>127</v>
      </c>
      <c r="B83" t="s">
        <v>322</v>
      </c>
      <c r="C83">
        <v>3202</v>
      </c>
      <c r="D83" t="s">
        <v>396</v>
      </c>
      <c r="F83" t="s">
        <v>509</v>
      </c>
      <c r="G83">
        <v>3202</v>
      </c>
      <c r="H83">
        <v>3924</v>
      </c>
      <c r="I83">
        <v>1</v>
      </c>
      <c r="J83" t="str">
        <f>VLOOKUP(G83,busbar!$A:$B,2,0)</f>
        <v>MORAGA</v>
      </c>
      <c r="K83">
        <f>VLOOKUP(J83,Sheet1!$A:$C,2,0)</f>
        <v>-122.1296871</v>
      </c>
      <c r="L83">
        <f>VLOOKUP(J83,Sheet1!$A:$C,3,0)</f>
        <v>37.834926299999999</v>
      </c>
      <c r="M83" t="str">
        <f>VLOOKUP(H83,busbar!$A:$B,2,0)</f>
        <v>VACA-DIX</v>
      </c>
      <c r="N83">
        <f>VLOOKUP(M83,Sheet1!$A:$C,2,0)</f>
        <v>-121.8232958</v>
      </c>
      <c r="O83">
        <f>VLOOKUP(M83,Sheet1!$A:$C,3,0)</f>
        <v>38.445464100000002</v>
      </c>
    </row>
    <row r="84" spans="1:15" x14ac:dyDescent="0.25">
      <c r="A84" t="s">
        <v>128</v>
      </c>
      <c r="B84" t="s">
        <v>322</v>
      </c>
      <c r="C84">
        <v>3202</v>
      </c>
      <c r="D84" t="s">
        <v>396</v>
      </c>
      <c r="F84" t="s">
        <v>509</v>
      </c>
      <c r="G84">
        <v>3202</v>
      </c>
      <c r="H84">
        <v>3924</v>
      </c>
      <c r="I84">
        <v>2</v>
      </c>
      <c r="J84" t="str">
        <f>VLOOKUP(G84,busbar!$A:$B,2,0)</f>
        <v>MORAGA</v>
      </c>
      <c r="K84">
        <f>VLOOKUP(J84,Sheet1!$A:$C,2,0)</f>
        <v>-122.1296871</v>
      </c>
      <c r="L84">
        <f>VLOOKUP(J84,Sheet1!$A:$C,3,0)</f>
        <v>37.834926299999999</v>
      </c>
      <c r="M84" t="str">
        <f>VLOOKUP(H84,busbar!$A:$B,2,0)</f>
        <v>VACA-DIX</v>
      </c>
      <c r="N84">
        <f>VLOOKUP(M84,Sheet1!$A:$C,2,0)</f>
        <v>-121.8232958</v>
      </c>
      <c r="O84">
        <f>VLOOKUP(M84,Sheet1!$A:$C,3,0)</f>
        <v>38.445464100000002</v>
      </c>
    </row>
    <row r="85" spans="1:15" x14ac:dyDescent="0.25">
      <c r="A85" t="s">
        <v>129</v>
      </c>
      <c r="B85" t="s">
        <v>322</v>
      </c>
      <c r="C85">
        <v>3203</v>
      </c>
      <c r="D85" t="s">
        <v>397</v>
      </c>
      <c r="F85" t="s">
        <v>509</v>
      </c>
      <c r="G85">
        <v>3203</v>
      </c>
      <c r="H85">
        <v>3204</v>
      </c>
      <c r="I85">
        <v>1</v>
      </c>
      <c r="J85" t="str">
        <f>VLOOKUP(G85,busbar!$A:$B,2,0)</f>
        <v>NEWARK</v>
      </c>
      <c r="K85">
        <f>VLOOKUP(J85,Sheet1!$A:$C,2,0)</f>
        <v>-122.0383968</v>
      </c>
      <c r="L85">
        <f>VLOOKUP(J85,Sheet1!$A:$C,3,0)</f>
        <v>37.529976499999997</v>
      </c>
      <c r="M85" t="str">
        <f>VLOOKUP(H85,busbar!$A:$B,2,0)</f>
        <v>PITSBURG</v>
      </c>
      <c r="N85">
        <f>VLOOKUP(M85,Sheet1!$A:$C,2,0)</f>
        <v>-121.8846806</v>
      </c>
      <c r="O85">
        <f>VLOOKUP(M85,Sheet1!$A:$C,3,0)</f>
        <v>38.027976199999998</v>
      </c>
    </row>
    <row r="86" spans="1:15" x14ac:dyDescent="0.25">
      <c r="A86" t="s">
        <v>130</v>
      </c>
      <c r="B86" t="s">
        <v>322</v>
      </c>
      <c r="C86">
        <v>3203</v>
      </c>
      <c r="D86" t="s">
        <v>397</v>
      </c>
      <c r="F86" t="s">
        <v>509</v>
      </c>
      <c r="G86">
        <v>3203</v>
      </c>
      <c r="H86">
        <v>3303</v>
      </c>
      <c r="I86">
        <v>1</v>
      </c>
      <c r="J86" t="str">
        <f>VLOOKUP(G86,busbar!$A:$B,2,0)</f>
        <v>NEWARK</v>
      </c>
      <c r="K86">
        <f>VLOOKUP(J86,Sheet1!$A:$C,2,0)</f>
        <v>-122.0383968</v>
      </c>
      <c r="L86">
        <f>VLOOKUP(J86,Sheet1!$A:$C,3,0)</f>
        <v>37.529976499999997</v>
      </c>
      <c r="M86" t="str">
        <f>VLOOKUP(H86,busbar!$A:$B,2,0)</f>
        <v>METCALF</v>
      </c>
      <c r="N86">
        <f>VLOOKUP(M86,Sheet1!$A:$C,2,0)</f>
        <v>-121.7459388</v>
      </c>
      <c r="O86">
        <f>VLOOKUP(M86,Sheet1!$A:$C,3,0)</f>
        <v>37.220528899999998</v>
      </c>
    </row>
    <row r="87" spans="1:15" x14ac:dyDescent="0.25">
      <c r="A87" t="s">
        <v>131</v>
      </c>
      <c r="B87" t="s">
        <v>322</v>
      </c>
      <c r="C87">
        <v>3203</v>
      </c>
      <c r="D87" t="s">
        <v>397</v>
      </c>
      <c r="F87" t="s">
        <v>509</v>
      </c>
      <c r="G87">
        <v>3203</v>
      </c>
      <c r="H87">
        <v>3303</v>
      </c>
      <c r="I87">
        <v>9</v>
      </c>
      <c r="J87" t="str">
        <f>VLOOKUP(G87,busbar!$A:$B,2,0)</f>
        <v>NEWARK</v>
      </c>
      <c r="K87">
        <f>VLOOKUP(J87,Sheet1!$A:$C,2,0)</f>
        <v>-122.0383968</v>
      </c>
      <c r="L87">
        <f>VLOOKUP(J87,Sheet1!$A:$C,3,0)</f>
        <v>37.529976499999997</v>
      </c>
      <c r="M87" t="str">
        <f>VLOOKUP(H87,busbar!$A:$B,2,0)</f>
        <v>METCALF</v>
      </c>
      <c r="N87">
        <f>VLOOKUP(M87,Sheet1!$A:$C,2,0)</f>
        <v>-121.7459388</v>
      </c>
      <c r="O87">
        <f>VLOOKUP(M87,Sheet1!$A:$C,3,0)</f>
        <v>37.220528899999998</v>
      </c>
    </row>
    <row r="88" spans="1:15" x14ac:dyDescent="0.25">
      <c r="A88" t="s">
        <v>132</v>
      </c>
      <c r="B88" t="s">
        <v>322</v>
      </c>
      <c r="C88">
        <v>3203</v>
      </c>
      <c r="D88" t="s">
        <v>397</v>
      </c>
      <c r="F88" t="s">
        <v>509</v>
      </c>
      <c r="G88">
        <v>3203</v>
      </c>
      <c r="H88">
        <v>3305</v>
      </c>
      <c r="I88">
        <v>1</v>
      </c>
      <c r="J88" t="str">
        <f>VLOOKUP(G88,busbar!$A:$B,2,0)</f>
        <v>NEWARK</v>
      </c>
      <c r="K88">
        <f>VLOOKUP(J88,Sheet1!$A:$C,2,0)</f>
        <v>-122.0383968</v>
      </c>
      <c r="L88">
        <f>VLOOKUP(J88,Sheet1!$A:$C,3,0)</f>
        <v>37.529976499999997</v>
      </c>
      <c r="M88" t="str">
        <f>VLOOKUP(H88,busbar!$A:$B,2,0)</f>
        <v>RAVENSWD</v>
      </c>
      <c r="N88">
        <f>VLOOKUP(M88,Sheet1!$A:$C,2,0)</f>
        <v>-122.13524169999999</v>
      </c>
      <c r="O88">
        <f>VLOOKUP(M88,Sheet1!$A:$C,3,0)</f>
        <v>37.4763272</v>
      </c>
    </row>
    <row r="89" spans="1:15" x14ac:dyDescent="0.25">
      <c r="A89" t="s">
        <v>133</v>
      </c>
      <c r="B89" t="s">
        <v>322</v>
      </c>
      <c r="C89">
        <v>3203</v>
      </c>
      <c r="D89" t="s">
        <v>397</v>
      </c>
      <c r="F89" t="s">
        <v>509</v>
      </c>
      <c r="G89">
        <v>3203</v>
      </c>
      <c r="H89">
        <v>3923</v>
      </c>
      <c r="I89">
        <v>1</v>
      </c>
      <c r="J89" t="str">
        <f>VLOOKUP(G89,busbar!$A:$B,2,0)</f>
        <v>NEWARK</v>
      </c>
      <c r="K89">
        <f>VLOOKUP(J89,Sheet1!$A:$C,2,0)</f>
        <v>-122.0383968</v>
      </c>
      <c r="L89">
        <f>VLOOKUP(J89,Sheet1!$A:$C,3,0)</f>
        <v>37.529976499999997</v>
      </c>
      <c r="M89" t="str">
        <f>VLOOKUP(H89,busbar!$A:$B,2,0)</f>
        <v>TESLA</v>
      </c>
      <c r="N89">
        <f>VLOOKUP(M89,Sheet1!$A:$C,2,0)</f>
        <v>-121.94471849999999</v>
      </c>
      <c r="O89">
        <f>VLOOKUP(M89,Sheet1!$A:$C,3,0)</f>
        <v>37.492638659999997</v>
      </c>
    </row>
    <row r="90" spans="1:15" x14ac:dyDescent="0.25">
      <c r="A90" t="s">
        <v>134</v>
      </c>
      <c r="B90" t="s">
        <v>322</v>
      </c>
      <c r="C90">
        <v>3203</v>
      </c>
      <c r="D90" t="s">
        <v>397</v>
      </c>
      <c r="F90" t="s">
        <v>509</v>
      </c>
      <c r="G90">
        <v>3203</v>
      </c>
      <c r="H90">
        <v>3923</v>
      </c>
      <c r="I90">
        <v>2</v>
      </c>
      <c r="J90" t="str">
        <f>VLOOKUP(G90,busbar!$A:$B,2,0)</f>
        <v>NEWARK</v>
      </c>
      <c r="K90">
        <f>VLOOKUP(J90,Sheet1!$A:$C,2,0)</f>
        <v>-122.0383968</v>
      </c>
      <c r="L90">
        <f>VLOOKUP(J90,Sheet1!$A:$C,3,0)</f>
        <v>37.529976499999997</v>
      </c>
      <c r="M90" t="str">
        <f>VLOOKUP(H90,busbar!$A:$B,2,0)</f>
        <v>TESLA</v>
      </c>
      <c r="N90">
        <f>VLOOKUP(M90,Sheet1!$A:$C,2,0)</f>
        <v>-121.94471849999999</v>
      </c>
      <c r="O90">
        <f>VLOOKUP(M90,Sheet1!$A:$C,3,0)</f>
        <v>37.492638659999997</v>
      </c>
    </row>
    <row r="91" spans="1:15" x14ac:dyDescent="0.25">
      <c r="A91" t="s">
        <v>135</v>
      </c>
      <c r="B91" t="s">
        <v>322</v>
      </c>
      <c r="C91">
        <v>3204</v>
      </c>
      <c r="D91" t="s">
        <v>398</v>
      </c>
      <c r="F91" t="s">
        <v>509</v>
      </c>
      <c r="G91">
        <v>3204</v>
      </c>
      <c r="H91">
        <v>3205</v>
      </c>
      <c r="I91">
        <v>1</v>
      </c>
      <c r="J91" t="str">
        <f>VLOOKUP(G91,busbar!$A:$B,2,0)</f>
        <v>PITSBURG</v>
      </c>
      <c r="K91">
        <f>VLOOKUP(J91,Sheet1!$A:$C,2,0)</f>
        <v>-121.8846806</v>
      </c>
      <c r="L91">
        <f>VLOOKUP(J91,Sheet1!$A:$C,3,0)</f>
        <v>38.027976199999998</v>
      </c>
      <c r="M91" t="str">
        <f>VLOOKUP(H91,busbar!$A:$B,2,0)</f>
        <v>SOBRANTE</v>
      </c>
      <c r="N91">
        <f>VLOOKUP(M91,Sheet1!$A:$C,2,0)</f>
        <v>-122.29524739999999</v>
      </c>
      <c r="O91">
        <f>VLOOKUP(M91,Sheet1!$A:$C,3,0)</f>
        <v>37.977145200000002</v>
      </c>
    </row>
    <row r="92" spans="1:15" x14ac:dyDescent="0.25">
      <c r="A92" t="s">
        <v>136</v>
      </c>
      <c r="B92" t="s">
        <v>322</v>
      </c>
      <c r="C92">
        <v>3204</v>
      </c>
      <c r="D92" t="s">
        <v>398</v>
      </c>
      <c r="F92" t="s">
        <v>509</v>
      </c>
      <c r="G92">
        <v>3204</v>
      </c>
      <c r="H92">
        <v>3205</v>
      </c>
      <c r="I92">
        <v>2</v>
      </c>
      <c r="J92" t="str">
        <f>VLOOKUP(G92,busbar!$A:$B,2,0)</f>
        <v>PITSBURG</v>
      </c>
      <c r="K92">
        <f>VLOOKUP(J92,Sheet1!$A:$C,2,0)</f>
        <v>-121.8846806</v>
      </c>
      <c r="L92">
        <f>VLOOKUP(J92,Sheet1!$A:$C,3,0)</f>
        <v>38.027976199999998</v>
      </c>
      <c r="M92" t="str">
        <f>VLOOKUP(H92,busbar!$A:$B,2,0)</f>
        <v>SOBRANTE</v>
      </c>
      <c r="N92">
        <f>VLOOKUP(M92,Sheet1!$A:$C,2,0)</f>
        <v>-122.29524739999999</v>
      </c>
      <c r="O92">
        <f>VLOOKUP(M92,Sheet1!$A:$C,3,0)</f>
        <v>37.977145200000002</v>
      </c>
    </row>
    <row r="93" spans="1:15" x14ac:dyDescent="0.25">
      <c r="A93" t="s">
        <v>137</v>
      </c>
      <c r="B93" t="s">
        <v>322</v>
      </c>
      <c r="C93">
        <v>3204</v>
      </c>
      <c r="D93" t="s">
        <v>398</v>
      </c>
      <c r="F93" t="s">
        <v>509</v>
      </c>
      <c r="G93">
        <v>3204</v>
      </c>
      <c r="H93">
        <v>3923</v>
      </c>
      <c r="I93">
        <v>1</v>
      </c>
      <c r="J93" t="str">
        <f>VLOOKUP(G93,busbar!$A:$B,2,0)</f>
        <v>PITSBURG</v>
      </c>
      <c r="K93">
        <f>VLOOKUP(J93,Sheet1!$A:$C,2,0)</f>
        <v>-121.8846806</v>
      </c>
      <c r="L93">
        <f>VLOOKUP(J93,Sheet1!$A:$C,3,0)</f>
        <v>38.027976199999998</v>
      </c>
      <c r="M93" t="str">
        <f>VLOOKUP(H93,busbar!$A:$B,2,0)</f>
        <v>TESLA</v>
      </c>
      <c r="N93">
        <f>VLOOKUP(M93,Sheet1!$A:$C,2,0)</f>
        <v>-121.94471849999999</v>
      </c>
      <c r="O93">
        <f>VLOOKUP(M93,Sheet1!$A:$C,3,0)</f>
        <v>37.492638659999997</v>
      </c>
    </row>
    <row r="94" spans="1:15" x14ac:dyDescent="0.25">
      <c r="A94" t="s">
        <v>138</v>
      </c>
      <c r="B94" t="s">
        <v>322</v>
      </c>
      <c r="C94">
        <v>3204</v>
      </c>
      <c r="D94" t="s">
        <v>398</v>
      </c>
      <c r="F94" t="s">
        <v>509</v>
      </c>
      <c r="G94">
        <v>3204</v>
      </c>
      <c r="H94">
        <v>3923</v>
      </c>
      <c r="I94">
        <v>2</v>
      </c>
      <c r="J94" t="str">
        <f>VLOOKUP(G94,busbar!$A:$B,2,0)</f>
        <v>PITSBURG</v>
      </c>
      <c r="K94">
        <f>VLOOKUP(J94,Sheet1!$A:$C,2,0)</f>
        <v>-121.8846806</v>
      </c>
      <c r="L94">
        <f>VLOOKUP(J94,Sheet1!$A:$C,3,0)</f>
        <v>38.027976199999998</v>
      </c>
      <c r="M94" t="str">
        <f>VLOOKUP(H94,busbar!$A:$B,2,0)</f>
        <v>TESLA</v>
      </c>
      <c r="N94">
        <f>VLOOKUP(M94,Sheet1!$A:$C,2,0)</f>
        <v>-121.94471849999999</v>
      </c>
      <c r="O94">
        <f>VLOOKUP(M94,Sheet1!$A:$C,3,0)</f>
        <v>37.492638659999997</v>
      </c>
    </row>
    <row r="95" spans="1:15" x14ac:dyDescent="0.25">
      <c r="A95" t="s">
        <v>139</v>
      </c>
      <c r="B95" t="s">
        <v>322</v>
      </c>
      <c r="C95">
        <v>3205</v>
      </c>
      <c r="D95" t="s">
        <v>399</v>
      </c>
      <c r="F95" t="s">
        <v>509</v>
      </c>
      <c r="G95">
        <v>3205</v>
      </c>
      <c r="H95">
        <v>3914</v>
      </c>
      <c r="I95">
        <v>1</v>
      </c>
      <c r="J95" t="str">
        <f>VLOOKUP(G95,busbar!$A:$B,2,0)</f>
        <v>SOBRANTE</v>
      </c>
      <c r="K95">
        <f>VLOOKUP(J95,Sheet1!$A:$C,2,0)</f>
        <v>-122.29524739999999</v>
      </c>
      <c r="L95">
        <f>VLOOKUP(J95,Sheet1!$A:$C,3,0)</f>
        <v>37.977145200000002</v>
      </c>
      <c r="M95" t="str">
        <f>VLOOKUP(H95,busbar!$A:$B,2,0)</f>
        <v>IGNACIO</v>
      </c>
      <c r="N95">
        <f>VLOOKUP(M95,Sheet1!$A:$C,2,0)</f>
        <v>-122.53858990000001</v>
      </c>
      <c r="O95">
        <f>VLOOKUP(M95,Sheet1!$A:$C,3,0)</f>
        <v>38.070198599999998</v>
      </c>
    </row>
    <row r="96" spans="1:15" x14ac:dyDescent="0.25">
      <c r="A96" t="s">
        <v>140</v>
      </c>
      <c r="B96" t="s">
        <v>322</v>
      </c>
      <c r="C96">
        <v>3205</v>
      </c>
      <c r="D96" t="s">
        <v>399</v>
      </c>
      <c r="F96" t="s">
        <v>509</v>
      </c>
      <c r="G96">
        <v>3205</v>
      </c>
      <c r="H96">
        <v>3915</v>
      </c>
      <c r="I96">
        <v>1</v>
      </c>
      <c r="J96" t="str">
        <f>VLOOKUP(G96,busbar!$A:$B,2,0)</f>
        <v>SOBRANTE</v>
      </c>
      <c r="K96">
        <f>VLOOKUP(J96,Sheet1!$A:$C,2,0)</f>
        <v>-122.29524739999999</v>
      </c>
      <c r="L96">
        <f>VLOOKUP(J96,Sheet1!$A:$C,3,0)</f>
        <v>37.977145200000002</v>
      </c>
      <c r="M96" t="str">
        <f>VLOOKUP(H96,busbar!$A:$B,2,0)</f>
        <v>LAKEVILE</v>
      </c>
      <c r="N96">
        <f>VLOOKUP(M96,Sheet1!$A:$C,2,0)</f>
        <v>-119.50739419999999</v>
      </c>
      <c r="O96">
        <f>VLOOKUP(M96,Sheet1!$A:$C,3,0)</f>
        <v>38.566194699999997</v>
      </c>
    </row>
    <row r="97" spans="1:15" x14ac:dyDescent="0.25">
      <c r="A97" t="s">
        <v>143</v>
      </c>
      <c r="B97" t="s">
        <v>322</v>
      </c>
      <c r="C97">
        <v>3302</v>
      </c>
      <c r="D97" t="s">
        <v>401</v>
      </c>
      <c r="F97" t="s">
        <v>509</v>
      </c>
      <c r="G97">
        <v>3302</v>
      </c>
      <c r="H97">
        <v>3304</v>
      </c>
      <c r="I97">
        <v>1</v>
      </c>
      <c r="J97" t="str">
        <f>VLOOKUP(G97,busbar!$A:$B,2,0)</f>
        <v>JEFFERSN</v>
      </c>
      <c r="K97">
        <f>VLOOKUP(J97,Sheet1!$A:$C,2,0)</f>
        <v>-118.31404879999999</v>
      </c>
      <c r="L97">
        <f>VLOOKUP(J97,Sheet1!$A:$C,3,0)</f>
        <v>34.032457899999997</v>
      </c>
      <c r="M97" t="str">
        <f>VLOOKUP(H97,busbar!$A:$B,2,0)</f>
        <v>MONTAVIS</v>
      </c>
      <c r="N97">
        <f>VLOOKUP(M97,Sheet1!$A:$C,2,0)</f>
        <v>-119.4179324</v>
      </c>
      <c r="O97">
        <f>VLOOKUP(M97,Sheet1!$A:$C,3,0)</f>
        <v>36.778261000000001</v>
      </c>
    </row>
    <row r="98" spans="1:15" x14ac:dyDescent="0.25">
      <c r="A98" t="s">
        <v>144</v>
      </c>
      <c r="B98" t="s">
        <v>322</v>
      </c>
      <c r="C98">
        <v>3302</v>
      </c>
      <c r="D98" t="s">
        <v>401</v>
      </c>
      <c r="F98" t="s">
        <v>509</v>
      </c>
      <c r="G98">
        <v>3302</v>
      </c>
      <c r="H98">
        <v>3304</v>
      </c>
      <c r="I98">
        <v>2</v>
      </c>
      <c r="J98" t="str">
        <f>VLOOKUP(G98,busbar!$A:$B,2,0)</f>
        <v>JEFFERSN</v>
      </c>
      <c r="K98">
        <f>VLOOKUP(J98,Sheet1!$A:$C,2,0)</f>
        <v>-118.31404879999999</v>
      </c>
      <c r="L98">
        <f>VLOOKUP(J98,Sheet1!$A:$C,3,0)</f>
        <v>34.032457899999997</v>
      </c>
      <c r="M98" t="str">
        <f>VLOOKUP(H98,busbar!$A:$B,2,0)</f>
        <v>MONTAVIS</v>
      </c>
      <c r="N98">
        <f>VLOOKUP(M98,Sheet1!$A:$C,2,0)</f>
        <v>-119.4179324</v>
      </c>
      <c r="O98">
        <f>VLOOKUP(M98,Sheet1!$A:$C,3,0)</f>
        <v>36.778261000000001</v>
      </c>
    </row>
    <row r="99" spans="1:15" x14ac:dyDescent="0.25">
      <c r="A99" t="s">
        <v>145</v>
      </c>
      <c r="B99" t="s">
        <v>322</v>
      </c>
      <c r="C99">
        <v>3303</v>
      </c>
      <c r="D99" t="s">
        <v>400</v>
      </c>
      <c r="F99" t="s">
        <v>509</v>
      </c>
      <c r="G99">
        <v>3303</v>
      </c>
      <c r="H99">
        <v>3304</v>
      </c>
      <c r="I99">
        <v>1</v>
      </c>
      <c r="J99" t="str">
        <f>VLOOKUP(G99,busbar!$A:$B,2,0)</f>
        <v>METCALF</v>
      </c>
      <c r="K99">
        <f>VLOOKUP(J99,Sheet1!$A:$C,2,0)</f>
        <v>-121.7459388</v>
      </c>
      <c r="L99">
        <f>VLOOKUP(J99,Sheet1!$A:$C,3,0)</f>
        <v>37.220528899999998</v>
      </c>
      <c r="M99" t="str">
        <f>VLOOKUP(H99,busbar!$A:$B,2,0)</f>
        <v>MONTAVIS</v>
      </c>
      <c r="N99">
        <f>VLOOKUP(M99,Sheet1!$A:$C,2,0)</f>
        <v>-119.4179324</v>
      </c>
      <c r="O99">
        <f>VLOOKUP(M99,Sheet1!$A:$C,3,0)</f>
        <v>36.778261000000001</v>
      </c>
    </row>
    <row r="100" spans="1:15" x14ac:dyDescent="0.25">
      <c r="A100" t="s">
        <v>146</v>
      </c>
      <c r="B100" t="s">
        <v>322</v>
      </c>
      <c r="C100">
        <v>3303</v>
      </c>
      <c r="D100" t="s">
        <v>400</v>
      </c>
      <c r="F100" t="s">
        <v>509</v>
      </c>
      <c r="G100">
        <v>3303</v>
      </c>
      <c r="H100">
        <v>3304</v>
      </c>
      <c r="I100">
        <v>2</v>
      </c>
      <c r="J100" t="str">
        <f>VLOOKUP(G100,busbar!$A:$B,2,0)</f>
        <v>METCALF</v>
      </c>
      <c r="K100">
        <f>VLOOKUP(J100,Sheet1!$A:$C,2,0)</f>
        <v>-121.7459388</v>
      </c>
      <c r="L100">
        <f>VLOOKUP(J100,Sheet1!$A:$C,3,0)</f>
        <v>37.220528899999998</v>
      </c>
      <c r="M100" t="str">
        <f>VLOOKUP(H100,busbar!$A:$B,2,0)</f>
        <v>MONTAVIS</v>
      </c>
      <c r="N100">
        <f>VLOOKUP(M100,Sheet1!$A:$C,2,0)</f>
        <v>-119.4179324</v>
      </c>
      <c r="O100">
        <f>VLOOKUP(M100,Sheet1!$A:$C,3,0)</f>
        <v>36.778261000000001</v>
      </c>
    </row>
    <row r="101" spans="1:15" x14ac:dyDescent="0.25">
      <c r="A101" t="s">
        <v>147</v>
      </c>
      <c r="B101" t="s">
        <v>322</v>
      </c>
      <c r="C101">
        <v>3303</v>
      </c>
      <c r="D101" t="s">
        <v>400</v>
      </c>
      <c r="F101" t="s">
        <v>509</v>
      </c>
      <c r="G101">
        <v>3303</v>
      </c>
      <c r="H101">
        <v>3304</v>
      </c>
      <c r="I101">
        <v>3</v>
      </c>
      <c r="J101" t="str">
        <f>VLOOKUP(G101,busbar!$A:$B,2,0)</f>
        <v>METCALF</v>
      </c>
      <c r="K101">
        <f>VLOOKUP(J101,Sheet1!$A:$C,2,0)</f>
        <v>-121.7459388</v>
      </c>
      <c r="L101">
        <f>VLOOKUP(J101,Sheet1!$A:$C,3,0)</f>
        <v>37.220528899999998</v>
      </c>
      <c r="M101" t="str">
        <f>VLOOKUP(H101,busbar!$A:$B,2,0)</f>
        <v>MONTAVIS</v>
      </c>
      <c r="N101">
        <f>VLOOKUP(M101,Sheet1!$A:$C,2,0)</f>
        <v>-119.4179324</v>
      </c>
      <c r="O101">
        <f>VLOOKUP(M101,Sheet1!$A:$C,3,0)</f>
        <v>36.778261000000001</v>
      </c>
    </row>
    <row r="102" spans="1:15" x14ac:dyDescent="0.25">
      <c r="A102" t="s">
        <v>148</v>
      </c>
      <c r="B102" t="s">
        <v>322</v>
      </c>
      <c r="C102">
        <v>3303</v>
      </c>
      <c r="D102" t="s">
        <v>400</v>
      </c>
      <c r="F102" t="s">
        <v>509</v>
      </c>
      <c r="G102">
        <v>3303</v>
      </c>
      <c r="H102">
        <v>3918</v>
      </c>
      <c r="I102">
        <v>1</v>
      </c>
      <c r="J102" t="str">
        <f>VLOOKUP(G102,busbar!$A:$B,2,0)</f>
        <v>METCALF</v>
      </c>
      <c r="K102">
        <f>VLOOKUP(J102,Sheet1!$A:$C,2,0)</f>
        <v>-121.7459388</v>
      </c>
      <c r="L102">
        <f>VLOOKUP(J102,Sheet1!$A:$C,3,0)</f>
        <v>37.220528899999998</v>
      </c>
      <c r="M102" t="str">
        <f>VLOOKUP(H102,busbar!$A:$B,2,0)</f>
        <v>MOSSLAND</v>
      </c>
      <c r="N102">
        <f>VLOOKUP(M102,Sheet1!$A:$C,2,0)</f>
        <v>-121.8770281</v>
      </c>
      <c r="O102">
        <f>VLOOKUP(M102,Sheet1!$A:$C,3,0)</f>
        <v>37.381357299999998</v>
      </c>
    </row>
    <row r="103" spans="1:15" x14ac:dyDescent="0.25">
      <c r="A103" t="s">
        <v>149</v>
      </c>
      <c r="B103" t="s">
        <v>322</v>
      </c>
      <c r="C103">
        <v>3303</v>
      </c>
      <c r="D103" t="s">
        <v>400</v>
      </c>
      <c r="F103" t="s">
        <v>509</v>
      </c>
      <c r="G103">
        <v>3303</v>
      </c>
      <c r="H103">
        <v>3918</v>
      </c>
      <c r="I103">
        <v>2</v>
      </c>
      <c r="J103" t="str">
        <f>VLOOKUP(G103,busbar!$A:$B,2,0)</f>
        <v>METCALF</v>
      </c>
      <c r="K103">
        <f>VLOOKUP(J103,Sheet1!$A:$C,2,0)</f>
        <v>-121.7459388</v>
      </c>
      <c r="L103">
        <f>VLOOKUP(J103,Sheet1!$A:$C,3,0)</f>
        <v>37.220528899999998</v>
      </c>
      <c r="M103" t="str">
        <f>VLOOKUP(H103,busbar!$A:$B,2,0)</f>
        <v>MOSSLAND</v>
      </c>
      <c r="N103">
        <f>VLOOKUP(M103,Sheet1!$A:$C,2,0)</f>
        <v>-121.8770281</v>
      </c>
      <c r="O103">
        <f>VLOOKUP(M103,Sheet1!$A:$C,3,0)</f>
        <v>37.381357299999998</v>
      </c>
    </row>
    <row r="104" spans="1:15" x14ac:dyDescent="0.25">
      <c r="A104" t="s">
        <v>150</v>
      </c>
      <c r="B104" t="s">
        <v>322</v>
      </c>
      <c r="C104">
        <v>3305</v>
      </c>
      <c r="D104" t="s">
        <v>403</v>
      </c>
      <c r="F104" t="s">
        <v>509</v>
      </c>
      <c r="G104">
        <v>3305</v>
      </c>
      <c r="H104">
        <v>3923</v>
      </c>
      <c r="I104">
        <v>1</v>
      </c>
      <c r="J104" t="str">
        <f>VLOOKUP(G104,busbar!$A:$B,2,0)</f>
        <v>RAVENSWD</v>
      </c>
      <c r="K104">
        <f>VLOOKUP(J104,Sheet1!$A:$C,2,0)</f>
        <v>-122.13524169999999</v>
      </c>
      <c r="L104">
        <f>VLOOKUP(J104,Sheet1!$A:$C,3,0)</f>
        <v>37.4763272</v>
      </c>
      <c r="M104" t="str">
        <f>VLOOKUP(H104,busbar!$A:$B,2,0)</f>
        <v>TESLA</v>
      </c>
      <c r="N104">
        <f>VLOOKUP(M104,Sheet1!$A:$C,2,0)</f>
        <v>-121.94471849999999</v>
      </c>
      <c r="O104">
        <f>VLOOKUP(M104,Sheet1!$A:$C,3,0)</f>
        <v>37.492638659999997</v>
      </c>
    </row>
    <row r="105" spans="1:15" x14ac:dyDescent="0.25">
      <c r="A105" t="s">
        <v>151</v>
      </c>
      <c r="B105" t="s">
        <v>322</v>
      </c>
      <c r="C105">
        <v>3401</v>
      </c>
      <c r="D105" t="s">
        <v>404</v>
      </c>
      <c r="F105" t="s">
        <v>509</v>
      </c>
      <c r="G105">
        <v>3401</v>
      </c>
      <c r="H105">
        <v>3402</v>
      </c>
      <c r="I105">
        <v>1</v>
      </c>
      <c r="J105" t="str">
        <f>VLOOKUP(G105,busbar!$A:$B,2,0)</f>
        <v>GREGG</v>
      </c>
      <c r="K105">
        <f>VLOOKUP(J105,Sheet1!$A:$C,2,0)</f>
        <v>-119.93692</v>
      </c>
      <c r="L105">
        <f>VLOOKUP(J105,Sheet1!$A:$C,3,0)</f>
        <v>36.879607999999998</v>
      </c>
      <c r="M105" t="str">
        <f>VLOOKUP(H105,busbar!$A:$B,2,0)</f>
        <v>HELMS PP</v>
      </c>
      <c r="N105">
        <f>VLOOKUP(M105,Sheet1!$A:$C,2,0)</f>
        <v>-122.2699515</v>
      </c>
      <c r="O105">
        <f>VLOOKUP(M105,Sheet1!$A:$C,3,0)</f>
        <v>37.8626152</v>
      </c>
    </row>
    <row r="106" spans="1:15" x14ac:dyDescent="0.25">
      <c r="A106" t="s">
        <v>152</v>
      </c>
      <c r="B106" t="s">
        <v>322</v>
      </c>
      <c r="C106">
        <v>3401</v>
      </c>
      <c r="D106" t="s">
        <v>404</v>
      </c>
      <c r="F106" t="s">
        <v>509</v>
      </c>
      <c r="G106">
        <v>3401</v>
      </c>
      <c r="H106">
        <v>3402</v>
      </c>
      <c r="I106">
        <v>2</v>
      </c>
      <c r="J106" t="str">
        <f>VLOOKUP(G106,busbar!$A:$B,2,0)</f>
        <v>GREGG</v>
      </c>
      <c r="K106">
        <f>VLOOKUP(J106,Sheet1!$A:$C,2,0)</f>
        <v>-119.93692</v>
      </c>
      <c r="L106">
        <f>VLOOKUP(J106,Sheet1!$A:$C,3,0)</f>
        <v>36.879607999999998</v>
      </c>
      <c r="M106" t="str">
        <f>VLOOKUP(H106,busbar!$A:$B,2,0)</f>
        <v>HELMS PP</v>
      </c>
      <c r="N106">
        <f>VLOOKUP(M106,Sheet1!$A:$C,2,0)</f>
        <v>-122.2699515</v>
      </c>
      <c r="O106">
        <f>VLOOKUP(M106,Sheet1!$A:$C,3,0)</f>
        <v>37.8626152</v>
      </c>
    </row>
    <row r="107" spans="1:15" x14ac:dyDescent="0.25">
      <c r="A107" t="s">
        <v>153</v>
      </c>
      <c r="B107" t="s">
        <v>322</v>
      </c>
      <c r="C107">
        <v>3401</v>
      </c>
      <c r="D107" t="s">
        <v>404</v>
      </c>
      <c r="F107" t="s">
        <v>509</v>
      </c>
      <c r="G107">
        <v>3401</v>
      </c>
      <c r="H107">
        <v>3404</v>
      </c>
      <c r="I107">
        <v>1</v>
      </c>
      <c r="J107" t="str">
        <f>VLOOKUP(G107,busbar!$A:$B,2,0)</f>
        <v>GREGG</v>
      </c>
      <c r="K107">
        <f>VLOOKUP(J107,Sheet1!$A:$C,2,0)</f>
        <v>-119.93692</v>
      </c>
      <c r="L107">
        <f>VLOOKUP(J107,Sheet1!$A:$C,3,0)</f>
        <v>36.879607999999998</v>
      </c>
      <c r="M107" t="str">
        <f>VLOOKUP(H107,busbar!$A:$B,2,0)</f>
        <v>PANOCHE</v>
      </c>
      <c r="N107">
        <f>VLOOKUP(M107,Sheet1!$A:$C,2,0)</f>
        <v>-120.8337116</v>
      </c>
      <c r="O107">
        <f>VLOOKUP(M107,Sheet1!$A:$C,3,0)</f>
        <v>36.596927399999998</v>
      </c>
    </row>
    <row r="108" spans="1:15" x14ac:dyDescent="0.25">
      <c r="A108" t="s">
        <v>154</v>
      </c>
      <c r="B108" t="s">
        <v>322</v>
      </c>
      <c r="C108">
        <v>3401</v>
      </c>
      <c r="D108" t="s">
        <v>404</v>
      </c>
      <c r="F108" t="s">
        <v>509</v>
      </c>
      <c r="G108">
        <v>3401</v>
      </c>
      <c r="H108">
        <v>3405</v>
      </c>
      <c r="I108">
        <v>1</v>
      </c>
      <c r="J108" t="str">
        <f>VLOOKUP(G108,busbar!$A:$B,2,0)</f>
        <v>GREGG</v>
      </c>
      <c r="K108">
        <f>VLOOKUP(J108,Sheet1!$A:$C,2,0)</f>
        <v>-119.93692</v>
      </c>
      <c r="L108">
        <f>VLOOKUP(J108,Sheet1!$A:$C,3,0)</f>
        <v>36.879607999999998</v>
      </c>
      <c r="M108" t="str">
        <f>VLOOKUP(H108,busbar!$A:$B,2,0)</f>
        <v>WILSON</v>
      </c>
      <c r="N108">
        <f>VLOOKUP(M108,Sheet1!$A:$C,2,0)</f>
        <v>-121.6257966</v>
      </c>
      <c r="O108">
        <f>VLOOKUP(M108,Sheet1!$A:$C,3,0)</f>
        <v>38.978228100000003</v>
      </c>
    </row>
    <row r="109" spans="1:15" x14ac:dyDescent="0.25">
      <c r="A109" t="s">
        <v>155</v>
      </c>
      <c r="B109" t="s">
        <v>322</v>
      </c>
      <c r="C109">
        <v>3401</v>
      </c>
      <c r="D109" t="s">
        <v>404</v>
      </c>
      <c r="F109" t="s">
        <v>509</v>
      </c>
      <c r="G109">
        <v>3401</v>
      </c>
      <c r="H109">
        <v>3405</v>
      </c>
      <c r="I109">
        <v>2</v>
      </c>
      <c r="J109" t="str">
        <f>VLOOKUP(G109,busbar!$A:$B,2,0)</f>
        <v>GREGG</v>
      </c>
      <c r="K109">
        <f>VLOOKUP(J109,Sheet1!$A:$C,2,0)</f>
        <v>-119.93692</v>
      </c>
      <c r="L109">
        <f>VLOOKUP(J109,Sheet1!$A:$C,3,0)</f>
        <v>36.879607999999998</v>
      </c>
      <c r="M109" t="str">
        <f>VLOOKUP(H109,busbar!$A:$B,2,0)</f>
        <v>WILSON</v>
      </c>
      <c r="N109">
        <f>VLOOKUP(M109,Sheet1!$A:$C,2,0)</f>
        <v>-121.6257966</v>
      </c>
      <c r="O109">
        <f>VLOOKUP(M109,Sheet1!$A:$C,3,0)</f>
        <v>38.978228100000003</v>
      </c>
    </row>
    <row r="110" spans="1:15" x14ac:dyDescent="0.25">
      <c r="A110" t="s">
        <v>156</v>
      </c>
      <c r="B110" t="s">
        <v>322</v>
      </c>
      <c r="C110">
        <v>3401</v>
      </c>
      <c r="D110" t="s">
        <v>404</v>
      </c>
      <c r="F110" t="s">
        <v>509</v>
      </c>
      <c r="G110">
        <v>3401</v>
      </c>
      <c r="H110">
        <v>3804</v>
      </c>
      <c r="I110">
        <v>1</v>
      </c>
      <c r="J110" t="str">
        <f>VLOOKUP(G110,busbar!$A:$B,2,0)</f>
        <v>GREGG</v>
      </c>
      <c r="K110">
        <f>VLOOKUP(J110,Sheet1!$A:$C,2,0)</f>
        <v>-119.93692</v>
      </c>
      <c r="L110">
        <f>VLOOKUP(J110,Sheet1!$A:$C,3,0)</f>
        <v>36.879607999999998</v>
      </c>
      <c r="M110" t="str">
        <f>VLOOKUP(H110,busbar!$A:$B,2,0)</f>
        <v>GATES</v>
      </c>
      <c r="N110">
        <f>VLOOKUP(M110,Sheet1!$A:$C,2,0)</f>
        <v>-118.37653356050301</v>
      </c>
      <c r="O110">
        <f>VLOOKUP(M110,Sheet1!$A:$C,3,0)</f>
        <v>33.878742406821701</v>
      </c>
    </row>
    <row r="111" spans="1:15" x14ac:dyDescent="0.25">
      <c r="A111" t="s">
        <v>157</v>
      </c>
      <c r="B111" t="s">
        <v>322</v>
      </c>
      <c r="C111">
        <v>3403</v>
      </c>
      <c r="D111" t="s">
        <v>406</v>
      </c>
      <c r="E111" t="s">
        <v>407</v>
      </c>
      <c r="F111" t="s">
        <v>509</v>
      </c>
      <c r="G111">
        <v>3403</v>
      </c>
      <c r="H111">
        <v>3404</v>
      </c>
      <c r="I111">
        <v>1</v>
      </c>
      <c r="J111" t="str">
        <f>VLOOKUP(G111,busbar!$A:$B,2,0)</f>
        <v>MC CALL</v>
      </c>
      <c r="K111">
        <f>VLOOKUP(J111,Sheet1!$A:$C,2,0)</f>
        <v>-119.4179324</v>
      </c>
      <c r="L111">
        <f>VLOOKUP(J111,Sheet1!$A:$C,3,0)</f>
        <v>36.778261000000001</v>
      </c>
      <c r="M111" t="str">
        <f>VLOOKUP(H111,busbar!$A:$B,2,0)</f>
        <v>PANOCHE</v>
      </c>
      <c r="N111">
        <f>VLOOKUP(M111,Sheet1!$A:$C,2,0)</f>
        <v>-120.8337116</v>
      </c>
      <c r="O111">
        <f>VLOOKUP(M111,Sheet1!$A:$C,3,0)</f>
        <v>36.596927399999998</v>
      </c>
    </row>
    <row r="112" spans="1:15" x14ac:dyDescent="0.25">
      <c r="A112" t="s">
        <v>158</v>
      </c>
      <c r="B112" t="s">
        <v>322</v>
      </c>
      <c r="C112">
        <v>3403</v>
      </c>
      <c r="D112" t="s">
        <v>406</v>
      </c>
      <c r="E112" t="s">
        <v>407</v>
      </c>
      <c r="F112" t="s">
        <v>509</v>
      </c>
      <c r="G112">
        <v>3403</v>
      </c>
      <c r="H112">
        <v>3804</v>
      </c>
      <c r="I112">
        <v>1</v>
      </c>
      <c r="J112" t="str">
        <f>VLOOKUP(G112,busbar!$A:$B,2,0)</f>
        <v>MC CALL</v>
      </c>
      <c r="K112">
        <f>VLOOKUP(J112,Sheet1!$A:$C,2,0)</f>
        <v>-119.4179324</v>
      </c>
      <c r="L112">
        <f>VLOOKUP(J112,Sheet1!$A:$C,3,0)</f>
        <v>36.778261000000001</v>
      </c>
      <c r="M112" t="str">
        <f>VLOOKUP(H112,busbar!$A:$B,2,0)</f>
        <v>GATES</v>
      </c>
      <c r="N112">
        <f>VLOOKUP(M112,Sheet1!$A:$C,2,0)</f>
        <v>-118.37653356050301</v>
      </c>
      <c r="O112">
        <f>VLOOKUP(M112,Sheet1!$A:$C,3,0)</f>
        <v>33.878742406821701</v>
      </c>
    </row>
    <row r="113" spans="1:15" x14ac:dyDescent="0.25">
      <c r="A113" t="s">
        <v>159</v>
      </c>
      <c r="B113" t="s">
        <v>322</v>
      </c>
      <c r="C113">
        <v>3404</v>
      </c>
      <c r="D113" t="s">
        <v>408</v>
      </c>
      <c r="F113" t="s">
        <v>509</v>
      </c>
      <c r="G113">
        <v>3404</v>
      </c>
      <c r="H113">
        <v>3804</v>
      </c>
      <c r="I113">
        <v>1</v>
      </c>
      <c r="J113" t="str">
        <f>VLOOKUP(G113,busbar!$A:$B,2,0)</f>
        <v>PANOCHE</v>
      </c>
      <c r="K113">
        <f>VLOOKUP(J113,Sheet1!$A:$C,2,0)</f>
        <v>-120.8337116</v>
      </c>
      <c r="L113">
        <f>VLOOKUP(J113,Sheet1!$A:$C,3,0)</f>
        <v>36.596927399999998</v>
      </c>
      <c r="M113" t="str">
        <f>VLOOKUP(H113,busbar!$A:$B,2,0)</f>
        <v>GATES</v>
      </c>
      <c r="N113">
        <f>VLOOKUP(M113,Sheet1!$A:$C,2,0)</f>
        <v>-118.37653356050301</v>
      </c>
      <c r="O113">
        <f>VLOOKUP(M113,Sheet1!$A:$C,3,0)</f>
        <v>33.878742406821701</v>
      </c>
    </row>
    <row r="114" spans="1:15" x14ac:dyDescent="0.25">
      <c r="A114" t="s">
        <v>160</v>
      </c>
      <c r="B114" t="s">
        <v>322</v>
      </c>
      <c r="C114">
        <v>3404</v>
      </c>
      <c r="D114" t="s">
        <v>408</v>
      </c>
      <c r="F114" t="s">
        <v>509</v>
      </c>
      <c r="G114">
        <v>3404</v>
      </c>
      <c r="H114">
        <v>3804</v>
      </c>
      <c r="I114">
        <v>2</v>
      </c>
      <c r="J114" t="str">
        <f>VLOOKUP(G114,busbar!$A:$B,2,0)</f>
        <v>PANOCHE</v>
      </c>
      <c r="K114">
        <f>VLOOKUP(J114,Sheet1!$A:$C,2,0)</f>
        <v>-120.8337116</v>
      </c>
      <c r="L114">
        <f>VLOOKUP(J114,Sheet1!$A:$C,3,0)</f>
        <v>36.596927399999998</v>
      </c>
      <c r="M114" t="str">
        <f>VLOOKUP(H114,busbar!$A:$B,2,0)</f>
        <v>GATES</v>
      </c>
      <c r="N114">
        <f>VLOOKUP(M114,Sheet1!$A:$C,2,0)</f>
        <v>-118.37653356050301</v>
      </c>
      <c r="O114">
        <f>VLOOKUP(M114,Sheet1!$A:$C,3,0)</f>
        <v>33.878742406821701</v>
      </c>
    </row>
    <row r="115" spans="1:15" x14ac:dyDescent="0.25">
      <c r="A115" t="s">
        <v>161</v>
      </c>
      <c r="B115" t="s">
        <v>322</v>
      </c>
      <c r="C115">
        <v>3404</v>
      </c>
      <c r="D115" t="s">
        <v>408</v>
      </c>
      <c r="F115" t="s">
        <v>509</v>
      </c>
      <c r="G115">
        <v>3404</v>
      </c>
      <c r="H115">
        <v>3917</v>
      </c>
      <c r="I115">
        <v>1</v>
      </c>
      <c r="J115" t="str">
        <f>VLOOKUP(G115,busbar!$A:$B,2,0)</f>
        <v>PANOCHE</v>
      </c>
      <c r="K115">
        <f>VLOOKUP(J115,Sheet1!$A:$C,2,0)</f>
        <v>-120.8337116</v>
      </c>
      <c r="L115">
        <f>VLOOKUP(J115,Sheet1!$A:$C,3,0)</f>
        <v>36.596927399999998</v>
      </c>
      <c r="M115" t="str">
        <f>VLOOKUP(H115,busbar!$A:$B,2,0)</f>
        <v>LOSBANOS</v>
      </c>
      <c r="N115">
        <f>VLOOKUP(M115,Sheet1!$A:$C,2,0)</f>
        <v>-120.8499151</v>
      </c>
      <c r="O115">
        <f>VLOOKUP(M115,Sheet1!$A:$C,3,0)</f>
        <v>37.058278600000001</v>
      </c>
    </row>
    <row r="116" spans="1:15" x14ac:dyDescent="0.25">
      <c r="A116" t="s">
        <v>162</v>
      </c>
      <c r="B116" t="s">
        <v>322</v>
      </c>
      <c r="C116">
        <v>3404</v>
      </c>
      <c r="D116" t="s">
        <v>408</v>
      </c>
      <c r="F116" t="s">
        <v>509</v>
      </c>
      <c r="G116">
        <v>3404</v>
      </c>
      <c r="H116">
        <v>3918</v>
      </c>
      <c r="I116">
        <v>1</v>
      </c>
      <c r="J116" t="str">
        <f>VLOOKUP(G116,busbar!$A:$B,2,0)</f>
        <v>PANOCHE</v>
      </c>
      <c r="K116">
        <f>VLOOKUP(J116,Sheet1!$A:$C,2,0)</f>
        <v>-120.8337116</v>
      </c>
      <c r="L116">
        <f>VLOOKUP(J116,Sheet1!$A:$C,3,0)</f>
        <v>36.596927399999998</v>
      </c>
      <c r="M116" t="str">
        <f>VLOOKUP(H116,busbar!$A:$B,2,0)</f>
        <v>MOSSLAND</v>
      </c>
      <c r="N116">
        <f>VLOOKUP(M116,Sheet1!$A:$C,2,0)</f>
        <v>-121.8770281</v>
      </c>
      <c r="O116">
        <f>VLOOKUP(M116,Sheet1!$A:$C,3,0)</f>
        <v>37.381357299999998</v>
      </c>
    </row>
    <row r="117" spans="1:15" x14ac:dyDescent="0.25">
      <c r="A117" t="s">
        <v>163</v>
      </c>
      <c r="B117" t="s">
        <v>322</v>
      </c>
      <c r="C117">
        <v>3405</v>
      </c>
      <c r="D117" t="s">
        <v>409</v>
      </c>
      <c r="F117" t="s">
        <v>509</v>
      </c>
      <c r="G117">
        <v>3405</v>
      </c>
      <c r="H117">
        <v>3907</v>
      </c>
      <c r="I117">
        <v>1</v>
      </c>
      <c r="J117" t="str">
        <f>VLOOKUP(G117,busbar!$A:$B,2,0)</f>
        <v>WILSON</v>
      </c>
      <c r="K117">
        <f>VLOOKUP(J117,Sheet1!$A:$C,2,0)</f>
        <v>-121.6257966</v>
      </c>
      <c r="L117">
        <f>VLOOKUP(J117,Sheet1!$A:$C,3,0)</f>
        <v>38.978228100000003</v>
      </c>
      <c r="M117" t="str">
        <f>VLOOKUP(H117,busbar!$A:$B,2,0)</f>
        <v>BELLOTA</v>
      </c>
      <c r="N117">
        <f>VLOOKUP(M117,Sheet1!$A:$C,2,0)</f>
        <v>-121.0138298</v>
      </c>
      <c r="O117">
        <f>VLOOKUP(M117,Sheet1!$A:$C,3,0)</f>
        <v>38.052977900000002</v>
      </c>
    </row>
    <row r="118" spans="1:15" x14ac:dyDescent="0.25">
      <c r="A118" t="s">
        <v>164</v>
      </c>
      <c r="B118" t="s">
        <v>322</v>
      </c>
      <c r="C118">
        <v>3405</v>
      </c>
      <c r="D118" t="s">
        <v>409</v>
      </c>
      <c r="F118" t="s">
        <v>509</v>
      </c>
      <c r="G118">
        <v>3405</v>
      </c>
      <c r="H118">
        <v>3907</v>
      </c>
      <c r="I118">
        <v>2</v>
      </c>
      <c r="J118" t="str">
        <f>VLOOKUP(G118,busbar!$A:$B,2,0)</f>
        <v>WILSON</v>
      </c>
      <c r="K118">
        <f>VLOOKUP(J118,Sheet1!$A:$C,2,0)</f>
        <v>-121.6257966</v>
      </c>
      <c r="L118">
        <f>VLOOKUP(J118,Sheet1!$A:$C,3,0)</f>
        <v>38.978228100000003</v>
      </c>
      <c r="M118" t="str">
        <f>VLOOKUP(H118,busbar!$A:$B,2,0)</f>
        <v>BELLOTA</v>
      </c>
      <c r="N118">
        <f>VLOOKUP(M118,Sheet1!$A:$C,2,0)</f>
        <v>-121.0138298</v>
      </c>
      <c r="O118">
        <f>VLOOKUP(M118,Sheet1!$A:$C,3,0)</f>
        <v>38.052977900000002</v>
      </c>
    </row>
    <row r="119" spans="1:15" x14ac:dyDescent="0.25">
      <c r="A119" t="s">
        <v>165</v>
      </c>
      <c r="B119" t="s">
        <v>322</v>
      </c>
      <c r="C119">
        <v>3501</v>
      </c>
      <c r="D119" t="s">
        <v>410</v>
      </c>
      <c r="F119" t="s">
        <v>509</v>
      </c>
      <c r="G119">
        <v>3501</v>
      </c>
      <c r="H119">
        <v>3914</v>
      </c>
      <c r="I119">
        <v>1</v>
      </c>
      <c r="J119" t="str">
        <f>VLOOKUP(G119,busbar!$A:$B,2,0)</f>
        <v>FULTON</v>
      </c>
      <c r="K119">
        <f>VLOOKUP(J119,Sheet1!$A:$C,2,0)</f>
        <v>-122.7704616</v>
      </c>
      <c r="L119">
        <f>VLOOKUP(J119,Sheet1!$A:$C,3,0)</f>
        <v>38.495646299999997</v>
      </c>
      <c r="M119" t="str">
        <f>VLOOKUP(H119,busbar!$A:$B,2,0)</f>
        <v>IGNACIO</v>
      </c>
      <c r="N119">
        <f>VLOOKUP(M119,Sheet1!$A:$C,2,0)</f>
        <v>-122.53858990000001</v>
      </c>
      <c r="O119">
        <f>VLOOKUP(M119,Sheet1!$A:$C,3,0)</f>
        <v>38.070198599999998</v>
      </c>
    </row>
    <row r="120" spans="1:15" x14ac:dyDescent="0.25">
      <c r="A120" t="s">
        <v>166</v>
      </c>
      <c r="B120" t="s">
        <v>322</v>
      </c>
      <c r="C120">
        <v>3501</v>
      </c>
      <c r="D120" t="s">
        <v>410</v>
      </c>
      <c r="F120" t="s">
        <v>509</v>
      </c>
      <c r="G120">
        <v>3501</v>
      </c>
      <c r="H120">
        <v>3915</v>
      </c>
      <c r="I120">
        <v>1</v>
      </c>
      <c r="J120" t="str">
        <f>VLOOKUP(G120,busbar!$A:$B,2,0)</f>
        <v>FULTON</v>
      </c>
      <c r="K120">
        <f>VLOOKUP(J120,Sheet1!$A:$C,2,0)</f>
        <v>-122.7704616</v>
      </c>
      <c r="L120">
        <f>VLOOKUP(J120,Sheet1!$A:$C,3,0)</f>
        <v>38.495646299999997</v>
      </c>
      <c r="M120" t="str">
        <f>VLOOKUP(H120,busbar!$A:$B,2,0)</f>
        <v>LAKEVILE</v>
      </c>
      <c r="N120">
        <f>VLOOKUP(M120,Sheet1!$A:$C,2,0)</f>
        <v>-119.50739419999999</v>
      </c>
      <c r="O120">
        <f>VLOOKUP(M120,Sheet1!$A:$C,3,0)</f>
        <v>38.566194699999997</v>
      </c>
    </row>
    <row r="121" spans="1:15" x14ac:dyDescent="0.25">
      <c r="A121" t="s">
        <v>176</v>
      </c>
      <c r="B121" t="s">
        <v>322</v>
      </c>
      <c r="C121">
        <v>3804</v>
      </c>
      <c r="D121" t="s">
        <v>413</v>
      </c>
      <c r="F121" t="s">
        <v>509</v>
      </c>
      <c r="G121">
        <v>3804</v>
      </c>
      <c r="H121">
        <v>3806</v>
      </c>
      <c r="I121">
        <v>1</v>
      </c>
      <c r="J121" t="str">
        <f>VLOOKUP(G121,busbar!$A:$B,2,0)</f>
        <v>GATES</v>
      </c>
      <c r="K121">
        <f>VLOOKUP(J121,Sheet1!$A:$C,2,0)</f>
        <v>-118.37653356050301</v>
      </c>
      <c r="L121">
        <f>VLOOKUP(J121,Sheet1!$A:$C,3,0)</f>
        <v>33.878742406821701</v>
      </c>
      <c r="M121" t="str">
        <f>VLOOKUP(H121,busbar!$A:$B,2,0)</f>
        <v>MORROBAY</v>
      </c>
      <c r="N121">
        <f>VLOOKUP(M121,Sheet1!$A:$C,2,0)</f>
        <v>-120.8499924</v>
      </c>
      <c r="O121">
        <f>VLOOKUP(M121,Sheet1!$A:$C,3,0)</f>
        <v>35.365944499999998</v>
      </c>
    </row>
    <row r="122" spans="1:15" x14ac:dyDescent="0.25">
      <c r="A122" t="s">
        <v>177</v>
      </c>
      <c r="B122" t="s">
        <v>322</v>
      </c>
      <c r="C122">
        <v>3805</v>
      </c>
      <c r="D122" t="s">
        <v>414</v>
      </c>
      <c r="F122" t="s">
        <v>509</v>
      </c>
      <c r="G122">
        <v>3805</v>
      </c>
      <c r="H122">
        <v>3806</v>
      </c>
      <c r="I122">
        <v>1</v>
      </c>
      <c r="J122" t="str">
        <f>VLOOKUP(G122,busbar!$A:$B,2,0)</f>
        <v>MIDWAY</v>
      </c>
      <c r="K122" t="e">
        <f>VLOOKUP(J122,Sheet1!$A:$C,2,0)</f>
        <v>#N/A</v>
      </c>
      <c r="L122" t="e">
        <f>VLOOKUP(J122,Sheet1!$A:$C,3,0)</f>
        <v>#N/A</v>
      </c>
      <c r="M122" t="str">
        <f>VLOOKUP(H122,busbar!$A:$B,2,0)</f>
        <v>MORROBAY</v>
      </c>
      <c r="N122">
        <f>VLOOKUP(M122,Sheet1!$A:$C,2,0)</f>
        <v>-120.8499924</v>
      </c>
      <c r="O122">
        <f>VLOOKUP(M122,Sheet1!$A:$C,3,0)</f>
        <v>35.365944499999998</v>
      </c>
    </row>
    <row r="123" spans="1:15" x14ac:dyDescent="0.25">
      <c r="A123" t="s">
        <v>191</v>
      </c>
      <c r="B123" t="s">
        <v>322</v>
      </c>
      <c r="C123">
        <v>3907</v>
      </c>
      <c r="D123" t="s">
        <v>431</v>
      </c>
      <c r="F123" t="s">
        <v>509</v>
      </c>
      <c r="G123">
        <v>3907</v>
      </c>
      <c r="H123">
        <v>3908</v>
      </c>
      <c r="I123">
        <v>1</v>
      </c>
      <c r="J123" t="str">
        <f>VLOOKUP(G123,busbar!$A:$B,2,0)</f>
        <v>BELLOTA</v>
      </c>
      <c r="K123">
        <f>VLOOKUP(J123,Sheet1!$A:$C,2,0)</f>
        <v>-121.0138298</v>
      </c>
      <c r="L123">
        <f>VLOOKUP(J123,Sheet1!$A:$C,3,0)</f>
        <v>38.052977900000002</v>
      </c>
      <c r="M123" t="str">
        <f>VLOOKUP(H123,busbar!$A:$B,2,0)</f>
        <v>BRIGHTON</v>
      </c>
      <c r="N123">
        <f>VLOOKUP(M123,Sheet1!$A:$C,2,0)</f>
        <v>-121.4171753</v>
      </c>
      <c r="O123">
        <f>VLOOKUP(M123,Sheet1!$A:$C,3,0)</f>
        <v>38.549350500000003</v>
      </c>
    </row>
    <row r="124" spans="1:15" x14ac:dyDescent="0.25">
      <c r="A124" t="s">
        <v>192</v>
      </c>
      <c r="B124" t="s">
        <v>322</v>
      </c>
      <c r="C124">
        <v>3907</v>
      </c>
      <c r="D124" t="s">
        <v>431</v>
      </c>
      <c r="F124" t="s">
        <v>509</v>
      </c>
      <c r="G124">
        <v>3907</v>
      </c>
      <c r="H124">
        <v>3923</v>
      </c>
      <c r="I124">
        <v>1</v>
      </c>
      <c r="J124" t="str">
        <f>VLOOKUP(G124,busbar!$A:$B,2,0)</f>
        <v>BELLOTA</v>
      </c>
      <c r="K124">
        <f>VLOOKUP(J124,Sheet1!$A:$C,2,0)</f>
        <v>-121.0138298</v>
      </c>
      <c r="L124">
        <f>VLOOKUP(J124,Sheet1!$A:$C,3,0)</f>
        <v>38.052977900000002</v>
      </c>
      <c r="M124" t="str">
        <f>VLOOKUP(H124,busbar!$A:$B,2,0)</f>
        <v>TESLA</v>
      </c>
      <c r="N124">
        <f>VLOOKUP(M124,Sheet1!$A:$C,2,0)</f>
        <v>-121.94471849999999</v>
      </c>
      <c r="O124">
        <f>VLOOKUP(M124,Sheet1!$A:$C,3,0)</f>
        <v>37.492638659999997</v>
      </c>
    </row>
    <row r="125" spans="1:15" x14ac:dyDescent="0.25">
      <c r="A125" t="s">
        <v>193</v>
      </c>
      <c r="B125" t="s">
        <v>322</v>
      </c>
      <c r="C125">
        <v>3907</v>
      </c>
      <c r="D125" t="s">
        <v>431</v>
      </c>
      <c r="F125" t="s">
        <v>509</v>
      </c>
      <c r="G125">
        <v>3907</v>
      </c>
      <c r="H125">
        <v>8004</v>
      </c>
      <c r="I125">
        <v>1</v>
      </c>
      <c r="J125" t="str">
        <f>VLOOKUP(G125,busbar!$A:$B,2,0)</f>
        <v>BELLOTA</v>
      </c>
      <c r="K125">
        <f>VLOOKUP(J125,Sheet1!$A:$C,2,0)</f>
        <v>-121.0138298</v>
      </c>
      <c r="L125">
        <f>VLOOKUP(J125,Sheet1!$A:$C,3,0)</f>
        <v>38.052977900000002</v>
      </c>
      <c r="M125" t="str">
        <f>VLOOKUP(H125,busbar!$A:$B,2,0)</f>
        <v>RNCHSECO</v>
      </c>
      <c r="N125">
        <f>VLOOKUP(M125,Sheet1!$A:$C,2,0)</f>
        <v>-119.66316762523</v>
      </c>
      <c r="O125">
        <f>VLOOKUP(M125,Sheet1!$A:$C,3,0)</f>
        <v>36.389745779412301</v>
      </c>
    </row>
    <row r="126" spans="1:15" x14ac:dyDescent="0.25">
      <c r="A126" t="s">
        <v>194</v>
      </c>
      <c r="B126" t="s">
        <v>322</v>
      </c>
      <c r="C126">
        <v>3908</v>
      </c>
      <c r="D126" t="s">
        <v>432</v>
      </c>
      <c r="F126" t="s">
        <v>509</v>
      </c>
      <c r="G126">
        <v>3908</v>
      </c>
      <c r="H126">
        <v>3920</v>
      </c>
      <c r="I126">
        <v>1</v>
      </c>
      <c r="J126" t="str">
        <f>VLOOKUP(G126,busbar!$A:$B,2,0)</f>
        <v>BRIGHTON</v>
      </c>
      <c r="K126">
        <f>VLOOKUP(J126,Sheet1!$A:$C,2,0)</f>
        <v>-121.4171753</v>
      </c>
      <c r="L126">
        <f>VLOOKUP(J126,Sheet1!$A:$C,3,0)</f>
        <v>38.549350500000003</v>
      </c>
      <c r="M126" t="str">
        <f>VLOOKUP(H126,busbar!$A:$B,2,0)</f>
        <v>RIO OSO</v>
      </c>
      <c r="N126">
        <f>VLOOKUP(M126,Sheet1!$A:$C,2,0)</f>
        <v>-121.54360990000001</v>
      </c>
      <c r="O126">
        <f>VLOOKUP(M126,Sheet1!$A:$C,3,0)</f>
        <v>38.957282499999998</v>
      </c>
    </row>
    <row r="127" spans="1:15" x14ac:dyDescent="0.25">
      <c r="A127" t="s">
        <v>195</v>
      </c>
      <c r="B127" t="s">
        <v>322</v>
      </c>
      <c r="C127">
        <v>3909</v>
      </c>
      <c r="D127" t="s">
        <v>433</v>
      </c>
      <c r="F127" t="s">
        <v>509</v>
      </c>
      <c r="G127">
        <v>3909</v>
      </c>
      <c r="H127">
        <v>3919</v>
      </c>
      <c r="I127">
        <v>1</v>
      </c>
      <c r="J127" t="str">
        <f>VLOOKUP(G127,busbar!$A:$B,2,0)</f>
        <v>COLGATE</v>
      </c>
      <c r="K127">
        <f>VLOOKUP(J127,Sheet1!$A:$C,2,0)</f>
        <v>-117.7157199</v>
      </c>
      <c r="L127">
        <f>VLOOKUP(J127,Sheet1!$A:$C,3,0)</f>
        <v>35.255245600000002</v>
      </c>
      <c r="M127" t="str">
        <f>VLOOKUP(H127,busbar!$A:$B,2,0)</f>
        <v>PALERMO</v>
      </c>
      <c r="N127">
        <f>VLOOKUP(M127,Sheet1!$A:$C,2,0)</f>
        <v>-121.5380243</v>
      </c>
      <c r="O127">
        <f>VLOOKUP(M127,Sheet1!$A:$C,3,0)</f>
        <v>39.435443200000002</v>
      </c>
    </row>
    <row r="128" spans="1:15" x14ac:dyDescent="0.25">
      <c r="A128" t="s">
        <v>196</v>
      </c>
      <c r="B128" t="s">
        <v>322</v>
      </c>
      <c r="C128">
        <v>3909</v>
      </c>
      <c r="D128" t="s">
        <v>433</v>
      </c>
      <c r="F128" t="s">
        <v>509</v>
      </c>
      <c r="G128">
        <v>3909</v>
      </c>
      <c r="H128">
        <v>3920</v>
      </c>
      <c r="I128">
        <v>1</v>
      </c>
      <c r="J128" t="str">
        <f>VLOOKUP(G128,busbar!$A:$B,2,0)</f>
        <v>COLGATE</v>
      </c>
      <c r="K128">
        <f>VLOOKUP(J128,Sheet1!$A:$C,2,0)</f>
        <v>-117.7157199</v>
      </c>
      <c r="L128">
        <f>VLOOKUP(J128,Sheet1!$A:$C,3,0)</f>
        <v>35.255245600000002</v>
      </c>
      <c r="M128" t="str">
        <f>VLOOKUP(H128,busbar!$A:$B,2,0)</f>
        <v>RIO OSO</v>
      </c>
      <c r="N128">
        <f>VLOOKUP(M128,Sheet1!$A:$C,2,0)</f>
        <v>-121.54360990000001</v>
      </c>
      <c r="O128">
        <f>VLOOKUP(M128,Sheet1!$A:$C,3,0)</f>
        <v>38.957282499999998</v>
      </c>
    </row>
    <row r="129" spans="1:15" x14ac:dyDescent="0.25">
      <c r="A129" t="s">
        <v>197</v>
      </c>
      <c r="B129" t="s">
        <v>322</v>
      </c>
      <c r="C129">
        <v>3910</v>
      </c>
      <c r="D129" t="s">
        <v>434</v>
      </c>
      <c r="F129" t="s">
        <v>509</v>
      </c>
      <c r="G129">
        <v>3910</v>
      </c>
      <c r="H129">
        <v>3911</v>
      </c>
      <c r="I129">
        <v>1</v>
      </c>
      <c r="J129" t="str">
        <f>VLOOKUP(G129,busbar!$A:$B,2,0)</f>
        <v>CORTINA</v>
      </c>
      <c r="K129">
        <f>VLOOKUP(J129,Sheet1!$A:$C,2,0)</f>
        <v>-122.2909078</v>
      </c>
      <c r="L129">
        <f>VLOOKUP(J129,Sheet1!$A:$C,3,0)</f>
        <v>39.018932700000001</v>
      </c>
      <c r="M129" t="str">
        <f>VLOOKUP(H129,busbar!$A:$B,2,0)</f>
        <v>COTWDPGE</v>
      </c>
      <c r="N129">
        <f>VLOOKUP(M129,Sheet1!$A:$C,2,0)</f>
        <v>-119.4179324</v>
      </c>
      <c r="O129">
        <f>VLOOKUP(M129,Sheet1!$A:$C,3,0)</f>
        <v>36.778261000000001</v>
      </c>
    </row>
    <row r="130" spans="1:15" x14ac:dyDescent="0.25">
      <c r="A130" t="s">
        <v>198</v>
      </c>
      <c r="B130" t="s">
        <v>322</v>
      </c>
      <c r="C130">
        <v>3910</v>
      </c>
      <c r="D130" t="s">
        <v>434</v>
      </c>
      <c r="F130" t="s">
        <v>509</v>
      </c>
      <c r="G130">
        <v>3910</v>
      </c>
      <c r="H130">
        <v>3924</v>
      </c>
      <c r="I130">
        <v>1</v>
      </c>
      <c r="J130" t="str">
        <f>VLOOKUP(G130,busbar!$A:$B,2,0)</f>
        <v>CORTINA</v>
      </c>
      <c r="K130">
        <f>VLOOKUP(J130,Sheet1!$A:$C,2,0)</f>
        <v>-122.2909078</v>
      </c>
      <c r="L130">
        <f>VLOOKUP(J130,Sheet1!$A:$C,3,0)</f>
        <v>39.018932700000001</v>
      </c>
      <c r="M130" t="str">
        <f>VLOOKUP(H130,busbar!$A:$B,2,0)</f>
        <v>VACA-DIX</v>
      </c>
      <c r="N130">
        <f>VLOOKUP(M130,Sheet1!$A:$C,2,0)</f>
        <v>-121.8232958</v>
      </c>
      <c r="O130">
        <f>VLOOKUP(M130,Sheet1!$A:$C,3,0)</f>
        <v>38.445464100000002</v>
      </c>
    </row>
    <row r="131" spans="1:15" x14ac:dyDescent="0.25">
      <c r="A131" t="s">
        <v>199</v>
      </c>
      <c r="B131" t="s">
        <v>322</v>
      </c>
      <c r="C131">
        <v>3911</v>
      </c>
      <c r="D131" t="s">
        <v>435</v>
      </c>
      <c r="F131" t="s">
        <v>509</v>
      </c>
      <c r="G131">
        <v>3911</v>
      </c>
      <c r="H131">
        <v>3912</v>
      </c>
      <c r="I131">
        <v>1</v>
      </c>
      <c r="J131" t="str">
        <f>VLOOKUP(G131,busbar!$A:$B,2,0)</f>
        <v>COTWDPGE</v>
      </c>
      <c r="K131">
        <f>VLOOKUP(J131,Sheet1!$A:$C,2,0)</f>
        <v>-119.4179324</v>
      </c>
      <c r="L131">
        <f>VLOOKUP(J131,Sheet1!$A:$C,3,0)</f>
        <v>36.778261000000001</v>
      </c>
      <c r="M131" t="str">
        <f>VLOOKUP(H131,busbar!$A:$B,2,0)</f>
        <v>GLENN</v>
      </c>
      <c r="N131">
        <f>VLOOKUP(M131,Sheet1!$A:$C,2,0)</f>
        <v>-122.0138651</v>
      </c>
      <c r="O131">
        <f>VLOOKUP(M131,Sheet1!$A:$C,3,0)</f>
        <v>39.521828300000003</v>
      </c>
    </row>
    <row r="132" spans="1:15" x14ac:dyDescent="0.25">
      <c r="A132" t="s">
        <v>200</v>
      </c>
      <c r="B132" t="s">
        <v>322</v>
      </c>
      <c r="C132">
        <v>3911</v>
      </c>
      <c r="D132" t="s">
        <v>435</v>
      </c>
      <c r="F132" t="s">
        <v>509</v>
      </c>
      <c r="G132">
        <v>3911</v>
      </c>
      <c r="H132">
        <v>3916</v>
      </c>
      <c r="I132">
        <v>1</v>
      </c>
      <c r="J132" t="str">
        <f>VLOOKUP(G132,busbar!$A:$B,2,0)</f>
        <v>COTWDPGE</v>
      </c>
      <c r="K132">
        <f>VLOOKUP(J132,Sheet1!$A:$C,2,0)</f>
        <v>-119.4179324</v>
      </c>
      <c r="L132">
        <f>VLOOKUP(J132,Sheet1!$A:$C,3,0)</f>
        <v>36.778261000000001</v>
      </c>
      <c r="M132" t="str">
        <f>VLOOKUP(H132,busbar!$A:$B,2,0)</f>
        <v>LOGAN CR</v>
      </c>
      <c r="N132">
        <f>VLOOKUP(M132,Sheet1!$A:$C,2,0)</f>
        <v>-119.4179324</v>
      </c>
      <c r="O132">
        <f>VLOOKUP(M132,Sheet1!$A:$C,3,0)</f>
        <v>36.778261000000001</v>
      </c>
    </row>
    <row r="133" spans="1:15" x14ac:dyDescent="0.25">
      <c r="A133" t="s">
        <v>201</v>
      </c>
      <c r="B133" t="s">
        <v>322</v>
      </c>
      <c r="C133">
        <v>3911</v>
      </c>
      <c r="D133" t="s">
        <v>435</v>
      </c>
      <c r="F133" t="s">
        <v>509</v>
      </c>
      <c r="G133">
        <v>3911</v>
      </c>
      <c r="H133">
        <v>3921</v>
      </c>
      <c r="I133">
        <v>1</v>
      </c>
      <c r="J133" t="str">
        <f>VLOOKUP(G133,busbar!$A:$B,2,0)</f>
        <v>COTWDPGE</v>
      </c>
      <c r="K133">
        <f>VLOOKUP(J133,Sheet1!$A:$C,2,0)</f>
        <v>-119.4179324</v>
      </c>
      <c r="L133">
        <f>VLOOKUP(J133,Sheet1!$A:$C,3,0)</f>
        <v>36.778261000000001</v>
      </c>
      <c r="M133" t="str">
        <f>VLOOKUP(H133,busbar!$A:$B,2,0)</f>
        <v>ROUND MT</v>
      </c>
      <c r="N133">
        <f>VLOOKUP(M133,Sheet1!$A:$C,2,0)</f>
        <v>-121.9419412</v>
      </c>
      <c r="O133">
        <f>VLOOKUP(M133,Sheet1!$A:$C,3,0)</f>
        <v>40.794044200000002</v>
      </c>
    </row>
    <row r="134" spans="1:15" x14ac:dyDescent="0.25">
      <c r="A134" t="s">
        <v>202</v>
      </c>
      <c r="B134" t="s">
        <v>322</v>
      </c>
      <c r="C134">
        <v>3911</v>
      </c>
      <c r="D134" t="s">
        <v>435</v>
      </c>
      <c r="F134" t="s">
        <v>509</v>
      </c>
      <c r="G134">
        <v>3911</v>
      </c>
      <c r="H134">
        <v>3921</v>
      </c>
      <c r="I134">
        <v>2</v>
      </c>
      <c r="J134" t="str">
        <f>VLOOKUP(G134,busbar!$A:$B,2,0)</f>
        <v>COTWDPGE</v>
      </c>
      <c r="K134">
        <f>VLOOKUP(J134,Sheet1!$A:$C,2,0)</f>
        <v>-119.4179324</v>
      </c>
      <c r="L134">
        <f>VLOOKUP(J134,Sheet1!$A:$C,3,0)</f>
        <v>36.778261000000001</v>
      </c>
      <c r="M134" t="str">
        <f>VLOOKUP(H134,busbar!$A:$B,2,0)</f>
        <v>ROUND MT</v>
      </c>
      <c r="N134">
        <f>VLOOKUP(M134,Sheet1!$A:$C,2,0)</f>
        <v>-121.9419412</v>
      </c>
      <c r="O134">
        <f>VLOOKUP(M134,Sheet1!$A:$C,3,0)</f>
        <v>40.794044200000002</v>
      </c>
    </row>
    <row r="135" spans="1:15" x14ac:dyDescent="0.25">
      <c r="A135" t="s">
        <v>203</v>
      </c>
      <c r="B135" t="s">
        <v>322</v>
      </c>
      <c r="C135">
        <v>3911</v>
      </c>
      <c r="D135" t="s">
        <v>435</v>
      </c>
      <c r="F135" t="s">
        <v>509</v>
      </c>
      <c r="G135">
        <v>3911</v>
      </c>
      <c r="H135">
        <v>3921</v>
      </c>
      <c r="I135">
        <v>3</v>
      </c>
      <c r="J135" t="str">
        <f>VLOOKUP(G135,busbar!$A:$B,2,0)</f>
        <v>COTWDPGE</v>
      </c>
      <c r="K135">
        <f>VLOOKUP(J135,Sheet1!$A:$C,2,0)</f>
        <v>-119.4179324</v>
      </c>
      <c r="L135">
        <f>VLOOKUP(J135,Sheet1!$A:$C,3,0)</f>
        <v>36.778261000000001</v>
      </c>
      <c r="M135" t="str">
        <f>VLOOKUP(H135,busbar!$A:$B,2,0)</f>
        <v>ROUND MT</v>
      </c>
      <c r="N135">
        <f>VLOOKUP(M135,Sheet1!$A:$C,2,0)</f>
        <v>-121.9419412</v>
      </c>
      <c r="O135">
        <f>VLOOKUP(M135,Sheet1!$A:$C,3,0)</f>
        <v>40.794044200000002</v>
      </c>
    </row>
    <row r="136" spans="1:15" x14ac:dyDescent="0.25">
      <c r="A136" t="s">
        <v>204</v>
      </c>
      <c r="B136" t="s">
        <v>322</v>
      </c>
      <c r="C136">
        <v>3911</v>
      </c>
      <c r="D136" t="s">
        <v>435</v>
      </c>
      <c r="F136" t="s">
        <v>509</v>
      </c>
      <c r="G136">
        <v>3911</v>
      </c>
      <c r="H136">
        <v>3924</v>
      </c>
      <c r="I136">
        <v>1</v>
      </c>
      <c r="J136" t="str">
        <f>VLOOKUP(G136,busbar!$A:$B,2,0)</f>
        <v>COTWDPGE</v>
      </c>
      <c r="K136">
        <f>VLOOKUP(J136,Sheet1!$A:$C,2,0)</f>
        <v>-119.4179324</v>
      </c>
      <c r="L136">
        <f>VLOOKUP(J136,Sheet1!$A:$C,3,0)</f>
        <v>36.778261000000001</v>
      </c>
      <c r="M136" t="str">
        <f>VLOOKUP(H136,busbar!$A:$B,2,0)</f>
        <v>VACA-DIX</v>
      </c>
      <c r="N136">
        <f>VLOOKUP(M136,Sheet1!$A:$C,2,0)</f>
        <v>-121.8232958</v>
      </c>
      <c r="O136">
        <f>VLOOKUP(M136,Sheet1!$A:$C,3,0)</f>
        <v>38.445464100000002</v>
      </c>
    </row>
    <row r="137" spans="1:15" x14ac:dyDescent="0.25">
      <c r="A137" t="s">
        <v>205</v>
      </c>
      <c r="B137" t="s">
        <v>322</v>
      </c>
      <c r="C137">
        <v>3911</v>
      </c>
      <c r="D137" t="s">
        <v>435</v>
      </c>
      <c r="F137" t="s">
        <v>509</v>
      </c>
      <c r="G137">
        <v>3911</v>
      </c>
      <c r="H137">
        <v>8003</v>
      </c>
      <c r="I137">
        <v>1</v>
      </c>
      <c r="J137" t="str">
        <f>VLOOKUP(G137,busbar!$A:$B,2,0)</f>
        <v>COTWDPGE</v>
      </c>
      <c r="K137">
        <f>VLOOKUP(J137,Sheet1!$A:$C,2,0)</f>
        <v>-119.4179324</v>
      </c>
      <c r="L137">
        <f>VLOOKUP(J137,Sheet1!$A:$C,3,0)</f>
        <v>36.778261000000001</v>
      </c>
      <c r="M137" t="str">
        <f>VLOOKUP(H137,busbar!$A:$B,2,0)</f>
        <v>COTWDWAP</v>
      </c>
      <c r="N137" t="e">
        <f>VLOOKUP(M137,Sheet1!$A:$C,2,0)</f>
        <v>#N/A</v>
      </c>
      <c r="O137" t="e">
        <f>VLOOKUP(M137,Sheet1!$A:$C,3,0)</f>
        <v>#N/A</v>
      </c>
    </row>
    <row r="138" spans="1:15" x14ac:dyDescent="0.25">
      <c r="A138" t="s">
        <v>206</v>
      </c>
      <c r="B138" t="s">
        <v>322</v>
      </c>
      <c r="C138">
        <v>3911</v>
      </c>
      <c r="D138" t="s">
        <v>435</v>
      </c>
      <c r="F138" t="s">
        <v>509</v>
      </c>
      <c r="G138">
        <v>3911</v>
      </c>
      <c r="H138">
        <v>8003</v>
      </c>
      <c r="I138">
        <v>2</v>
      </c>
      <c r="J138" t="str">
        <f>VLOOKUP(G138,busbar!$A:$B,2,0)</f>
        <v>COTWDPGE</v>
      </c>
      <c r="K138">
        <f>VLOOKUP(J138,Sheet1!$A:$C,2,0)</f>
        <v>-119.4179324</v>
      </c>
      <c r="L138">
        <f>VLOOKUP(J138,Sheet1!$A:$C,3,0)</f>
        <v>36.778261000000001</v>
      </c>
      <c r="M138" t="str">
        <f>VLOOKUP(H138,busbar!$A:$B,2,0)</f>
        <v>COTWDWAP</v>
      </c>
      <c r="N138" t="e">
        <f>VLOOKUP(M138,Sheet1!$A:$C,2,0)</f>
        <v>#N/A</v>
      </c>
      <c r="O138" t="e">
        <f>VLOOKUP(M138,Sheet1!$A:$C,3,0)</f>
        <v>#N/A</v>
      </c>
    </row>
    <row r="139" spans="1:15" x14ac:dyDescent="0.25">
      <c r="A139" t="s">
        <v>207</v>
      </c>
      <c r="B139" t="s">
        <v>322</v>
      </c>
      <c r="C139">
        <v>3912</v>
      </c>
      <c r="D139" t="s">
        <v>436</v>
      </c>
      <c r="F139" t="s">
        <v>509</v>
      </c>
      <c r="G139">
        <v>3912</v>
      </c>
      <c r="H139">
        <v>3924</v>
      </c>
      <c r="I139">
        <v>1</v>
      </c>
      <c r="J139" t="str">
        <f>VLOOKUP(G139,busbar!$A:$B,2,0)</f>
        <v>GLENN</v>
      </c>
      <c r="K139">
        <f>VLOOKUP(J139,Sheet1!$A:$C,2,0)</f>
        <v>-122.0138651</v>
      </c>
      <c r="L139">
        <f>VLOOKUP(J139,Sheet1!$A:$C,3,0)</f>
        <v>39.521828300000003</v>
      </c>
      <c r="M139" t="str">
        <f>VLOOKUP(H139,busbar!$A:$B,2,0)</f>
        <v>VACA-DIX</v>
      </c>
      <c r="N139">
        <f>VLOOKUP(M139,Sheet1!$A:$C,2,0)</f>
        <v>-121.8232958</v>
      </c>
      <c r="O139">
        <f>VLOOKUP(M139,Sheet1!$A:$C,3,0)</f>
        <v>38.445464100000002</v>
      </c>
    </row>
    <row r="140" spans="1:15" x14ac:dyDescent="0.25">
      <c r="A140" t="s">
        <v>208</v>
      </c>
      <c r="B140" t="s">
        <v>322</v>
      </c>
      <c r="C140">
        <v>3913</v>
      </c>
      <c r="D140" t="s">
        <v>437</v>
      </c>
      <c r="F140" t="s">
        <v>509</v>
      </c>
      <c r="G140">
        <v>3913</v>
      </c>
      <c r="H140">
        <v>3920</v>
      </c>
      <c r="I140">
        <v>1</v>
      </c>
      <c r="J140" t="str">
        <f>VLOOKUP(G140,busbar!$A:$B,2,0)</f>
        <v>GOLDHILL</v>
      </c>
      <c r="K140">
        <f>VLOOKUP(J140,Sheet1!$A:$C,2,0)</f>
        <v>-120.88466029999999</v>
      </c>
      <c r="L140">
        <f>VLOOKUP(J140,Sheet1!$A:$C,3,0)</f>
        <v>38.761013200000001</v>
      </c>
      <c r="M140" t="str">
        <f>VLOOKUP(H140,busbar!$A:$B,2,0)</f>
        <v>RIO OSO</v>
      </c>
      <c r="N140">
        <f>VLOOKUP(M140,Sheet1!$A:$C,2,0)</f>
        <v>-121.54360990000001</v>
      </c>
      <c r="O140">
        <f>VLOOKUP(M140,Sheet1!$A:$C,3,0)</f>
        <v>38.957282499999998</v>
      </c>
    </row>
    <row r="141" spans="1:15" x14ac:dyDescent="0.25">
      <c r="A141" t="s">
        <v>209</v>
      </c>
      <c r="B141" t="s">
        <v>322</v>
      </c>
      <c r="C141">
        <v>3913</v>
      </c>
      <c r="D141" t="s">
        <v>437</v>
      </c>
      <c r="F141" t="s">
        <v>509</v>
      </c>
      <c r="G141">
        <v>3913</v>
      </c>
      <c r="H141">
        <v>3920</v>
      </c>
      <c r="I141">
        <v>2</v>
      </c>
      <c r="J141" t="str">
        <f>VLOOKUP(G141,busbar!$A:$B,2,0)</f>
        <v>GOLDHILL</v>
      </c>
      <c r="K141">
        <f>VLOOKUP(J141,Sheet1!$A:$C,2,0)</f>
        <v>-120.88466029999999</v>
      </c>
      <c r="L141">
        <f>VLOOKUP(J141,Sheet1!$A:$C,3,0)</f>
        <v>38.761013200000001</v>
      </c>
      <c r="M141" t="str">
        <f>VLOOKUP(H141,busbar!$A:$B,2,0)</f>
        <v>RIO OSO</v>
      </c>
      <c r="N141">
        <f>VLOOKUP(M141,Sheet1!$A:$C,2,0)</f>
        <v>-121.54360990000001</v>
      </c>
      <c r="O141">
        <f>VLOOKUP(M141,Sheet1!$A:$C,3,0)</f>
        <v>38.957282499999998</v>
      </c>
    </row>
    <row r="142" spans="1:15" x14ac:dyDescent="0.25">
      <c r="A142" t="s">
        <v>210</v>
      </c>
      <c r="B142" t="s">
        <v>322</v>
      </c>
      <c r="C142">
        <v>3913</v>
      </c>
      <c r="D142" t="s">
        <v>437</v>
      </c>
      <c r="F142" t="s">
        <v>509</v>
      </c>
      <c r="G142">
        <v>3913</v>
      </c>
      <c r="H142">
        <v>3923</v>
      </c>
      <c r="I142">
        <v>1</v>
      </c>
      <c r="J142" t="str">
        <f>VLOOKUP(G142,busbar!$A:$B,2,0)</f>
        <v>GOLDHILL</v>
      </c>
      <c r="K142">
        <f>VLOOKUP(J142,Sheet1!$A:$C,2,0)</f>
        <v>-120.88466029999999</v>
      </c>
      <c r="L142">
        <f>VLOOKUP(J142,Sheet1!$A:$C,3,0)</f>
        <v>38.761013200000001</v>
      </c>
      <c r="M142" t="str">
        <f>VLOOKUP(H142,busbar!$A:$B,2,0)</f>
        <v>TESLA</v>
      </c>
      <c r="N142">
        <f>VLOOKUP(M142,Sheet1!$A:$C,2,0)</f>
        <v>-121.94471849999999</v>
      </c>
      <c r="O142">
        <f>VLOOKUP(M142,Sheet1!$A:$C,3,0)</f>
        <v>37.492638659999997</v>
      </c>
    </row>
    <row r="143" spans="1:15" x14ac:dyDescent="0.25">
      <c r="A143" t="s">
        <v>211</v>
      </c>
      <c r="B143" t="s">
        <v>322</v>
      </c>
      <c r="C143">
        <v>3913</v>
      </c>
      <c r="D143" t="s">
        <v>437</v>
      </c>
      <c r="F143" t="s">
        <v>509</v>
      </c>
      <c r="G143">
        <v>3913</v>
      </c>
      <c r="H143">
        <v>8004</v>
      </c>
      <c r="I143">
        <v>1</v>
      </c>
      <c r="J143" t="str">
        <f>VLOOKUP(G143,busbar!$A:$B,2,0)</f>
        <v>GOLDHILL</v>
      </c>
      <c r="K143">
        <f>VLOOKUP(J143,Sheet1!$A:$C,2,0)</f>
        <v>-120.88466029999999</v>
      </c>
      <c r="L143">
        <f>VLOOKUP(J143,Sheet1!$A:$C,3,0)</f>
        <v>38.761013200000001</v>
      </c>
      <c r="M143" t="str">
        <f>VLOOKUP(H143,busbar!$A:$B,2,0)</f>
        <v>RNCHSECO</v>
      </c>
      <c r="N143">
        <f>VLOOKUP(M143,Sheet1!$A:$C,2,0)</f>
        <v>-119.66316762523</v>
      </c>
      <c r="O143">
        <f>VLOOKUP(M143,Sheet1!$A:$C,3,0)</f>
        <v>36.389745779412301</v>
      </c>
    </row>
    <row r="144" spans="1:15" x14ac:dyDescent="0.25">
      <c r="A144" t="s">
        <v>212</v>
      </c>
      <c r="B144" t="s">
        <v>322</v>
      </c>
      <c r="C144">
        <v>3915</v>
      </c>
      <c r="D144" t="s">
        <v>439</v>
      </c>
      <c r="F144" t="s">
        <v>509</v>
      </c>
      <c r="G144">
        <v>3915</v>
      </c>
      <c r="H144">
        <v>3924</v>
      </c>
      <c r="I144">
        <v>1</v>
      </c>
      <c r="J144" t="str">
        <f>VLOOKUP(G144,busbar!$A:$B,2,0)</f>
        <v>LAKEVILE</v>
      </c>
      <c r="K144">
        <f>VLOOKUP(J144,Sheet1!$A:$C,2,0)</f>
        <v>-119.50739419999999</v>
      </c>
      <c r="L144">
        <f>VLOOKUP(J144,Sheet1!$A:$C,3,0)</f>
        <v>38.566194699999997</v>
      </c>
      <c r="M144" t="str">
        <f>VLOOKUP(H144,busbar!$A:$B,2,0)</f>
        <v>VACA-DIX</v>
      </c>
      <c r="N144">
        <f>VLOOKUP(M144,Sheet1!$A:$C,2,0)</f>
        <v>-121.8232958</v>
      </c>
      <c r="O144">
        <f>VLOOKUP(M144,Sheet1!$A:$C,3,0)</f>
        <v>38.445464100000002</v>
      </c>
    </row>
    <row r="145" spans="1:15" x14ac:dyDescent="0.25">
      <c r="A145" t="s">
        <v>213</v>
      </c>
      <c r="B145" t="s">
        <v>322</v>
      </c>
      <c r="C145">
        <v>3916</v>
      </c>
      <c r="D145" t="s">
        <v>440</v>
      </c>
      <c r="E145" t="s">
        <v>441</v>
      </c>
      <c r="F145" t="s">
        <v>509</v>
      </c>
      <c r="G145">
        <v>3916</v>
      </c>
      <c r="H145">
        <v>3924</v>
      </c>
      <c r="I145">
        <v>1</v>
      </c>
      <c r="J145" t="str">
        <f>VLOOKUP(G145,busbar!$A:$B,2,0)</f>
        <v>LOGAN CR</v>
      </c>
      <c r="K145">
        <f>VLOOKUP(J145,Sheet1!$A:$C,2,0)</f>
        <v>-119.4179324</v>
      </c>
      <c r="L145">
        <f>VLOOKUP(J145,Sheet1!$A:$C,3,0)</f>
        <v>36.778261000000001</v>
      </c>
      <c r="M145" t="str">
        <f>VLOOKUP(H145,busbar!$A:$B,2,0)</f>
        <v>VACA-DIX</v>
      </c>
      <c r="N145">
        <f>VLOOKUP(M145,Sheet1!$A:$C,2,0)</f>
        <v>-121.8232958</v>
      </c>
      <c r="O145">
        <f>VLOOKUP(M145,Sheet1!$A:$C,3,0)</f>
        <v>38.445464100000002</v>
      </c>
    </row>
    <row r="146" spans="1:15" x14ac:dyDescent="0.25">
      <c r="A146" t="s">
        <v>214</v>
      </c>
      <c r="B146" t="s">
        <v>322</v>
      </c>
      <c r="C146">
        <v>3919</v>
      </c>
      <c r="D146" t="s">
        <v>442</v>
      </c>
      <c r="F146" t="s">
        <v>509</v>
      </c>
      <c r="G146">
        <v>3919</v>
      </c>
      <c r="H146">
        <v>3922</v>
      </c>
      <c r="I146">
        <v>1</v>
      </c>
      <c r="J146" t="str">
        <f>VLOOKUP(G146,busbar!$A:$B,2,0)</f>
        <v>PALERMO</v>
      </c>
      <c r="K146">
        <f>VLOOKUP(J146,Sheet1!$A:$C,2,0)</f>
        <v>-121.5380243</v>
      </c>
      <c r="L146">
        <f>VLOOKUP(J146,Sheet1!$A:$C,3,0)</f>
        <v>39.435443200000002</v>
      </c>
      <c r="M146" t="str">
        <f>VLOOKUP(H146,busbar!$A:$B,2,0)</f>
        <v>TABLE MT</v>
      </c>
      <c r="N146">
        <f>VLOOKUP(M146,Sheet1!$A:$C,2,0)</f>
        <v>-120.4331607</v>
      </c>
      <c r="O146">
        <f>VLOOKUP(M146,Sheet1!$A:$C,3,0)</f>
        <v>37.984939509999997</v>
      </c>
    </row>
    <row r="147" spans="1:15" x14ac:dyDescent="0.25">
      <c r="A147" t="s">
        <v>215</v>
      </c>
      <c r="B147" t="s">
        <v>322</v>
      </c>
      <c r="C147">
        <v>3920</v>
      </c>
      <c r="D147" t="s">
        <v>443</v>
      </c>
      <c r="E147" t="s">
        <v>444</v>
      </c>
      <c r="F147" t="s">
        <v>509</v>
      </c>
      <c r="G147">
        <v>3920</v>
      </c>
      <c r="H147">
        <v>3922</v>
      </c>
      <c r="I147">
        <v>1</v>
      </c>
      <c r="J147" t="str">
        <f>VLOOKUP(G147,busbar!$A:$B,2,0)</f>
        <v>RIO OSO</v>
      </c>
      <c r="K147">
        <f>VLOOKUP(J147,Sheet1!$A:$C,2,0)</f>
        <v>-121.54360990000001</v>
      </c>
      <c r="L147">
        <f>VLOOKUP(J147,Sheet1!$A:$C,3,0)</f>
        <v>38.957282499999998</v>
      </c>
      <c r="M147" t="str">
        <f>VLOOKUP(H147,busbar!$A:$B,2,0)</f>
        <v>TABLE MT</v>
      </c>
      <c r="N147">
        <f>VLOOKUP(M147,Sheet1!$A:$C,2,0)</f>
        <v>-120.4331607</v>
      </c>
      <c r="O147">
        <f>VLOOKUP(M147,Sheet1!$A:$C,3,0)</f>
        <v>37.984939509999997</v>
      </c>
    </row>
    <row r="148" spans="1:15" x14ac:dyDescent="0.25">
      <c r="A148" t="s">
        <v>216</v>
      </c>
      <c r="B148" t="s">
        <v>322</v>
      </c>
      <c r="C148">
        <v>3923</v>
      </c>
      <c r="D148" t="s">
        <v>426</v>
      </c>
      <c r="F148" t="s">
        <v>509</v>
      </c>
      <c r="G148">
        <v>3923</v>
      </c>
      <c r="H148">
        <v>8005</v>
      </c>
      <c r="I148">
        <v>1</v>
      </c>
      <c r="J148" t="str">
        <f>VLOOKUP(G148,busbar!$A:$B,2,0)</f>
        <v>TESLA</v>
      </c>
      <c r="K148">
        <f>VLOOKUP(J148,Sheet1!$A:$C,2,0)</f>
        <v>-121.94471849999999</v>
      </c>
      <c r="L148">
        <f>VLOOKUP(J148,Sheet1!$A:$C,3,0)</f>
        <v>37.492638659999997</v>
      </c>
      <c r="M148" t="str">
        <f>VLOOKUP(H148,busbar!$A:$B,2,0)</f>
        <v>TRACYPMP</v>
      </c>
      <c r="N148" t="e">
        <f>VLOOKUP(M148,Sheet1!$A:$C,2,0)</f>
        <v>#N/A</v>
      </c>
      <c r="O148" t="e">
        <f>VLOOKUP(M148,Sheet1!$A:$C,3,0)</f>
        <v>#N/A</v>
      </c>
    </row>
    <row r="149" spans="1:15" x14ac:dyDescent="0.25">
      <c r="A149" t="s">
        <v>217</v>
      </c>
      <c r="B149" t="s">
        <v>322</v>
      </c>
      <c r="C149">
        <v>3923</v>
      </c>
      <c r="D149" t="s">
        <v>426</v>
      </c>
      <c r="F149" t="s">
        <v>509</v>
      </c>
      <c r="G149">
        <v>3923</v>
      </c>
      <c r="H149">
        <v>8005</v>
      </c>
      <c r="I149">
        <v>2</v>
      </c>
      <c r="J149" t="str">
        <f>VLOOKUP(G149,busbar!$A:$B,2,0)</f>
        <v>TESLA</v>
      </c>
      <c r="K149">
        <f>VLOOKUP(J149,Sheet1!$A:$C,2,0)</f>
        <v>-121.94471849999999</v>
      </c>
      <c r="L149">
        <f>VLOOKUP(J149,Sheet1!$A:$C,3,0)</f>
        <v>37.492638659999997</v>
      </c>
      <c r="M149" t="str">
        <f>VLOOKUP(H149,busbar!$A:$B,2,0)</f>
        <v>TRACYPMP</v>
      </c>
      <c r="N149" t="e">
        <f>VLOOKUP(M149,Sheet1!$A:$C,2,0)</f>
        <v>#N/A</v>
      </c>
      <c r="O149" t="e">
        <f>VLOOKUP(M149,Sheet1!$A:$C,3,0)</f>
        <v>#N/A</v>
      </c>
    </row>
    <row r="150" spans="1:15" x14ac:dyDescent="0.25">
      <c r="A150" t="s">
        <v>243</v>
      </c>
      <c r="B150" t="s">
        <v>322</v>
      </c>
      <c r="C150">
        <v>4009</v>
      </c>
      <c r="D150" t="s">
        <v>457</v>
      </c>
      <c r="E150" t="s">
        <v>458</v>
      </c>
      <c r="F150" t="s">
        <v>509</v>
      </c>
      <c r="G150">
        <v>4009</v>
      </c>
      <c r="H150">
        <v>4010</v>
      </c>
      <c r="I150">
        <v>1</v>
      </c>
      <c r="J150" t="str">
        <f>VLOOKUP(G150,busbar!$A:$B,2,0)</f>
        <v>BIG EDDY</v>
      </c>
      <c r="K150">
        <f>VLOOKUP(J150,Sheet1!$A:$C,2,0)</f>
        <v>-123.1622078</v>
      </c>
      <c r="L150">
        <f>VLOOKUP(J150,Sheet1!$A:$C,3,0)</f>
        <v>45.932070899999999</v>
      </c>
      <c r="M150" t="str">
        <f>VLOOKUP(H150,busbar!$A:$B,2,0)</f>
        <v>CELILO</v>
      </c>
      <c r="N150" t="e">
        <f>VLOOKUP(M150,Sheet1!$A:$C,2,0)</f>
        <v>#N/A</v>
      </c>
      <c r="O150" t="e">
        <f>VLOOKUP(M150,Sheet1!$A:$C,3,0)</f>
        <v>#N/A</v>
      </c>
    </row>
    <row r="151" spans="1:15" x14ac:dyDescent="0.25">
      <c r="A151" t="s">
        <v>244</v>
      </c>
      <c r="B151" t="s">
        <v>322</v>
      </c>
      <c r="C151">
        <v>4009</v>
      </c>
      <c r="D151" t="s">
        <v>457</v>
      </c>
      <c r="E151" t="s">
        <v>458</v>
      </c>
      <c r="F151" t="s">
        <v>509</v>
      </c>
      <c r="G151">
        <v>4009</v>
      </c>
      <c r="H151">
        <v>4010</v>
      </c>
      <c r="I151">
        <v>2</v>
      </c>
      <c r="J151" t="str">
        <f>VLOOKUP(G151,busbar!$A:$B,2,0)</f>
        <v>BIG EDDY</v>
      </c>
      <c r="K151">
        <f>VLOOKUP(J151,Sheet1!$A:$C,2,0)</f>
        <v>-123.1622078</v>
      </c>
      <c r="L151">
        <f>VLOOKUP(J151,Sheet1!$A:$C,3,0)</f>
        <v>45.932070899999999</v>
      </c>
      <c r="M151" t="str">
        <f>VLOOKUP(H151,busbar!$A:$B,2,0)</f>
        <v>CELILO</v>
      </c>
      <c r="N151" t="e">
        <f>VLOOKUP(M151,Sheet1!$A:$C,2,0)</f>
        <v>#N/A</v>
      </c>
      <c r="O151" t="e">
        <f>VLOOKUP(M151,Sheet1!$A:$C,3,0)</f>
        <v>#N/A</v>
      </c>
    </row>
    <row r="152" spans="1:15" x14ac:dyDescent="0.25">
      <c r="A152" t="s">
        <v>245</v>
      </c>
      <c r="B152" t="s">
        <v>322</v>
      </c>
      <c r="C152">
        <v>4009</v>
      </c>
      <c r="D152" t="s">
        <v>457</v>
      </c>
      <c r="E152" t="s">
        <v>458</v>
      </c>
      <c r="F152" t="s">
        <v>509</v>
      </c>
      <c r="G152">
        <v>4009</v>
      </c>
      <c r="H152">
        <v>4104</v>
      </c>
      <c r="I152">
        <v>1</v>
      </c>
      <c r="J152" t="str">
        <f>VLOOKUP(G152,busbar!$A:$B,2,0)</f>
        <v>BIG EDDY</v>
      </c>
      <c r="K152">
        <f>VLOOKUP(J152,Sheet1!$A:$C,2,0)</f>
        <v>-123.1622078</v>
      </c>
      <c r="L152">
        <f>VLOOKUP(J152,Sheet1!$A:$C,3,0)</f>
        <v>45.932070899999999</v>
      </c>
      <c r="M152" t="str">
        <f>VLOOKUP(H152,busbar!$A:$B,2,0)</f>
        <v>BELL</v>
      </c>
      <c r="N152">
        <f>VLOOKUP(M152,Sheet1!$A:$C,2,0)</f>
        <v>-122.343631542834</v>
      </c>
      <c r="O152">
        <f>VLOOKUP(M152,Sheet1!$A:$C,3,0)</f>
        <v>47.746596496415997</v>
      </c>
    </row>
    <row r="153" spans="1:15" x14ac:dyDescent="0.25">
      <c r="A153" t="s">
        <v>260</v>
      </c>
      <c r="B153" t="s">
        <v>322</v>
      </c>
      <c r="C153">
        <v>4104</v>
      </c>
      <c r="D153" t="s">
        <v>472</v>
      </c>
      <c r="F153" t="s">
        <v>509</v>
      </c>
      <c r="G153">
        <v>4104</v>
      </c>
      <c r="H153">
        <v>5004</v>
      </c>
      <c r="I153">
        <v>1</v>
      </c>
      <c r="J153" t="str">
        <f>VLOOKUP(G153,busbar!$A:$B,2,0)</f>
        <v>BELL</v>
      </c>
      <c r="K153">
        <f>VLOOKUP(J153,Sheet1!$A:$C,2,0)</f>
        <v>-122.343631542834</v>
      </c>
      <c r="L153">
        <f>VLOOKUP(J153,Sheet1!$A:$C,3,0)</f>
        <v>47.746596496415997</v>
      </c>
      <c r="M153" t="str">
        <f>VLOOKUP(H153,busbar!$A:$B,2,0)</f>
        <v>CA230</v>
      </c>
      <c r="N153">
        <f>VLOOKUP(M153,Sheet1!$A:$C,2,0)</f>
        <v>-120.03541970000001</v>
      </c>
      <c r="O153">
        <f>VLOOKUP(M153,Sheet1!$A:$C,3,0)</f>
        <v>49.247578519999998</v>
      </c>
    </row>
    <row r="154" spans="1:15" x14ac:dyDescent="0.25">
      <c r="A154" t="s">
        <v>266</v>
      </c>
      <c r="B154" t="s">
        <v>322</v>
      </c>
      <c r="C154">
        <v>5003</v>
      </c>
      <c r="D154" t="s">
        <v>480</v>
      </c>
      <c r="F154" t="s">
        <v>509</v>
      </c>
      <c r="G154">
        <v>5003</v>
      </c>
      <c r="H154">
        <v>5004</v>
      </c>
      <c r="I154">
        <v>1</v>
      </c>
      <c r="J154" t="str">
        <f>VLOOKUP(G154,busbar!$A:$B,2,0)</f>
        <v>CA230TO</v>
      </c>
      <c r="K154">
        <f>VLOOKUP(J154,Sheet1!$A:$C,2,0)</f>
        <v>0</v>
      </c>
      <c r="L154">
        <f>VLOOKUP(J154,Sheet1!$A:$C,3,0)</f>
        <v>0</v>
      </c>
      <c r="M154" t="str">
        <f>VLOOKUP(H154,busbar!$A:$B,2,0)</f>
        <v>CA230</v>
      </c>
      <c r="N154">
        <f>VLOOKUP(M154,Sheet1!$A:$C,2,0)</f>
        <v>-120.03541970000001</v>
      </c>
      <c r="O154">
        <f>VLOOKUP(M154,Sheet1!$A:$C,3,0)</f>
        <v>49.247578519999998</v>
      </c>
    </row>
    <row r="155" spans="1:15" x14ac:dyDescent="0.25">
      <c r="A155" t="s">
        <v>274</v>
      </c>
      <c r="B155" t="s">
        <v>322</v>
      </c>
      <c r="C155">
        <v>6104</v>
      </c>
      <c r="D155" t="s">
        <v>485</v>
      </c>
      <c r="F155" t="s">
        <v>509</v>
      </c>
      <c r="G155">
        <v>6104</v>
      </c>
      <c r="H155">
        <v>6204</v>
      </c>
      <c r="I155">
        <v>1</v>
      </c>
      <c r="J155" t="str">
        <f>VLOOKUP(G155,busbar!$A:$B,2,0)</f>
        <v>BORAH</v>
      </c>
      <c r="K155">
        <f>VLOOKUP(J155,Sheet1!$A:$C,2,0)</f>
        <v>-114.7420408</v>
      </c>
      <c r="L155">
        <f>VLOOKUP(J155,Sheet1!$A:$C,3,0)</f>
        <v>44.068201899999998</v>
      </c>
      <c r="M155" t="str">
        <f>VLOOKUP(H155,busbar!$A:$B,2,0)</f>
        <v>GARRISON</v>
      </c>
      <c r="N155">
        <f>VLOOKUP(M155,Sheet1!$A:$C,2,0)</f>
        <v>-112.81171000000001</v>
      </c>
      <c r="O155">
        <f>VLOOKUP(M155,Sheet1!$A:$C,3,0)</f>
        <v>46.523262199999998</v>
      </c>
    </row>
    <row r="156" spans="1:15" x14ac:dyDescent="0.25">
      <c r="A156" t="s">
        <v>275</v>
      </c>
      <c r="B156" t="s">
        <v>322</v>
      </c>
      <c r="C156">
        <v>6104</v>
      </c>
      <c r="D156" t="s">
        <v>485</v>
      </c>
      <c r="F156" t="s">
        <v>509</v>
      </c>
      <c r="G156">
        <v>6104</v>
      </c>
      <c r="H156">
        <v>6305</v>
      </c>
      <c r="I156">
        <v>1</v>
      </c>
      <c r="J156" t="str">
        <f>VLOOKUP(G156,busbar!$A:$B,2,0)</f>
        <v>BORAH</v>
      </c>
      <c r="K156">
        <f>VLOOKUP(J156,Sheet1!$A:$C,2,0)</f>
        <v>-114.7420408</v>
      </c>
      <c r="L156">
        <f>VLOOKUP(J156,Sheet1!$A:$C,3,0)</f>
        <v>44.068201899999998</v>
      </c>
      <c r="M156" t="str">
        <f>VLOOKUP(H156,busbar!$A:$B,2,0)</f>
        <v>NAUGHTON</v>
      </c>
      <c r="N156">
        <f>VLOOKUP(M156,Sheet1!$A:$C,2,0)</f>
        <v>-107.29028390000001</v>
      </c>
      <c r="O156">
        <f>VLOOKUP(M156,Sheet1!$A:$C,3,0)</f>
        <v>43.075967800000001</v>
      </c>
    </row>
    <row r="157" spans="1:15" x14ac:dyDescent="0.25">
      <c r="A157" t="s">
        <v>277</v>
      </c>
      <c r="B157" t="s">
        <v>322</v>
      </c>
      <c r="C157">
        <v>6203</v>
      </c>
      <c r="D157" t="s">
        <v>486</v>
      </c>
      <c r="F157" t="s">
        <v>509</v>
      </c>
      <c r="G157">
        <v>6203</v>
      </c>
      <c r="H157">
        <v>6205</v>
      </c>
      <c r="I157">
        <v>1</v>
      </c>
      <c r="J157" t="str">
        <f>VLOOKUP(G157,busbar!$A:$B,2,0)</f>
        <v>COLSTRP</v>
      </c>
      <c r="K157">
        <f>VLOOKUP(J157,Sheet1!$A:$C,2,0)</f>
        <v>-106.6236368</v>
      </c>
      <c r="L157">
        <f>VLOOKUP(J157,Sheet1!$A:$C,3,0)</f>
        <v>45.884161800000001</v>
      </c>
      <c r="M157" t="str">
        <f>VLOOKUP(H157,busbar!$A:$B,2,0)</f>
        <v>MONTANA</v>
      </c>
      <c r="N157">
        <f>VLOOKUP(M157,Sheet1!$A:$C,2,0)</f>
        <v>-106.6236368</v>
      </c>
      <c r="O157">
        <f>VLOOKUP(M157,Sheet1!$A:$C,3,0)</f>
        <v>45.884161800000001</v>
      </c>
    </row>
    <row r="158" spans="1:15" x14ac:dyDescent="0.25">
      <c r="A158" t="s">
        <v>278</v>
      </c>
      <c r="B158" t="s">
        <v>322</v>
      </c>
      <c r="C158">
        <v>6203</v>
      </c>
      <c r="D158" t="s">
        <v>486</v>
      </c>
      <c r="F158" t="s">
        <v>509</v>
      </c>
      <c r="G158">
        <v>6203</v>
      </c>
      <c r="H158">
        <v>6303</v>
      </c>
      <c r="I158">
        <v>1</v>
      </c>
      <c r="J158" t="str">
        <f>VLOOKUP(G158,busbar!$A:$B,2,0)</f>
        <v>COLSTRP</v>
      </c>
      <c r="K158">
        <f>VLOOKUP(J158,Sheet1!$A:$C,2,0)</f>
        <v>-106.6236368</v>
      </c>
      <c r="L158">
        <f>VLOOKUP(J158,Sheet1!$A:$C,3,0)</f>
        <v>45.884161800000001</v>
      </c>
      <c r="M158" t="str">
        <f>VLOOKUP(H158,busbar!$A:$B,2,0)</f>
        <v>BRIDGER2</v>
      </c>
      <c r="N158">
        <f>VLOOKUP(M158,Sheet1!$A:$C,2,0)</f>
        <v>0</v>
      </c>
      <c r="O158">
        <f>VLOOKUP(M158,Sheet1!$A:$C,3,0)</f>
        <v>0</v>
      </c>
    </row>
    <row r="159" spans="1:15" x14ac:dyDescent="0.25">
      <c r="A159" t="s">
        <v>279</v>
      </c>
      <c r="B159" t="s">
        <v>322</v>
      </c>
      <c r="C159">
        <v>6203</v>
      </c>
      <c r="D159" t="s">
        <v>486</v>
      </c>
      <c r="F159" t="s">
        <v>509</v>
      </c>
      <c r="G159">
        <v>6203</v>
      </c>
      <c r="H159">
        <v>6303</v>
      </c>
      <c r="I159">
        <v>2</v>
      </c>
      <c r="J159" t="str">
        <f>VLOOKUP(G159,busbar!$A:$B,2,0)</f>
        <v>COLSTRP</v>
      </c>
      <c r="K159">
        <f>VLOOKUP(J159,Sheet1!$A:$C,2,0)</f>
        <v>-106.6236368</v>
      </c>
      <c r="L159">
        <f>VLOOKUP(J159,Sheet1!$A:$C,3,0)</f>
        <v>45.884161800000001</v>
      </c>
      <c r="M159" t="str">
        <f>VLOOKUP(H159,busbar!$A:$B,2,0)</f>
        <v>BRIDGER2</v>
      </c>
      <c r="N159">
        <f>VLOOKUP(M159,Sheet1!$A:$C,2,0)</f>
        <v>0</v>
      </c>
      <c r="O159">
        <f>VLOOKUP(M159,Sheet1!$A:$C,3,0)</f>
        <v>0</v>
      </c>
    </row>
    <row r="160" spans="1:15" x14ac:dyDescent="0.25">
      <c r="A160" t="s">
        <v>280</v>
      </c>
      <c r="B160" t="s">
        <v>322</v>
      </c>
      <c r="C160">
        <v>6203</v>
      </c>
      <c r="D160" t="s">
        <v>486</v>
      </c>
      <c r="F160" t="s">
        <v>509</v>
      </c>
      <c r="G160">
        <v>6203</v>
      </c>
      <c r="H160">
        <v>6304</v>
      </c>
      <c r="I160">
        <v>1</v>
      </c>
      <c r="J160" t="str">
        <f>VLOOKUP(G160,busbar!$A:$B,2,0)</f>
        <v>COLSTRP</v>
      </c>
      <c r="K160">
        <f>VLOOKUP(J160,Sheet1!$A:$C,2,0)</f>
        <v>-106.6236368</v>
      </c>
      <c r="L160">
        <f>VLOOKUP(J160,Sheet1!$A:$C,3,0)</f>
        <v>45.884161800000001</v>
      </c>
      <c r="M160" t="str">
        <f>VLOOKUP(H160,busbar!$A:$B,2,0)</f>
        <v>LARAMIE</v>
      </c>
      <c r="N160">
        <f>VLOOKUP(M160,Sheet1!$A:$C,2,0)</f>
        <v>-105.5911007</v>
      </c>
      <c r="O160">
        <f>VLOOKUP(M160,Sheet1!$A:$C,3,0)</f>
        <v>41.311366900000003</v>
      </c>
    </row>
    <row r="161" spans="1:15" x14ac:dyDescent="0.25">
      <c r="A161" t="s">
        <v>281</v>
      </c>
      <c r="B161" t="s">
        <v>322</v>
      </c>
      <c r="C161">
        <v>6204</v>
      </c>
      <c r="D161" t="s">
        <v>487</v>
      </c>
      <c r="F161" t="s">
        <v>509</v>
      </c>
      <c r="G161">
        <v>6204</v>
      </c>
      <c r="H161">
        <v>6205</v>
      </c>
      <c r="I161">
        <v>1</v>
      </c>
      <c r="J161" t="str">
        <f>VLOOKUP(G161,busbar!$A:$B,2,0)</f>
        <v>GARRISON</v>
      </c>
      <c r="K161">
        <f>VLOOKUP(J161,Sheet1!$A:$C,2,0)</f>
        <v>-112.81171000000001</v>
      </c>
      <c r="L161">
        <f>VLOOKUP(J161,Sheet1!$A:$C,3,0)</f>
        <v>46.523262199999998</v>
      </c>
      <c r="M161" t="str">
        <f>VLOOKUP(H161,busbar!$A:$B,2,0)</f>
        <v>MONTANA</v>
      </c>
      <c r="N161">
        <f>VLOOKUP(M161,Sheet1!$A:$C,2,0)</f>
        <v>-106.6236368</v>
      </c>
      <c r="O161">
        <f>VLOOKUP(M161,Sheet1!$A:$C,3,0)</f>
        <v>45.884161800000001</v>
      </c>
    </row>
    <row r="162" spans="1:15" x14ac:dyDescent="0.25">
      <c r="A162" t="s">
        <v>283</v>
      </c>
      <c r="B162" t="s">
        <v>322</v>
      </c>
      <c r="C162">
        <v>6303</v>
      </c>
      <c r="D162" t="s">
        <v>491</v>
      </c>
      <c r="F162" t="s">
        <v>509</v>
      </c>
      <c r="G162">
        <v>6303</v>
      </c>
      <c r="H162">
        <v>6304</v>
      </c>
      <c r="I162">
        <v>1</v>
      </c>
      <c r="J162" t="str">
        <f>VLOOKUP(G162,busbar!$A:$B,2,0)</f>
        <v>BRIDGER2</v>
      </c>
      <c r="K162">
        <f>VLOOKUP(J162,Sheet1!$A:$C,2,0)</f>
        <v>0</v>
      </c>
      <c r="L162">
        <f>VLOOKUP(J162,Sheet1!$A:$C,3,0)</f>
        <v>0</v>
      </c>
      <c r="M162" t="str">
        <f>VLOOKUP(H162,busbar!$A:$B,2,0)</f>
        <v>LARAMIE</v>
      </c>
      <c r="N162">
        <f>VLOOKUP(M162,Sheet1!$A:$C,2,0)</f>
        <v>-105.5911007</v>
      </c>
      <c r="O162">
        <f>VLOOKUP(M162,Sheet1!$A:$C,3,0)</f>
        <v>41.311366900000003</v>
      </c>
    </row>
    <row r="163" spans="1:15" x14ac:dyDescent="0.25">
      <c r="A163" t="s">
        <v>284</v>
      </c>
      <c r="B163" t="s">
        <v>322</v>
      </c>
      <c r="C163">
        <v>6303</v>
      </c>
      <c r="D163" t="s">
        <v>491</v>
      </c>
      <c r="F163" t="s">
        <v>509</v>
      </c>
      <c r="G163">
        <v>6303</v>
      </c>
      <c r="H163">
        <v>6305</v>
      </c>
      <c r="I163">
        <v>1</v>
      </c>
      <c r="J163" t="str">
        <f>VLOOKUP(G163,busbar!$A:$B,2,0)</f>
        <v>BRIDGER2</v>
      </c>
      <c r="K163">
        <f>VLOOKUP(J163,Sheet1!$A:$C,2,0)</f>
        <v>0</v>
      </c>
      <c r="L163">
        <f>VLOOKUP(J163,Sheet1!$A:$C,3,0)</f>
        <v>0</v>
      </c>
      <c r="M163" t="str">
        <f>VLOOKUP(H163,busbar!$A:$B,2,0)</f>
        <v>NAUGHTON</v>
      </c>
      <c r="N163">
        <f>VLOOKUP(M163,Sheet1!$A:$C,2,0)</f>
        <v>-107.29028390000001</v>
      </c>
      <c r="O163">
        <f>VLOOKUP(M163,Sheet1!$A:$C,3,0)</f>
        <v>43.075967800000001</v>
      </c>
    </row>
    <row r="164" spans="1:15" x14ac:dyDescent="0.25">
      <c r="A164" t="s">
        <v>285</v>
      </c>
      <c r="B164" t="s">
        <v>322</v>
      </c>
      <c r="C164">
        <v>6303</v>
      </c>
      <c r="D164" t="s">
        <v>491</v>
      </c>
      <c r="F164" t="s">
        <v>509</v>
      </c>
      <c r="G164">
        <v>6303</v>
      </c>
      <c r="H164">
        <v>6305</v>
      </c>
      <c r="I164">
        <v>2</v>
      </c>
      <c r="J164" t="str">
        <f>VLOOKUP(G164,busbar!$A:$B,2,0)</f>
        <v>BRIDGER2</v>
      </c>
      <c r="K164">
        <f>VLOOKUP(J164,Sheet1!$A:$C,2,0)</f>
        <v>0</v>
      </c>
      <c r="L164">
        <f>VLOOKUP(J164,Sheet1!$A:$C,3,0)</f>
        <v>0</v>
      </c>
      <c r="M164" t="str">
        <f>VLOOKUP(H164,busbar!$A:$B,2,0)</f>
        <v>NAUGHTON</v>
      </c>
      <c r="N164">
        <f>VLOOKUP(M164,Sheet1!$A:$C,2,0)</f>
        <v>-107.29028390000001</v>
      </c>
      <c r="O164">
        <f>VLOOKUP(M164,Sheet1!$A:$C,3,0)</f>
        <v>43.075967800000001</v>
      </c>
    </row>
    <row r="165" spans="1:15" x14ac:dyDescent="0.25">
      <c r="A165" t="s">
        <v>286</v>
      </c>
      <c r="B165" t="s">
        <v>322</v>
      </c>
      <c r="C165">
        <v>6305</v>
      </c>
      <c r="D165" t="s">
        <v>492</v>
      </c>
      <c r="F165" t="s">
        <v>509</v>
      </c>
      <c r="G165">
        <v>6305</v>
      </c>
      <c r="H165">
        <v>6510</v>
      </c>
      <c r="I165">
        <v>1</v>
      </c>
      <c r="J165" t="str">
        <f>VLOOKUP(G165,busbar!$A:$B,2,0)</f>
        <v>NAUGHTON</v>
      </c>
      <c r="K165">
        <f>VLOOKUP(J165,Sheet1!$A:$C,2,0)</f>
        <v>-107.29028390000001</v>
      </c>
      <c r="L165">
        <f>VLOOKUP(J165,Sheet1!$A:$C,3,0)</f>
        <v>43.075967800000001</v>
      </c>
      <c r="M165" t="str">
        <f>VLOOKUP(H165,busbar!$A:$B,2,0)</f>
        <v>BENLOMND</v>
      </c>
      <c r="N165">
        <f>VLOOKUP(M165,Sheet1!$A:$C,2,0)</f>
        <v>-111.960498</v>
      </c>
      <c r="O165">
        <f>VLOOKUP(M165,Sheet1!$A:$C,3,0)</f>
        <v>41.363273999999997</v>
      </c>
    </row>
    <row r="166" spans="1:15" x14ac:dyDescent="0.25">
      <c r="A166" t="s">
        <v>287</v>
      </c>
      <c r="B166" t="s">
        <v>322</v>
      </c>
      <c r="C166">
        <v>6305</v>
      </c>
      <c r="D166" t="s">
        <v>492</v>
      </c>
      <c r="F166" t="s">
        <v>509</v>
      </c>
      <c r="G166">
        <v>6305</v>
      </c>
      <c r="H166">
        <v>6510</v>
      </c>
      <c r="I166">
        <v>2</v>
      </c>
      <c r="J166" t="str">
        <f>VLOOKUP(G166,busbar!$A:$B,2,0)</f>
        <v>NAUGHTON</v>
      </c>
      <c r="K166">
        <f>VLOOKUP(J166,Sheet1!$A:$C,2,0)</f>
        <v>-107.29028390000001</v>
      </c>
      <c r="L166">
        <f>VLOOKUP(J166,Sheet1!$A:$C,3,0)</f>
        <v>43.075967800000001</v>
      </c>
      <c r="M166" t="str">
        <f>VLOOKUP(H166,busbar!$A:$B,2,0)</f>
        <v>BENLOMND</v>
      </c>
      <c r="N166">
        <f>VLOOKUP(M166,Sheet1!$A:$C,2,0)</f>
        <v>-111.960498</v>
      </c>
      <c r="O166">
        <f>VLOOKUP(M166,Sheet1!$A:$C,3,0)</f>
        <v>41.363273999999997</v>
      </c>
    </row>
    <row r="167" spans="1:15" x14ac:dyDescent="0.25">
      <c r="A167" t="s">
        <v>316</v>
      </c>
      <c r="B167" t="s">
        <v>322</v>
      </c>
      <c r="C167">
        <v>8003</v>
      </c>
      <c r="D167" t="s">
        <v>447</v>
      </c>
      <c r="F167" t="s">
        <v>509</v>
      </c>
      <c r="G167">
        <v>8003</v>
      </c>
      <c r="H167">
        <v>8004</v>
      </c>
      <c r="I167">
        <v>1</v>
      </c>
      <c r="J167" t="str">
        <f>VLOOKUP(G167,busbar!$A:$B,2,0)</f>
        <v>COTWDWAP</v>
      </c>
      <c r="K167" t="e">
        <f>VLOOKUP(J167,Sheet1!$A:$C,2,0)</f>
        <v>#N/A</v>
      </c>
      <c r="L167" t="e">
        <f>VLOOKUP(J167,Sheet1!$A:$C,3,0)</f>
        <v>#N/A</v>
      </c>
      <c r="M167" t="str">
        <f>VLOOKUP(H167,busbar!$A:$B,2,0)</f>
        <v>RNCHSECO</v>
      </c>
      <c r="N167">
        <f>VLOOKUP(M167,Sheet1!$A:$C,2,0)</f>
        <v>-119.66316762523</v>
      </c>
      <c r="O167">
        <f>VLOOKUP(M167,Sheet1!$A:$C,3,0)</f>
        <v>36.389745779412301</v>
      </c>
    </row>
    <row r="168" spans="1:15" x14ac:dyDescent="0.25">
      <c r="A168" t="s">
        <v>317</v>
      </c>
      <c r="B168" t="s">
        <v>322</v>
      </c>
      <c r="C168">
        <v>8003</v>
      </c>
      <c r="D168" t="s">
        <v>447</v>
      </c>
      <c r="F168" t="s">
        <v>509</v>
      </c>
      <c r="G168">
        <v>8003</v>
      </c>
      <c r="H168">
        <v>8005</v>
      </c>
      <c r="I168">
        <v>1</v>
      </c>
      <c r="J168" t="str">
        <f>VLOOKUP(G168,busbar!$A:$B,2,0)</f>
        <v>COTWDWAP</v>
      </c>
      <c r="K168" t="e">
        <f>VLOOKUP(J168,Sheet1!$A:$C,2,0)</f>
        <v>#N/A</v>
      </c>
      <c r="L168" t="e">
        <f>VLOOKUP(J168,Sheet1!$A:$C,3,0)</f>
        <v>#N/A</v>
      </c>
      <c r="M168" t="str">
        <f>VLOOKUP(H168,busbar!$A:$B,2,0)</f>
        <v>TRACYPMP</v>
      </c>
      <c r="N168" t="e">
        <f>VLOOKUP(M168,Sheet1!$A:$C,2,0)</f>
        <v>#N/A</v>
      </c>
      <c r="O168" t="e">
        <f>VLOOKUP(M168,Sheet1!$A:$C,3,0)</f>
        <v>#N/A</v>
      </c>
    </row>
    <row r="169" spans="1:15" x14ac:dyDescent="0.25">
      <c r="A169" t="s">
        <v>318</v>
      </c>
      <c r="B169" t="s">
        <v>322</v>
      </c>
      <c r="C169">
        <v>8003</v>
      </c>
      <c r="D169" t="s">
        <v>447</v>
      </c>
      <c r="F169" t="s">
        <v>509</v>
      </c>
      <c r="G169">
        <v>8003</v>
      </c>
      <c r="H169">
        <v>8005</v>
      </c>
      <c r="I169">
        <v>2</v>
      </c>
      <c r="J169" t="str">
        <f>VLOOKUP(G169,busbar!$A:$B,2,0)</f>
        <v>COTWDWAP</v>
      </c>
      <c r="K169" t="e">
        <f>VLOOKUP(J169,Sheet1!$A:$C,2,0)</f>
        <v>#N/A</v>
      </c>
      <c r="L169" t="e">
        <f>VLOOKUP(J169,Sheet1!$A:$C,3,0)</f>
        <v>#N/A</v>
      </c>
      <c r="M169" t="str">
        <f>VLOOKUP(H169,busbar!$A:$B,2,0)</f>
        <v>TRACYPMP</v>
      </c>
      <c r="N169" t="e">
        <f>VLOOKUP(M169,Sheet1!$A:$C,2,0)</f>
        <v>#N/A</v>
      </c>
      <c r="O169" t="e">
        <f>VLOOKUP(M169,Sheet1!$A:$C,3,0)</f>
        <v>#N/A</v>
      </c>
    </row>
    <row r="170" spans="1:15" x14ac:dyDescent="0.25">
      <c r="A170" t="s">
        <v>319</v>
      </c>
      <c r="B170" t="s">
        <v>322</v>
      </c>
      <c r="C170">
        <v>8004</v>
      </c>
      <c r="D170" t="s">
        <v>448</v>
      </c>
      <c r="F170" t="s">
        <v>509</v>
      </c>
      <c r="G170">
        <v>8004</v>
      </c>
      <c r="H170">
        <v>8005</v>
      </c>
      <c r="I170">
        <v>1</v>
      </c>
      <c r="J170" t="str">
        <f>VLOOKUP(G170,busbar!$A:$B,2,0)</f>
        <v>RNCHSECO</v>
      </c>
      <c r="K170">
        <f>VLOOKUP(J170,Sheet1!$A:$C,2,0)</f>
        <v>-119.66316762523</v>
      </c>
      <c r="L170">
        <f>VLOOKUP(J170,Sheet1!$A:$C,3,0)</f>
        <v>36.389745779412301</v>
      </c>
      <c r="M170" t="str">
        <f>VLOOKUP(H170,busbar!$A:$B,2,0)</f>
        <v>TRACYPMP</v>
      </c>
      <c r="N170" t="e">
        <f>VLOOKUP(M170,Sheet1!$A:$C,2,0)</f>
        <v>#N/A</v>
      </c>
      <c r="O170" t="e">
        <f>VLOOKUP(M170,Sheet1!$A:$C,3,0)</f>
        <v>#N/A</v>
      </c>
    </row>
    <row r="171" spans="1:15" x14ac:dyDescent="0.25">
      <c r="A171" t="s">
        <v>71</v>
      </c>
      <c r="B171" t="s">
        <v>325</v>
      </c>
      <c r="C171">
        <v>2605</v>
      </c>
      <c r="D171" t="s">
        <v>369</v>
      </c>
      <c r="E171" t="s">
        <v>373</v>
      </c>
      <c r="F171" t="s">
        <v>509</v>
      </c>
      <c r="G171">
        <v>2605</v>
      </c>
      <c r="H171">
        <v>2607</v>
      </c>
      <c r="I171">
        <v>1</v>
      </c>
      <c r="J171" t="str">
        <f>VLOOKUP(G171,busbar!$A:$B,2,0)</f>
        <v>STA B1</v>
      </c>
      <c r="K171">
        <f>VLOOKUP(J171,Sheet1!$A:$C,2,0)</f>
        <v>-119.4179324</v>
      </c>
      <c r="L171">
        <f>VLOOKUP(J171,Sheet1!$A:$C,3,0)</f>
        <v>36.778261000000001</v>
      </c>
      <c r="M171" t="str">
        <f>VLOOKUP(H171,busbar!$A:$B,2,0)</f>
        <v>VICTORVL</v>
      </c>
      <c r="N171">
        <f>VLOOKUP(M171,Sheet1!$A:$C,2,0)</f>
        <v>-117.2927641</v>
      </c>
      <c r="O171">
        <f>VLOOKUP(M171,Sheet1!$A:$C,3,0)</f>
        <v>34.536218400000003</v>
      </c>
    </row>
    <row r="172" spans="1:15" x14ac:dyDescent="0.25">
      <c r="A172" t="s">
        <v>72</v>
      </c>
      <c r="B172" t="s">
        <v>325</v>
      </c>
      <c r="C172">
        <v>2606</v>
      </c>
      <c r="D172" t="s">
        <v>369</v>
      </c>
      <c r="E172" t="s">
        <v>374</v>
      </c>
      <c r="F172" t="s">
        <v>509</v>
      </c>
      <c r="G172">
        <v>2606</v>
      </c>
      <c r="H172">
        <v>2607</v>
      </c>
      <c r="I172">
        <v>1</v>
      </c>
      <c r="J172" t="str">
        <f>VLOOKUP(G172,busbar!$A:$B,2,0)</f>
        <v>STA B2</v>
      </c>
      <c r="K172">
        <f>VLOOKUP(J172,Sheet1!$A:$C,2,0)</f>
        <v>-118.24294063109301</v>
      </c>
      <c r="L172">
        <f>VLOOKUP(J172,Sheet1!$A:$C,3,0)</f>
        <v>37.207117141316502</v>
      </c>
      <c r="M172" t="str">
        <f>VLOOKUP(H172,busbar!$A:$B,2,0)</f>
        <v>VICTORVL</v>
      </c>
      <c r="N172">
        <f>VLOOKUP(M172,Sheet1!$A:$C,2,0)</f>
        <v>-117.2927641</v>
      </c>
      <c r="O172">
        <f>VLOOKUP(M172,Sheet1!$A:$C,3,0)</f>
        <v>34.536218400000003</v>
      </c>
    </row>
    <row r="173" spans="1:15" x14ac:dyDescent="0.25">
      <c r="A173" t="s">
        <v>2</v>
      </c>
      <c r="B173" t="s">
        <v>321</v>
      </c>
      <c r="C173">
        <v>1002</v>
      </c>
      <c r="D173" t="s">
        <v>327</v>
      </c>
      <c r="F173" t="s">
        <v>509</v>
      </c>
      <c r="G173">
        <v>1002</v>
      </c>
      <c r="H173">
        <v>1004</v>
      </c>
      <c r="I173">
        <v>1</v>
      </c>
      <c r="J173" t="str">
        <f>VLOOKUP(G173,busbar!$A:$B,2,0)</f>
        <v>FOURCORN</v>
      </c>
      <c r="K173">
        <f>VLOOKUP(J173,Sheet1!$A:$C,2,0)</f>
        <v>-111.0937311</v>
      </c>
      <c r="L173">
        <f>VLOOKUP(J173,Sheet1!$A:$C,3,0)</f>
        <v>34.048928099999998</v>
      </c>
      <c r="M173" t="str">
        <f>VLOOKUP(H173,busbar!$A:$B,2,0)</f>
        <v>SAN JUAN</v>
      </c>
      <c r="N173">
        <f>VLOOKUP(M173,Sheet1!$A:$C,2,0)</f>
        <v>-108.23775190000001</v>
      </c>
      <c r="O173">
        <f>VLOOKUP(M173,Sheet1!$A:$C,3,0)</f>
        <v>36.388243899999999</v>
      </c>
    </row>
    <row r="174" spans="1:15" x14ac:dyDescent="0.25">
      <c r="A174" t="s">
        <v>3</v>
      </c>
      <c r="B174" t="s">
        <v>321</v>
      </c>
      <c r="C174">
        <v>1002</v>
      </c>
      <c r="D174" t="s">
        <v>327</v>
      </c>
      <c r="F174" t="s">
        <v>509</v>
      </c>
      <c r="G174">
        <v>1002</v>
      </c>
      <c r="H174">
        <v>1102</v>
      </c>
      <c r="I174">
        <v>1</v>
      </c>
      <c r="J174" t="str">
        <f>VLOOKUP(G174,busbar!$A:$B,2,0)</f>
        <v>FOURCORN</v>
      </c>
      <c r="K174">
        <f>VLOOKUP(J174,Sheet1!$A:$C,2,0)</f>
        <v>-111.0937311</v>
      </c>
      <c r="L174">
        <f>VLOOKUP(J174,Sheet1!$A:$C,3,0)</f>
        <v>34.048928099999998</v>
      </c>
      <c r="M174" t="str">
        <f>VLOOKUP(H174,busbar!$A:$B,2,0)</f>
        <v>CHOLLA</v>
      </c>
      <c r="N174">
        <f>VLOOKUP(M174,Sheet1!$A:$C,2,0)</f>
        <v>0</v>
      </c>
      <c r="O174">
        <f>VLOOKUP(M174,Sheet1!$A:$C,3,0)</f>
        <v>0</v>
      </c>
    </row>
    <row r="175" spans="1:15" x14ac:dyDescent="0.25">
      <c r="A175" t="s">
        <v>4</v>
      </c>
      <c r="B175" t="s">
        <v>321</v>
      </c>
      <c r="C175">
        <v>1002</v>
      </c>
      <c r="D175" t="s">
        <v>327</v>
      </c>
      <c r="F175" t="s">
        <v>509</v>
      </c>
      <c r="G175">
        <v>1002</v>
      </c>
      <c r="H175">
        <v>1102</v>
      </c>
      <c r="I175">
        <v>2</v>
      </c>
      <c r="J175" t="str">
        <f>VLOOKUP(G175,busbar!$A:$B,2,0)</f>
        <v>FOURCORN</v>
      </c>
      <c r="K175">
        <f>VLOOKUP(J175,Sheet1!$A:$C,2,0)</f>
        <v>-111.0937311</v>
      </c>
      <c r="L175">
        <f>VLOOKUP(J175,Sheet1!$A:$C,3,0)</f>
        <v>34.048928099999998</v>
      </c>
      <c r="M175" t="str">
        <f>VLOOKUP(H175,busbar!$A:$B,2,0)</f>
        <v>CHOLLA</v>
      </c>
      <c r="N175">
        <f>VLOOKUP(M175,Sheet1!$A:$C,2,0)</f>
        <v>0</v>
      </c>
      <c r="O175">
        <f>VLOOKUP(M175,Sheet1!$A:$C,3,0)</f>
        <v>0</v>
      </c>
    </row>
    <row r="176" spans="1:15" x14ac:dyDescent="0.25">
      <c r="A176" t="s">
        <v>5</v>
      </c>
      <c r="B176" t="s">
        <v>321</v>
      </c>
      <c r="C176">
        <v>1002</v>
      </c>
      <c r="D176" t="s">
        <v>327</v>
      </c>
      <c r="F176" t="s">
        <v>509</v>
      </c>
      <c r="G176">
        <v>1002</v>
      </c>
      <c r="H176">
        <v>6506</v>
      </c>
      <c r="I176">
        <v>1</v>
      </c>
      <c r="J176" t="str">
        <f>VLOOKUP(G176,busbar!$A:$B,2,0)</f>
        <v>FOURCORN</v>
      </c>
      <c r="K176">
        <f>VLOOKUP(J176,Sheet1!$A:$C,2,0)</f>
        <v>-111.0937311</v>
      </c>
      <c r="L176">
        <f>VLOOKUP(J176,Sheet1!$A:$C,3,0)</f>
        <v>34.048928099999998</v>
      </c>
      <c r="M176" t="str">
        <f>VLOOKUP(H176,busbar!$A:$B,2,0)</f>
        <v>PINTO PS</v>
      </c>
      <c r="N176">
        <f>VLOOKUP(M176,Sheet1!$A:$C,2,0)</f>
        <v>-111.0937311</v>
      </c>
      <c r="O176">
        <f>VLOOKUP(M176,Sheet1!$A:$C,3,0)</f>
        <v>39.3209801</v>
      </c>
    </row>
    <row r="177" spans="1:15" x14ac:dyDescent="0.25">
      <c r="A177" t="s">
        <v>6</v>
      </c>
      <c r="B177" t="s">
        <v>321</v>
      </c>
      <c r="C177">
        <v>1004</v>
      </c>
      <c r="D177" t="s">
        <v>328</v>
      </c>
      <c r="E177" t="s">
        <v>329</v>
      </c>
      <c r="F177" t="s">
        <v>509</v>
      </c>
      <c r="G177">
        <v>1004</v>
      </c>
      <c r="H177">
        <v>7001</v>
      </c>
      <c r="I177">
        <v>1</v>
      </c>
      <c r="J177" t="str">
        <f>VLOOKUP(G177,busbar!$A:$B,2,0)</f>
        <v>SAN JUAN</v>
      </c>
      <c r="K177">
        <f>VLOOKUP(J177,Sheet1!$A:$C,2,0)</f>
        <v>-108.23775190000001</v>
      </c>
      <c r="L177">
        <f>VLOOKUP(J177,Sheet1!$A:$C,3,0)</f>
        <v>36.388243899999999</v>
      </c>
      <c r="M177" t="str">
        <f>VLOOKUP(H177,busbar!$A:$B,2,0)</f>
        <v>COLOEAST</v>
      </c>
      <c r="N177">
        <f>VLOOKUP(M177,Sheet1!$A:$C,2,0)</f>
        <v>-105.7820674</v>
      </c>
      <c r="O177">
        <f>VLOOKUP(M177,Sheet1!$A:$C,3,0)</f>
        <v>39.5500507</v>
      </c>
    </row>
    <row r="178" spans="1:15" x14ac:dyDescent="0.25">
      <c r="A178" t="s">
        <v>7</v>
      </c>
      <c r="B178" t="s">
        <v>321</v>
      </c>
      <c r="C178">
        <v>1004</v>
      </c>
      <c r="D178" t="s">
        <v>328</v>
      </c>
      <c r="E178" t="s">
        <v>329</v>
      </c>
      <c r="F178" t="s">
        <v>509</v>
      </c>
      <c r="G178">
        <v>1004</v>
      </c>
      <c r="H178">
        <v>7002</v>
      </c>
      <c r="I178">
        <v>1</v>
      </c>
      <c r="J178" t="str">
        <f>VLOOKUP(G178,busbar!$A:$B,2,0)</f>
        <v>SAN JUAN</v>
      </c>
      <c r="K178">
        <f>VLOOKUP(J178,Sheet1!$A:$C,2,0)</f>
        <v>-108.23775190000001</v>
      </c>
      <c r="L178">
        <f>VLOOKUP(J178,Sheet1!$A:$C,3,0)</f>
        <v>36.388243899999999</v>
      </c>
      <c r="M178" t="str">
        <f>VLOOKUP(H178,busbar!$A:$B,2,0)</f>
        <v>CRAIG</v>
      </c>
      <c r="N178">
        <f>VLOOKUP(M178,Sheet1!$A:$C,2,0)</f>
        <v>-107.54645410000001</v>
      </c>
      <c r="O178">
        <f>VLOOKUP(M178,Sheet1!$A:$C,3,0)</f>
        <v>40.515249099999998</v>
      </c>
    </row>
    <row r="179" spans="1:15" x14ac:dyDescent="0.25">
      <c r="A179" t="s">
        <v>20</v>
      </c>
      <c r="B179" t="s">
        <v>321</v>
      </c>
      <c r="C179">
        <v>1303</v>
      </c>
      <c r="D179" t="s">
        <v>337</v>
      </c>
      <c r="E179" t="s">
        <v>338</v>
      </c>
      <c r="F179" t="s">
        <v>509</v>
      </c>
      <c r="G179">
        <v>1303</v>
      </c>
      <c r="H179">
        <v>6507</v>
      </c>
      <c r="I179">
        <v>1</v>
      </c>
      <c r="J179" t="str">
        <f>VLOOKUP(G179,busbar!$A:$B,2,0)</f>
        <v>H ALLEN</v>
      </c>
      <c r="K179">
        <f>VLOOKUP(J179,Sheet1!$A:$C,2,0)</f>
        <v>-116.419389</v>
      </c>
      <c r="L179">
        <f>VLOOKUP(J179,Sheet1!$A:$C,3,0)</f>
        <v>38.802609699999998</v>
      </c>
      <c r="M179" t="str">
        <f>VLOOKUP(H179,busbar!$A:$B,2,0)</f>
        <v>SIGURD</v>
      </c>
      <c r="N179">
        <f>VLOOKUP(M179,Sheet1!$A:$C,2,0)</f>
        <v>-111.9677038</v>
      </c>
      <c r="O179">
        <f>VLOOKUP(M179,Sheet1!$A:$C,3,0)</f>
        <v>38.840521000000003</v>
      </c>
    </row>
    <row r="180" spans="1:15" x14ac:dyDescent="0.25">
      <c r="A180" t="s">
        <v>68</v>
      </c>
      <c r="B180" t="s">
        <v>321</v>
      </c>
      <c r="C180">
        <v>2604</v>
      </c>
      <c r="D180" t="s">
        <v>372</v>
      </c>
      <c r="F180" t="s">
        <v>509</v>
      </c>
      <c r="G180">
        <v>2604</v>
      </c>
      <c r="H180">
        <v>6404</v>
      </c>
      <c r="I180">
        <v>1</v>
      </c>
      <c r="J180" t="str">
        <f>VLOOKUP(G180,busbar!$A:$B,2,0)</f>
        <v>INTERMT</v>
      </c>
      <c r="K180">
        <f>VLOOKUP(J180,Sheet1!$A:$C,2,0)</f>
        <v>-119.4179324</v>
      </c>
      <c r="L180">
        <f>VLOOKUP(J180,Sheet1!$A:$C,3,0)</f>
        <v>36.778261000000001</v>
      </c>
      <c r="M180" t="str">
        <f>VLOOKUP(H180,busbar!$A:$B,2,0)</f>
        <v>GONDER</v>
      </c>
      <c r="N180">
        <f>VLOOKUP(M180,Sheet1!$A:$C,2,0)</f>
        <v>-114.80719999999999</v>
      </c>
      <c r="O180">
        <f>VLOOKUP(M180,Sheet1!$A:$C,3,0)</f>
        <v>39.336300000000001</v>
      </c>
    </row>
    <row r="181" spans="1:15" x14ac:dyDescent="0.25">
      <c r="A181" t="s">
        <v>69</v>
      </c>
      <c r="B181" t="s">
        <v>321</v>
      </c>
      <c r="C181">
        <v>2604</v>
      </c>
      <c r="D181" t="s">
        <v>372</v>
      </c>
      <c r="F181" t="s">
        <v>509</v>
      </c>
      <c r="G181">
        <v>2604</v>
      </c>
      <c r="H181">
        <v>6504</v>
      </c>
      <c r="I181">
        <v>1</v>
      </c>
      <c r="J181" t="str">
        <f>VLOOKUP(G181,busbar!$A:$B,2,0)</f>
        <v>INTERMT</v>
      </c>
      <c r="K181">
        <f>VLOOKUP(J181,Sheet1!$A:$C,2,0)</f>
        <v>-119.4179324</v>
      </c>
      <c r="L181">
        <f>VLOOKUP(J181,Sheet1!$A:$C,3,0)</f>
        <v>36.778261000000001</v>
      </c>
      <c r="M181" t="str">
        <f>VLOOKUP(H181,busbar!$A:$B,2,0)</f>
        <v>MONA</v>
      </c>
      <c r="N181">
        <f>VLOOKUP(M181,Sheet1!$A:$C,2,0)</f>
        <v>-111.8554907</v>
      </c>
      <c r="O181">
        <f>VLOOKUP(M181,Sheet1!$A:$C,3,0)</f>
        <v>39.816065600000002</v>
      </c>
    </row>
    <row r="182" spans="1:15" x14ac:dyDescent="0.25">
      <c r="A182" t="s">
        <v>70</v>
      </c>
      <c r="B182" t="s">
        <v>321</v>
      </c>
      <c r="C182">
        <v>2604</v>
      </c>
      <c r="D182" t="s">
        <v>372</v>
      </c>
      <c r="F182" t="s">
        <v>509</v>
      </c>
      <c r="G182">
        <v>2604</v>
      </c>
      <c r="H182">
        <v>6504</v>
      </c>
      <c r="I182">
        <v>2</v>
      </c>
      <c r="J182" t="str">
        <f>VLOOKUP(G182,busbar!$A:$B,2,0)</f>
        <v>INTERMT</v>
      </c>
      <c r="K182">
        <f>VLOOKUP(J182,Sheet1!$A:$C,2,0)</f>
        <v>-119.4179324</v>
      </c>
      <c r="L182">
        <f>VLOOKUP(J182,Sheet1!$A:$C,3,0)</f>
        <v>36.778261000000001</v>
      </c>
      <c r="M182" t="str">
        <f>VLOOKUP(H182,busbar!$A:$B,2,0)</f>
        <v>MONA</v>
      </c>
      <c r="N182">
        <f>VLOOKUP(M182,Sheet1!$A:$C,2,0)</f>
        <v>-111.8554907</v>
      </c>
      <c r="O182">
        <f>VLOOKUP(M182,Sheet1!$A:$C,3,0)</f>
        <v>39.816065600000002</v>
      </c>
    </row>
    <row r="183" spans="1:15" x14ac:dyDescent="0.25">
      <c r="A183" t="s">
        <v>242</v>
      </c>
      <c r="B183" t="s">
        <v>321</v>
      </c>
      <c r="C183">
        <v>4008</v>
      </c>
      <c r="D183" t="s">
        <v>450</v>
      </c>
      <c r="F183" t="s">
        <v>509</v>
      </c>
      <c r="G183">
        <v>4008</v>
      </c>
      <c r="H183">
        <v>6401</v>
      </c>
      <c r="I183">
        <v>1</v>
      </c>
      <c r="J183" t="str">
        <f>VLOOKUP(G183,busbar!$A:$B,2,0)</f>
        <v>MALIN</v>
      </c>
      <c r="K183">
        <f>VLOOKUP(J183,Sheet1!$A:$C,2,0)</f>
        <v>-121.4086021</v>
      </c>
      <c r="L183">
        <f>VLOOKUP(J183,Sheet1!$A:$C,3,0)</f>
        <v>42.012655100000003</v>
      </c>
      <c r="M183" t="str">
        <f>VLOOKUP(H183,busbar!$A:$B,2,0)</f>
        <v>TRACYSPP</v>
      </c>
      <c r="N183">
        <f>VLOOKUP(M183,Sheet1!$A:$C,2,0)</f>
        <v>-116.419389</v>
      </c>
      <c r="O183">
        <f>VLOOKUP(M183,Sheet1!$A:$C,3,0)</f>
        <v>38.802609699999998</v>
      </c>
    </row>
    <row r="184" spans="1:15" x14ac:dyDescent="0.25">
      <c r="A184" t="s">
        <v>267</v>
      </c>
      <c r="B184" t="s">
        <v>321</v>
      </c>
      <c r="C184">
        <v>6102</v>
      </c>
      <c r="D184" t="s">
        <v>484</v>
      </c>
      <c r="F184" t="s">
        <v>509</v>
      </c>
      <c r="G184">
        <v>6102</v>
      </c>
      <c r="H184">
        <v>6103</v>
      </c>
      <c r="I184">
        <v>1</v>
      </c>
      <c r="J184" t="str">
        <f>VLOOKUP(G184,busbar!$A:$B,2,0)</f>
        <v>MIDPOINT</v>
      </c>
      <c r="K184">
        <f>VLOOKUP(J184,Sheet1!$A:$C,2,0)</f>
        <v>-114.7420408</v>
      </c>
      <c r="L184">
        <f>VLOOKUP(J184,Sheet1!$A:$C,3,0)</f>
        <v>44.068201899999998</v>
      </c>
      <c r="M184" t="str">
        <f>VLOOKUP(H184,busbar!$A:$B,2,0)</f>
        <v>BORAH</v>
      </c>
      <c r="N184">
        <f>VLOOKUP(M184,Sheet1!$A:$C,2,0)</f>
        <v>-114.7420408</v>
      </c>
      <c r="O184">
        <f>VLOOKUP(M184,Sheet1!$A:$C,3,0)</f>
        <v>44.068201899999998</v>
      </c>
    </row>
    <row r="185" spans="1:15" x14ac:dyDescent="0.25">
      <c r="A185" t="s">
        <v>268</v>
      </c>
      <c r="B185" t="s">
        <v>321</v>
      </c>
      <c r="C185">
        <v>6102</v>
      </c>
      <c r="D185" t="s">
        <v>484</v>
      </c>
      <c r="F185" t="s">
        <v>509</v>
      </c>
      <c r="G185">
        <v>6102</v>
      </c>
      <c r="H185">
        <v>6301</v>
      </c>
      <c r="I185">
        <v>1</v>
      </c>
      <c r="J185" t="str">
        <f>VLOOKUP(G185,busbar!$A:$B,2,0)</f>
        <v>MIDPOINT</v>
      </c>
      <c r="K185">
        <f>VLOOKUP(J185,Sheet1!$A:$C,2,0)</f>
        <v>-114.7420408</v>
      </c>
      <c r="L185">
        <f>VLOOKUP(J185,Sheet1!$A:$C,3,0)</f>
        <v>44.068201899999998</v>
      </c>
      <c r="M185" t="str">
        <f>VLOOKUP(H185,busbar!$A:$B,2,0)</f>
        <v>BRIDGER</v>
      </c>
      <c r="N185" t="e">
        <f>VLOOKUP(M185,Sheet1!$A:$C,2,0)</f>
        <v>#N/A</v>
      </c>
      <c r="O185" t="e">
        <f>VLOOKUP(M185,Sheet1!$A:$C,3,0)</f>
        <v>#N/A</v>
      </c>
    </row>
    <row r="186" spans="1:15" x14ac:dyDescent="0.25">
      <c r="A186" t="s">
        <v>269</v>
      </c>
      <c r="B186" t="s">
        <v>321</v>
      </c>
      <c r="C186">
        <v>6102</v>
      </c>
      <c r="D186" t="s">
        <v>484</v>
      </c>
      <c r="F186" t="s">
        <v>509</v>
      </c>
      <c r="G186">
        <v>6102</v>
      </c>
      <c r="H186">
        <v>6403</v>
      </c>
      <c r="I186">
        <v>1</v>
      </c>
      <c r="J186" t="str">
        <f>VLOOKUP(G186,busbar!$A:$B,2,0)</f>
        <v>MIDPOINT</v>
      </c>
      <c r="K186">
        <f>VLOOKUP(J186,Sheet1!$A:$C,2,0)</f>
        <v>-114.7420408</v>
      </c>
      <c r="L186">
        <f>VLOOKUP(J186,Sheet1!$A:$C,3,0)</f>
        <v>44.068201899999998</v>
      </c>
      <c r="M186" t="str">
        <f>VLOOKUP(H186,busbar!$A:$B,2,0)</f>
        <v>VALMY</v>
      </c>
      <c r="N186">
        <f>VLOOKUP(M186,Sheet1!$A:$C,2,0)</f>
        <v>-117.1281453</v>
      </c>
      <c r="O186">
        <f>VLOOKUP(M186,Sheet1!$A:$C,3,0)</f>
        <v>40.792206100000001</v>
      </c>
    </row>
    <row r="187" spans="1:15" x14ac:dyDescent="0.25">
      <c r="A187" t="s">
        <v>270</v>
      </c>
      <c r="B187" t="s">
        <v>321</v>
      </c>
      <c r="C187">
        <v>6103</v>
      </c>
      <c r="D187" t="s">
        <v>485</v>
      </c>
      <c r="F187" t="s">
        <v>509</v>
      </c>
      <c r="G187">
        <v>6103</v>
      </c>
      <c r="H187">
        <v>6301</v>
      </c>
      <c r="I187">
        <v>1</v>
      </c>
      <c r="J187" t="str">
        <f>VLOOKUP(G187,busbar!$A:$B,2,0)</f>
        <v>BORAH</v>
      </c>
      <c r="K187">
        <f>VLOOKUP(J187,Sheet1!$A:$C,2,0)</f>
        <v>-114.7420408</v>
      </c>
      <c r="L187">
        <f>VLOOKUP(J187,Sheet1!$A:$C,3,0)</f>
        <v>44.068201899999998</v>
      </c>
      <c r="M187" t="str">
        <f>VLOOKUP(H187,busbar!$A:$B,2,0)</f>
        <v>BRIDGER</v>
      </c>
      <c r="N187" t="e">
        <f>VLOOKUP(M187,Sheet1!$A:$C,2,0)</f>
        <v>#N/A</v>
      </c>
      <c r="O187" t="e">
        <f>VLOOKUP(M187,Sheet1!$A:$C,3,0)</f>
        <v>#N/A</v>
      </c>
    </row>
    <row r="188" spans="1:15" x14ac:dyDescent="0.25">
      <c r="A188" t="s">
        <v>271</v>
      </c>
      <c r="B188" t="s">
        <v>321</v>
      </c>
      <c r="C188">
        <v>6103</v>
      </c>
      <c r="D188" t="s">
        <v>485</v>
      </c>
      <c r="F188" t="s">
        <v>509</v>
      </c>
      <c r="G188">
        <v>6103</v>
      </c>
      <c r="H188">
        <v>6301</v>
      </c>
      <c r="I188">
        <v>2</v>
      </c>
      <c r="J188" t="str">
        <f>VLOOKUP(G188,busbar!$A:$B,2,0)</f>
        <v>BORAH</v>
      </c>
      <c r="K188">
        <f>VLOOKUP(J188,Sheet1!$A:$C,2,0)</f>
        <v>-114.7420408</v>
      </c>
      <c r="L188">
        <f>VLOOKUP(J188,Sheet1!$A:$C,3,0)</f>
        <v>44.068201899999998</v>
      </c>
      <c r="M188" t="str">
        <f>VLOOKUP(H188,busbar!$A:$B,2,0)</f>
        <v>BRIDGER</v>
      </c>
      <c r="N188" t="e">
        <f>VLOOKUP(M188,Sheet1!$A:$C,2,0)</f>
        <v>#N/A</v>
      </c>
      <c r="O188" t="e">
        <f>VLOOKUP(M188,Sheet1!$A:$C,3,0)</f>
        <v>#N/A</v>
      </c>
    </row>
    <row r="189" spans="1:15" x14ac:dyDescent="0.25">
      <c r="A189" t="s">
        <v>272</v>
      </c>
      <c r="B189" t="s">
        <v>321</v>
      </c>
      <c r="C189">
        <v>6103</v>
      </c>
      <c r="D189" t="s">
        <v>485</v>
      </c>
      <c r="F189" t="s">
        <v>509</v>
      </c>
      <c r="G189">
        <v>6103</v>
      </c>
      <c r="H189">
        <v>6501</v>
      </c>
      <c r="I189">
        <v>1</v>
      </c>
      <c r="J189" t="str">
        <f>VLOOKUP(G189,busbar!$A:$B,2,0)</f>
        <v>BORAH</v>
      </c>
      <c r="K189">
        <f>VLOOKUP(J189,Sheet1!$A:$C,2,0)</f>
        <v>-114.7420408</v>
      </c>
      <c r="L189">
        <f>VLOOKUP(J189,Sheet1!$A:$C,3,0)</f>
        <v>44.068201899999998</v>
      </c>
      <c r="M189" t="str">
        <f>VLOOKUP(H189,busbar!$A:$B,2,0)</f>
        <v>BENLOMND</v>
      </c>
      <c r="N189">
        <f>VLOOKUP(M189,Sheet1!$A:$C,2,0)</f>
        <v>-111.960498</v>
      </c>
      <c r="O189">
        <f>VLOOKUP(M189,Sheet1!$A:$C,3,0)</f>
        <v>41.363273999999997</v>
      </c>
    </row>
    <row r="190" spans="1:15" x14ac:dyDescent="0.25">
      <c r="A190" t="s">
        <v>273</v>
      </c>
      <c r="B190" t="s">
        <v>321</v>
      </c>
      <c r="C190">
        <v>6103</v>
      </c>
      <c r="D190" t="s">
        <v>485</v>
      </c>
      <c r="F190" t="s">
        <v>509</v>
      </c>
      <c r="G190">
        <v>6103</v>
      </c>
      <c r="H190">
        <v>6501</v>
      </c>
      <c r="I190">
        <v>2</v>
      </c>
      <c r="J190" t="str">
        <f>VLOOKUP(G190,busbar!$A:$B,2,0)</f>
        <v>BORAH</v>
      </c>
      <c r="K190">
        <f>VLOOKUP(J190,Sheet1!$A:$C,2,0)</f>
        <v>-114.7420408</v>
      </c>
      <c r="L190">
        <f>VLOOKUP(J190,Sheet1!$A:$C,3,0)</f>
        <v>44.068201899999998</v>
      </c>
      <c r="M190" t="str">
        <f>VLOOKUP(H190,busbar!$A:$B,2,0)</f>
        <v>BENLOMND</v>
      </c>
      <c r="N190">
        <f>VLOOKUP(M190,Sheet1!$A:$C,2,0)</f>
        <v>-111.960498</v>
      </c>
      <c r="O190">
        <f>VLOOKUP(M190,Sheet1!$A:$C,3,0)</f>
        <v>41.363273999999997</v>
      </c>
    </row>
    <row r="191" spans="1:15" x14ac:dyDescent="0.25">
      <c r="A191" t="s">
        <v>282</v>
      </c>
      <c r="B191" t="s">
        <v>321</v>
      </c>
      <c r="C191">
        <v>6302</v>
      </c>
      <c r="D191" t="s">
        <v>490</v>
      </c>
      <c r="F191" t="s">
        <v>509</v>
      </c>
      <c r="G191">
        <v>6302</v>
      </c>
      <c r="H191">
        <v>7001</v>
      </c>
      <c r="I191">
        <v>1</v>
      </c>
      <c r="J191" t="str">
        <f>VLOOKUP(G191,busbar!$A:$B,2,0)</f>
        <v>LARAMIE</v>
      </c>
      <c r="K191">
        <f>VLOOKUP(J191,Sheet1!$A:$C,2,0)</f>
        <v>-105.5911007</v>
      </c>
      <c r="L191">
        <f>VLOOKUP(J191,Sheet1!$A:$C,3,0)</f>
        <v>41.311366900000003</v>
      </c>
      <c r="M191" t="str">
        <f>VLOOKUP(H191,busbar!$A:$B,2,0)</f>
        <v>COLOEAST</v>
      </c>
      <c r="N191">
        <f>VLOOKUP(M191,Sheet1!$A:$C,2,0)</f>
        <v>-105.7820674</v>
      </c>
      <c r="O191">
        <f>VLOOKUP(M191,Sheet1!$A:$C,3,0)</f>
        <v>39.5500507</v>
      </c>
    </row>
    <row r="192" spans="1:15" x14ac:dyDescent="0.25">
      <c r="A192" t="s">
        <v>288</v>
      </c>
      <c r="B192" t="s">
        <v>321</v>
      </c>
      <c r="C192">
        <v>6401</v>
      </c>
      <c r="D192" t="s">
        <v>345</v>
      </c>
      <c r="F192" t="s">
        <v>509</v>
      </c>
      <c r="G192">
        <v>6401</v>
      </c>
      <c r="H192">
        <v>6403</v>
      </c>
      <c r="I192">
        <v>1</v>
      </c>
      <c r="J192" t="str">
        <f>VLOOKUP(G192,busbar!$A:$B,2,0)</f>
        <v>TRACYSPP</v>
      </c>
      <c r="K192">
        <f>VLOOKUP(J192,Sheet1!$A:$C,2,0)</f>
        <v>-116.419389</v>
      </c>
      <c r="L192">
        <f>VLOOKUP(J192,Sheet1!$A:$C,3,0)</f>
        <v>38.802609699999998</v>
      </c>
      <c r="M192" t="str">
        <f>VLOOKUP(H192,busbar!$A:$B,2,0)</f>
        <v>VALMY</v>
      </c>
      <c r="N192">
        <f>VLOOKUP(M192,Sheet1!$A:$C,2,0)</f>
        <v>-117.1281453</v>
      </c>
      <c r="O192">
        <f>VLOOKUP(M192,Sheet1!$A:$C,3,0)</f>
        <v>40.792206100000001</v>
      </c>
    </row>
    <row r="193" spans="1:15" x14ac:dyDescent="0.25">
      <c r="A193" t="s">
        <v>289</v>
      </c>
      <c r="B193" t="s">
        <v>321</v>
      </c>
      <c r="C193">
        <v>6401</v>
      </c>
      <c r="D193" t="s">
        <v>345</v>
      </c>
      <c r="F193" t="s">
        <v>509</v>
      </c>
      <c r="G193">
        <v>6401</v>
      </c>
      <c r="H193">
        <v>6403</v>
      </c>
      <c r="I193">
        <v>2</v>
      </c>
      <c r="J193" t="str">
        <f>VLOOKUP(G193,busbar!$A:$B,2,0)</f>
        <v>TRACYSPP</v>
      </c>
      <c r="K193">
        <f>VLOOKUP(J193,Sheet1!$A:$C,2,0)</f>
        <v>-116.419389</v>
      </c>
      <c r="L193">
        <f>VLOOKUP(J193,Sheet1!$A:$C,3,0)</f>
        <v>38.802609699999998</v>
      </c>
      <c r="M193" t="str">
        <f>VLOOKUP(H193,busbar!$A:$B,2,0)</f>
        <v>VALMY</v>
      </c>
      <c r="N193">
        <f>VLOOKUP(M193,Sheet1!$A:$C,2,0)</f>
        <v>-117.1281453</v>
      </c>
      <c r="O193">
        <f>VLOOKUP(M193,Sheet1!$A:$C,3,0)</f>
        <v>40.792206100000001</v>
      </c>
    </row>
    <row r="194" spans="1:15" x14ac:dyDescent="0.25">
      <c r="A194" t="s">
        <v>290</v>
      </c>
      <c r="B194" t="s">
        <v>321</v>
      </c>
      <c r="C194">
        <v>6401</v>
      </c>
      <c r="D194" t="s">
        <v>345</v>
      </c>
      <c r="F194" t="s">
        <v>509</v>
      </c>
      <c r="G194">
        <v>6401</v>
      </c>
      <c r="H194">
        <v>6404</v>
      </c>
      <c r="I194">
        <v>1</v>
      </c>
      <c r="J194" t="str">
        <f>VLOOKUP(G194,busbar!$A:$B,2,0)</f>
        <v>TRACYSPP</v>
      </c>
      <c r="K194">
        <f>VLOOKUP(J194,Sheet1!$A:$C,2,0)</f>
        <v>-116.419389</v>
      </c>
      <c r="L194">
        <f>VLOOKUP(J194,Sheet1!$A:$C,3,0)</f>
        <v>38.802609699999998</v>
      </c>
      <c r="M194" t="str">
        <f>VLOOKUP(H194,busbar!$A:$B,2,0)</f>
        <v>GONDER</v>
      </c>
      <c r="N194">
        <f>VLOOKUP(M194,Sheet1!$A:$C,2,0)</f>
        <v>-114.80719999999999</v>
      </c>
      <c r="O194">
        <f>VLOOKUP(M194,Sheet1!$A:$C,3,0)</f>
        <v>39.336300000000001</v>
      </c>
    </row>
    <row r="195" spans="1:15" x14ac:dyDescent="0.25">
      <c r="A195" t="s">
        <v>291</v>
      </c>
      <c r="B195" t="s">
        <v>321</v>
      </c>
      <c r="C195">
        <v>6403</v>
      </c>
      <c r="D195" t="s">
        <v>347</v>
      </c>
      <c r="F195" t="s">
        <v>509</v>
      </c>
      <c r="G195">
        <v>6403</v>
      </c>
      <c r="H195">
        <v>6404</v>
      </c>
      <c r="I195">
        <v>1</v>
      </c>
      <c r="J195" t="str">
        <f>VLOOKUP(G195,busbar!$A:$B,2,0)</f>
        <v>VALMY</v>
      </c>
      <c r="K195">
        <f>VLOOKUP(J195,Sheet1!$A:$C,2,0)</f>
        <v>-117.1281453</v>
      </c>
      <c r="L195">
        <f>VLOOKUP(J195,Sheet1!$A:$C,3,0)</f>
        <v>40.792206100000001</v>
      </c>
      <c r="M195" t="str">
        <f>VLOOKUP(H195,busbar!$A:$B,2,0)</f>
        <v>GONDER</v>
      </c>
      <c r="N195">
        <f>VLOOKUP(M195,Sheet1!$A:$C,2,0)</f>
        <v>-114.80719999999999</v>
      </c>
      <c r="O195">
        <f>VLOOKUP(M195,Sheet1!$A:$C,3,0)</f>
        <v>39.336300000000001</v>
      </c>
    </row>
    <row r="196" spans="1:15" x14ac:dyDescent="0.25">
      <c r="A196" t="s">
        <v>292</v>
      </c>
      <c r="B196" t="s">
        <v>321</v>
      </c>
      <c r="C196">
        <v>6404</v>
      </c>
      <c r="D196" t="s">
        <v>348</v>
      </c>
      <c r="F196" t="s">
        <v>509</v>
      </c>
      <c r="G196">
        <v>6404</v>
      </c>
      <c r="H196">
        <v>6507</v>
      </c>
      <c r="I196">
        <v>1</v>
      </c>
      <c r="J196" t="str">
        <f>VLOOKUP(G196,busbar!$A:$B,2,0)</f>
        <v>GONDER</v>
      </c>
      <c r="K196">
        <f>VLOOKUP(J196,Sheet1!$A:$C,2,0)</f>
        <v>-114.80719999999999</v>
      </c>
      <c r="L196">
        <f>VLOOKUP(J196,Sheet1!$A:$C,3,0)</f>
        <v>39.336300000000001</v>
      </c>
      <c r="M196" t="str">
        <f>VLOOKUP(H196,busbar!$A:$B,2,0)</f>
        <v>SIGURD</v>
      </c>
      <c r="N196">
        <f>VLOOKUP(M196,Sheet1!$A:$C,2,0)</f>
        <v>-111.9677038</v>
      </c>
      <c r="O196">
        <f>VLOOKUP(M196,Sheet1!$A:$C,3,0)</f>
        <v>38.840521000000003</v>
      </c>
    </row>
    <row r="197" spans="1:15" x14ac:dyDescent="0.25">
      <c r="A197" t="s">
        <v>293</v>
      </c>
      <c r="B197" t="s">
        <v>321</v>
      </c>
      <c r="C197">
        <v>6501</v>
      </c>
      <c r="D197" t="s">
        <v>494</v>
      </c>
      <c r="F197" t="s">
        <v>509</v>
      </c>
      <c r="G197">
        <v>6501</v>
      </c>
      <c r="H197">
        <v>6502</v>
      </c>
      <c r="I197">
        <v>1</v>
      </c>
      <c r="J197" t="str">
        <f>VLOOKUP(G197,busbar!$A:$B,2,0)</f>
        <v>BENLOMND</v>
      </c>
      <c r="K197">
        <f>VLOOKUP(J197,Sheet1!$A:$C,2,0)</f>
        <v>-111.960498</v>
      </c>
      <c r="L197">
        <f>VLOOKUP(J197,Sheet1!$A:$C,3,0)</f>
        <v>41.363273999999997</v>
      </c>
      <c r="M197" t="str">
        <f>VLOOKUP(H197,busbar!$A:$B,2,0)</f>
        <v>CAMP WIL</v>
      </c>
      <c r="N197">
        <f>VLOOKUP(M197,Sheet1!$A:$C,2,0)</f>
        <v>-111.0937311</v>
      </c>
      <c r="O197">
        <f>VLOOKUP(M197,Sheet1!$A:$C,3,0)</f>
        <v>39.3209801</v>
      </c>
    </row>
    <row r="198" spans="1:15" x14ac:dyDescent="0.25">
      <c r="A198" t="s">
        <v>294</v>
      </c>
      <c r="B198" t="s">
        <v>321</v>
      </c>
      <c r="C198">
        <v>6501</v>
      </c>
      <c r="D198" t="s">
        <v>494</v>
      </c>
      <c r="F198" t="s">
        <v>509</v>
      </c>
      <c r="G198">
        <v>6501</v>
      </c>
      <c r="H198">
        <v>6504</v>
      </c>
      <c r="I198">
        <v>1</v>
      </c>
      <c r="J198" t="str">
        <f>VLOOKUP(G198,busbar!$A:$B,2,0)</f>
        <v>BENLOMND</v>
      </c>
      <c r="K198">
        <f>VLOOKUP(J198,Sheet1!$A:$C,2,0)</f>
        <v>-111.960498</v>
      </c>
      <c r="L198">
        <f>VLOOKUP(J198,Sheet1!$A:$C,3,0)</f>
        <v>41.363273999999997</v>
      </c>
      <c r="M198" t="str">
        <f>VLOOKUP(H198,busbar!$A:$B,2,0)</f>
        <v>MONA</v>
      </c>
      <c r="N198">
        <f>VLOOKUP(M198,Sheet1!$A:$C,2,0)</f>
        <v>-111.8554907</v>
      </c>
      <c r="O198">
        <f>VLOOKUP(M198,Sheet1!$A:$C,3,0)</f>
        <v>39.816065600000002</v>
      </c>
    </row>
    <row r="199" spans="1:15" x14ac:dyDescent="0.25">
      <c r="A199" t="s">
        <v>295</v>
      </c>
      <c r="B199" t="s">
        <v>321</v>
      </c>
      <c r="C199">
        <v>6501</v>
      </c>
      <c r="D199" t="s">
        <v>494</v>
      </c>
      <c r="F199" t="s">
        <v>509</v>
      </c>
      <c r="G199">
        <v>6501</v>
      </c>
      <c r="H199">
        <v>6509</v>
      </c>
      <c r="I199">
        <v>1</v>
      </c>
      <c r="J199" t="str">
        <f>VLOOKUP(G199,busbar!$A:$B,2,0)</f>
        <v>BENLOMND</v>
      </c>
      <c r="K199">
        <f>VLOOKUP(J199,Sheet1!$A:$C,2,0)</f>
        <v>-111.960498</v>
      </c>
      <c r="L199">
        <f>VLOOKUP(J199,Sheet1!$A:$C,3,0)</f>
        <v>41.363273999999997</v>
      </c>
      <c r="M199" t="str">
        <f>VLOOKUP(H199,busbar!$A:$B,2,0)</f>
        <v>TERMINAL</v>
      </c>
      <c r="N199">
        <f>VLOOKUP(M199,Sheet1!$A:$C,2,0)</f>
        <v>-112.00938429999999</v>
      </c>
      <c r="O199">
        <f>VLOOKUP(M199,Sheet1!$A:$C,3,0)</f>
        <v>40.755778900000003</v>
      </c>
    </row>
    <row r="200" spans="1:15" x14ac:dyDescent="0.25">
      <c r="A200" t="s">
        <v>296</v>
      </c>
      <c r="B200" t="s">
        <v>321</v>
      </c>
      <c r="C200">
        <v>6501</v>
      </c>
      <c r="D200" t="s">
        <v>494</v>
      </c>
      <c r="F200" t="s">
        <v>509</v>
      </c>
      <c r="G200">
        <v>6501</v>
      </c>
      <c r="H200">
        <v>6509</v>
      </c>
      <c r="I200">
        <v>2</v>
      </c>
      <c r="J200" t="str">
        <f>VLOOKUP(G200,busbar!$A:$B,2,0)</f>
        <v>BENLOMND</v>
      </c>
      <c r="K200">
        <f>VLOOKUP(J200,Sheet1!$A:$C,2,0)</f>
        <v>-111.960498</v>
      </c>
      <c r="L200">
        <f>VLOOKUP(J200,Sheet1!$A:$C,3,0)</f>
        <v>41.363273999999997</v>
      </c>
      <c r="M200" t="str">
        <f>VLOOKUP(H200,busbar!$A:$B,2,0)</f>
        <v>TERMINAL</v>
      </c>
      <c r="N200">
        <f>VLOOKUP(M200,Sheet1!$A:$C,2,0)</f>
        <v>-112.00938429999999</v>
      </c>
      <c r="O200">
        <f>VLOOKUP(M200,Sheet1!$A:$C,3,0)</f>
        <v>40.755778900000003</v>
      </c>
    </row>
    <row r="201" spans="1:15" x14ac:dyDescent="0.25">
      <c r="A201" t="s">
        <v>297</v>
      </c>
      <c r="B201" t="s">
        <v>321</v>
      </c>
      <c r="C201">
        <v>6502</v>
      </c>
      <c r="D201" t="s">
        <v>495</v>
      </c>
      <c r="E201" t="s">
        <v>496</v>
      </c>
      <c r="F201" t="s">
        <v>509</v>
      </c>
      <c r="G201">
        <v>6502</v>
      </c>
      <c r="H201">
        <v>6503</v>
      </c>
      <c r="I201">
        <v>1</v>
      </c>
      <c r="J201" t="str">
        <f>VLOOKUP(G201,busbar!$A:$B,2,0)</f>
        <v>CAMP WIL</v>
      </c>
      <c r="K201">
        <f>VLOOKUP(J201,Sheet1!$A:$C,2,0)</f>
        <v>-111.0937311</v>
      </c>
      <c r="L201">
        <f>VLOOKUP(J201,Sheet1!$A:$C,3,0)</f>
        <v>39.3209801</v>
      </c>
      <c r="M201" t="str">
        <f>VLOOKUP(H201,busbar!$A:$B,2,0)</f>
        <v>EMERY</v>
      </c>
      <c r="N201">
        <f>VLOOKUP(M201,Sheet1!$A:$C,2,0)</f>
        <v>-111.2487809</v>
      </c>
      <c r="O201">
        <f>VLOOKUP(M201,Sheet1!$A:$C,3,0)</f>
        <v>38.923030699999998</v>
      </c>
    </row>
    <row r="202" spans="1:15" x14ac:dyDescent="0.25">
      <c r="A202" t="s">
        <v>298</v>
      </c>
      <c r="B202" t="s">
        <v>321</v>
      </c>
      <c r="C202">
        <v>6502</v>
      </c>
      <c r="D202" t="s">
        <v>495</v>
      </c>
      <c r="E202" t="s">
        <v>496</v>
      </c>
      <c r="F202" t="s">
        <v>509</v>
      </c>
      <c r="G202">
        <v>6502</v>
      </c>
      <c r="H202">
        <v>6503</v>
      </c>
      <c r="I202">
        <v>2</v>
      </c>
      <c r="J202" t="str">
        <f>VLOOKUP(G202,busbar!$A:$B,2,0)</f>
        <v>CAMP WIL</v>
      </c>
      <c r="K202">
        <f>VLOOKUP(J202,Sheet1!$A:$C,2,0)</f>
        <v>-111.0937311</v>
      </c>
      <c r="L202">
        <f>VLOOKUP(J202,Sheet1!$A:$C,3,0)</f>
        <v>39.3209801</v>
      </c>
      <c r="M202" t="str">
        <f>VLOOKUP(H202,busbar!$A:$B,2,0)</f>
        <v>EMERY</v>
      </c>
      <c r="N202">
        <f>VLOOKUP(M202,Sheet1!$A:$C,2,0)</f>
        <v>-111.2487809</v>
      </c>
      <c r="O202">
        <f>VLOOKUP(M202,Sheet1!$A:$C,3,0)</f>
        <v>38.923030699999998</v>
      </c>
    </row>
    <row r="203" spans="1:15" x14ac:dyDescent="0.25">
      <c r="A203" t="s">
        <v>299</v>
      </c>
      <c r="B203" t="s">
        <v>321</v>
      </c>
      <c r="C203">
        <v>6502</v>
      </c>
      <c r="D203" t="s">
        <v>495</v>
      </c>
      <c r="E203" t="s">
        <v>496</v>
      </c>
      <c r="F203" t="s">
        <v>509</v>
      </c>
      <c r="G203">
        <v>6502</v>
      </c>
      <c r="H203">
        <v>6504</v>
      </c>
      <c r="I203">
        <v>1</v>
      </c>
      <c r="J203" t="str">
        <f>VLOOKUP(G203,busbar!$A:$B,2,0)</f>
        <v>CAMP WIL</v>
      </c>
      <c r="K203">
        <f>VLOOKUP(J203,Sheet1!$A:$C,2,0)</f>
        <v>-111.0937311</v>
      </c>
      <c r="L203">
        <f>VLOOKUP(J203,Sheet1!$A:$C,3,0)</f>
        <v>39.3209801</v>
      </c>
      <c r="M203" t="str">
        <f>VLOOKUP(H203,busbar!$A:$B,2,0)</f>
        <v>MONA</v>
      </c>
      <c r="N203">
        <f>VLOOKUP(M203,Sheet1!$A:$C,2,0)</f>
        <v>-111.8554907</v>
      </c>
      <c r="O203">
        <f>VLOOKUP(M203,Sheet1!$A:$C,3,0)</f>
        <v>39.816065600000002</v>
      </c>
    </row>
    <row r="204" spans="1:15" x14ac:dyDescent="0.25">
      <c r="A204" t="s">
        <v>300</v>
      </c>
      <c r="B204" t="s">
        <v>321</v>
      </c>
      <c r="C204">
        <v>6502</v>
      </c>
      <c r="D204" t="s">
        <v>495</v>
      </c>
      <c r="E204" t="s">
        <v>496</v>
      </c>
      <c r="F204" t="s">
        <v>509</v>
      </c>
      <c r="G204">
        <v>6502</v>
      </c>
      <c r="H204">
        <v>6504</v>
      </c>
      <c r="I204">
        <v>2</v>
      </c>
      <c r="J204" t="str">
        <f>VLOOKUP(G204,busbar!$A:$B,2,0)</f>
        <v>CAMP WIL</v>
      </c>
      <c r="K204">
        <f>VLOOKUP(J204,Sheet1!$A:$C,2,0)</f>
        <v>-111.0937311</v>
      </c>
      <c r="L204">
        <f>VLOOKUP(J204,Sheet1!$A:$C,3,0)</f>
        <v>39.3209801</v>
      </c>
      <c r="M204" t="str">
        <f>VLOOKUP(H204,busbar!$A:$B,2,0)</f>
        <v>MONA</v>
      </c>
      <c r="N204">
        <f>VLOOKUP(M204,Sheet1!$A:$C,2,0)</f>
        <v>-111.8554907</v>
      </c>
      <c r="O204">
        <f>VLOOKUP(M204,Sheet1!$A:$C,3,0)</f>
        <v>39.816065600000002</v>
      </c>
    </row>
    <row r="205" spans="1:15" x14ac:dyDescent="0.25">
      <c r="A205" t="s">
        <v>301</v>
      </c>
      <c r="B205" t="s">
        <v>321</v>
      </c>
      <c r="C205">
        <v>6502</v>
      </c>
      <c r="D205" t="s">
        <v>495</v>
      </c>
      <c r="E205" t="s">
        <v>496</v>
      </c>
      <c r="F205" t="s">
        <v>509</v>
      </c>
      <c r="G205">
        <v>6502</v>
      </c>
      <c r="H205">
        <v>6504</v>
      </c>
      <c r="I205">
        <v>3</v>
      </c>
      <c r="J205" t="str">
        <f>VLOOKUP(G205,busbar!$A:$B,2,0)</f>
        <v>CAMP WIL</v>
      </c>
      <c r="K205">
        <f>VLOOKUP(J205,Sheet1!$A:$C,2,0)</f>
        <v>-111.0937311</v>
      </c>
      <c r="L205">
        <f>VLOOKUP(J205,Sheet1!$A:$C,3,0)</f>
        <v>39.3209801</v>
      </c>
      <c r="M205" t="str">
        <f>VLOOKUP(H205,busbar!$A:$B,2,0)</f>
        <v>MONA</v>
      </c>
      <c r="N205">
        <f>VLOOKUP(M205,Sheet1!$A:$C,2,0)</f>
        <v>-111.8554907</v>
      </c>
      <c r="O205">
        <f>VLOOKUP(M205,Sheet1!$A:$C,3,0)</f>
        <v>39.816065600000002</v>
      </c>
    </row>
    <row r="206" spans="1:15" x14ac:dyDescent="0.25">
      <c r="A206" t="s">
        <v>302</v>
      </c>
      <c r="B206" t="s">
        <v>321</v>
      </c>
      <c r="C206">
        <v>6502</v>
      </c>
      <c r="D206" t="s">
        <v>495</v>
      </c>
      <c r="E206" t="s">
        <v>496</v>
      </c>
      <c r="F206" t="s">
        <v>509</v>
      </c>
      <c r="G206">
        <v>6502</v>
      </c>
      <c r="H206">
        <v>6504</v>
      </c>
      <c r="I206">
        <v>4</v>
      </c>
      <c r="J206" t="str">
        <f>VLOOKUP(G206,busbar!$A:$B,2,0)</f>
        <v>CAMP WIL</v>
      </c>
      <c r="K206">
        <f>VLOOKUP(J206,Sheet1!$A:$C,2,0)</f>
        <v>-111.0937311</v>
      </c>
      <c r="L206">
        <f>VLOOKUP(J206,Sheet1!$A:$C,3,0)</f>
        <v>39.3209801</v>
      </c>
      <c r="M206" t="str">
        <f>VLOOKUP(H206,busbar!$A:$B,2,0)</f>
        <v>MONA</v>
      </c>
      <c r="N206">
        <f>VLOOKUP(M206,Sheet1!$A:$C,2,0)</f>
        <v>-111.8554907</v>
      </c>
      <c r="O206">
        <f>VLOOKUP(M206,Sheet1!$A:$C,3,0)</f>
        <v>39.816065600000002</v>
      </c>
    </row>
    <row r="207" spans="1:15" x14ac:dyDescent="0.25">
      <c r="A207" t="s">
        <v>303</v>
      </c>
      <c r="B207" t="s">
        <v>321</v>
      </c>
      <c r="C207">
        <v>6502</v>
      </c>
      <c r="D207" t="s">
        <v>495</v>
      </c>
      <c r="E207" t="s">
        <v>496</v>
      </c>
      <c r="F207" t="s">
        <v>509</v>
      </c>
      <c r="G207">
        <v>6502</v>
      </c>
      <c r="H207">
        <v>6508</v>
      </c>
      <c r="I207">
        <v>1</v>
      </c>
      <c r="J207" t="str">
        <f>VLOOKUP(G207,busbar!$A:$B,2,0)</f>
        <v>CAMP WIL</v>
      </c>
      <c r="K207">
        <f>VLOOKUP(J207,Sheet1!$A:$C,2,0)</f>
        <v>-111.0937311</v>
      </c>
      <c r="L207">
        <f>VLOOKUP(J207,Sheet1!$A:$C,3,0)</f>
        <v>39.3209801</v>
      </c>
      <c r="M207" t="str">
        <f>VLOOKUP(H207,busbar!$A:$B,2,0)</f>
        <v>SPAN FRK</v>
      </c>
      <c r="N207">
        <f>VLOOKUP(M207,Sheet1!$A:$C,2,0)</f>
        <v>-111.0937311</v>
      </c>
      <c r="O207">
        <f>VLOOKUP(M207,Sheet1!$A:$C,3,0)</f>
        <v>39.3209801</v>
      </c>
    </row>
    <row r="208" spans="1:15" x14ac:dyDescent="0.25">
      <c r="A208" t="s">
        <v>304</v>
      </c>
      <c r="B208" t="s">
        <v>321</v>
      </c>
      <c r="C208">
        <v>6502</v>
      </c>
      <c r="D208" t="s">
        <v>495</v>
      </c>
      <c r="E208" t="s">
        <v>496</v>
      </c>
      <c r="F208" t="s">
        <v>509</v>
      </c>
      <c r="G208">
        <v>6502</v>
      </c>
      <c r="H208">
        <v>6509</v>
      </c>
      <c r="I208">
        <v>1</v>
      </c>
      <c r="J208" t="str">
        <f>VLOOKUP(G208,busbar!$A:$B,2,0)</f>
        <v>CAMP WIL</v>
      </c>
      <c r="K208">
        <f>VLOOKUP(J208,Sheet1!$A:$C,2,0)</f>
        <v>-111.0937311</v>
      </c>
      <c r="L208">
        <f>VLOOKUP(J208,Sheet1!$A:$C,3,0)</f>
        <v>39.3209801</v>
      </c>
      <c r="M208" t="str">
        <f>VLOOKUP(H208,busbar!$A:$B,2,0)</f>
        <v>TERMINAL</v>
      </c>
      <c r="N208">
        <f>VLOOKUP(M208,Sheet1!$A:$C,2,0)</f>
        <v>-112.00938429999999</v>
      </c>
      <c r="O208">
        <f>VLOOKUP(M208,Sheet1!$A:$C,3,0)</f>
        <v>40.755778900000003</v>
      </c>
    </row>
    <row r="209" spans="1:15" x14ac:dyDescent="0.25">
      <c r="A209" t="s">
        <v>305</v>
      </c>
      <c r="B209" t="s">
        <v>321</v>
      </c>
      <c r="C209">
        <v>6502</v>
      </c>
      <c r="D209" t="s">
        <v>495</v>
      </c>
      <c r="E209" t="s">
        <v>496</v>
      </c>
      <c r="F209" t="s">
        <v>509</v>
      </c>
      <c r="G209">
        <v>6502</v>
      </c>
      <c r="H209">
        <v>6509</v>
      </c>
      <c r="I209">
        <v>2</v>
      </c>
      <c r="J209" t="str">
        <f>VLOOKUP(G209,busbar!$A:$B,2,0)</f>
        <v>CAMP WIL</v>
      </c>
      <c r="K209">
        <f>VLOOKUP(J209,Sheet1!$A:$C,2,0)</f>
        <v>-111.0937311</v>
      </c>
      <c r="L209">
        <f>VLOOKUP(J209,Sheet1!$A:$C,3,0)</f>
        <v>39.3209801</v>
      </c>
      <c r="M209" t="str">
        <f>VLOOKUP(H209,busbar!$A:$B,2,0)</f>
        <v>TERMINAL</v>
      </c>
      <c r="N209">
        <f>VLOOKUP(M209,Sheet1!$A:$C,2,0)</f>
        <v>-112.00938429999999</v>
      </c>
      <c r="O209">
        <f>VLOOKUP(M209,Sheet1!$A:$C,3,0)</f>
        <v>40.755778900000003</v>
      </c>
    </row>
    <row r="210" spans="1:15" x14ac:dyDescent="0.25">
      <c r="A210" t="s">
        <v>306</v>
      </c>
      <c r="B210" t="s">
        <v>321</v>
      </c>
      <c r="C210">
        <v>6503</v>
      </c>
      <c r="D210" t="s">
        <v>497</v>
      </c>
      <c r="F210" t="s">
        <v>509</v>
      </c>
      <c r="G210">
        <v>6503</v>
      </c>
      <c r="H210">
        <v>6504</v>
      </c>
      <c r="I210">
        <v>1</v>
      </c>
      <c r="J210" t="str">
        <f>VLOOKUP(G210,busbar!$A:$B,2,0)</f>
        <v>EMERY</v>
      </c>
      <c r="K210">
        <f>VLOOKUP(J210,Sheet1!$A:$C,2,0)</f>
        <v>-111.2487809</v>
      </c>
      <c r="L210">
        <f>VLOOKUP(J210,Sheet1!$A:$C,3,0)</f>
        <v>38.923030699999998</v>
      </c>
      <c r="M210" t="str">
        <f>VLOOKUP(H210,busbar!$A:$B,2,0)</f>
        <v>MONA</v>
      </c>
      <c r="N210">
        <f>VLOOKUP(M210,Sheet1!$A:$C,2,0)</f>
        <v>-111.8554907</v>
      </c>
      <c r="O210">
        <f>VLOOKUP(M210,Sheet1!$A:$C,3,0)</f>
        <v>39.816065600000002</v>
      </c>
    </row>
    <row r="211" spans="1:15" x14ac:dyDescent="0.25">
      <c r="A211" t="s">
        <v>307</v>
      </c>
      <c r="B211" t="s">
        <v>321</v>
      </c>
      <c r="C211">
        <v>6503</v>
      </c>
      <c r="D211" t="s">
        <v>497</v>
      </c>
      <c r="F211" t="s">
        <v>509</v>
      </c>
      <c r="G211">
        <v>6503</v>
      </c>
      <c r="H211">
        <v>6505</v>
      </c>
      <c r="I211">
        <v>1</v>
      </c>
      <c r="J211" t="str">
        <f>VLOOKUP(G211,busbar!$A:$B,2,0)</f>
        <v>EMERY</v>
      </c>
      <c r="K211">
        <f>VLOOKUP(J211,Sheet1!$A:$C,2,0)</f>
        <v>-111.2487809</v>
      </c>
      <c r="L211">
        <f>VLOOKUP(J211,Sheet1!$A:$C,3,0)</f>
        <v>38.923030699999998</v>
      </c>
      <c r="M211" t="str">
        <f>VLOOKUP(H211,busbar!$A:$B,2,0)</f>
        <v>PINTO</v>
      </c>
      <c r="N211" t="e">
        <f>VLOOKUP(M211,Sheet1!$A:$C,2,0)</f>
        <v>#N/A</v>
      </c>
      <c r="O211" t="e">
        <f>VLOOKUP(M211,Sheet1!$A:$C,3,0)</f>
        <v>#N/A</v>
      </c>
    </row>
    <row r="212" spans="1:15" x14ac:dyDescent="0.25">
      <c r="A212" t="s">
        <v>308</v>
      </c>
      <c r="B212" t="s">
        <v>321</v>
      </c>
      <c r="C212">
        <v>6503</v>
      </c>
      <c r="D212" t="s">
        <v>497</v>
      </c>
      <c r="F212" t="s">
        <v>509</v>
      </c>
      <c r="G212">
        <v>6503</v>
      </c>
      <c r="H212">
        <v>6507</v>
      </c>
      <c r="I212">
        <v>1</v>
      </c>
      <c r="J212" t="str">
        <f>VLOOKUP(G212,busbar!$A:$B,2,0)</f>
        <v>EMERY</v>
      </c>
      <c r="K212">
        <f>VLOOKUP(J212,Sheet1!$A:$C,2,0)</f>
        <v>-111.2487809</v>
      </c>
      <c r="L212">
        <f>VLOOKUP(J212,Sheet1!$A:$C,3,0)</f>
        <v>38.923030699999998</v>
      </c>
      <c r="M212" t="str">
        <f>VLOOKUP(H212,busbar!$A:$B,2,0)</f>
        <v>SIGURD</v>
      </c>
      <c r="N212">
        <f>VLOOKUP(M212,Sheet1!$A:$C,2,0)</f>
        <v>-111.9677038</v>
      </c>
      <c r="O212">
        <f>VLOOKUP(M212,Sheet1!$A:$C,3,0)</f>
        <v>38.840521000000003</v>
      </c>
    </row>
    <row r="213" spans="1:15" x14ac:dyDescent="0.25">
      <c r="A213" t="s">
        <v>309</v>
      </c>
      <c r="B213" t="s">
        <v>321</v>
      </c>
      <c r="C213">
        <v>6503</v>
      </c>
      <c r="D213" t="s">
        <v>497</v>
      </c>
      <c r="F213" t="s">
        <v>509</v>
      </c>
      <c r="G213">
        <v>6503</v>
      </c>
      <c r="H213">
        <v>6507</v>
      </c>
      <c r="I213">
        <v>2</v>
      </c>
      <c r="J213" t="str">
        <f>VLOOKUP(G213,busbar!$A:$B,2,0)</f>
        <v>EMERY</v>
      </c>
      <c r="K213">
        <f>VLOOKUP(J213,Sheet1!$A:$C,2,0)</f>
        <v>-111.2487809</v>
      </c>
      <c r="L213">
        <f>VLOOKUP(J213,Sheet1!$A:$C,3,0)</f>
        <v>38.923030699999998</v>
      </c>
      <c r="M213" t="str">
        <f>VLOOKUP(H213,busbar!$A:$B,2,0)</f>
        <v>SIGURD</v>
      </c>
      <c r="N213">
        <f>VLOOKUP(M213,Sheet1!$A:$C,2,0)</f>
        <v>-111.9677038</v>
      </c>
      <c r="O213">
        <f>VLOOKUP(M213,Sheet1!$A:$C,3,0)</f>
        <v>38.840521000000003</v>
      </c>
    </row>
    <row r="214" spans="1:15" x14ac:dyDescent="0.25">
      <c r="A214" t="s">
        <v>310</v>
      </c>
      <c r="B214" t="s">
        <v>321</v>
      </c>
      <c r="C214">
        <v>6503</v>
      </c>
      <c r="D214" t="s">
        <v>497</v>
      </c>
      <c r="F214" t="s">
        <v>509</v>
      </c>
      <c r="G214">
        <v>6503</v>
      </c>
      <c r="H214">
        <v>6508</v>
      </c>
      <c r="I214">
        <v>1</v>
      </c>
      <c r="J214" t="str">
        <f>VLOOKUP(G214,busbar!$A:$B,2,0)</f>
        <v>EMERY</v>
      </c>
      <c r="K214">
        <f>VLOOKUP(J214,Sheet1!$A:$C,2,0)</f>
        <v>-111.2487809</v>
      </c>
      <c r="L214">
        <f>VLOOKUP(J214,Sheet1!$A:$C,3,0)</f>
        <v>38.923030699999998</v>
      </c>
      <c r="M214" t="str">
        <f>VLOOKUP(H214,busbar!$A:$B,2,0)</f>
        <v>SPAN FRK</v>
      </c>
      <c r="N214">
        <f>VLOOKUP(M214,Sheet1!$A:$C,2,0)</f>
        <v>-111.0937311</v>
      </c>
      <c r="O214">
        <f>VLOOKUP(M214,Sheet1!$A:$C,3,0)</f>
        <v>39.3209801</v>
      </c>
    </row>
    <row r="215" spans="1:15" x14ac:dyDescent="0.25">
      <c r="A215" t="s">
        <v>311</v>
      </c>
      <c r="B215" t="s">
        <v>321</v>
      </c>
      <c r="C215">
        <v>6504</v>
      </c>
      <c r="D215" t="s">
        <v>498</v>
      </c>
      <c r="F215" t="s">
        <v>509</v>
      </c>
      <c r="G215">
        <v>6504</v>
      </c>
      <c r="H215">
        <v>6507</v>
      </c>
      <c r="I215">
        <v>1</v>
      </c>
      <c r="J215" t="str">
        <f>VLOOKUP(G215,busbar!$A:$B,2,0)</f>
        <v>MONA</v>
      </c>
      <c r="K215">
        <f>VLOOKUP(J215,Sheet1!$A:$C,2,0)</f>
        <v>-111.8554907</v>
      </c>
      <c r="L215">
        <f>VLOOKUP(J215,Sheet1!$A:$C,3,0)</f>
        <v>39.816065600000002</v>
      </c>
      <c r="M215" t="str">
        <f>VLOOKUP(H215,busbar!$A:$B,2,0)</f>
        <v>SIGURD</v>
      </c>
      <c r="N215">
        <f>VLOOKUP(M215,Sheet1!$A:$C,2,0)</f>
        <v>-111.9677038</v>
      </c>
      <c r="O215">
        <f>VLOOKUP(M215,Sheet1!$A:$C,3,0)</f>
        <v>38.840521000000003</v>
      </c>
    </row>
    <row r="216" spans="1:15" x14ac:dyDescent="0.25">
      <c r="A216" t="s">
        <v>312</v>
      </c>
      <c r="B216" t="s">
        <v>321</v>
      </c>
      <c r="C216">
        <v>6504</v>
      </c>
      <c r="D216" t="s">
        <v>498</v>
      </c>
      <c r="F216" t="s">
        <v>509</v>
      </c>
      <c r="G216">
        <v>6504</v>
      </c>
      <c r="H216">
        <v>6507</v>
      </c>
      <c r="I216">
        <v>2</v>
      </c>
      <c r="J216" t="str">
        <f>VLOOKUP(G216,busbar!$A:$B,2,0)</f>
        <v>MONA</v>
      </c>
      <c r="K216">
        <f>VLOOKUP(J216,Sheet1!$A:$C,2,0)</f>
        <v>-111.8554907</v>
      </c>
      <c r="L216">
        <f>VLOOKUP(J216,Sheet1!$A:$C,3,0)</f>
        <v>39.816065600000002</v>
      </c>
      <c r="M216" t="str">
        <f>VLOOKUP(H216,busbar!$A:$B,2,0)</f>
        <v>SIGURD</v>
      </c>
      <c r="N216">
        <f>VLOOKUP(M216,Sheet1!$A:$C,2,0)</f>
        <v>-111.9677038</v>
      </c>
      <c r="O216">
        <f>VLOOKUP(M216,Sheet1!$A:$C,3,0)</f>
        <v>38.840521000000003</v>
      </c>
    </row>
    <row r="217" spans="1:15" x14ac:dyDescent="0.25">
      <c r="A217" t="s">
        <v>313</v>
      </c>
      <c r="B217" t="s">
        <v>321</v>
      </c>
      <c r="C217">
        <v>6504</v>
      </c>
      <c r="D217" t="s">
        <v>498</v>
      </c>
      <c r="F217" t="s">
        <v>509</v>
      </c>
      <c r="G217">
        <v>6504</v>
      </c>
      <c r="H217">
        <v>7002</v>
      </c>
      <c r="I217">
        <v>1</v>
      </c>
      <c r="J217" t="str">
        <f>VLOOKUP(G217,busbar!$A:$B,2,0)</f>
        <v>MONA</v>
      </c>
      <c r="K217">
        <f>VLOOKUP(J217,Sheet1!$A:$C,2,0)</f>
        <v>-111.8554907</v>
      </c>
      <c r="L217">
        <f>VLOOKUP(J217,Sheet1!$A:$C,3,0)</f>
        <v>39.816065600000002</v>
      </c>
      <c r="M217" t="str">
        <f>VLOOKUP(H217,busbar!$A:$B,2,0)</f>
        <v>CRAIG</v>
      </c>
      <c r="N217">
        <f>VLOOKUP(M217,Sheet1!$A:$C,2,0)</f>
        <v>-107.54645410000001</v>
      </c>
      <c r="O217">
        <f>VLOOKUP(M217,Sheet1!$A:$C,3,0)</f>
        <v>40.515249099999998</v>
      </c>
    </row>
    <row r="218" spans="1:15" x14ac:dyDescent="0.25">
      <c r="A218" t="s">
        <v>314</v>
      </c>
      <c r="B218" t="s">
        <v>321</v>
      </c>
      <c r="C218">
        <v>7001</v>
      </c>
      <c r="D218" t="s">
        <v>504</v>
      </c>
      <c r="F218" t="s">
        <v>509</v>
      </c>
      <c r="G218">
        <v>7001</v>
      </c>
      <c r="H218">
        <v>7002</v>
      </c>
      <c r="I218">
        <v>1</v>
      </c>
      <c r="J218" t="str">
        <f>VLOOKUP(G218,busbar!$A:$B,2,0)</f>
        <v>COLOEAST</v>
      </c>
      <c r="K218">
        <f>VLOOKUP(J218,Sheet1!$A:$C,2,0)</f>
        <v>-105.7820674</v>
      </c>
      <c r="L218">
        <f>VLOOKUP(J218,Sheet1!$A:$C,3,0)</f>
        <v>39.5500507</v>
      </c>
      <c r="M218" t="str">
        <f>VLOOKUP(H218,busbar!$A:$B,2,0)</f>
        <v>CRAIG</v>
      </c>
      <c r="N218">
        <f>VLOOKUP(M218,Sheet1!$A:$C,2,0)</f>
        <v>-107.54645410000001</v>
      </c>
      <c r="O218">
        <f>VLOOKUP(M218,Sheet1!$A:$C,3,0)</f>
        <v>40.515249099999998</v>
      </c>
    </row>
    <row r="219" spans="1:15" x14ac:dyDescent="0.25">
      <c r="A219" t="s">
        <v>0</v>
      </c>
      <c r="B219" t="s">
        <v>320</v>
      </c>
      <c r="C219">
        <v>1001</v>
      </c>
      <c r="D219" t="s">
        <v>327</v>
      </c>
      <c r="F219" t="s">
        <v>509</v>
      </c>
      <c r="G219">
        <v>1001</v>
      </c>
      <c r="H219">
        <v>1201</v>
      </c>
      <c r="I219">
        <v>1</v>
      </c>
      <c r="J219" t="str">
        <f>VLOOKUP(G219,busbar!$A:$B,2,0)</f>
        <v>FOURCORN</v>
      </c>
      <c r="K219">
        <f>VLOOKUP(J219,Sheet1!$A:$C,2,0)</f>
        <v>-111.0937311</v>
      </c>
      <c r="L219">
        <f>VLOOKUP(J219,Sheet1!$A:$C,3,0)</f>
        <v>34.048928099999998</v>
      </c>
      <c r="M219" t="str">
        <f>VLOOKUP(H219,busbar!$A:$B,2,0)</f>
        <v>MOENKOPI</v>
      </c>
      <c r="N219">
        <f>VLOOKUP(M219,Sheet1!$A:$C,2,0)</f>
        <v>-111.22236239999999</v>
      </c>
      <c r="O219">
        <f>VLOOKUP(M219,Sheet1!$A:$C,3,0)</f>
        <v>36.111104300000001</v>
      </c>
    </row>
    <row r="220" spans="1:15" x14ac:dyDescent="0.25">
      <c r="A220" t="s">
        <v>1</v>
      </c>
      <c r="B220" t="s">
        <v>320</v>
      </c>
      <c r="C220">
        <v>1001</v>
      </c>
      <c r="D220" t="s">
        <v>327</v>
      </c>
      <c r="F220" t="s">
        <v>509</v>
      </c>
      <c r="G220">
        <v>1001</v>
      </c>
      <c r="H220">
        <v>1202</v>
      </c>
      <c r="I220">
        <v>9</v>
      </c>
      <c r="J220" t="str">
        <f>VLOOKUP(G220,busbar!$A:$B,2,0)</f>
        <v>FOURCORN</v>
      </c>
      <c r="K220">
        <f>VLOOKUP(J220,Sheet1!$A:$C,2,0)</f>
        <v>-111.0937311</v>
      </c>
      <c r="L220">
        <f>VLOOKUP(J220,Sheet1!$A:$C,3,0)</f>
        <v>34.048928099999998</v>
      </c>
      <c r="M220" t="str">
        <f>VLOOKUP(H220,busbar!$A:$B,2,0)</f>
        <v>NAVAJO</v>
      </c>
      <c r="N220">
        <f>VLOOKUP(M220,Sheet1!$A:$C,2,0)</f>
        <v>-110.14025940000001</v>
      </c>
      <c r="O220">
        <f>VLOOKUP(M220,Sheet1!$A:$C,3,0)</f>
        <v>35.401976500000004</v>
      </c>
    </row>
    <row r="221" spans="1:15" x14ac:dyDescent="0.25">
      <c r="A221" t="s">
        <v>8</v>
      </c>
      <c r="B221" t="s">
        <v>320</v>
      </c>
      <c r="C221">
        <v>1101</v>
      </c>
      <c r="D221" t="s">
        <v>332</v>
      </c>
      <c r="F221" t="s">
        <v>509</v>
      </c>
      <c r="G221">
        <v>1101</v>
      </c>
      <c r="H221">
        <v>1401</v>
      </c>
      <c r="I221">
        <v>1</v>
      </c>
      <c r="J221" t="str">
        <f>VLOOKUP(G221,busbar!$A:$B,2,0)</f>
        <v>CORONADO</v>
      </c>
      <c r="K221" t="e">
        <f>VLOOKUP(J221,Sheet1!$A:$C,2,0)</f>
        <v>#N/A</v>
      </c>
      <c r="L221" t="e">
        <f>VLOOKUP(J221,Sheet1!$A:$C,3,0)</f>
        <v>#N/A</v>
      </c>
      <c r="M221" t="str">
        <f>VLOOKUP(H221,busbar!$A:$B,2,0)</f>
        <v>PALOVRDE</v>
      </c>
      <c r="N221">
        <f>VLOOKUP(M221,Sheet1!$A:$C,2,0)</f>
        <v>-112.6777087</v>
      </c>
      <c r="O221">
        <f>VLOOKUP(M221,Sheet1!$A:$C,3,0)</f>
        <v>33.348371100000001</v>
      </c>
    </row>
    <row r="222" spans="1:15" x14ac:dyDescent="0.25">
      <c r="A222" t="s">
        <v>9</v>
      </c>
      <c r="B222" t="s">
        <v>320</v>
      </c>
      <c r="C222">
        <v>1101</v>
      </c>
      <c r="D222" t="s">
        <v>332</v>
      </c>
      <c r="F222" t="s">
        <v>509</v>
      </c>
      <c r="G222">
        <v>1101</v>
      </c>
      <c r="H222">
        <v>1401</v>
      </c>
      <c r="I222">
        <v>2</v>
      </c>
      <c r="J222" t="str">
        <f>VLOOKUP(G222,busbar!$A:$B,2,0)</f>
        <v>CORONADO</v>
      </c>
      <c r="K222" t="e">
        <f>VLOOKUP(J222,Sheet1!$A:$C,2,0)</f>
        <v>#N/A</v>
      </c>
      <c r="L222" t="e">
        <f>VLOOKUP(J222,Sheet1!$A:$C,3,0)</f>
        <v>#N/A</v>
      </c>
      <c r="M222" t="str">
        <f>VLOOKUP(H222,busbar!$A:$B,2,0)</f>
        <v>PALOVRDE</v>
      </c>
      <c r="N222">
        <f>VLOOKUP(M222,Sheet1!$A:$C,2,0)</f>
        <v>-112.6777087</v>
      </c>
      <c r="O222">
        <f>VLOOKUP(M222,Sheet1!$A:$C,3,0)</f>
        <v>33.348371100000001</v>
      </c>
    </row>
    <row r="223" spans="1:15" x14ac:dyDescent="0.25">
      <c r="A223" t="s">
        <v>10</v>
      </c>
      <c r="B223" t="s">
        <v>320</v>
      </c>
      <c r="C223">
        <v>1201</v>
      </c>
      <c r="D223" t="s">
        <v>334</v>
      </c>
      <c r="F223" t="s">
        <v>509</v>
      </c>
      <c r="G223">
        <v>1201</v>
      </c>
      <c r="H223">
        <v>1202</v>
      </c>
      <c r="I223">
        <v>1</v>
      </c>
      <c r="J223" t="str">
        <f>VLOOKUP(G223,busbar!$A:$B,2,0)</f>
        <v>MOENKOPI</v>
      </c>
      <c r="K223">
        <f>VLOOKUP(J223,Sheet1!$A:$C,2,0)</f>
        <v>-111.22236239999999</v>
      </c>
      <c r="L223">
        <f>VLOOKUP(J223,Sheet1!$A:$C,3,0)</f>
        <v>36.111104300000001</v>
      </c>
      <c r="M223" t="str">
        <f>VLOOKUP(H223,busbar!$A:$B,2,0)</f>
        <v>NAVAJO</v>
      </c>
      <c r="N223">
        <f>VLOOKUP(M223,Sheet1!$A:$C,2,0)</f>
        <v>-110.14025940000001</v>
      </c>
      <c r="O223">
        <f>VLOOKUP(M223,Sheet1!$A:$C,3,0)</f>
        <v>35.401976500000004</v>
      </c>
    </row>
    <row r="224" spans="1:15" x14ac:dyDescent="0.25">
      <c r="A224" t="s">
        <v>11</v>
      </c>
      <c r="B224" t="s">
        <v>320</v>
      </c>
      <c r="C224">
        <v>1201</v>
      </c>
      <c r="D224" t="s">
        <v>334</v>
      </c>
      <c r="F224" t="s">
        <v>509</v>
      </c>
      <c r="G224">
        <v>1201</v>
      </c>
      <c r="H224">
        <v>1402</v>
      </c>
      <c r="I224">
        <v>1</v>
      </c>
      <c r="J224" t="str">
        <f>VLOOKUP(G224,busbar!$A:$B,2,0)</f>
        <v>MOENKOPI</v>
      </c>
      <c r="K224">
        <f>VLOOKUP(J224,Sheet1!$A:$C,2,0)</f>
        <v>-111.22236239999999</v>
      </c>
      <c r="L224">
        <f>VLOOKUP(J224,Sheet1!$A:$C,3,0)</f>
        <v>36.111104300000001</v>
      </c>
      <c r="M224" t="str">
        <f>VLOOKUP(H224,busbar!$A:$B,2,0)</f>
        <v>WESTWING</v>
      </c>
      <c r="N224">
        <f>VLOOKUP(M224,Sheet1!$A:$C,2,0)</f>
        <v>-112.24734340000001</v>
      </c>
      <c r="O224">
        <f>VLOOKUP(M224,Sheet1!$A:$C,3,0)</f>
        <v>33.727797000000002</v>
      </c>
    </row>
    <row r="225" spans="1:15" x14ac:dyDescent="0.25">
      <c r="A225" t="s">
        <v>12</v>
      </c>
      <c r="B225" t="s">
        <v>320</v>
      </c>
      <c r="C225">
        <v>1201</v>
      </c>
      <c r="D225" t="s">
        <v>334</v>
      </c>
      <c r="F225" t="s">
        <v>509</v>
      </c>
      <c r="G225">
        <v>1201</v>
      </c>
      <c r="H225">
        <v>2901</v>
      </c>
      <c r="I225">
        <v>1</v>
      </c>
      <c r="J225" t="str">
        <f>VLOOKUP(G225,busbar!$A:$B,2,0)</f>
        <v>MOENKOPI</v>
      </c>
      <c r="K225">
        <f>VLOOKUP(J225,Sheet1!$A:$C,2,0)</f>
        <v>-111.22236239999999</v>
      </c>
      <c r="L225">
        <f>VLOOKUP(J225,Sheet1!$A:$C,3,0)</f>
        <v>36.111104300000001</v>
      </c>
      <c r="M225" t="str">
        <f>VLOOKUP(H225,busbar!$A:$B,2,0)</f>
        <v>ELDORADO</v>
      </c>
      <c r="N225">
        <f>VLOOKUP(M225,Sheet1!$A:$C,2,0)</f>
        <v>-120.4357631</v>
      </c>
      <c r="O225">
        <f>VLOOKUP(M225,Sheet1!$A:$C,3,0)</f>
        <v>38.742637600000002</v>
      </c>
    </row>
    <row r="226" spans="1:15" x14ac:dyDescent="0.25">
      <c r="A226" t="s">
        <v>13</v>
      </c>
      <c r="B226" t="s">
        <v>320</v>
      </c>
      <c r="C226">
        <v>1202</v>
      </c>
      <c r="D226" t="s">
        <v>335</v>
      </c>
      <c r="F226" t="s">
        <v>509</v>
      </c>
      <c r="G226">
        <v>1202</v>
      </c>
      <c r="H226">
        <v>1302</v>
      </c>
      <c r="I226">
        <v>1</v>
      </c>
      <c r="J226" t="str">
        <f>VLOOKUP(G226,busbar!$A:$B,2,0)</f>
        <v>NAVAJO</v>
      </c>
      <c r="K226">
        <f>VLOOKUP(J226,Sheet1!$A:$C,2,0)</f>
        <v>-110.14025940000001</v>
      </c>
      <c r="L226">
        <f>VLOOKUP(J226,Sheet1!$A:$C,3,0)</f>
        <v>35.401976500000004</v>
      </c>
      <c r="M226" t="str">
        <f>VLOOKUP(H226,busbar!$A:$B,2,0)</f>
        <v>H ALLEN</v>
      </c>
      <c r="N226">
        <f>VLOOKUP(M226,Sheet1!$A:$C,2,0)</f>
        <v>-116.419389</v>
      </c>
      <c r="O226">
        <f>VLOOKUP(M226,Sheet1!$A:$C,3,0)</f>
        <v>38.802609699999998</v>
      </c>
    </row>
    <row r="227" spans="1:15" x14ac:dyDescent="0.25">
      <c r="A227" t="s">
        <v>14</v>
      </c>
      <c r="B227" t="s">
        <v>320</v>
      </c>
      <c r="C227">
        <v>1202</v>
      </c>
      <c r="D227" t="s">
        <v>335</v>
      </c>
      <c r="F227" t="s">
        <v>509</v>
      </c>
      <c r="G227">
        <v>1202</v>
      </c>
      <c r="H227">
        <v>1402</v>
      </c>
      <c r="I227">
        <v>1</v>
      </c>
      <c r="J227" t="str">
        <f>VLOOKUP(G227,busbar!$A:$B,2,0)</f>
        <v>NAVAJO</v>
      </c>
      <c r="K227">
        <f>VLOOKUP(J227,Sheet1!$A:$C,2,0)</f>
        <v>-110.14025940000001</v>
      </c>
      <c r="L227">
        <f>VLOOKUP(J227,Sheet1!$A:$C,3,0)</f>
        <v>35.401976500000004</v>
      </c>
      <c r="M227" t="str">
        <f>VLOOKUP(H227,busbar!$A:$B,2,0)</f>
        <v>WESTWING</v>
      </c>
      <c r="N227">
        <f>VLOOKUP(M227,Sheet1!$A:$C,2,0)</f>
        <v>-112.24734340000001</v>
      </c>
      <c r="O227">
        <f>VLOOKUP(M227,Sheet1!$A:$C,3,0)</f>
        <v>33.727797000000002</v>
      </c>
    </row>
    <row r="228" spans="1:15" x14ac:dyDescent="0.25">
      <c r="A228" t="s">
        <v>15</v>
      </c>
      <c r="B228" t="s">
        <v>320</v>
      </c>
      <c r="C228">
        <v>1301</v>
      </c>
      <c r="D228" t="s">
        <v>336</v>
      </c>
      <c r="F228" t="s">
        <v>509</v>
      </c>
      <c r="G228">
        <v>1301</v>
      </c>
      <c r="H228">
        <v>1302</v>
      </c>
      <c r="I228">
        <v>1</v>
      </c>
      <c r="J228" t="str">
        <f>VLOOKUP(G228,busbar!$A:$B,2,0)</f>
        <v>MEAD</v>
      </c>
      <c r="K228">
        <f>VLOOKUP(J228,Sheet1!$A:$C,2,0)</f>
        <v>-112.075042011245</v>
      </c>
      <c r="L228">
        <f>VLOOKUP(J228,Sheet1!$A:$C,3,0)</f>
        <v>33.468404116461102</v>
      </c>
      <c r="M228" t="str">
        <f>VLOOKUP(H228,busbar!$A:$B,2,0)</f>
        <v>H ALLEN</v>
      </c>
      <c r="N228">
        <f>VLOOKUP(M228,Sheet1!$A:$C,2,0)</f>
        <v>-116.419389</v>
      </c>
      <c r="O228">
        <f>VLOOKUP(M228,Sheet1!$A:$C,3,0)</f>
        <v>38.802609699999998</v>
      </c>
    </row>
    <row r="229" spans="1:15" x14ac:dyDescent="0.25">
      <c r="A229" t="s">
        <v>16</v>
      </c>
      <c r="B229" t="s">
        <v>320</v>
      </c>
      <c r="C229">
        <v>1301</v>
      </c>
      <c r="D229" t="s">
        <v>336</v>
      </c>
      <c r="F229" t="s">
        <v>509</v>
      </c>
      <c r="G229">
        <v>1301</v>
      </c>
      <c r="H229">
        <v>1402</v>
      </c>
      <c r="I229">
        <v>1</v>
      </c>
      <c r="J229" t="str">
        <f>VLOOKUP(G229,busbar!$A:$B,2,0)</f>
        <v>MEAD</v>
      </c>
      <c r="K229">
        <f>VLOOKUP(J229,Sheet1!$A:$C,2,0)</f>
        <v>-112.075042011245</v>
      </c>
      <c r="L229">
        <f>VLOOKUP(J229,Sheet1!$A:$C,3,0)</f>
        <v>33.468404116461102</v>
      </c>
      <c r="M229" t="str">
        <f>VLOOKUP(H229,busbar!$A:$B,2,0)</f>
        <v>WESTWING</v>
      </c>
      <c r="N229">
        <f>VLOOKUP(M229,Sheet1!$A:$C,2,0)</f>
        <v>-112.24734340000001</v>
      </c>
      <c r="O229">
        <f>VLOOKUP(M229,Sheet1!$A:$C,3,0)</f>
        <v>33.727797000000002</v>
      </c>
    </row>
    <row r="230" spans="1:15" x14ac:dyDescent="0.25">
      <c r="A230" t="s">
        <v>17</v>
      </c>
      <c r="B230" t="s">
        <v>320</v>
      </c>
      <c r="C230">
        <v>1301</v>
      </c>
      <c r="D230" t="s">
        <v>336</v>
      </c>
      <c r="F230" t="s">
        <v>509</v>
      </c>
      <c r="G230">
        <v>1301</v>
      </c>
      <c r="H230">
        <v>1402</v>
      </c>
      <c r="I230">
        <v>2</v>
      </c>
      <c r="J230" t="str">
        <f>VLOOKUP(G230,busbar!$A:$B,2,0)</f>
        <v>MEAD</v>
      </c>
      <c r="K230">
        <f>VLOOKUP(J230,Sheet1!$A:$C,2,0)</f>
        <v>-112.075042011245</v>
      </c>
      <c r="L230">
        <f>VLOOKUP(J230,Sheet1!$A:$C,3,0)</f>
        <v>33.468404116461102</v>
      </c>
      <c r="M230" t="str">
        <f>VLOOKUP(H230,busbar!$A:$B,2,0)</f>
        <v>WESTWING</v>
      </c>
      <c r="N230">
        <f>VLOOKUP(M230,Sheet1!$A:$C,2,0)</f>
        <v>-112.24734340000001</v>
      </c>
      <c r="O230">
        <f>VLOOKUP(M230,Sheet1!$A:$C,3,0)</f>
        <v>33.727797000000002</v>
      </c>
    </row>
    <row r="231" spans="1:15" x14ac:dyDescent="0.25">
      <c r="A231" t="s">
        <v>18</v>
      </c>
      <c r="B231" t="s">
        <v>320</v>
      </c>
      <c r="C231">
        <v>1301</v>
      </c>
      <c r="D231" t="s">
        <v>336</v>
      </c>
      <c r="F231" t="s">
        <v>509</v>
      </c>
      <c r="G231">
        <v>1301</v>
      </c>
      <c r="H231">
        <v>2603</v>
      </c>
      <c r="I231">
        <v>1</v>
      </c>
      <c r="J231" t="str">
        <f>VLOOKUP(G231,busbar!$A:$B,2,0)</f>
        <v>MEAD</v>
      </c>
      <c r="K231">
        <f>VLOOKUP(J231,Sheet1!$A:$C,2,0)</f>
        <v>-112.075042011245</v>
      </c>
      <c r="L231">
        <f>VLOOKUP(J231,Sheet1!$A:$C,3,0)</f>
        <v>33.468404116461102</v>
      </c>
      <c r="M231" t="str">
        <f>VLOOKUP(H231,busbar!$A:$B,2,0)</f>
        <v>VICTORVL</v>
      </c>
      <c r="N231">
        <f>VLOOKUP(M231,Sheet1!$A:$C,2,0)</f>
        <v>-117.2927641</v>
      </c>
      <c r="O231">
        <f>VLOOKUP(M231,Sheet1!$A:$C,3,0)</f>
        <v>34.536218400000003</v>
      </c>
    </row>
    <row r="232" spans="1:15" x14ac:dyDescent="0.25">
      <c r="A232" t="s">
        <v>19</v>
      </c>
      <c r="B232" t="s">
        <v>320</v>
      </c>
      <c r="C232">
        <v>1301</v>
      </c>
      <c r="D232" t="s">
        <v>336</v>
      </c>
      <c r="F232" t="s">
        <v>509</v>
      </c>
      <c r="G232">
        <v>1301</v>
      </c>
      <c r="H232">
        <v>2901</v>
      </c>
      <c r="I232">
        <v>1</v>
      </c>
      <c r="J232" t="str">
        <f>VLOOKUP(G232,busbar!$A:$B,2,0)</f>
        <v>MEAD</v>
      </c>
      <c r="K232">
        <f>VLOOKUP(J232,Sheet1!$A:$C,2,0)</f>
        <v>-112.075042011245</v>
      </c>
      <c r="L232">
        <f>VLOOKUP(J232,Sheet1!$A:$C,3,0)</f>
        <v>33.468404116461102</v>
      </c>
      <c r="M232" t="str">
        <f>VLOOKUP(H232,busbar!$A:$B,2,0)</f>
        <v>ELDORADO</v>
      </c>
      <c r="N232">
        <f>VLOOKUP(M232,Sheet1!$A:$C,2,0)</f>
        <v>-120.4357631</v>
      </c>
      <c r="O232">
        <f>VLOOKUP(M232,Sheet1!$A:$C,3,0)</f>
        <v>38.742637600000002</v>
      </c>
    </row>
    <row r="233" spans="1:15" x14ac:dyDescent="0.25">
      <c r="A233" t="s">
        <v>21</v>
      </c>
      <c r="B233" t="s">
        <v>320</v>
      </c>
      <c r="C233">
        <v>1401</v>
      </c>
      <c r="D233" t="s">
        <v>340</v>
      </c>
      <c r="F233" t="s">
        <v>509</v>
      </c>
      <c r="G233">
        <v>1401</v>
      </c>
      <c r="H233">
        <v>1402</v>
      </c>
      <c r="I233">
        <v>1</v>
      </c>
      <c r="J233" t="str">
        <f>VLOOKUP(G233,busbar!$A:$B,2,0)</f>
        <v>PALOVRDE</v>
      </c>
      <c r="K233">
        <f>VLOOKUP(J233,Sheet1!$A:$C,2,0)</f>
        <v>-112.6777087</v>
      </c>
      <c r="L233">
        <f>VLOOKUP(J233,Sheet1!$A:$C,3,0)</f>
        <v>33.348371100000001</v>
      </c>
      <c r="M233" t="str">
        <f>VLOOKUP(H233,busbar!$A:$B,2,0)</f>
        <v>WESTWING</v>
      </c>
      <c r="N233">
        <f>VLOOKUP(M233,Sheet1!$A:$C,2,0)</f>
        <v>-112.24734340000001</v>
      </c>
      <c r="O233">
        <f>VLOOKUP(M233,Sheet1!$A:$C,3,0)</f>
        <v>33.727797000000002</v>
      </c>
    </row>
    <row r="234" spans="1:15" x14ac:dyDescent="0.25">
      <c r="A234" t="s">
        <v>22</v>
      </c>
      <c r="B234" t="s">
        <v>320</v>
      </c>
      <c r="C234">
        <v>1401</v>
      </c>
      <c r="D234" t="s">
        <v>340</v>
      </c>
      <c r="F234" t="s">
        <v>509</v>
      </c>
      <c r="G234">
        <v>1401</v>
      </c>
      <c r="H234">
        <v>1402</v>
      </c>
      <c r="I234">
        <v>2</v>
      </c>
      <c r="J234" t="str">
        <f>VLOOKUP(G234,busbar!$A:$B,2,0)</f>
        <v>PALOVRDE</v>
      </c>
      <c r="K234">
        <f>VLOOKUP(J234,Sheet1!$A:$C,2,0)</f>
        <v>-112.6777087</v>
      </c>
      <c r="L234">
        <f>VLOOKUP(J234,Sheet1!$A:$C,3,0)</f>
        <v>33.348371100000001</v>
      </c>
      <c r="M234" t="str">
        <f>VLOOKUP(H234,busbar!$A:$B,2,0)</f>
        <v>WESTWING</v>
      </c>
      <c r="N234">
        <f>VLOOKUP(M234,Sheet1!$A:$C,2,0)</f>
        <v>-112.24734340000001</v>
      </c>
      <c r="O234">
        <f>VLOOKUP(M234,Sheet1!$A:$C,3,0)</f>
        <v>33.727797000000002</v>
      </c>
    </row>
    <row r="235" spans="1:15" x14ac:dyDescent="0.25">
      <c r="A235" t="s">
        <v>23</v>
      </c>
      <c r="B235" t="s">
        <v>320</v>
      </c>
      <c r="C235">
        <v>1401</v>
      </c>
      <c r="D235" t="s">
        <v>340</v>
      </c>
      <c r="F235" t="s">
        <v>509</v>
      </c>
      <c r="G235">
        <v>1401</v>
      </c>
      <c r="H235">
        <v>2301</v>
      </c>
      <c r="I235">
        <v>1</v>
      </c>
      <c r="J235" t="str">
        <f>VLOOKUP(G235,busbar!$A:$B,2,0)</f>
        <v>PALOVRDE</v>
      </c>
      <c r="K235">
        <f>VLOOKUP(J235,Sheet1!$A:$C,2,0)</f>
        <v>-112.6777087</v>
      </c>
      <c r="L235">
        <f>VLOOKUP(J235,Sheet1!$A:$C,3,0)</f>
        <v>33.348371100000001</v>
      </c>
      <c r="M235" t="str">
        <f>VLOOKUP(H235,busbar!$A:$B,2,0)</f>
        <v>IMPRLVLY</v>
      </c>
      <c r="N235">
        <f>VLOOKUP(M235,Sheet1!$A:$C,2,0)</f>
        <v>-117.861237188365</v>
      </c>
      <c r="O235">
        <f>VLOOKUP(M235,Sheet1!$A:$C,3,0)</f>
        <v>33.851531943410599</v>
      </c>
    </row>
    <row r="236" spans="1:15" x14ac:dyDescent="0.25">
      <c r="A236" t="s">
        <v>24</v>
      </c>
      <c r="B236" t="s">
        <v>320</v>
      </c>
      <c r="C236">
        <v>1401</v>
      </c>
      <c r="D236" t="s">
        <v>340</v>
      </c>
      <c r="F236" t="s">
        <v>509</v>
      </c>
      <c r="G236">
        <v>1401</v>
      </c>
      <c r="H236">
        <v>2400</v>
      </c>
      <c r="I236">
        <v>1</v>
      </c>
      <c r="J236" t="str">
        <f>VLOOKUP(G236,busbar!$A:$B,2,0)</f>
        <v>PALOVRDE</v>
      </c>
      <c r="K236">
        <f>VLOOKUP(J236,Sheet1!$A:$C,2,0)</f>
        <v>-112.6777087</v>
      </c>
      <c r="L236">
        <f>VLOOKUP(J236,Sheet1!$A:$C,3,0)</f>
        <v>33.348371100000001</v>
      </c>
      <c r="M236" t="str">
        <f>VLOOKUP(H236,busbar!$A:$B,2,0)</f>
        <v>DEVERS</v>
      </c>
      <c r="N236">
        <f>VLOOKUP(M236,Sheet1!$A:$C,2,0)</f>
        <v>-116.584221209981</v>
      </c>
      <c r="O236">
        <f>VLOOKUP(M236,Sheet1!$A:$C,3,0)</f>
        <v>34.043722006979799</v>
      </c>
    </row>
    <row r="237" spans="1:15" x14ac:dyDescent="0.25">
      <c r="A237" t="s">
        <v>29</v>
      </c>
      <c r="B237" t="s">
        <v>320</v>
      </c>
      <c r="C237">
        <v>2201</v>
      </c>
      <c r="D237" t="s">
        <v>350</v>
      </c>
      <c r="F237" t="s">
        <v>509</v>
      </c>
      <c r="G237">
        <v>2201</v>
      </c>
      <c r="H237">
        <v>2301</v>
      </c>
      <c r="I237">
        <v>1</v>
      </c>
      <c r="J237" t="str">
        <f>VLOOKUP(G237,busbar!$A:$B,2,0)</f>
        <v>MIGUEL</v>
      </c>
      <c r="K237">
        <f>VLOOKUP(J237,Sheet1!$A:$C,2,0)</f>
        <v>-117.7149438</v>
      </c>
      <c r="L237">
        <f>VLOOKUP(J237,Sheet1!$A:$C,3,0)</f>
        <v>33.523674399999997</v>
      </c>
      <c r="M237" t="str">
        <f>VLOOKUP(H237,busbar!$A:$B,2,0)</f>
        <v>IMPRLVLY</v>
      </c>
      <c r="N237">
        <f>VLOOKUP(M237,Sheet1!$A:$C,2,0)</f>
        <v>-117.861237188365</v>
      </c>
      <c r="O237">
        <f>VLOOKUP(M237,Sheet1!$A:$C,3,0)</f>
        <v>33.851531943410599</v>
      </c>
    </row>
    <row r="238" spans="1:15" x14ac:dyDescent="0.25">
      <c r="A238" t="s">
        <v>35</v>
      </c>
      <c r="B238" t="s">
        <v>320</v>
      </c>
      <c r="C238">
        <v>2400</v>
      </c>
      <c r="D238" t="s">
        <v>353</v>
      </c>
      <c r="F238" t="s">
        <v>509</v>
      </c>
      <c r="G238">
        <v>2400</v>
      </c>
      <c r="H238">
        <v>2403</v>
      </c>
      <c r="I238">
        <v>1</v>
      </c>
      <c r="J238" t="str">
        <f>VLOOKUP(G238,busbar!$A:$B,2,0)</f>
        <v>DEVERS</v>
      </c>
      <c r="K238">
        <f>VLOOKUP(J238,Sheet1!$A:$C,2,0)</f>
        <v>-116.584221209981</v>
      </c>
      <c r="L238">
        <f>VLOOKUP(J238,Sheet1!$A:$C,3,0)</f>
        <v>34.043722006979799</v>
      </c>
      <c r="M238" t="str">
        <f>VLOOKUP(H238,busbar!$A:$B,2,0)</f>
        <v>VALLEY</v>
      </c>
      <c r="N238">
        <f>VLOOKUP(M238,Sheet1!$A:$C,2,0)</f>
        <v>-122.2000778</v>
      </c>
      <c r="O238">
        <f>VLOOKUP(M238,Sheet1!$A:$C,3,0)</f>
        <v>40.200727559999997</v>
      </c>
    </row>
    <row r="239" spans="1:15" x14ac:dyDescent="0.25">
      <c r="A239" t="s">
        <v>36</v>
      </c>
      <c r="B239" t="s">
        <v>320</v>
      </c>
      <c r="C239">
        <v>2401</v>
      </c>
      <c r="D239" t="s">
        <v>354</v>
      </c>
      <c r="F239" t="s">
        <v>509</v>
      </c>
      <c r="G239">
        <v>2401</v>
      </c>
      <c r="H239">
        <v>2402</v>
      </c>
      <c r="I239">
        <v>1</v>
      </c>
      <c r="J239" t="str">
        <f>VLOOKUP(G239,busbar!$A:$B,2,0)</f>
        <v>LUGO</v>
      </c>
      <c r="K239">
        <f>VLOOKUP(J239,Sheet1!$A:$C,2,0)</f>
        <v>-117.34226820000001</v>
      </c>
      <c r="L239">
        <f>VLOOKUP(J239,Sheet1!$A:$C,3,0)</f>
        <v>34.367223799999998</v>
      </c>
      <c r="M239" t="str">
        <f>VLOOKUP(H239,busbar!$A:$B,2,0)</f>
        <v>MIRALOMA</v>
      </c>
      <c r="N239">
        <f>VLOOKUP(M239,Sheet1!$A:$C,2,0)</f>
        <v>-117.51594489999999</v>
      </c>
      <c r="O239">
        <f>VLOOKUP(M239,Sheet1!$A:$C,3,0)</f>
        <v>33.984541700000001</v>
      </c>
    </row>
    <row r="240" spans="1:15" x14ac:dyDescent="0.25">
      <c r="A240" t="s">
        <v>37</v>
      </c>
      <c r="B240" t="s">
        <v>320</v>
      </c>
      <c r="C240">
        <v>2401</v>
      </c>
      <c r="D240" t="s">
        <v>354</v>
      </c>
      <c r="F240" t="s">
        <v>509</v>
      </c>
      <c r="G240">
        <v>2401</v>
      </c>
      <c r="H240">
        <v>2402</v>
      </c>
      <c r="I240">
        <v>2</v>
      </c>
      <c r="J240" t="str">
        <f>VLOOKUP(G240,busbar!$A:$B,2,0)</f>
        <v>LUGO</v>
      </c>
      <c r="K240">
        <f>VLOOKUP(J240,Sheet1!$A:$C,2,0)</f>
        <v>-117.34226820000001</v>
      </c>
      <c r="L240">
        <f>VLOOKUP(J240,Sheet1!$A:$C,3,0)</f>
        <v>34.367223799999998</v>
      </c>
      <c r="M240" t="str">
        <f>VLOOKUP(H240,busbar!$A:$B,2,0)</f>
        <v>MIRALOMA</v>
      </c>
      <c r="N240">
        <f>VLOOKUP(M240,Sheet1!$A:$C,2,0)</f>
        <v>-117.51594489999999</v>
      </c>
      <c r="O240">
        <f>VLOOKUP(M240,Sheet1!$A:$C,3,0)</f>
        <v>33.984541700000001</v>
      </c>
    </row>
    <row r="241" spans="1:15" x14ac:dyDescent="0.25">
      <c r="A241" t="s">
        <v>38</v>
      </c>
      <c r="B241" t="s">
        <v>320</v>
      </c>
      <c r="C241">
        <v>2401</v>
      </c>
      <c r="D241" t="s">
        <v>354</v>
      </c>
      <c r="F241" t="s">
        <v>509</v>
      </c>
      <c r="G241">
        <v>2401</v>
      </c>
      <c r="H241">
        <v>2404</v>
      </c>
      <c r="I241">
        <v>1</v>
      </c>
      <c r="J241" t="str">
        <f>VLOOKUP(G241,busbar!$A:$B,2,0)</f>
        <v>LUGO</v>
      </c>
      <c r="K241">
        <f>VLOOKUP(J241,Sheet1!$A:$C,2,0)</f>
        <v>-117.34226820000001</v>
      </c>
      <c r="L241">
        <f>VLOOKUP(J241,Sheet1!$A:$C,3,0)</f>
        <v>34.367223799999998</v>
      </c>
      <c r="M241" t="str">
        <f>VLOOKUP(H241,busbar!$A:$B,2,0)</f>
        <v>VINCENT</v>
      </c>
      <c r="N241">
        <f>VLOOKUP(M241,Sheet1!$A:$C,2,0)</f>
        <v>-117.9227605</v>
      </c>
      <c r="O241">
        <f>VLOOKUP(M241,Sheet1!$A:$C,3,0)</f>
        <v>34.098280199999998</v>
      </c>
    </row>
    <row r="242" spans="1:15" x14ac:dyDescent="0.25">
      <c r="A242" t="s">
        <v>39</v>
      </c>
      <c r="B242" t="s">
        <v>320</v>
      </c>
      <c r="C242">
        <v>2401</v>
      </c>
      <c r="D242" t="s">
        <v>354</v>
      </c>
      <c r="F242" t="s">
        <v>509</v>
      </c>
      <c r="G242">
        <v>2401</v>
      </c>
      <c r="H242">
        <v>2404</v>
      </c>
      <c r="I242">
        <v>2</v>
      </c>
      <c r="J242" t="str">
        <f>VLOOKUP(G242,busbar!$A:$B,2,0)</f>
        <v>LUGO</v>
      </c>
      <c r="K242">
        <f>VLOOKUP(J242,Sheet1!$A:$C,2,0)</f>
        <v>-117.34226820000001</v>
      </c>
      <c r="L242">
        <f>VLOOKUP(J242,Sheet1!$A:$C,3,0)</f>
        <v>34.367223799999998</v>
      </c>
      <c r="M242" t="str">
        <f>VLOOKUP(H242,busbar!$A:$B,2,0)</f>
        <v>VINCENT</v>
      </c>
      <c r="N242">
        <f>VLOOKUP(M242,Sheet1!$A:$C,2,0)</f>
        <v>-117.9227605</v>
      </c>
      <c r="O242">
        <f>VLOOKUP(M242,Sheet1!$A:$C,3,0)</f>
        <v>34.098280199999998</v>
      </c>
    </row>
    <row r="243" spans="1:15" x14ac:dyDescent="0.25">
      <c r="A243" t="s">
        <v>40</v>
      </c>
      <c r="B243" t="s">
        <v>320</v>
      </c>
      <c r="C243">
        <v>2401</v>
      </c>
      <c r="D243" t="s">
        <v>354</v>
      </c>
      <c r="F243" t="s">
        <v>509</v>
      </c>
      <c r="G243">
        <v>2401</v>
      </c>
      <c r="H243">
        <v>2501</v>
      </c>
      <c r="I243">
        <v>1</v>
      </c>
      <c r="J243" t="str">
        <f>VLOOKUP(G243,busbar!$A:$B,2,0)</f>
        <v>LUGO</v>
      </c>
      <c r="K243">
        <f>VLOOKUP(J243,Sheet1!$A:$C,2,0)</f>
        <v>-117.34226820000001</v>
      </c>
      <c r="L243">
        <f>VLOOKUP(J243,Sheet1!$A:$C,3,0)</f>
        <v>34.367223799999998</v>
      </c>
      <c r="M243" t="str">
        <f>VLOOKUP(H243,busbar!$A:$B,2,0)</f>
        <v>SERRANO</v>
      </c>
      <c r="N243">
        <f>VLOOKUP(M243,Sheet1!$A:$C,2,0)</f>
        <v>-120.65461500000001</v>
      </c>
      <c r="O243">
        <f>VLOOKUP(M243,Sheet1!$A:$C,3,0)</f>
        <v>35.334974000000003</v>
      </c>
    </row>
    <row r="244" spans="1:15" x14ac:dyDescent="0.25">
      <c r="A244" t="s">
        <v>41</v>
      </c>
      <c r="B244" t="s">
        <v>320</v>
      </c>
      <c r="C244">
        <v>2401</v>
      </c>
      <c r="D244" t="s">
        <v>354</v>
      </c>
      <c r="F244" t="s">
        <v>509</v>
      </c>
      <c r="G244">
        <v>2401</v>
      </c>
      <c r="H244">
        <v>2603</v>
      </c>
      <c r="I244">
        <v>1</v>
      </c>
      <c r="J244" t="str">
        <f>VLOOKUP(G244,busbar!$A:$B,2,0)</f>
        <v>LUGO</v>
      </c>
      <c r="K244">
        <f>VLOOKUP(J244,Sheet1!$A:$C,2,0)</f>
        <v>-117.34226820000001</v>
      </c>
      <c r="L244">
        <f>VLOOKUP(J244,Sheet1!$A:$C,3,0)</f>
        <v>34.367223799999998</v>
      </c>
      <c r="M244" t="str">
        <f>VLOOKUP(H244,busbar!$A:$B,2,0)</f>
        <v>VICTORVL</v>
      </c>
      <c r="N244">
        <f>VLOOKUP(M244,Sheet1!$A:$C,2,0)</f>
        <v>-117.2927641</v>
      </c>
      <c r="O244">
        <f>VLOOKUP(M244,Sheet1!$A:$C,3,0)</f>
        <v>34.536218400000003</v>
      </c>
    </row>
    <row r="245" spans="1:15" x14ac:dyDescent="0.25">
      <c r="A245" t="s">
        <v>42</v>
      </c>
      <c r="B245" t="s">
        <v>320</v>
      </c>
      <c r="C245">
        <v>2401</v>
      </c>
      <c r="D245" t="s">
        <v>354</v>
      </c>
      <c r="F245" t="s">
        <v>509</v>
      </c>
      <c r="G245">
        <v>2401</v>
      </c>
      <c r="H245">
        <v>2901</v>
      </c>
      <c r="I245">
        <v>1</v>
      </c>
      <c r="J245" t="str">
        <f>VLOOKUP(G245,busbar!$A:$B,2,0)</f>
        <v>LUGO</v>
      </c>
      <c r="K245">
        <f>VLOOKUP(J245,Sheet1!$A:$C,2,0)</f>
        <v>-117.34226820000001</v>
      </c>
      <c r="L245">
        <f>VLOOKUP(J245,Sheet1!$A:$C,3,0)</f>
        <v>34.367223799999998</v>
      </c>
      <c r="M245" t="str">
        <f>VLOOKUP(H245,busbar!$A:$B,2,0)</f>
        <v>ELDORADO</v>
      </c>
      <c r="N245">
        <f>VLOOKUP(M245,Sheet1!$A:$C,2,0)</f>
        <v>-120.4357631</v>
      </c>
      <c r="O245">
        <f>VLOOKUP(M245,Sheet1!$A:$C,3,0)</f>
        <v>38.742637600000002</v>
      </c>
    </row>
    <row r="246" spans="1:15" x14ac:dyDescent="0.25">
      <c r="A246" t="s">
        <v>43</v>
      </c>
      <c r="B246" t="s">
        <v>320</v>
      </c>
      <c r="C246">
        <v>2401</v>
      </c>
      <c r="D246" t="s">
        <v>354</v>
      </c>
      <c r="F246" t="s">
        <v>509</v>
      </c>
      <c r="G246">
        <v>2401</v>
      </c>
      <c r="H246">
        <v>2902</v>
      </c>
      <c r="I246">
        <v>1</v>
      </c>
      <c r="J246" t="str">
        <f>VLOOKUP(G246,busbar!$A:$B,2,0)</f>
        <v>LUGO</v>
      </c>
      <c r="K246">
        <f>VLOOKUP(J246,Sheet1!$A:$C,2,0)</f>
        <v>-117.34226820000001</v>
      </c>
      <c r="L246">
        <f>VLOOKUP(J246,Sheet1!$A:$C,3,0)</f>
        <v>34.367223799999998</v>
      </c>
      <c r="M246" t="str">
        <f>VLOOKUP(H246,busbar!$A:$B,2,0)</f>
        <v>MOHAVE</v>
      </c>
      <c r="N246">
        <f>VLOOKUP(M246,Sheet1!$A:$C,2,0)</f>
        <v>-118.17066610000001</v>
      </c>
      <c r="O246">
        <f>VLOOKUP(M246,Sheet1!$A:$C,3,0)</f>
        <v>35.047538099999997</v>
      </c>
    </row>
    <row r="247" spans="1:15" x14ac:dyDescent="0.25">
      <c r="A247" t="s">
        <v>44</v>
      </c>
      <c r="B247" t="s">
        <v>320</v>
      </c>
      <c r="C247">
        <v>2402</v>
      </c>
      <c r="D247" t="s">
        <v>355</v>
      </c>
      <c r="F247" t="s">
        <v>509</v>
      </c>
      <c r="G247">
        <v>2402</v>
      </c>
      <c r="H247">
        <v>2501</v>
      </c>
      <c r="I247">
        <v>1</v>
      </c>
      <c r="J247" t="str">
        <f>VLOOKUP(G247,busbar!$A:$B,2,0)</f>
        <v>MIRALOMA</v>
      </c>
      <c r="K247">
        <f>VLOOKUP(J247,Sheet1!$A:$C,2,0)</f>
        <v>-117.51594489999999</v>
      </c>
      <c r="L247">
        <f>VLOOKUP(J247,Sheet1!$A:$C,3,0)</f>
        <v>33.984541700000001</v>
      </c>
      <c r="M247" t="str">
        <f>VLOOKUP(H247,busbar!$A:$B,2,0)</f>
        <v>SERRANO</v>
      </c>
      <c r="N247">
        <f>VLOOKUP(M247,Sheet1!$A:$C,2,0)</f>
        <v>-120.65461500000001</v>
      </c>
      <c r="O247">
        <f>VLOOKUP(M247,Sheet1!$A:$C,3,0)</f>
        <v>35.334974000000003</v>
      </c>
    </row>
    <row r="248" spans="1:15" x14ac:dyDescent="0.25">
      <c r="A248" t="s">
        <v>45</v>
      </c>
      <c r="B248" t="s">
        <v>320</v>
      </c>
      <c r="C248">
        <v>2403</v>
      </c>
      <c r="D248" t="s">
        <v>356</v>
      </c>
      <c r="F248" t="s">
        <v>509</v>
      </c>
      <c r="G248">
        <v>2403</v>
      </c>
      <c r="H248">
        <v>2501</v>
      </c>
      <c r="I248">
        <v>1</v>
      </c>
      <c r="J248" t="str">
        <f>VLOOKUP(G248,busbar!$A:$B,2,0)</f>
        <v>VALLEY</v>
      </c>
      <c r="K248">
        <f>VLOOKUP(J248,Sheet1!$A:$C,2,0)</f>
        <v>-122.2000778</v>
      </c>
      <c r="L248">
        <f>VLOOKUP(J248,Sheet1!$A:$C,3,0)</f>
        <v>40.200727559999997</v>
      </c>
      <c r="M248" t="str">
        <f>VLOOKUP(H248,busbar!$A:$B,2,0)</f>
        <v>SERRANO</v>
      </c>
      <c r="N248">
        <f>VLOOKUP(M248,Sheet1!$A:$C,2,0)</f>
        <v>-120.65461500000001</v>
      </c>
      <c r="O248">
        <f>VLOOKUP(M248,Sheet1!$A:$C,3,0)</f>
        <v>35.334974000000003</v>
      </c>
    </row>
    <row r="249" spans="1:15" x14ac:dyDescent="0.25">
      <c r="A249" t="s">
        <v>62</v>
      </c>
      <c r="B249" t="s">
        <v>320</v>
      </c>
      <c r="C249">
        <v>2600</v>
      </c>
      <c r="D249" t="s">
        <v>367</v>
      </c>
      <c r="F249" t="s">
        <v>509</v>
      </c>
      <c r="G249">
        <v>2600</v>
      </c>
      <c r="H249">
        <v>2601</v>
      </c>
      <c r="I249">
        <v>1</v>
      </c>
      <c r="J249" t="str">
        <f>VLOOKUP(G249,busbar!$A:$B,2,0)</f>
        <v>ADELANTO</v>
      </c>
      <c r="K249">
        <f>VLOOKUP(J249,Sheet1!$A:$C,2,0)</f>
        <v>-117.409215</v>
      </c>
      <c r="L249">
        <f>VLOOKUP(J249,Sheet1!$A:$C,3,0)</f>
        <v>34.582769900000002</v>
      </c>
      <c r="M249" t="str">
        <f>VLOOKUP(H249,busbar!$A:$B,2,0)</f>
        <v>RINALDI</v>
      </c>
      <c r="N249">
        <f>VLOOKUP(M249,Sheet1!$A:$C,2,0)</f>
        <v>-118.527204846988</v>
      </c>
      <c r="O249">
        <f>VLOOKUP(M249,Sheet1!$A:$C,3,0)</f>
        <v>34.278823518103898</v>
      </c>
    </row>
    <row r="250" spans="1:15" x14ac:dyDescent="0.25">
      <c r="A250" t="s">
        <v>63</v>
      </c>
      <c r="B250" t="s">
        <v>320</v>
      </c>
      <c r="C250">
        <v>2600</v>
      </c>
      <c r="D250" t="s">
        <v>367</v>
      </c>
      <c r="F250" t="s">
        <v>509</v>
      </c>
      <c r="G250">
        <v>2600</v>
      </c>
      <c r="H250">
        <v>2602</v>
      </c>
      <c r="I250">
        <v>1</v>
      </c>
      <c r="J250" t="str">
        <f>VLOOKUP(G250,busbar!$A:$B,2,0)</f>
        <v>ADELANTO</v>
      </c>
      <c r="K250">
        <f>VLOOKUP(J250,Sheet1!$A:$C,2,0)</f>
        <v>-117.409215</v>
      </c>
      <c r="L250">
        <f>VLOOKUP(J250,Sheet1!$A:$C,3,0)</f>
        <v>34.582769900000002</v>
      </c>
      <c r="M250" t="str">
        <f>VLOOKUP(H250,busbar!$A:$B,2,0)</f>
        <v>STA E</v>
      </c>
      <c r="N250">
        <f>VLOOKUP(M250,Sheet1!$A:$C,2,0)</f>
        <v>-118.4543517</v>
      </c>
      <c r="O250">
        <f>VLOOKUP(M250,Sheet1!$A:$C,3,0)</f>
        <v>34.029013599999999</v>
      </c>
    </row>
    <row r="251" spans="1:15" x14ac:dyDescent="0.25">
      <c r="A251" t="s">
        <v>64</v>
      </c>
      <c r="B251" t="s">
        <v>320</v>
      </c>
      <c r="C251">
        <v>2600</v>
      </c>
      <c r="D251" t="s">
        <v>367</v>
      </c>
      <c r="F251" t="s">
        <v>509</v>
      </c>
      <c r="G251">
        <v>2600</v>
      </c>
      <c r="H251">
        <v>2603</v>
      </c>
      <c r="I251">
        <v>1</v>
      </c>
      <c r="J251" t="str">
        <f>VLOOKUP(G251,busbar!$A:$B,2,0)</f>
        <v>ADELANTO</v>
      </c>
      <c r="K251">
        <f>VLOOKUP(J251,Sheet1!$A:$C,2,0)</f>
        <v>-117.409215</v>
      </c>
      <c r="L251">
        <f>VLOOKUP(J251,Sheet1!$A:$C,3,0)</f>
        <v>34.582769900000002</v>
      </c>
      <c r="M251" t="str">
        <f>VLOOKUP(H251,busbar!$A:$B,2,0)</f>
        <v>VICTORVL</v>
      </c>
      <c r="N251">
        <f>VLOOKUP(M251,Sheet1!$A:$C,2,0)</f>
        <v>-117.2927641</v>
      </c>
      <c r="O251">
        <f>VLOOKUP(M251,Sheet1!$A:$C,3,0)</f>
        <v>34.536218400000003</v>
      </c>
    </row>
    <row r="252" spans="1:15" x14ac:dyDescent="0.25">
      <c r="A252" t="s">
        <v>65</v>
      </c>
      <c r="B252" t="s">
        <v>320</v>
      </c>
      <c r="C252">
        <v>2600</v>
      </c>
      <c r="D252" t="s">
        <v>367</v>
      </c>
      <c r="F252" t="s">
        <v>509</v>
      </c>
      <c r="G252">
        <v>2600</v>
      </c>
      <c r="H252">
        <v>2603</v>
      </c>
      <c r="I252">
        <v>2</v>
      </c>
      <c r="J252" t="str">
        <f>VLOOKUP(G252,busbar!$A:$B,2,0)</f>
        <v>ADELANTO</v>
      </c>
      <c r="K252">
        <f>VLOOKUP(J252,Sheet1!$A:$C,2,0)</f>
        <v>-117.409215</v>
      </c>
      <c r="L252">
        <f>VLOOKUP(J252,Sheet1!$A:$C,3,0)</f>
        <v>34.582769900000002</v>
      </c>
      <c r="M252" t="str">
        <f>VLOOKUP(H252,busbar!$A:$B,2,0)</f>
        <v>VICTORVL</v>
      </c>
      <c r="N252">
        <f>VLOOKUP(M252,Sheet1!$A:$C,2,0)</f>
        <v>-117.2927641</v>
      </c>
      <c r="O252">
        <f>VLOOKUP(M252,Sheet1!$A:$C,3,0)</f>
        <v>34.536218400000003</v>
      </c>
    </row>
    <row r="253" spans="1:15" x14ac:dyDescent="0.25">
      <c r="A253" t="s">
        <v>66</v>
      </c>
      <c r="B253" t="s">
        <v>320</v>
      </c>
      <c r="C253">
        <v>2601</v>
      </c>
      <c r="D253" t="s">
        <v>368</v>
      </c>
      <c r="F253" t="s">
        <v>509</v>
      </c>
      <c r="G253">
        <v>2601</v>
      </c>
      <c r="H253">
        <v>2603</v>
      </c>
      <c r="I253">
        <v>1</v>
      </c>
      <c r="J253" t="str">
        <f>VLOOKUP(G253,busbar!$A:$B,2,0)</f>
        <v>RINALDI</v>
      </c>
      <c r="K253">
        <f>VLOOKUP(J253,Sheet1!$A:$C,2,0)</f>
        <v>-118.527204846988</v>
      </c>
      <c r="L253">
        <f>VLOOKUP(J253,Sheet1!$A:$C,3,0)</f>
        <v>34.278823518103898</v>
      </c>
      <c r="M253" t="str">
        <f>VLOOKUP(H253,busbar!$A:$B,2,0)</f>
        <v>VICTORVL</v>
      </c>
      <c r="N253">
        <f>VLOOKUP(M253,Sheet1!$A:$C,2,0)</f>
        <v>-117.2927641</v>
      </c>
      <c r="O253">
        <f>VLOOKUP(M253,Sheet1!$A:$C,3,0)</f>
        <v>34.536218400000003</v>
      </c>
    </row>
    <row r="254" spans="1:15" x14ac:dyDescent="0.25">
      <c r="A254" t="s">
        <v>67</v>
      </c>
      <c r="B254" t="s">
        <v>320</v>
      </c>
      <c r="C254">
        <v>2603</v>
      </c>
      <c r="D254" t="s">
        <v>371</v>
      </c>
      <c r="F254" t="s">
        <v>509</v>
      </c>
      <c r="G254">
        <v>2603</v>
      </c>
      <c r="H254">
        <v>2901</v>
      </c>
      <c r="I254">
        <v>1</v>
      </c>
      <c r="J254" t="str">
        <f>VLOOKUP(G254,busbar!$A:$B,2,0)</f>
        <v>VICTORVL</v>
      </c>
      <c r="K254">
        <f>VLOOKUP(J254,Sheet1!$A:$C,2,0)</f>
        <v>-117.2927641</v>
      </c>
      <c r="L254">
        <f>VLOOKUP(J254,Sheet1!$A:$C,3,0)</f>
        <v>34.536218400000003</v>
      </c>
      <c r="M254" t="str">
        <f>VLOOKUP(H254,busbar!$A:$B,2,0)</f>
        <v>ELDORADO</v>
      </c>
      <c r="N254">
        <f>VLOOKUP(M254,Sheet1!$A:$C,2,0)</f>
        <v>-120.4357631</v>
      </c>
      <c r="O254">
        <f>VLOOKUP(M254,Sheet1!$A:$C,3,0)</f>
        <v>38.742637600000002</v>
      </c>
    </row>
    <row r="255" spans="1:15" x14ac:dyDescent="0.25">
      <c r="A255" t="s">
        <v>103</v>
      </c>
      <c r="B255" t="s">
        <v>320</v>
      </c>
      <c r="C255">
        <v>2901</v>
      </c>
      <c r="D255" t="s">
        <v>389</v>
      </c>
      <c r="F255" t="s">
        <v>509</v>
      </c>
      <c r="G255">
        <v>2901</v>
      </c>
      <c r="H255">
        <v>2902</v>
      </c>
      <c r="I255">
        <v>1</v>
      </c>
      <c r="J255" t="str">
        <f>VLOOKUP(G255,busbar!$A:$B,2,0)</f>
        <v>ELDORADO</v>
      </c>
      <c r="K255">
        <f>VLOOKUP(J255,Sheet1!$A:$C,2,0)</f>
        <v>-120.4357631</v>
      </c>
      <c r="L255">
        <f>VLOOKUP(J255,Sheet1!$A:$C,3,0)</f>
        <v>38.742637600000002</v>
      </c>
      <c r="M255" t="str">
        <f>VLOOKUP(H255,busbar!$A:$B,2,0)</f>
        <v>MOHAVE</v>
      </c>
      <c r="N255">
        <f>VLOOKUP(M255,Sheet1!$A:$C,2,0)</f>
        <v>-118.17066610000001</v>
      </c>
      <c r="O255">
        <f>VLOOKUP(M255,Sheet1!$A:$C,3,0)</f>
        <v>35.047538099999997</v>
      </c>
    </row>
    <row r="256" spans="1:15" x14ac:dyDescent="0.25">
      <c r="A256" t="s">
        <v>141</v>
      </c>
      <c r="B256" t="s">
        <v>320</v>
      </c>
      <c r="C256">
        <v>3301</v>
      </c>
      <c r="D256" t="s">
        <v>400</v>
      </c>
      <c r="F256" t="s">
        <v>509</v>
      </c>
      <c r="G256">
        <v>3301</v>
      </c>
      <c r="H256">
        <v>3902</v>
      </c>
      <c r="I256">
        <v>1</v>
      </c>
      <c r="J256" t="str">
        <f>VLOOKUP(G256,busbar!$A:$B,2,0)</f>
        <v>METCALF</v>
      </c>
      <c r="K256">
        <f>VLOOKUP(J256,Sheet1!$A:$C,2,0)</f>
        <v>-121.7459388</v>
      </c>
      <c r="L256">
        <f>VLOOKUP(J256,Sheet1!$A:$C,3,0)</f>
        <v>37.220528899999998</v>
      </c>
      <c r="M256" t="str">
        <f>VLOOKUP(H256,busbar!$A:$B,2,0)</f>
        <v>MOSSLAND</v>
      </c>
      <c r="N256">
        <f>VLOOKUP(M256,Sheet1!$A:$C,2,0)</f>
        <v>-121.8770281</v>
      </c>
      <c r="O256">
        <f>VLOOKUP(M256,Sheet1!$A:$C,3,0)</f>
        <v>37.381357299999998</v>
      </c>
    </row>
    <row r="257" spans="1:15" x14ac:dyDescent="0.25">
      <c r="A257" t="s">
        <v>142</v>
      </c>
      <c r="B257" t="s">
        <v>320</v>
      </c>
      <c r="C257">
        <v>3301</v>
      </c>
      <c r="D257" t="s">
        <v>400</v>
      </c>
      <c r="F257" t="s">
        <v>509</v>
      </c>
      <c r="G257">
        <v>3301</v>
      </c>
      <c r="H257">
        <v>3903</v>
      </c>
      <c r="I257">
        <v>1</v>
      </c>
      <c r="J257" t="str">
        <f>VLOOKUP(G257,busbar!$A:$B,2,0)</f>
        <v>METCALF</v>
      </c>
      <c r="K257">
        <f>VLOOKUP(J257,Sheet1!$A:$C,2,0)</f>
        <v>-121.7459388</v>
      </c>
      <c r="L257">
        <f>VLOOKUP(J257,Sheet1!$A:$C,3,0)</f>
        <v>37.220528899999998</v>
      </c>
      <c r="M257" t="str">
        <f>VLOOKUP(H257,busbar!$A:$B,2,0)</f>
        <v>TESLA</v>
      </c>
      <c r="N257">
        <f>VLOOKUP(M257,Sheet1!$A:$C,2,0)</f>
        <v>-121.94471849999999</v>
      </c>
      <c r="O257">
        <f>VLOOKUP(M257,Sheet1!$A:$C,3,0)</f>
        <v>37.492638659999997</v>
      </c>
    </row>
    <row r="258" spans="1:15" x14ac:dyDescent="0.25">
      <c r="A258" t="s">
        <v>170</v>
      </c>
      <c r="B258" t="s">
        <v>320</v>
      </c>
      <c r="C258">
        <v>3801</v>
      </c>
      <c r="D258" t="s">
        <v>412</v>
      </c>
      <c r="F258" t="s">
        <v>509</v>
      </c>
      <c r="G258">
        <v>3801</v>
      </c>
      <c r="H258">
        <v>3802</v>
      </c>
      <c r="I258">
        <v>1</v>
      </c>
      <c r="J258" t="str">
        <f>VLOOKUP(G258,busbar!$A:$B,2,0)</f>
        <v>DIABLO</v>
      </c>
      <c r="K258">
        <f>VLOOKUP(J258,Sheet1!$A:$C,2,0)</f>
        <v>-121.95801489999999</v>
      </c>
      <c r="L258">
        <f>VLOOKUP(J258,Sheet1!$A:$C,3,0)</f>
        <v>37.834925800000001</v>
      </c>
      <c r="M258" t="str">
        <f>VLOOKUP(H258,busbar!$A:$B,2,0)</f>
        <v>GATES</v>
      </c>
      <c r="N258">
        <f>VLOOKUP(M258,Sheet1!$A:$C,2,0)</f>
        <v>-118.37653356050301</v>
      </c>
      <c r="O258">
        <f>VLOOKUP(M258,Sheet1!$A:$C,3,0)</f>
        <v>33.878742406821701</v>
      </c>
    </row>
    <row r="259" spans="1:15" x14ac:dyDescent="0.25">
      <c r="A259" t="s">
        <v>171</v>
      </c>
      <c r="B259" t="s">
        <v>320</v>
      </c>
      <c r="C259">
        <v>3801</v>
      </c>
      <c r="D259" t="s">
        <v>412</v>
      </c>
      <c r="F259" t="s">
        <v>509</v>
      </c>
      <c r="G259">
        <v>3801</v>
      </c>
      <c r="H259">
        <v>3803</v>
      </c>
      <c r="I259">
        <v>1</v>
      </c>
      <c r="J259" t="str">
        <f>VLOOKUP(G259,busbar!$A:$B,2,0)</f>
        <v>DIABLO</v>
      </c>
      <c r="K259">
        <f>VLOOKUP(J259,Sheet1!$A:$C,2,0)</f>
        <v>-121.95801489999999</v>
      </c>
      <c r="L259">
        <f>VLOOKUP(J259,Sheet1!$A:$C,3,0)</f>
        <v>37.834925800000001</v>
      </c>
      <c r="M259" t="str">
        <f>VLOOKUP(H259,busbar!$A:$B,2,0)</f>
        <v>MIDWAY</v>
      </c>
      <c r="N259" t="e">
        <f>VLOOKUP(M259,Sheet1!$A:$C,2,0)</f>
        <v>#N/A</v>
      </c>
      <c r="O259" t="e">
        <f>VLOOKUP(M259,Sheet1!$A:$C,3,0)</f>
        <v>#N/A</v>
      </c>
    </row>
    <row r="260" spans="1:15" x14ac:dyDescent="0.25">
      <c r="A260" t="s">
        <v>172</v>
      </c>
      <c r="B260" t="s">
        <v>320</v>
      </c>
      <c r="C260">
        <v>3801</v>
      </c>
      <c r="D260" t="s">
        <v>412</v>
      </c>
      <c r="F260" t="s">
        <v>509</v>
      </c>
      <c r="G260">
        <v>3801</v>
      </c>
      <c r="H260">
        <v>3803</v>
      </c>
      <c r="I260">
        <v>2</v>
      </c>
      <c r="J260" t="str">
        <f>VLOOKUP(G260,busbar!$A:$B,2,0)</f>
        <v>DIABLO</v>
      </c>
      <c r="K260">
        <f>VLOOKUP(J260,Sheet1!$A:$C,2,0)</f>
        <v>-121.95801489999999</v>
      </c>
      <c r="L260">
        <f>VLOOKUP(J260,Sheet1!$A:$C,3,0)</f>
        <v>37.834925800000001</v>
      </c>
      <c r="M260" t="str">
        <f>VLOOKUP(H260,busbar!$A:$B,2,0)</f>
        <v>MIDWAY</v>
      </c>
      <c r="N260" t="e">
        <f>VLOOKUP(M260,Sheet1!$A:$C,2,0)</f>
        <v>#N/A</v>
      </c>
      <c r="O260" t="e">
        <f>VLOOKUP(M260,Sheet1!$A:$C,3,0)</f>
        <v>#N/A</v>
      </c>
    </row>
    <row r="261" spans="1:15" x14ac:dyDescent="0.25">
      <c r="A261" t="s">
        <v>173</v>
      </c>
      <c r="B261" t="s">
        <v>320</v>
      </c>
      <c r="C261">
        <v>3802</v>
      </c>
      <c r="D261" t="s">
        <v>413</v>
      </c>
      <c r="F261" t="s">
        <v>509</v>
      </c>
      <c r="G261">
        <v>3802</v>
      </c>
      <c r="H261">
        <v>3891</v>
      </c>
      <c r="I261">
        <v>1</v>
      </c>
      <c r="J261" t="str">
        <f>VLOOKUP(G261,busbar!$A:$B,2,0)</f>
        <v>GATES</v>
      </c>
      <c r="K261">
        <f>VLOOKUP(J261,Sheet1!$A:$C,2,0)</f>
        <v>-118.37653356050301</v>
      </c>
      <c r="L261">
        <f>VLOOKUP(J261,Sheet1!$A:$C,3,0)</f>
        <v>33.878742406821701</v>
      </c>
      <c r="M261" t="str">
        <f>VLOOKUP(H261,busbar!$A:$B,2,0)</f>
        <v>GATES1</v>
      </c>
      <c r="N261" t="e">
        <f>VLOOKUP(M261,Sheet1!$A:$C,2,0)</f>
        <v>#N/A</v>
      </c>
      <c r="O261" t="e">
        <f>VLOOKUP(M261,Sheet1!$A:$C,3,0)</f>
        <v>#N/A</v>
      </c>
    </row>
    <row r="262" spans="1:15" x14ac:dyDescent="0.25">
      <c r="A262" t="s">
        <v>174</v>
      </c>
      <c r="B262" t="s">
        <v>320</v>
      </c>
      <c r="C262">
        <v>3802</v>
      </c>
      <c r="D262" t="s">
        <v>413</v>
      </c>
      <c r="F262" t="s">
        <v>509</v>
      </c>
      <c r="G262">
        <v>3802</v>
      </c>
      <c r="H262">
        <v>3901</v>
      </c>
      <c r="I262">
        <v>1</v>
      </c>
      <c r="J262" t="str">
        <f>VLOOKUP(G262,busbar!$A:$B,2,0)</f>
        <v>GATES</v>
      </c>
      <c r="K262">
        <f>VLOOKUP(J262,Sheet1!$A:$C,2,0)</f>
        <v>-118.37653356050301</v>
      </c>
      <c r="L262">
        <f>VLOOKUP(J262,Sheet1!$A:$C,3,0)</f>
        <v>33.878742406821701</v>
      </c>
      <c r="M262" t="str">
        <f>VLOOKUP(H262,busbar!$A:$B,2,0)</f>
        <v>LOSBANOS</v>
      </c>
      <c r="N262">
        <f>VLOOKUP(M262,Sheet1!$A:$C,2,0)</f>
        <v>-120.8499151</v>
      </c>
      <c r="O262">
        <f>VLOOKUP(M262,Sheet1!$A:$C,3,0)</f>
        <v>37.058278600000001</v>
      </c>
    </row>
    <row r="263" spans="1:15" x14ac:dyDescent="0.25">
      <c r="A263" t="s">
        <v>175</v>
      </c>
      <c r="B263" t="s">
        <v>320</v>
      </c>
      <c r="C263">
        <v>3803</v>
      </c>
      <c r="D263" t="s">
        <v>414</v>
      </c>
      <c r="F263" t="s">
        <v>509</v>
      </c>
      <c r="G263">
        <v>3803</v>
      </c>
      <c r="H263">
        <v>3901</v>
      </c>
      <c r="I263">
        <v>1</v>
      </c>
      <c r="J263" t="str">
        <f>VLOOKUP(G263,busbar!$A:$B,2,0)</f>
        <v>MIDWAY</v>
      </c>
      <c r="K263" t="e">
        <f>VLOOKUP(J263,Sheet1!$A:$C,2,0)</f>
        <v>#N/A</v>
      </c>
      <c r="L263" t="e">
        <f>VLOOKUP(J263,Sheet1!$A:$C,3,0)</f>
        <v>#N/A</v>
      </c>
      <c r="M263" t="str">
        <f>VLOOKUP(H263,busbar!$A:$B,2,0)</f>
        <v>LOSBANOS</v>
      </c>
      <c r="N263">
        <f>VLOOKUP(M263,Sheet1!$A:$C,2,0)</f>
        <v>-120.8499151</v>
      </c>
      <c r="O263">
        <f>VLOOKUP(M263,Sheet1!$A:$C,3,0)</f>
        <v>37.058278600000001</v>
      </c>
    </row>
    <row r="264" spans="1:15" x14ac:dyDescent="0.25">
      <c r="A264" t="s">
        <v>178</v>
      </c>
      <c r="B264" t="s">
        <v>320</v>
      </c>
      <c r="C264">
        <v>3892</v>
      </c>
      <c r="D264" t="s">
        <v>418</v>
      </c>
      <c r="F264" t="s">
        <v>509</v>
      </c>
      <c r="G264">
        <v>3892</v>
      </c>
      <c r="H264">
        <v>3893</v>
      </c>
      <c r="I264">
        <v>1</v>
      </c>
      <c r="J264" t="str">
        <f>VLOOKUP(G264,busbar!$A:$B,2,0)</f>
        <v>MIDWAY1</v>
      </c>
      <c r="K264">
        <f>VLOOKUP(J264,Sheet1!$A:$C,2,0)</f>
        <v>-116.471929073173</v>
      </c>
      <c r="L264">
        <f>VLOOKUP(J264,Sheet1!$A:$C,3,0)</f>
        <v>35.034797060449002</v>
      </c>
      <c r="M264" t="str">
        <f>VLOOKUP(H264,busbar!$A:$B,2,0)</f>
        <v>MIDWAY2</v>
      </c>
      <c r="N264" t="e">
        <f>VLOOKUP(M264,Sheet1!$A:$C,2,0)</f>
        <v>#N/A</v>
      </c>
      <c r="O264" t="e">
        <f>VLOOKUP(M264,Sheet1!$A:$C,3,0)</f>
        <v>#N/A</v>
      </c>
    </row>
    <row r="265" spans="1:15" x14ac:dyDescent="0.25">
      <c r="A265" t="s">
        <v>179</v>
      </c>
      <c r="B265" t="s">
        <v>320</v>
      </c>
      <c r="C265">
        <v>3894</v>
      </c>
      <c r="D265" t="s">
        <v>420</v>
      </c>
      <c r="F265" t="s">
        <v>509</v>
      </c>
      <c r="G265">
        <v>3894</v>
      </c>
      <c r="H265">
        <v>3895</v>
      </c>
      <c r="I265">
        <v>1</v>
      </c>
      <c r="J265" t="str">
        <f>VLOOKUP(G265,busbar!$A:$B,2,0)</f>
        <v>MIDWAY3</v>
      </c>
      <c r="K265">
        <f>VLOOKUP(J265,Sheet1!$A:$C,2,0)</f>
        <v>-116.47141379999999</v>
      </c>
      <c r="L265">
        <f>VLOOKUP(J265,Sheet1!$A:$C,3,0)</f>
        <v>35.032761200000003</v>
      </c>
      <c r="M265" t="str">
        <f>VLOOKUP(H265,busbar!$A:$B,2,0)</f>
        <v>MIDWAY4</v>
      </c>
      <c r="N265" t="e">
        <f>VLOOKUP(M265,Sheet1!$A:$C,2,0)</f>
        <v>#N/A</v>
      </c>
      <c r="O265" t="e">
        <f>VLOOKUP(M265,Sheet1!$A:$C,3,0)</f>
        <v>#N/A</v>
      </c>
    </row>
    <row r="266" spans="1:15" x14ac:dyDescent="0.25">
      <c r="A266" t="s">
        <v>180</v>
      </c>
      <c r="B266" t="s">
        <v>320</v>
      </c>
      <c r="C266">
        <v>3896</v>
      </c>
      <c r="D266" t="s">
        <v>422</v>
      </c>
      <c r="F266" t="s">
        <v>509</v>
      </c>
      <c r="G266">
        <v>3896</v>
      </c>
      <c r="H266">
        <v>3897</v>
      </c>
      <c r="I266">
        <v>1</v>
      </c>
      <c r="J266" t="str">
        <f>VLOOKUP(G266,busbar!$A:$B,2,0)</f>
        <v>MIDWAY5</v>
      </c>
      <c r="K266">
        <f>VLOOKUP(J266,Sheet1!$A:$C,2,0)</f>
        <v>-114.656966692639</v>
      </c>
      <c r="L266">
        <f>VLOOKUP(J266,Sheet1!$A:$C,3,0)</f>
        <v>33.5775495016306</v>
      </c>
      <c r="M266" t="str">
        <f>VLOOKUP(H266,busbar!$A:$B,2,0)</f>
        <v>MIDWAY6</v>
      </c>
      <c r="N266" t="e">
        <f>VLOOKUP(M266,Sheet1!$A:$C,2,0)</f>
        <v>#N/A</v>
      </c>
      <c r="O266" t="e">
        <f>VLOOKUP(M266,Sheet1!$A:$C,3,0)</f>
        <v>#N/A</v>
      </c>
    </row>
    <row r="267" spans="1:15" x14ac:dyDescent="0.25">
      <c r="A267" t="s">
        <v>181</v>
      </c>
      <c r="B267" t="s">
        <v>320</v>
      </c>
      <c r="C267">
        <v>3901</v>
      </c>
      <c r="D267" t="s">
        <v>424</v>
      </c>
      <c r="F267" t="s">
        <v>509</v>
      </c>
      <c r="G267">
        <v>3901</v>
      </c>
      <c r="H267">
        <v>3902</v>
      </c>
      <c r="I267">
        <v>1</v>
      </c>
      <c r="J267" t="str">
        <f>VLOOKUP(G267,busbar!$A:$B,2,0)</f>
        <v>LOSBANOS</v>
      </c>
      <c r="K267">
        <f>VLOOKUP(J267,Sheet1!$A:$C,2,0)</f>
        <v>-120.8499151</v>
      </c>
      <c r="L267">
        <f>VLOOKUP(J267,Sheet1!$A:$C,3,0)</f>
        <v>37.058278600000001</v>
      </c>
      <c r="M267" t="str">
        <f>VLOOKUP(H267,busbar!$A:$B,2,0)</f>
        <v>MOSSLAND</v>
      </c>
      <c r="N267">
        <f>VLOOKUP(M267,Sheet1!$A:$C,2,0)</f>
        <v>-121.8770281</v>
      </c>
      <c r="O267">
        <f>VLOOKUP(M267,Sheet1!$A:$C,3,0)</f>
        <v>37.381357299999998</v>
      </c>
    </row>
    <row r="268" spans="1:15" x14ac:dyDescent="0.25">
      <c r="A268" t="s">
        <v>182</v>
      </c>
      <c r="B268" t="s">
        <v>320</v>
      </c>
      <c r="C268">
        <v>3901</v>
      </c>
      <c r="D268" t="s">
        <v>424</v>
      </c>
      <c r="F268" t="s">
        <v>509</v>
      </c>
      <c r="G268">
        <v>3901</v>
      </c>
      <c r="H268">
        <v>3903</v>
      </c>
      <c r="I268">
        <v>1</v>
      </c>
      <c r="J268" t="str">
        <f>VLOOKUP(G268,busbar!$A:$B,2,0)</f>
        <v>LOSBANOS</v>
      </c>
      <c r="K268">
        <f>VLOOKUP(J268,Sheet1!$A:$C,2,0)</f>
        <v>-120.8499151</v>
      </c>
      <c r="L268">
        <f>VLOOKUP(J268,Sheet1!$A:$C,3,0)</f>
        <v>37.058278600000001</v>
      </c>
      <c r="M268" t="str">
        <f>VLOOKUP(H268,busbar!$A:$B,2,0)</f>
        <v>TESLA</v>
      </c>
      <c r="N268">
        <f>VLOOKUP(M268,Sheet1!$A:$C,2,0)</f>
        <v>-121.94471849999999</v>
      </c>
      <c r="O268">
        <f>VLOOKUP(M268,Sheet1!$A:$C,3,0)</f>
        <v>37.492638659999997</v>
      </c>
    </row>
    <row r="269" spans="1:15" x14ac:dyDescent="0.25">
      <c r="A269" t="s">
        <v>183</v>
      </c>
      <c r="B269" t="s">
        <v>320</v>
      </c>
      <c r="C269">
        <v>3901</v>
      </c>
      <c r="D269" t="s">
        <v>424</v>
      </c>
      <c r="F269" t="s">
        <v>509</v>
      </c>
      <c r="G269">
        <v>3901</v>
      </c>
      <c r="H269">
        <v>8002</v>
      </c>
      <c r="I269">
        <v>1</v>
      </c>
      <c r="J269" t="str">
        <f>VLOOKUP(G269,busbar!$A:$B,2,0)</f>
        <v>LOSBANOS</v>
      </c>
      <c r="K269">
        <f>VLOOKUP(J269,Sheet1!$A:$C,2,0)</f>
        <v>-120.8499151</v>
      </c>
      <c r="L269">
        <f>VLOOKUP(J269,Sheet1!$A:$C,3,0)</f>
        <v>37.058278600000001</v>
      </c>
      <c r="M269" t="str">
        <f>VLOOKUP(H269,busbar!$A:$B,2,0)</f>
        <v>TRACY</v>
      </c>
      <c r="N269">
        <f>VLOOKUP(M269,Sheet1!$A:$C,2,0)</f>
        <v>-121.42600179999999</v>
      </c>
      <c r="O269">
        <f>VLOOKUP(M269,Sheet1!$A:$C,3,0)</f>
        <v>37.739581800000003</v>
      </c>
    </row>
    <row r="270" spans="1:15" x14ac:dyDescent="0.25">
      <c r="A270" t="s">
        <v>184</v>
      </c>
      <c r="B270" t="s">
        <v>320</v>
      </c>
      <c r="C270">
        <v>3903</v>
      </c>
      <c r="D270" t="s">
        <v>426</v>
      </c>
      <c r="F270" t="s">
        <v>509</v>
      </c>
      <c r="G270">
        <v>3903</v>
      </c>
      <c r="H270">
        <v>3904</v>
      </c>
      <c r="I270">
        <v>1</v>
      </c>
      <c r="J270" t="str">
        <f>VLOOKUP(G270,busbar!$A:$B,2,0)</f>
        <v>TESLA</v>
      </c>
      <c r="K270">
        <f>VLOOKUP(J270,Sheet1!$A:$C,2,0)</f>
        <v>-121.94471849999999</v>
      </c>
      <c r="L270">
        <f>VLOOKUP(J270,Sheet1!$A:$C,3,0)</f>
        <v>37.492638659999997</v>
      </c>
      <c r="M270" t="str">
        <f>VLOOKUP(H270,busbar!$A:$B,2,0)</f>
        <v>VACA-DIX</v>
      </c>
      <c r="N270">
        <f>VLOOKUP(M270,Sheet1!$A:$C,2,0)</f>
        <v>-121.8232958</v>
      </c>
      <c r="O270">
        <f>VLOOKUP(M270,Sheet1!$A:$C,3,0)</f>
        <v>38.445464100000002</v>
      </c>
    </row>
    <row r="271" spans="1:15" x14ac:dyDescent="0.25">
      <c r="A271" t="s">
        <v>185</v>
      </c>
      <c r="B271" t="s">
        <v>320</v>
      </c>
      <c r="C271">
        <v>3903</v>
      </c>
      <c r="D271" t="s">
        <v>426</v>
      </c>
      <c r="F271" t="s">
        <v>509</v>
      </c>
      <c r="G271">
        <v>3903</v>
      </c>
      <c r="H271">
        <v>3905</v>
      </c>
      <c r="I271">
        <v>9</v>
      </c>
      <c r="J271" t="str">
        <f>VLOOKUP(G271,busbar!$A:$B,2,0)</f>
        <v>TESLA</v>
      </c>
      <c r="K271">
        <f>VLOOKUP(J271,Sheet1!$A:$C,2,0)</f>
        <v>-121.94471849999999</v>
      </c>
      <c r="L271">
        <f>VLOOKUP(J271,Sheet1!$A:$C,3,0)</f>
        <v>37.492638659999997</v>
      </c>
      <c r="M271" t="str">
        <f>VLOOKUP(H271,busbar!$A:$B,2,0)</f>
        <v>TABLE MT</v>
      </c>
      <c r="N271">
        <f>VLOOKUP(M271,Sheet1!$A:$C,2,0)</f>
        <v>-120.4331607</v>
      </c>
      <c r="O271">
        <f>VLOOKUP(M271,Sheet1!$A:$C,3,0)</f>
        <v>37.984939509999997</v>
      </c>
    </row>
    <row r="272" spans="1:15" x14ac:dyDescent="0.25">
      <c r="A272" t="s">
        <v>186</v>
      </c>
      <c r="B272" t="s">
        <v>320</v>
      </c>
      <c r="C272">
        <v>3903</v>
      </c>
      <c r="D272" t="s">
        <v>426</v>
      </c>
      <c r="F272" t="s">
        <v>509</v>
      </c>
      <c r="G272">
        <v>3903</v>
      </c>
      <c r="H272">
        <v>8002</v>
      </c>
      <c r="I272">
        <v>1</v>
      </c>
      <c r="J272" t="str">
        <f>VLOOKUP(G272,busbar!$A:$B,2,0)</f>
        <v>TESLA</v>
      </c>
      <c r="K272">
        <f>VLOOKUP(J272,Sheet1!$A:$C,2,0)</f>
        <v>-121.94471849999999</v>
      </c>
      <c r="L272">
        <f>VLOOKUP(J272,Sheet1!$A:$C,3,0)</f>
        <v>37.492638659999997</v>
      </c>
      <c r="M272" t="str">
        <f>VLOOKUP(H272,busbar!$A:$B,2,0)</f>
        <v>TRACY</v>
      </c>
      <c r="N272">
        <f>VLOOKUP(M272,Sheet1!$A:$C,2,0)</f>
        <v>-121.42600179999999</v>
      </c>
      <c r="O272">
        <f>VLOOKUP(M272,Sheet1!$A:$C,3,0)</f>
        <v>37.739581800000003</v>
      </c>
    </row>
    <row r="273" spans="1:15" x14ac:dyDescent="0.25">
      <c r="A273" t="s">
        <v>187</v>
      </c>
      <c r="B273" t="s">
        <v>320</v>
      </c>
      <c r="C273">
        <v>3904</v>
      </c>
      <c r="D273" t="s">
        <v>427</v>
      </c>
      <c r="F273" t="s">
        <v>509</v>
      </c>
      <c r="G273">
        <v>3904</v>
      </c>
      <c r="H273">
        <v>3905</v>
      </c>
      <c r="I273">
        <v>9</v>
      </c>
      <c r="J273" t="str">
        <f>VLOOKUP(G273,busbar!$A:$B,2,0)</f>
        <v>VACA-DIX</v>
      </c>
      <c r="K273">
        <f>VLOOKUP(J273,Sheet1!$A:$C,2,0)</f>
        <v>-121.8232958</v>
      </c>
      <c r="L273">
        <f>VLOOKUP(J273,Sheet1!$A:$C,3,0)</f>
        <v>38.445464100000002</v>
      </c>
      <c r="M273" t="str">
        <f>VLOOKUP(H273,busbar!$A:$B,2,0)</f>
        <v>TABLE MT</v>
      </c>
      <c r="N273">
        <f>VLOOKUP(M273,Sheet1!$A:$C,2,0)</f>
        <v>-120.4331607</v>
      </c>
      <c r="O273">
        <f>VLOOKUP(M273,Sheet1!$A:$C,3,0)</f>
        <v>37.984939509999997</v>
      </c>
    </row>
    <row r="274" spans="1:15" x14ac:dyDescent="0.25">
      <c r="A274" t="s">
        <v>188</v>
      </c>
      <c r="B274" t="s">
        <v>320</v>
      </c>
      <c r="C274">
        <v>3905</v>
      </c>
      <c r="D274" t="s">
        <v>428</v>
      </c>
      <c r="E274" t="s">
        <v>429</v>
      </c>
      <c r="F274" t="s">
        <v>509</v>
      </c>
      <c r="G274">
        <v>3905</v>
      </c>
      <c r="H274">
        <v>3906</v>
      </c>
      <c r="I274">
        <v>9</v>
      </c>
      <c r="J274" t="str">
        <f>VLOOKUP(G274,busbar!$A:$B,2,0)</f>
        <v>TABLE MT</v>
      </c>
      <c r="K274">
        <f>VLOOKUP(J274,Sheet1!$A:$C,2,0)</f>
        <v>-120.4331607</v>
      </c>
      <c r="L274">
        <f>VLOOKUP(J274,Sheet1!$A:$C,3,0)</f>
        <v>37.984939509999997</v>
      </c>
      <c r="M274" t="str">
        <f>VLOOKUP(H274,busbar!$A:$B,2,0)</f>
        <v>ROUND MT</v>
      </c>
      <c r="N274">
        <f>VLOOKUP(M274,Sheet1!$A:$C,2,0)</f>
        <v>-121.9419412</v>
      </c>
      <c r="O274">
        <f>VLOOKUP(M274,Sheet1!$A:$C,3,0)</f>
        <v>40.794044200000002</v>
      </c>
    </row>
    <row r="275" spans="1:15" x14ac:dyDescent="0.25">
      <c r="A275" t="s">
        <v>189</v>
      </c>
      <c r="B275" t="s">
        <v>320</v>
      </c>
      <c r="C275">
        <v>3906</v>
      </c>
      <c r="D275" t="s">
        <v>430</v>
      </c>
      <c r="E275" t="s">
        <v>429</v>
      </c>
      <c r="F275" t="s">
        <v>509</v>
      </c>
      <c r="G275">
        <v>3906</v>
      </c>
      <c r="H275">
        <v>4001</v>
      </c>
      <c r="I275">
        <v>1</v>
      </c>
      <c r="J275" t="str">
        <f>VLOOKUP(G275,busbar!$A:$B,2,0)</f>
        <v>ROUND MT</v>
      </c>
      <c r="K275">
        <f>VLOOKUP(J275,Sheet1!$A:$C,2,0)</f>
        <v>-121.9419412</v>
      </c>
      <c r="L275">
        <f>VLOOKUP(J275,Sheet1!$A:$C,3,0)</f>
        <v>40.794044200000002</v>
      </c>
      <c r="M275" t="str">
        <f>VLOOKUP(H275,busbar!$A:$B,2,0)</f>
        <v>MALIN</v>
      </c>
      <c r="N275">
        <f>VLOOKUP(M275,Sheet1!$A:$C,2,0)</f>
        <v>-121.4086021</v>
      </c>
      <c r="O275">
        <f>VLOOKUP(M275,Sheet1!$A:$C,3,0)</f>
        <v>42.012655100000003</v>
      </c>
    </row>
    <row r="276" spans="1:15" x14ac:dyDescent="0.25">
      <c r="A276" t="s">
        <v>190</v>
      </c>
      <c r="B276" t="s">
        <v>320</v>
      </c>
      <c r="C276">
        <v>3906</v>
      </c>
      <c r="D276" t="s">
        <v>430</v>
      </c>
      <c r="E276" t="s">
        <v>429</v>
      </c>
      <c r="F276" t="s">
        <v>509</v>
      </c>
      <c r="G276">
        <v>3906</v>
      </c>
      <c r="H276">
        <v>4001</v>
      </c>
      <c r="I276">
        <v>2</v>
      </c>
      <c r="J276" t="str">
        <f>VLOOKUP(G276,busbar!$A:$B,2,0)</f>
        <v>ROUND MT</v>
      </c>
      <c r="K276">
        <f>VLOOKUP(J276,Sheet1!$A:$C,2,0)</f>
        <v>-121.9419412</v>
      </c>
      <c r="L276">
        <f>VLOOKUP(J276,Sheet1!$A:$C,3,0)</f>
        <v>40.794044200000002</v>
      </c>
      <c r="M276" t="str">
        <f>VLOOKUP(H276,busbar!$A:$B,2,0)</f>
        <v>MALIN</v>
      </c>
      <c r="N276">
        <f>VLOOKUP(M276,Sheet1!$A:$C,2,0)</f>
        <v>-121.4086021</v>
      </c>
      <c r="O276">
        <f>VLOOKUP(M276,Sheet1!$A:$C,3,0)</f>
        <v>42.012655100000003</v>
      </c>
    </row>
    <row r="277" spans="1:15" x14ac:dyDescent="0.25">
      <c r="A277" t="s">
        <v>218</v>
      </c>
      <c r="B277" t="s">
        <v>320</v>
      </c>
      <c r="C277">
        <v>4001</v>
      </c>
      <c r="D277" t="s">
        <v>450</v>
      </c>
      <c r="F277" t="s">
        <v>509</v>
      </c>
      <c r="G277">
        <v>4001</v>
      </c>
      <c r="H277">
        <v>4090</v>
      </c>
      <c r="I277">
        <v>1</v>
      </c>
      <c r="J277" t="str">
        <f>VLOOKUP(G277,busbar!$A:$B,2,0)</f>
        <v>MALIN</v>
      </c>
      <c r="K277">
        <f>VLOOKUP(J277,Sheet1!$A:$C,2,0)</f>
        <v>-121.4086021</v>
      </c>
      <c r="L277">
        <f>VLOOKUP(J277,Sheet1!$A:$C,3,0)</f>
        <v>42.012655100000003</v>
      </c>
      <c r="M277" t="str">
        <f>VLOOKUP(H277,busbar!$A:$B,2,0)</f>
        <v>MALIN1</v>
      </c>
      <c r="N277">
        <f>VLOOKUP(M277,Sheet1!$A:$C,2,0)</f>
        <v>-121.412023685813</v>
      </c>
      <c r="O277">
        <f>VLOOKUP(M277,Sheet1!$A:$C,3,0)</f>
        <v>42.011425263211201</v>
      </c>
    </row>
    <row r="278" spans="1:15" x14ac:dyDescent="0.25">
      <c r="A278" t="s">
        <v>219</v>
      </c>
      <c r="B278" t="s">
        <v>320</v>
      </c>
      <c r="C278">
        <v>4001</v>
      </c>
      <c r="D278" t="s">
        <v>450</v>
      </c>
      <c r="F278" t="s">
        <v>509</v>
      </c>
      <c r="G278">
        <v>4001</v>
      </c>
      <c r="H278">
        <v>4094</v>
      </c>
      <c r="I278">
        <v>1</v>
      </c>
      <c r="J278" t="str">
        <f>VLOOKUP(G278,busbar!$A:$B,2,0)</f>
        <v>MALIN</v>
      </c>
      <c r="K278">
        <f>VLOOKUP(J278,Sheet1!$A:$C,2,0)</f>
        <v>-121.4086021</v>
      </c>
      <c r="L278">
        <f>VLOOKUP(J278,Sheet1!$A:$C,3,0)</f>
        <v>42.012655100000003</v>
      </c>
      <c r="M278" t="str">
        <f>VLOOKUP(H278,busbar!$A:$B,2,0)</f>
        <v>GRIZZLY4</v>
      </c>
      <c r="N278">
        <f>VLOOKUP(M278,Sheet1!$A:$C,2,0)</f>
        <v>-120.944178397527</v>
      </c>
      <c r="O278">
        <f>VLOOKUP(M278,Sheet1!$A:$C,3,0)</f>
        <v>44.507286463494502</v>
      </c>
    </row>
    <row r="279" spans="1:15" x14ac:dyDescent="0.25">
      <c r="A279" t="s">
        <v>220</v>
      </c>
      <c r="B279" t="s">
        <v>320</v>
      </c>
      <c r="C279">
        <v>4001</v>
      </c>
      <c r="D279" t="s">
        <v>450</v>
      </c>
      <c r="F279" t="s">
        <v>509</v>
      </c>
      <c r="G279">
        <v>4001</v>
      </c>
      <c r="H279">
        <v>4097</v>
      </c>
      <c r="I279">
        <v>1</v>
      </c>
      <c r="J279" t="str">
        <f>VLOOKUP(G279,busbar!$A:$B,2,0)</f>
        <v>MALIN</v>
      </c>
      <c r="K279">
        <f>VLOOKUP(J279,Sheet1!$A:$C,2,0)</f>
        <v>-121.4086021</v>
      </c>
      <c r="L279">
        <f>VLOOKUP(J279,Sheet1!$A:$C,3,0)</f>
        <v>42.012655100000003</v>
      </c>
      <c r="M279" t="str">
        <f>VLOOKUP(H279,busbar!$A:$B,2,0)</f>
        <v>GRIZZLY7</v>
      </c>
      <c r="N279">
        <f>VLOOKUP(M279,Sheet1!$A:$C,2,0)</f>
        <v>-120.904244141462</v>
      </c>
      <c r="O279">
        <f>VLOOKUP(M279,Sheet1!$A:$C,3,0)</f>
        <v>44.476619286189397</v>
      </c>
    </row>
    <row r="280" spans="1:15" x14ac:dyDescent="0.25">
      <c r="A280" t="s">
        <v>221</v>
      </c>
      <c r="B280" t="s">
        <v>320</v>
      </c>
      <c r="C280">
        <v>4001</v>
      </c>
      <c r="D280" t="s">
        <v>450</v>
      </c>
      <c r="F280" t="s">
        <v>509</v>
      </c>
      <c r="G280">
        <v>4001</v>
      </c>
      <c r="H280">
        <v>4204</v>
      </c>
      <c r="I280">
        <v>1</v>
      </c>
      <c r="J280" t="str">
        <f>VLOOKUP(G280,busbar!$A:$B,2,0)</f>
        <v>MALIN</v>
      </c>
      <c r="K280">
        <f>VLOOKUP(J280,Sheet1!$A:$C,2,0)</f>
        <v>-121.4086021</v>
      </c>
      <c r="L280">
        <f>VLOOKUP(J280,Sheet1!$A:$C,3,0)</f>
        <v>42.012655100000003</v>
      </c>
      <c r="M280" t="str">
        <f>VLOOKUP(H280,busbar!$A:$B,2,0)</f>
        <v>MERIDIAN</v>
      </c>
      <c r="N280">
        <f>VLOOKUP(M280,Sheet1!$A:$C,2,0)</f>
        <v>-122.622279097506</v>
      </c>
      <c r="O280">
        <f>VLOOKUP(M280,Sheet1!$A:$C,3,0)</f>
        <v>47.124460796969998</v>
      </c>
    </row>
    <row r="281" spans="1:15" x14ac:dyDescent="0.25">
      <c r="A281" t="s">
        <v>222</v>
      </c>
      <c r="B281" t="s">
        <v>320</v>
      </c>
      <c r="C281">
        <v>4001</v>
      </c>
      <c r="D281" t="s">
        <v>450</v>
      </c>
      <c r="F281" t="s">
        <v>509</v>
      </c>
      <c r="G281">
        <v>4001</v>
      </c>
      <c r="H281">
        <v>8001</v>
      </c>
      <c r="I281">
        <v>1</v>
      </c>
      <c r="J281" t="str">
        <f>VLOOKUP(G281,busbar!$A:$B,2,0)</f>
        <v>MALIN</v>
      </c>
      <c r="K281">
        <f>VLOOKUP(J281,Sheet1!$A:$C,2,0)</f>
        <v>-121.4086021</v>
      </c>
      <c r="L281">
        <f>VLOOKUP(J281,Sheet1!$A:$C,3,0)</f>
        <v>42.012655100000003</v>
      </c>
      <c r="M281" t="str">
        <f>VLOOKUP(H281,busbar!$A:$B,2,0)</f>
        <v>OLINDA</v>
      </c>
      <c r="N281">
        <f>VLOOKUP(M281,Sheet1!$A:$C,2,0)</f>
        <v>-117.90029180000001</v>
      </c>
      <c r="O281">
        <f>VLOOKUP(M281,Sheet1!$A:$C,3,0)</f>
        <v>33.916474999999998</v>
      </c>
    </row>
    <row r="282" spans="1:15" x14ac:dyDescent="0.25">
      <c r="A282" t="s">
        <v>223</v>
      </c>
      <c r="B282" t="s">
        <v>320</v>
      </c>
      <c r="C282">
        <v>4002</v>
      </c>
      <c r="D282" t="s">
        <v>451</v>
      </c>
      <c r="E282" t="s">
        <v>452</v>
      </c>
      <c r="F282" t="s">
        <v>509</v>
      </c>
      <c r="G282">
        <v>4002</v>
      </c>
      <c r="H282">
        <v>4003</v>
      </c>
      <c r="I282">
        <v>1</v>
      </c>
      <c r="J282" t="str">
        <f>VLOOKUP(G282,busbar!$A:$B,2,0)</f>
        <v>SUMMER L</v>
      </c>
      <c r="K282">
        <f>VLOOKUP(J282,Sheet1!$A:$C,2,0)</f>
        <v>-120.55420119999999</v>
      </c>
      <c r="L282">
        <f>VLOOKUP(J282,Sheet1!$A:$C,3,0)</f>
        <v>43.804133399999998</v>
      </c>
      <c r="M282" t="str">
        <f>VLOOKUP(H282,busbar!$A:$B,2,0)</f>
        <v>BURNS</v>
      </c>
      <c r="N282">
        <f>VLOOKUP(M282,Sheet1!$A:$C,2,0)</f>
        <v>-119.0541032</v>
      </c>
      <c r="O282">
        <f>VLOOKUP(M282,Sheet1!$A:$C,3,0)</f>
        <v>43.586260600000003</v>
      </c>
    </row>
    <row r="283" spans="1:15" x14ac:dyDescent="0.25">
      <c r="A283" t="s">
        <v>224</v>
      </c>
      <c r="B283" t="s">
        <v>320</v>
      </c>
      <c r="C283">
        <v>4002</v>
      </c>
      <c r="D283" t="s">
        <v>451</v>
      </c>
      <c r="E283" t="s">
        <v>452</v>
      </c>
      <c r="F283" t="s">
        <v>509</v>
      </c>
      <c r="G283">
        <v>4002</v>
      </c>
      <c r="H283">
        <v>4090</v>
      </c>
      <c r="I283">
        <v>1</v>
      </c>
      <c r="J283" t="str">
        <f>VLOOKUP(G283,busbar!$A:$B,2,0)</f>
        <v>SUMMER L</v>
      </c>
      <c r="K283">
        <f>VLOOKUP(J283,Sheet1!$A:$C,2,0)</f>
        <v>-120.55420119999999</v>
      </c>
      <c r="L283">
        <f>VLOOKUP(J283,Sheet1!$A:$C,3,0)</f>
        <v>43.804133399999998</v>
      </c>
      <c r="M283" t="str">
        <f>VLOOKUP(H283,busbar!$A:$B,2,0)</f>
        <v>MALIN1</v>
      </c>
      <c r="N283">
        <f>VLOOKUP(M283,Sheet1!$A:$C,2,0)</f>
        <v>-121.412023685813</v>
      </c>
      <c r="O283">
        <f>VLOOKUP(M283,Sheet1!$A:$C,3,0)</f>
        <v>42.011425263211201</v>
      </c>
    </row>
    <row r="284" spans="1:15" x14ac:dyDescent="0.25">
      <c r="A284" t="s">
        <v>225</v>
      </c>
      <c r="B284" t="s">
        <v>320</v>
      </c>
      <c r="C284">
        <v>4002</v>
      </c>
      <c r="D284" t="s">
        <v>451</v>
      </c>
      <c r="E284" t="s">
        <v>452</v>
      </c>
      <c r="F284" t="s">
        <v>509</v>
      </c>
      <c r="G284">
        <v>4002</v>
      </c>
      <c r="H284">
        <v>4091</v>
      </c>
      <c r="I284">
        <v>1</v>
      </c>
      <c r="J284" t="str">
        <f>VLOOKUP(G284,busbar!$A:$B,2,0)</f>
        <v>SUMMER L</v>
      </c>
      <c r="K284">
        <f>VLOOKUP(J284,Sheet1!$A:$C,2,0)</f>
        <v>-120.55420119999999</v>
      </c>
      <c r="L284">
        <f>VLOOKUP(J284,Sheet1!$A:$C,3,0)</f>
        <v>43.804133399999998</v>
      </c>
      <c r="M284" t="str">
        <f>VLOOKUP(H284,busbar!$A:$B,2,0)</f>
        <v>GRIZZLY1</v>
      </c>
      <c r="N284">
        <f>VLOOKUP(M284,Sheet1!$A:$C,2,0)</f>
        <v>-120.918237388798</v>
      </c>
      <c r="O284">
        <f>VLOOKUP(M284,Sheet1!$A:$C,3,0)</f>
        <v>44.500862784919399</v>
      </c>
    </row>
    <row r="285" spans="1:15" x14ac:dyDescent="0.25">
      <c r="A285" t="s">
        <v>226</v>
      </c>
      <c r="B285" t="s">
        <v>320</v>
      </c>
      <c r="C285">
        <v>4003</v>
      </c>
      <c r="D285" t="s">
        <v>453</v>
      </c>
      <c r="F285" t="s">
        <v>509</v>
      </c>
      <c r="G285">
        <v>4003</v>
      </c>
      <c r="H285">
        <v>6101</v>
      </c>
      <c r="I285">
        <v>1</v>
      </c>
      <c r="J285" t="str">
        <f>VLOOKUP(G285,busbar!$A:$B,2,0)</f>
        <v>BURNS</v>
      </c>
      <c r="K285">
        <f>VLOOKUP(J285,Sheet1!$A:$C,2,0)</f>
        <v>-119.0541032</v>
      </c>
      <c r="L285">
        <f>VLOOKUP(J285,Sheet1!$A:$C,3,0)</f>
        <v>43.586260600000003</v>
      </c>
      <c r="M285" t="str">
        <f>VLOOKUP(H285,busbar!$A:$B,2,0)</f>
        <v>MIDPOINT</v>
      </c>
      <c r="N285">
        <f>VLOOKUP(M285,Sheet1!$A:$C,2,0)</f>
        <v>-114.7420408</v>
      </c>
      <c r="O285">
        <f>VLOOKUP(M285,Sheet1!$A:$C,3,0)</f>
        <v>44.068201899999998</v>
      </c>
    </row>
    <row r="286" spans="1:15" x14ac:dyDescent="0.25">
      <c r="A286" t="s">
        <v>227</v>
      </c>
      <c r="B286" t="s">
        <v>320</v>
      </c>
      <c r="C286">
        <v>4004</v>
      </c>
      <c r="D286" t="s">
        <v>454</v>
      </c>
      <c r="F286" t="s">
        <v>509</v>
      </c>
      <c r="G286">
        <v>4004</v>
      </c>
      <c r="H286">
        <v>4005</v>
      </c>
      <c r="I286">
        <v>1</v>
      </c>
      <c r="J286" t="str">
        <f>VLOOKUP(G286,busbar!$A:$B,2,0)</f>
        <v>GRIZZLY</v>
      </c>
      <c r="K286">
        <f>VLOOKUP(J286,Sheet1!$A:$C,2,0)</f>
        <v>-120.91975429999999</v>
      </c>
      <c r="L286">
        <f>VLOOKUP(J286,Sheet1!$A:$C,3,0)</f>
        <v>44.497903200000003</v>
      </c>
      <c r="M286" t="str">
        <f>VLOOKUP(H286,busbar!$A:$B,2,0)</f>
        <v>JOHN DAY</v>
      </c>
      <c r="N286">
        <f>VLOOKUP(M286,Sheet1!$A:$C,2,0)</f>
        <v>-118.95301000000001</v>
      </c>
      <c r="O286">
        <f>VLOOKUP(M286,Sheet1!$A:$C,3,0)</f>
        <v>44.415988300000002</v>
      </c>
    </row>
    <row r="287" spans="1:15" x14ac:dyDescent="0.25">
      <c r="A287" t="s">
        <v>228</v>
      </c>
      <c r="B287" t="s">
        <v>320</v>
      </c>
      <c r="C287">
        <v>4004</v>
      </c>
      <c r="D287" t="s">
        <v>454</v>
      </c>
      <c r="F287" t="s">
        <v>509</v>
      </c>
      <c r="G287">
        <v>4004</v>
      </c>
      <c r="H287">
        <v>4005</v>
      </c>
      <c r="I287">
        <v>2</v>
      </c>
      <c r="J287" t="str">
        <f>VLOOKUP(G287,busbar!$A:$B,2,0)</f>
        <v>GRIZZLY</v>
      </c>
      <c r="K287">
        <f>VLOOKUP(J287,Sheet1!$A:$C,2,0)</f>
        <v>-120.91975429999999</v>
      </c>
      <c r="L287">
        <f>VLOOKUP(J287,Sheet1!$A:$C,3,0)</f>
        <v>44.497903200000003</v>
      </c>
      <c r="M287" t="str">
        <f>VLOOKUP(H287,busbar!$A:$B,2,0)</f>
        <v>JOHN DAY</v>
      </c>
      <c r="N287">
        <f>VLOOKUP(M287,Sheet1!$A:$C,2,0)</f>
        <v>-118.95301000000001</v>
      </c>
      <c r="O287">
        <f>VLOOKUP(M287,Sheet1!$A:$C,3,0)</f>
        <v>44.415988300000002</v>
      </c>
    </row>
    <row r="288" spans="1:15" x14ac:dyDescent="0.25">
      <c r="A288" t="s">
        <v>229</v>
      </c>
      <c r="B288" t="s">
        <v>320</v>
      </c>
      <c r="C288">
        <v>4004</v>
      </c>
      <c r="D288" t="s">
        <v>454</v>
      </c>
      <c r="F288" t="s">
        <v>509</v>
      </c>
      <c r="G288">
        <v>4004</v>
      </c>
      <c r="H288">
        <v>4005</v>
      </c>
      <c r="I288">
        <v>3</v>
      </c>
      <c r="J288" t="str">
        <f>VLOOKUP(G288,busbar!$A:$B,2,0)</f>
        <v>GRIZZLY</v>
      </c>
      <c r="K288">
        <f>VLOOKUP(J288,Sheet1!$A:$C,2,0)</f>
        <v>-120.91975429999999</v>
      </c>
      <c r="L288">
        <f>VLOOKUP(J288,Sheet1!$A:$C,3,0)</f>
        <v>44.497903200000003</v>
      </c>
      <c r="M288" t="str">
        <f>VLOOKUP(H288,busbar!$A:$B,2,0)</f>
        <v>JOHN DAY</v>
      </c>
      <c r="N288">
        <f>VLOOKUP(M288,Sheet1!$A:$C,2,0)</f>
        <v>-118.95301000000001</v>
      </c>
      <c r="O288">
        <f>VLOOKUP(M288,Sheet1!$A:$C,3,0)</f>
        <v>44.415988300000002</v>
      </c>
    </row>
    <row r="289" spans="1:15" x14ac:dyDescent="0.25">
      <c r="A289" t="s">
        <v>230</v>
      </c>
      <c r="B289" t="s">
        <v>320</v>
      </c>
      <c r="C289">
        <v>4004</v>
      </c>
      <c r="D289" t="s">
        <v>454</v>
      </c>
      <c r="F289" t="s">
        <v>509</v>
      </c>
      <c r="G289">
        <v>4004</v>
      </c>
      <c r="H289">
        <v>4091</v>
      </c>
      <c r="I289">
        <v>1</v>
      </c>
      <c r="J289" t="str">
        <f>VLOOKUP(G289,busbar!$A:$B,2,0)</f>
        <v>GRIZZLY</v>
      </c>
      <c r="K289">
        <f>VLOOKUP(J289,Sheet1!$A:$C,2,0)</f>
        <v>-120.91975429999999</v>
      </c>
      <c r="L289">
        <f>VLOOKUP(J289,Sheet1!$A:$C,3,0)</f>
        <v>44.497903200000003</v>
      </c>
      <c r="M289" t="str">
        <f>VLOOKUP(H289,busbar!$A:$B,2,0)</f>
        <v>GRIZZLY1</v>
      </c>
      <c r="N289">
        <f>VLOOKUP(M289,Sheet1!$A:$C,2,0)</f>
        <v>-120.918237388798</v>
      </c>
      <c r="O289">
        <f>VLOOKUP(M289,Sheet1!$A:$C,3,0)</f>
        <v>44.500862784919399</v>
      </c>
    </row>
    <row r="290" spans="1:15" x14ac:dyDescent="0.25">
      <c r="A290" t="s">
        <v>231</v>
      </c>
      <c r="B290" t="s">
        <v>320</v>
      </c>
      <c r="C290">
        <v>4004</v>
      </c>
      <c r="D290" t="s">
        <v>454</v>
      </c>
      <c r="F290" t="s">
        <v>509</v>
      </c>
      <c r="G290">
        <v>4004</v>
      </c>
      <c r="H290">
        <v>4092</v>
      </c>
      <c r="I290">
        <v>1</v>
      </c>
      <c r="J290" t="str">
        <f>VLOOKUP(G290,busbar!$A:$B,2,0)</f>
        <v>GRIZZLY</v>
      </c>
      <c r="K290">
        <f>VLOOKUP(J290,Sheet1!$A:$C,2,0)</f>
        <v>-120.91975429999999</v>
      </c>
      <c r="L290">
        <f>VLOOKUP(J290,Sheet1!$A:$C,3,0)</f>
        <v>44.497903200000003</v>
      </c>
      <c r="M290" t="str">
        <f>VLOOKUP(H290,busbar!$A:$B,2,0)</f>
        <v>GRIZZLY2</v>
      </c>
      <c r="N290">
        <f>VLOOKUP(M290,Sheet1!$A:$C,2,0)</f>
        <v>-120.91650309217199</v>
      </c>
      <c r="O290">
        <f>VLOOKUP(M290,Sheet1!$A:$C,3,0)</f>
        <v>44.503823736535701</v>
      </c>
    </row>
    <row r="291" spans="1:15" x14ac:dyDescent="0.25">
      <c r="A291" t="s">
        <v>232</v>
      </c>
      <c r="B291" t="s">
        <v>320</v>
      </c>
      <c r="C291">
        <v>4004</v>
      </c>
      <c r="D291" t="s">
        <v>454</v>
      </c>
      <c r="F291" t="s">
        <v>509</v>
      </c>
      <c r="G291">
        <v>4004</v>
      </c>
      <c r="H291">
        <v>4095</v>
      </c>
      <c r="I291">
        <v>1</v>
      </c>
      <c r="J291" t="str">
        <f>VLOOKUP(G291,busbar!$A:$B,2,0)</f>
        <v>GRIZZLY</v>
      </c>
      <c r="K291">
        <f>VLOOKUP(J291,Sheet1!$A:$C,2,0)</f>
        <v>-120.91975429999999</v>
      </c>
      <c r="L291">
        <f>VLOOKUP(J291,Sheet1!$A:$C,3,0)</f>
        <v>44.497903200000003</v>
      </c>
      <c r="M291" t="str">
        <f>VLOOKUP(H291,busbar!$A:$B,2,0)</f>
        <v>GRIZZLY5</v>
      </c>
      <c r="N291">
        <f>VLOOKUP(M291,Sheet1!$A:$C,2,0)</f>
        <v>-120.889556084327</v>
      </c>
      <c r="O291">
        <f>VLOOKUP(M291,Sheet1!$A:$C,3,0)</f>
        <v>44.530481428261403</v>
      </c>
    </row>
    <row r="292" spans="1:15" x14ac:dyDescent="0.25">
      <c r="A292" t="s">
        <v>233</v>
      </c>
      <c r="B292" t="s">
        <v>320</v>
      </c>
      <c r="C292">
        <v>4005</v>
      </c>
      <c r="D292" t="s">
        <v>455</v>
      </c>
      <c r="E292" t="s">
        <v>456</v>
      </c>
      <c r="F292" t="s">
        <v>509</v>
      </c>
      <c r="G292">
        <v>4005</v>
      </c>
      <c r="H292">
        <v>4006</v>
      </c>
      <c r="I292">
        <v>1</v>
      </c>
      <c r="J292" t="str">
        <f>VLOOKUP(G292,busbar!$A:$B,2,0)</f>
        <v>JOHN DAY</v>
      </c>
      <c r="K292">
        <f>VLOOKUP(J292,Sheet1!$A:$C,2,0)</f>
        <v>-118.95301000000001</v>
      </c>
      <c r="L292">
        <f>VLOOKUP(J292,Sheet1!$A:$C,3,0)</f>
        <v>44.415988300000002</v>
      </c>
      <c r="M292" t="str">
        <f>VLOOKUP(H292,busbar!$A:$B,2,0)</f>
        <v>BIG EDDY</v>
      </c>
      <c r="N292">
        <f>VLOOKUP(M292,Sheet1!$A:$C,2,0)</f>
        <v>-123.1622078</v>
      </c>
      <c r="O292">
        <f>VLOOKUP(M292,Sheet1!$A:$C,3,0)</f>
        <v>45.932070899999999</v>
      </c>
    </row>
    <row r="293" spans="1:15" x14ac:dyDescent="0.25">
      <c r="A293" t="s">
        <v>234</v>
      </c>
      <c r="B293" t="s">
        <v>320</v>
      </c>
      <c r="C293">
        <v>4005</v>
      </c>
      <c r="D293" t="s">
        <v>455</v>
      </c>
      <c r="E293" t="s">
        <v>456</v>
      </c>
      <c r="F293" t="s">
        <v>509</v>
      </c>
      <c r="G293">
        <v>4005</v>
      </c>
      <c r="H293">
        <v>4006</v>
      </c>
      <c r="I293">
        <v>2</v>
      </c>
      <c r="J293" t="str">
        <f>VLOOKUP(G293,busbar!$A:$B,2,0)</f>
        <v>JOHN DAY</v>
      </c>
      <c r="K293">
        <f>VLOOKUP(J293,Sheet1!$A:$C,2,0)</f>
        <v>-118.95301000000001</v>
      </c>
      <c r="L293">
        <f>VLOOKUP(J293,Sheet1!$A:$C,3,0)</f>
        <v>44.415988300000002</v>
      </c>
      <c r="M293" t="str">
        <f>VLOOKUP(H293,busbar!$A:$B,2,0)</f>
        <v>BIG EDDY</v>
      </c>
      <c r="N293">
        <f>VLOOKUP(M293,Sheet1!$A:$C,2,0)</f>
        <v>-123.1622078</v>
      </c>
      <c r="O293">
        <f>VLOOKUP(M293,Sheet1!$A:$C,3,0)</f>
        <v>45.932070899999999</v>
      </c>
    </row>
    <row r="294" spans="1:15" x14ac:dyDescent="0.25">
      <c r="A294" t="s">
        <v>235</v>
      </c>
      <c r="B294" t="s">
        <v>320</v>
      </c>
      <c r="C294">
        <v>4005</v>
      </c>
      <c r="D294" t="s">
        <v>455</v>
      </c>
      <c r="E294" t="s">
        <v>456</v>
      </c>
      <c r="F294" t="s">
        <v>509</v>
      </c>
      <c r="G294">
        <v>4005</v>
      </c>
      <c r="H294">
        <v>4102</v>
      </c>
      <c r="I294">
        <v>1</v>
      </c>
      <c r="J294" t="str">
        <f>VLOOKUP(G294,busbar!$A:$B,2,0)</f>
        <v>JOHN DAY</v>
      </c>
      <c r="K294">
        <f>VLOOKUP(J294,Sheet1!$A:$C,2,0)</f>
        <v>-118.95301000000001</v>
      </c>
      <c r="L294">
        <f>VLOOKUP(J294,Sheet1!$A:$C,3,0)</f>
        <v>44.415988300000002</v>
      </c>
      <c r="M294" t="str">
        <f>VLOOKUP(H294,busbar!$A:$B,2,0)</f>
        <v>HANFORD</v>
      </c>
      <c r="N294">
        <f>VLOOKUP(M294,Sheet1!$A:$C,2,0)</f>
        <v>-119.386667</v>
      </c>
      <c r="O294">
        <f>VLOOKUP(M294,Sheet1!$A:$C,3,0)</f>
        <v>46.583888999999999</v>
      </c>
    </row>
    <row r="295" spans="1:15" x14ac:dyDescent="0.25">
      <c r="A295" t="s">
        <v>236</v>
      </c>
      <c r="B295" t="s">
        <v>320</v>
      </c>
      <c r="C295">
        <v>4005</v>
      </c>
      <c r="D295" t="s">
        <v>455</v>
      </c>
      <c r="E295" t="s">
        <v>456</v>
      </c>
      <c r="F295" t="s">
        <v>509</v>
      </c>
      <c r="G295">
        <v>4005</v>
      </c>
      <c r="H295">
        <v>4102</v>
      </c>
      <c r="I295">
        <v>2</v>
      </c>
      <c r="J295" t="str">
        <f>VLOOKUP(G295,busbar!$A:$B,2,0)</f>
        <v>JOHN DAY</v>
      </c>
      <c r="K295">
        <f>VLOOKUP(J295,Sheet1!$A:$C,2,0)</f>
        <v>-118.95301000000001</v>
      </c>
      <c r="L295">
        <f>VLOOKUP(J295,Sheet1!$A:$C,3,0)</f>
        <v>44.415988300000002</v>
      </c>
      <c r="M295" t="str">
        <f>VLOOKUP(H295,busbar!$A:$B,2,0)</f>
        <v>HANFORD</v>
      </c>
      <c r="N295">
        <f>VLOOKUP(M295,Sheet1!$A:$C,2,0)</f>
        <v>-119.386667</v>
      </c>
      <c r="O295">
        <f>VLOOKUP(M295,Sheet1!$A:$C,3,0)</f>
        <v>46.583888999999999</v>
      </c>
    </row>
    <row r="296" spans="1:15" x14ac:dyDescent="0.25">
      <c r="A296" t="s">
        <v>237</v>
      </c>
      <c r="B296" t="s">
        <v>320</v>
      </c>
      <c r="C296">
        <v>4005</v>
      </c>
      <c r="D296" t="s">
        <v>455</v>
      </c>
      <c r="E296" t="s">
        <v>456</v>
      </c>
      <c r="F296" t="s">
        <v>509</v>
      </c>
      <c r="G296">
        <v>4005</v>
      </c>
      <c r="H296">
        <v>4202</v>
      </c>
      <c r="I296">
        <v>1</v>
      </c>
      <c r="J296" t="str">
        <f>VLOOKUP(G296,busbar!$A:$B,2,0)</f>
        <v>JOHN DAY</v>
      </c>
      <c r="K296">
        <f>VLOOKUP(J296,Sheet1!$A:$C,2,0)</f>
        <v>-118.95301000000001</v>
      </c>
      <c r="L296">
        <f>VLOOKUP(J296,Sheet1!$A:$C,3,0)</f>
        <v>44.415988300000002</v>
      </c>
      <c r="M296" t="str">
        <f>VLOOKUP(H296,busbar!$A:$B,2,0)</f>
        <v>WCASCADE</v>
      </c>
      <c r="N296">
        <f>VLOOKUP(M296,Sheet1!$A:$C,2,0)</f>
        <v>-122.1623725</v>
      </c>
      <c r="O296">
        <f>VLOOKUP(M296,Sheet1!$A:$C,3,0)</f>
        <v>47.443118499999997</v>
      </c>
    </row>
    <row r="297" spans="1:15" x14ac:dyDescent="0.25">
      <c r="A297" t="s">
        <v>238</v>
      </c>
      <c r="B297" t="s">
        <v>320</v>
      </c>
      <c r="C297">
        <v>4005</v>
      </c>
      <c r="D297" t="s">
        <v>455</v>
      </c>
      <c r="E297" t="s">
        <v>456</v>
      </c>
      <c r="F297" t="s">
        <v>509</v>
      </c>
      <c r="G297">
        <v>4005</v>
      </c>
      <c r="H297">
        <v>6202</v>
      </c>
      <c r="I297">
        <v>1</v>
      </c>
      <c r="J297" t="str">
        <f>VLOOKUP(G297,busbar!$A:$B,2,0)</f>
        <v>JOHN DAY</v>
      </c>
      <c r="K297">
        <f>VLOOKUP(J297,Sheet1!$A:$C,2,0)</f>
        <v>-118.95301000000001</v>
      </c>
      <c r="L297">
        <f>VLOOKUP(J297,Sheet1!$A:$C,3,0)</f>
        <v>44.415988300000002</v>
      </c>
      <c r="M297" t="str">
        <f>VLOOKUP(H297,busbar!$A:$B,2,0)</f>
        <v>GARRISON</v>
      </c>
      <c r="N297">
        <f>VLOOKUP(M297,Sheet1!$A:$C,2,0)</f>
        <v>-112.81171000000001</v>
      </c>
      <c r="O297">
        <f>VLOOKUP(M297,Sheet1!$A:$C,3,0)</f>
        <v>46.523262199999998</v>
      </c>
    </row>
    <row r="298" spans="1:15" x14ac:dyDescent="0.25">
      <c r="A298" t="s">
        <v>239</v>
      </c>
      <c r="B298" t="s">
        <v>320</v>
      </c>
      <c r="C298">
        <v>4006</v>
      </c>
      <c r="D298" t="s">
        <v>457</v>
      </c>
      <c r="E298" t="s">
        <v>458</v>
      </c>
      <c r="F298" t="s">
        <v>509</v>
      </c>
      <c r="G298">
        <v>4006</v>
      </c>
      <c r="H298">
        <v>4007</v>
      </c>
      <c r="I298">
        <v>1</v>
      </c>
      <c r="J298" t="str">
        <f>VLOOKUP(G298,busbar!$A:$B,2,0)</f>
        <v>BIG EDDY</v>
      </c>
      <c r="K298">
        <f>VLOOKUP(J298,Sheet1!$A:$C,2,0)</f>
        <v>-123.1622078</v>
      </c>
      <c r="L298">
        <f>VLOOKUP(J298,Sheet1!$A:$C,3,0)</f>
        <v>45.932070899999999</v>
      </c>
      <c r="M298" t="str">
        <f>VLOOKUP(H298,busbar!$A:$B,2,0)</f>
        <v>CELILOCA</v>
      </c>
      <c r="N298">
        <f>VLOOKUP(M298,Sheet1!$A:$C,2,0)</f>
        <v>-120.966913268658</v>
      </c>
      <c r="O298">
        <f>VLOOKUP(M298,Sheet1!$A:$C,3,0)</f>
        <v>45.644605801823097</v>
      </c>
    </row>
    <row r="299" spans="1:15" x14ac:dyDescent="0.25">
      <c r="A299" t="s">
        <v>240</v>
      </c>
      <c r="B299" t="s">
        <v>320</v>
      </c>
      <c r="C299">
        <v>4006</v>
      </c>
      <c r="D299" t="s">
        <v>457</v>
      </c>
      <c r="E299" t="s">
        <v>458</v>
      </c>
      <c r="F299" t="s">
        <v>509</v>
      </c>
      <c r="G299">
        <v>4006</v>
      </c>
      <c r="H299">
        <v>4007</v>
      </c>
      <c r="I299">
        <v>2</v>
      </c>
      <c r="J299" t="str">
        <f>VLOOKUP(G299,busbar!$A:$B,2,0)</f>
        <v>BIG EDDY</v>
      </c>
      <c r="K299">
        <f>VLOOKUP(J299,Sheet1!$A:$C,2,0)</f>
        <v>-123.1622078</v>
      </c>
      <c r="L299">
        <f>VLOOKUP(J299,Sheet1!$A:$C,3,0)</f>
        <v>45.932070899999999</v>
      </c>
      <c r="M299" t="str">
        <f>VLOOKUP(H299,busbar!$A:$B,2,0)</f>
        <v>CELILOCA</v>
      </c>
      <c r="N299">
        <f>VLOOKUP(M299,Sheet1!$A:$C,2,0)</f>
        <v>-120.966913268658</v>
      </c>
      <c r="O299">
        <f>VLOOKUP(M299,Sheet1!$A:$C,3,0)</f>
        <v>45.644605801823097</v>
      </c>
    </row>
    <row r="300" spans="1:15" x14ac:dyDescent="0.25">
      <c r="A300" t="s">
        <v>241</v>
      </c>
      <c r="B300" t="s">
        <v>320</v>
      </c>
      <c r="C300">
        <v>4006</v>
      </c>
      <c r="D300" t="s">
        <v>457</v>
      </c>
      <c r="E300" t="s">
        <v>458</v>
      </c>
      <c r="F300" t="s">
        <v>509</v>
      </c>
      <c r="G300">
        <v>4006</v>
      </c>
      <c r="H300">
        <v>4202</v>
      </c>
      <c r="I300">
        <v>1</v>
      </c>
      <c r="J300" t="str">
        <f>VLOOKUP(G300,busbar!$A:$B,2,0)</f>
        <v>BIG EDDY</v>
      </c>
      <c r="K300">
        <f>VLOOKUP(J300,Sheet1!$A:$C,2,0)</f>
        <v>-123.1622078</v>
      </c>
      <c r="L300">
        <f>VLOOKUP(J300,Sheet1!$A:$C,3,0)</f>
        <v>45.932070899999999</v>
      </c>
      <c r="M300" t="str">
        <f>VLOOKUP(H300,busbar!$A:$B,2,0)</f>
        <v>WCASCADE</v>
      </c>
      <c r="N300">
        <f>VLOOKUP(M300,Sheet1!$A:$C,2,0)</f>
        <v>-122.1623725</v>
      </c>
      <c r="O300">
        <f>VLOOKUP(M300,Sheet1!$A:$C,3,0)</f>
        <v>47.443118499999997</v>
      </c>
    </row>
    <row r="301" spans="1:15" x14ac:dyDescent="0.25">
      <c r="A301" t="s">
        <v>246</v>
      </c>
      <c r="B301" t="s">
        <v>320</v>
      </c>
      <c r="C301">
        <v>4092</v>
      </c>
      <c r="D301" t="s">
        <v>464</v>
      </c>
      <c r="F301" t="s">
        <v>509</v>
      </c>
      <c r="G301">
        <v>4092</v>
      </c>
      <c r="H301">
        <v>4093</v>
      </c>
      <c r="I301">
        <v>1</v>
      </c>
      <c r="J301" t="str">
        <f>VLOOKUP(G301,busbar!$A:$B,2,0)</f>
        <v>GRIZZLY2</v>
      </c>
      <c r="K301">
        <f>VLOOKUP(J301,Sheet1!$A:$C,2,0)</f>
        <v>-120.91650309217199</v>
      </c>
      <c r="L301">
        <f>VLOOKUP(J301,Sheet1!$A:$C,3,0)</f>
        <v>44.503823736535701</v>
      </c>
      <c r="M301" t="str">
        <f>VLOOKUP(H301,busbar!$A:$B,2,0)</f>
        <v>GRIZZLY3</v>
      </c>
      <c r="N301" t="e">
        <f>VLOOKUP(M301,Sheet1!$A:$C,2,0)</f>
        <v>#N/A</v>
      </c>
      <c r="O301" t="e">
        <f>VLOOKUP(M301,Sheet1!$A:$C,3,0)</f>
        <v>#N/A</v>
      </c>
    </row>
    <row r="302" spans="1:15" x14ac:dyDescent="0.25">
      <c r="A302" t="s">
        <v>247</v>
      </c>
      <c r="B302" t="s">
        <v>320</v>
      </c>
      <c r="C302">
        <v>4095</v>
      </c>
      <c r="D302" t="s">
        <v>467</v>
      </c>
      <c r="F302" t="s">
        <v>509</v>
      </c>
      <c r="G302">
        <v>4095</v>
      </c>
      <c r="H302">
        <v>4096</v>
      </c>
      <c r="I302">
        <v>1</v>
      </c>
      <c r="J302" t="str">
        <f>VLOOKUP(G302,busbar!$A:$B,2,0)</f>
        <v>GRIZZLY5</v>
      </c>
      <c r="K302">
        <f>VLOOKUP(J302,Sheet1!$A:$C,2,0)</f>
        <v>-120.889556084327</v>
      </c>
      <c r="L302">
        <f>VLOOKUP(J302,Sheet1!$A:$C,3,0)</f>
        <v>44.530481428261403</v>
      </c>
      <c r="M302" t="str">
        <f>VLOOKUP(H302,busbar!$A:$B,2,0)</f>
        <v>GRIZZLY6</v>
      </c>
      <c r="N302" t="e">
        <f>VLOOKUP(M302,Sheet1!$A:$C,2,0)</f>
        <v>#N/A</v>
      </c>
      <c r="O302" t="e">
        <f>VLOOKUP(M302,Sheet1!$A:$C,3,0)</f>
        <v>#N/A</v>
      </c>
    </row>
    <row r="303" spans="1:15" x14ac:dyDescent="0.25">
      <c r="A303" t="s">
        <v>248</v>
      </c>
      <c r="B303" t="s">
        <v>320</v>
      </c>
      <c r="C303">
        <v>4101</v>
      </c>
      <c r="D303" t="s">
        <v>470</v>
      </c>
      <c r="F303" t="s">
        <v>509</v>
      </c>
      <c r="G303">
        <v>4101</v>
      </c>
      <c r="H303">
        <v>4102</v>
      </c>
      <c r="I303">
        <v>1</v>
      </c>
      <c r="J303" t="str">
        <f>VLOOKUP(G303,busbar!$A:$B,2,0)</f>
        <v>COULEE</v>
      </c>
      <c r="K303">
        <f>VLOOKUP(J303,Sheet1!$A:$C,2,0)</f>
        <v>-119.0120921</v>
      </c>
      <c r="L303">
        <f>VLOOKUP(J303,Sheet1!$A:$C,3,0)</f>
        <v>47.939166200000003</v>
      </c>
      <c r="M303" t="str">
        <f>VLOOKUP(H303,busbar!$A:$B,2,0)</f>
        <v>HANFORD</v>
      </c>
      <c r="N303">
        <f>VLOOKUP(M303,Sheet1!$A:$C,2,0)</f>
        <v>-119.386667</v>
      </c>
      <c r="O303">
        <f>VLOOKUP(M303,Sheet1!$A:$C,3,0)</f>
        <v>46.583888999999999</v>
      </c>
    </row>
    <row r="304" spans="1:15" x14ac:dyDescent="0.25">
      <c r="A304" t="s">
        <v>249</v>
      </c>
      <c r="B304" t="s">
        <v>320</v>
      </c>
      <c r="C304">
        <v>4101</v>
      </c>
      <c r="D304" t="s">
        <v>470</v>
      </c>
      <c r="F304" t="s">
        <v>509</v>
      </c>
      <c r="G304">
        <v>4101</v>
      </c>
      <c r="H304">
        <v>4102</v>
      </c>
      <c r="I304">
        <v>2</v>
      </c>
      <c r="J304" t="str">
        <f>VLOOKUP(G304,busbar!$A:$B,2,0)</f>
        <v>COULEE</v>
      </c>
      <c r="K304">
        <f>VLOOKUP(J304,Sheet1!$A:$C,2,0)</f>
        <v>-119.0120921</v>
      </c>
      <c r="L304">
        <f>VLOOKUP(J304,Sheet1!$A:$C,3,0)</f>
        <v>47.939166200000003</v>
      </c>
      <c r="M304" t="str">
        <f>VLOOKUP(H304,busbar!$A:$B,2,0)</f>
        <v>HANFORD</v>
      </c>
      <c r="N304">
        <f>VLOOKUP(M304,Sheet1!$A:$C,2,0)</f>
        <v>-119.386667</v>
      </c>
      <c r="O304">
        <f>VLOOKUP(M304,Sheet1!$A:$C,3,0)</f>
        <v>46.583888999999999</v>
      </c>
    </row>
    <row r="305" spans="1:15" x14ac:dyDescent="0.25">
      <c r="A305" t="s">
        <v>250</v>
      </c>
      <c r="B305" t="s">
        <v>320</v>
      </c>
      <c r="C305">
        <v>4101</v>
      </c>
      <c r="D305" t="s">
        <v>470</v>
      </c>
      <c r="F305" t="s">
        <v>509</v>
      </c>
      <c r="G305">
        <v>4101</v>
      </c>
      <c r="H305">
        <v>4103</v>
      </c>
      <c r="I305">
        <v>1</v>
      </c>
      <c r="J305" t="str">
        <f>VLOOKUP(G305,busbar!$A:$B,2,0)</f>
        <v>COULEE</v>
      </c>
      <c r="K305">
        <f>VLOOKUP(J305,Sheet1!$A:$C,2,0)</f>
        <v>-119.0120921</v>
      </c>
      <c r="L305">
        <f>VLOOKUP(J305,Sheet1!$A:$C,3,0)</f>
        <v>47.939166200000003</v>
      </c>
      <c r="M305" t="str">
        <f>VLOOKUP(H305,busbar!$A:$B,2,0)</f>
        <v>BELL</v>
      </c>
      <c r="N305">
        <f>VLOOKUP(M305,Sheet1!$A:$C,2,0)</f>
        <v>-122.343631542834</v>
      </c>
      <c r="O305">
        <f>VLOOKUP(M305,Sheet1!$A:$C,3,0)</f>
        <v>47.746596496415997</v>
      </c>
    </row>
    <row r="306" spans="1:15" x14ac:dyDescent="0.25">
      <c r="A306" t="s">
        <v>251</v>
      </c>
      <c r="B306" t="s">
        <v>320</v>
      </c>
      <c r="C306">
        <v>4101</v>
      </c>
      <c r="D306" t="s">
        <v>470</v>
      </c>
      <c r="F306" t="s">
        <v>509</v>
      </c>
      <c r="G306">
        <v>4101</v>
      </c>
      <c r="H306">
        <v>4103</v>
      </c>
      <c r="I306">
        <v>2</v>
      </c>
      <c r="J306" t="str">
        <f>VLOOKUP(G306,busbar!$A:$B,2,0)</f>
        <v>COULEE</v>
      </c>
      <c r="K306">
        <f>VLOOKUP(J306,Sheet1!$A:$C,2,0)</f>
        <v>-119.0120921</v>
      </c>
      <c r="L306">
        <f>VLOOKUP(J306,Sheet1!$A:$C,3,0)</f>
        <v>47.939166200000003</v>
      </c>
      <c r="M306" t="str">
        <f>VLOOKUP(H306,busbar!$A:$B,2,0)</f>
        <v>BELL</v>
      </c>
      <c r="N306">
        <f>VLOOKUP(M306,Sheet1!$A:$C,2,0)</f>
        <v>-122.343631542834</v>
      </c>
      <c r="O306">
        <f>VLOOKUP(M306,Sheet1!$A:$C,3,0)</f>
        <v>47.746596496415997</v>
      </c>
    </row>
    <row r="307" spans="1:15" x14ac:dyDescent="0.25">
      <c r="A307" t="s">
        <v>252</v>
      </c>
      <c r="B307" t="s">
        <v>320</v>
      </c>
      <c r="C307">
        <v>4101</v>
      </c>
      <c r="D307" t="s">
        <v>470</v>
      </c>
      <c r="F307" t="s">
        <v>509</v>
      </c>
      <c r="G307">
        <v>4101</v>
      </c>
      <c r="H307">
        <v>4201</v>
      </c>
      <c r="I307">
        <v>1</v>
      </c>
      <c r="J307" t="str">
        <f>VLOOKUP(G307,busbar!$A:$B,2,0)</f>
        <v>COULEE</v>
      </c>
      <c r="K307">
        <f>VLOOKUP(J307,Sheet1!$A:$C,2,0)</f>
        <v>-119.0120921</v>
      </c>
      <c r="L307">
        <f>VLOOKUP(J307,Sheet1!$A:$C,3,0)</f>
        <v>47.939166200000003</v>
      </c>
      <c r="M307" t="str">
        <f>VLOOKUP(H307,busbar!$A:$B,2,0)</f>
        <v>NORTH</v>
      </c>
      <c r="N307">
        <f>VLOOKUP(M307,Sheet1!$A:$C,2,0)</f>
        <v>-119.804639978057</v>
      </c>
      <c r="O307">
        <f>VLOOKUP(M307,Sheet1!$A:$C,3,0)</f>
        <v>47.812761567566596</v>
      </c>
    </row>
    <row r="308" spans="1:15" x14ac:dyDescent="0.25">
      <c r="A308" t="s">
        <v>253</v>
      </c>
      <c r="B308" t="s">
        <v>320</v>
      </c>
      <c r="C308">
        <v>4101</v>
      </c>
      <c r="D308" t="s">
        <v>470</v>
      </c>
      <c r="F308" t="s">
        <v>509</v>
      </c>
      <c r="G308">
        <v>4101</v>
      </c>
      <c r="H308">
        <v>4201</v>
      </c>
      <c r="I308">
        <v>2</v>
      </c>
      <c r="J308" t="str">
        <f>VLOOKUP(G308,busbar!$A:$B,2,0)</f>
        <v>COULEE</v>
      </c>
      <c r="K308">
        <f>VLOOKUP(J308,Sheet1!$A:$C,2,0)</f>
        <v>-119.0120921</v>
      </c>
      <c r="L308">
        <f>VLOOKUP(J308,Sheet1!$A:$C,3,0)</f>
        <v>47.939166200000003</v>
      </c>
      <c r="M308" t="str">
        <f>VLOOKUP(H308,busbar!$A:$B,2,0)</f>
        <v>NORTH</v>
      </c>
      <c r="N308">
        <f>VLOOKUP(M308,Sheet1!$A:$C,2,0)</f>
        <v>-119.804639978057</v>
      </c>
      <c r="O308">
        <f>VLOOKUP(M308,Sheet1!$A:$C,3,0)</f>
        <v>47.812761567566596</v>
      </c>
    </row>
    <row r="309" spans="1:15" x14ac:dyDescent="0.25">
      <c r="A309" t="s">
        <v>254</v>
      </c>
      <c r="B309" t="s">
        <v>320</v>
      </c>
      <c r="C309">
        <v>4102</v>
      </c>
      <c r="D309" t="s">
        <v>471</v>
      </c>
      <c r="F309" t="s">
        <v>509</v>
      </c>
      <c r="G309">
        <v>4102</v>
      </c>
      <c r="H309">
        <v>4201</v>
      </c>
      <c r="I309">
        <v>1</v>
      </c>
      <c r="J309" t="str">
        <f>VLOOKUP(G309,busbar!$A:$B,2,0)</f>
        <v>HANFORD</v>
      </c>
      <c r="K309">
        <f>VLOOKUP(J309,Sheet1!$A:$C,2,0)</f>
        <v>-119.386667</v>
      </c>
      <c r="L309">
        <f>VLOOKUP(J309,Sheet1!$A:$C,3,0)</f>
        <v>46.583888999999999</v>
      </c>
      <c r="M309" t="str">
        <f>VLOOKUP(H309,busbar!$A:$B,2,0)</f>
        <v>NORTH</v>
      </c>
      <c r="N309">
        <f>VLOOKUP(M309,Sheet1!$A:$C,2,0)</f>
        <v>-119.804639978057</v>
      </c>
      <c r="O309">
        <f>VLOOKUP(M309,Sheet1!$A:$C,3,0)</f>
        <v>47.812761567566596</v>
      </c>
    </row>
    <row r="310" spans="1:15" x14ac:dyDescent="0.25">
      <c r="A310" t="s">
        <v>255</v>
      </c>
      <c r="B310" t="s">
        <v>320</v>
      </c>
      <c r="C310">
        <v>4102</v>
      </c>
      <c r="D310" t="s">
        <v>471</v>
      </c>
      <c r="F310" t="s">
        <v>509</v>
      </c>
      <c r="G310">
        <v>4102</v>
      </c>
      <c r="H310">
        <v>4201</v>
      </c>
      <c r="I310">
        <v>2</v>
      </c>
      <c r="J310" t="str">
        <f>VLOOKUP(G310,busbar!$A:$B,2,0)</f>
        <v>HANFORD</v>
      </c>
      <c r="K310">
        <f>VLOOKUP(J310,Sheet1!$A:$C,2,0)</f>
        <v>-119.386667</v>
      </c>
      <c r="L310">
        <f>VLOOKUP(J310,Sheet1!$A:$C,3,0)</f>
        <v>46.583888999999999</v>
      </c>
      <c r="M310" t="str">
        <f>VLOOKUP(H310,busbar!$A:$B,2,0)</f>
        <v>NORTH</v>
      </c>
      <c r="N310">
        <f>VLOOKUP(M310,Sheet1!$A:$C,2,0)</f>
        <v>-119.804639978057</v>
      </c>
      <c r="O310">
        <f>VLOOKUP(M310,Sheet1!$A:$C,3,0)</f>
        <v>47.812761567566596</v>
      </c>
    </row>
    <row r="311" spans="1:15" x14ac:dyDescent="0.25">
      <c r="A311" t="s">
        <v>256</v>
      </c>
      <c r="B311" t="s">
        <v>320</v>
      </c>
      <c r="C311">
        <v>4102</v>
      </c>
      <c r="D311" t="s">
        <v>471</v>
      </c>
      <c r="F311" t="s">
        <v>509</v>
      </c>
      <c r="G311">
        <v>4102</v>
      </c>
      <c r="H311">
        <v>4202</v>
      </c>
      <c r="I311">
        <v>1</v>
      </c>
      <c r="J311" t="str">
        <f>VLOOKUP(G311,busbar!$A:$B,2,0)</f>
        <v>HANFORD</v>
      </c>
      <c r="K311">
        <f>VLOOKUP(J311,Sheet1!$A:$C,2,0)</f>
        <v>-119.386667</v>
      </c>
      <c r="L311">
        <f>VLOOKUP(J311,Sheet1!$A:$C,3,0)</f>
        <v>46.583888999999999</v>
      </c>
      <c r="M311" t="str">
        <f>VLOOKUP(H311,busbar!$A:$B,2,0)</f>
        <v>WCASCADE</v>
      </c>
      <c r="N311">
        <f>VLOOKUP(M311,Sheet1!$A:$C,2,0)</f>
        <v>-122.1623725</v>
      </c>
      <c r="O311">
        <f>VLOOKUP(M311,Sheet1!$A:$C,3,0)</f>
        <v>47.443118499999997</v>
      </c>
    </row>
    <row r="312" spans="1:15" x14ac:dyDescent="0.25">
      <c r="A312" t="s">
        <v>257</v>
      </c>
      <c r="B312" t="s">
        <v>320</v>
      </c>
      <c r="C312">
        <v>4102</v>
      </c>
      <c r="D312" t="s">
        <v>471</v>
      </c>
      <c r="F312" t="s">
        <v>509</v>
      </c>
      <c r="G312">
        <v>4102</v>
      </c>
      <c r="H312">
        <v>4202</v>
      </c>
      <c r="I312">
        <v>2</v>
      </c>
      <c r="J312" t="str">
        <f>VLOOKUP(G312,busbar!$A:$B,2,0)</f>
        <v>HANFORD</v>
      </c>
      <c r="K312">
        <f>VLOOKUP(J312,Sheet1!$A:$C,2,0)</f>
        <v>-119.386667</v>
      </c>
      <c r="L312">
        <f>VLOOKUP(J312,Sheet1!$A:$C,3,0)</f>
        <v>46.583888999999999</v>
      </c>
      <c r="M312" t="str">
        <f>VLOOKUP(H312,busbar!$A:$B,2,0)</f>
        <v>WCASCADE</v>
      </c>
      <c r="N312">
        <f>VLOOKUP(M312,Sheet1!$A:$C,2,0)</f>
        <v>-122.1623725</v>
      </c>
      <c r="O312">
        <f>VLOOKUP(M312,Sheet1!$A:$C,3,0)</f>
        <v>47.443118499999997</v>
      </c>
    </row>
    <row r="313" spans="1:15" x14ac:dyDescent="0.25">
      <c r="A313" t="s">
        <v>258</v>
      </c>
      <c r="B313" t="s">
        <v>320</v>
      </c>
      <c r="C313">
        <v>4102</v>
      </c>
      <c r="D313" t="s">
        <v>471</v>
      </c>
      <c r="F313" t="s">
        <v>509</v>
      </c>
      <c r="G313">
        <v>4102</v>
      </c>
      <c r="H313">
        <v>6202</v>
      </c>
      <c r="I313">
        <v>1</v>
      </c>
      <c r="J313" t="str">
        <f>VLOOKUP(G313,busbar!$A:$B,2,0)</f>
        <v>HANFORD</v>
      </c>
      <c r="K313">
        <f>VLOOKUP(J313,Sheet1!$A:$C,2,0)</f>
        <v>-119.386667</v>
      </c>
      <c r="L313">
        <f>VLOOKUP(J313,Sheet1!$A:$C,3,0)</f>
        <v>46.583888999999999</v>
      </c>
      <c r="M313" t="str">
        <f>VLOOKUP(H313,busbar!$A:$B,2,0)</f>
        <v>GARRISON</v>
      </c>
      <c r="N313">
        <f>VLOOKUP(M313,Sheet1!$A:$C,2,0)</f>
        <v>-112.81171000000001</v>
      </c>
      <c r="O313">
        <f>VLOOKUP(M313,Sheet1!$A:$C,3,0)</f>
        <v>46.523262199999998</v>
      </c>
    </row>
    <row r="314" spans="1:15" x14ac:dyDescent="0.25">
      <c r="A314" t="s">
        <v>259</v>
      </c>
      <c r="B314" t="s">
        <v>320</v>
      </c>
      <c r="C314">
        <v>4103</v>
      </c>
      <c r="D314" t="s">
        <v>472</v>
      </c>
      <c r="F314" t="s">
        <v>509</v>
      </c>
      <c r="G314">
        <v>4103</v>
      </c>
      <c r="H314">
        <v>6202</v>
      </c>
      <c r="I314">
        <v>1</v>
      </c>
      <c r="J314" t="str">
        <f>VLOOKUP(G314,busbar!$A:$B,2,0)</f>
        <v>BELL</v>
      </c>
      <c r="K314">
        <f>VLOOKUP(J314,Sheet1!$A:$C,2,0)</f>
        <v>-122.343631542834</v>
      </c>
      <c r="L314">
        <f>VLOOKUP(J314,Sheet1!$A:$C,3,0)</f>
        <v>47.746596496415997</v>
      </c>
      <c r="M314" t="str">
        <f>VLOOKUP(H314,busbar!$A:$B,2,0)</f>
        <v>GARRISON</v>
      </c>
      <c r="N314">
        <f>VLOOKUP(M314,Sheet1!$A:$C,2,0)</f>
        <v>-112.81171000000001</v>
      </c>
      <c r="O314">
        <f>VLOOKUP(M314,Sheet1!$A:$C,3,0)</f>
        <v>46.523262199999998</v>
      </c>
    </row>
    <row r="315" spans="1:15" x14ac:dyDescent="0.25">
      <c r="A315" t="s">
        <v>261</v>
      </c>
      <c r="B315" t="s">
        <v>320</v>
      </c>
      <c r="C315">
        <v>4201</v>
      </c>
      <c r="D315" t="s">
        <v>473</v>
      </c>
      <c r="F315" t="s">
        <v>509</v>
      </c>
      <c r="G315">
        <v>4201</v>
      </c>
      <c r="H315">
        <v>4202</v>
      </c>
      <c r="I315">
        <v>1</v>
      </c>
      <c r="J315" t="str">
        <f>VLOOKUP(G315,busbar!$A:$B,2,0)</f>
        <v>NORTH</v>
      </c>
      <c r="K315">
        <f>VLOOKUP(J315,Sheet1!$A:$C,2,0)</f>
        <v>-119.804639978057</v>
      </c>
      <c r="L315">
        <f>VLOOKUP(J315,Sheet1!$A:$C,3,0)</f>
        <v>47.812761567566596</v>
      </c>
      <c r="M315" t="str">
        <f>VLOOKUP(H315,busbar!$A:$B,2,0)</f>
        <v>WCASCADE</v>
      </c>
      <c r="N315">
        <f>VLOOKUP(M315,Sheet1!$A:$C,2,0)</f>
        <v>-122.1623725</v>
      </c>
      <c r="O315">
        <f>VLOOKUP(M315,Sheet1!$A:$C,3,0)</f>
        <v>47.443118499999997</v>
      </c>
    </row>
    <row r="316" spans="1:15" x14ac:dyDescent="0.25">
      <c r="A316" t="s">
        <v>262</v>
      </c>
      <c r="B316" t="s">
        <v>320</v>
      </c>
      <c r="C316">
        <v>4201</v>
      </c>
      <c r="D316" t="s">
        <v>473</v>
      </c>
      <c r="F316" t="s">
        <v>509</v>
      </c>
      <c r="G316">
        <v>4201</v>
      </c>
      <c r="H316">
        <v>5001</v>
      </c>
      <c r="I316">
        <v>1</v>
      </c>
      <c r="J316" t="str">
        <f>VLOOKUP(G316,busbar!$A:$B,2,0)</f>
        <v>NORTH</v>
      </c>
      <c r="K316">
        <f>VLOOKUP(J316,Sheet1!$A:$C,2,0)</f>
        <v>-119.804639978057</v>
      </c>
      <c r="L316">
        <f>VLOOKUP(J316,Sheet1!$A:$C,3,0)</f>
        <v>47.812761567566596</v>
      </c>
      <c r="M316" t="str">
        <f>VLOOKUP(H316,busbar!$A:$B,2,0)</f>
        <v>CANADA</v>
      </c>
      <c r="N316">
        <f>VLOOKUP(M316,Sheet1!$A:$C,2,0)</f>
        <v>-122.31659569999999</v>
      </c>
      <c r="O316">
        <f>VLOOKUP(M316,Sheet1!$A:$C,3,0)</f>
        <v>49.140842599999999</v>
      </c>
    </row>
    <row r="317" spans="1:15" x14ac:dyDescent="0.25">
      <c r="A317" t="s">
        <v>263</v>
      </c>
      <c r="B317" t="s">
        <v>320</v>
      </c>
      <c r="C317">
        <v>4202</v>
      </c>
      <c r="D317" t="s">
        <v>474</v>
      </c>
      <c r="F317" t="s">
        <v>509</v>
      </c>
      <c r="G317">
        <v>4202</v>
      </c>
      <c r="H317">
        <v>4203</v>
      </c>
      <c r="I317">
        <v>1</v>
      </c>
      <c r="J317" t="str">
        <f>VLOOKUP(G317,busbar!$A:$B,2,0)</f>
        <v>WCASCADE</v>
      </c>
      <c r="K317">
        <f>VLOOKUP(J317,Sheet1!$A:$C,2,0)</f>
        <v>-122.1623725</v>
      </c>
      <c r="L317">
        <f>VLOOKUP(J317,Sheet1!$A:$C,3,0)</f>
        <v>47.443118499999997</v>
      </c>
      <c r="M317" t="str">
        <f>VLOOKUP(H317,busbar!$A:$B,2,0)</f>
        <v>WILLAMET</v>
      </c>
      <c r="N317">
        <f>VLOOKUP(M317,Sheet1!$A:$C,2,0)</f>
        <v>-123.1386021</v>
      </c>
      <c r="O317">
        <f>VLOOKUP(M317,Sheet1!$A:$C,3,0)</f>
        <v>45.546961600000003</v>
      </c>
    </row>
    <row r="318" spans="1:15" x14ac:dyDescent="0.25">
      <c r="A318" t="s">
        <v>264</v>
      </c>
      <c r="B318" t="s">
        <v>320</v>
      </c>
      <c r="C318">
        <v>4203</v>
      </c>
      <c r="D318" t="s">
        <v>475</v>
      </c>
      <c r="F318" t="s">
        <v>509</v>
      </c>
      <c r="G318">
        <v>4203</v>
      </c>
      <c r="H318">
        <v>4204</v>
      </c>
      <c r="I318">
        <v>1</v>
      </c>
      <c r="J318" t="str">
        <f>VLOOKUP(G318,busbar!$A:$B,2,0)</f>
        <v>WILLAMET</v>
      </c>
      <c r="K318">
        <f>VLOOKUP(J318,Sheet1!$A:$C,2,0)</f>
        <v>-123.1386021</v>
      </c>
      <c r="L318">
        <f>VLOOKUP(J318,Sheet1!$A:$C,3,0)</f>
        <v>45.546961600000003</v>
      </c>
      <c r="M318" t="str">
        <f>VLOOKUP(H318,busbar!$A:$B,2,0)</f>
        <v>MERIDIAN</v>
      </c>
      <c r="N318">
        <f>VLOOKUP(M318,Sheet1!$A:$C,2,0)</f>
        <v>-122.622279097506</v>
      </c>
      <c r="O318">
        <f>VLOOKUP(M318,Sheet1!$A:$C,3,0)</f>
        <v>47.124460796969998</v>
      </c>
    </row>
    <row r="319" spans="1:15" x14ac:dyDescent="0.25">
      <c r="A319" t="s">
        <v>265</v>
      </c>
      <c r="B319" t="s">
        <v>320</v>
      </c>
      <c r="C319">
        <v>5001</v>
      </c>
      <c r="D319" t="s">
        <v>478</v>
      </c>
      <c r="F319" t="s">
        <v>509</v>
      </c>
      <c r="G319">
        <v>5001</v>
      </c>
      <c r="H319">
        <v>5002</v>
      </c>
      <c r="I319">
        <v>1</v>
      </c>
      <c r="J319" t="str">
        <f>VLOOKUP(G319,busbar!$A:$B,2,0)</f>
        <v>CANADA</v>
      </c>
      <c r="K319">
        <f>VLOOKUP(J319,Sheet1!$A:$C,2,0)</f>
        <v>-122.31659569999999</v>
      </c>
      <c r="L319">
        <f>VLOOKUP(J319,Sheet1!$A:$C,3,0)</f>
        <v>49.140842599999999</v>
      </c>
      <c r="M319" t="str">
        <f>VLOOKUP(H319,busbar!$A:$B,2,0)</f>
        <v>CANALB</v>
      </c>
      <c r="N319">
        <f>VLOOKUP(M319,Sheet1!$A:$C,2,0)</f>
        <v>-114.033285065596</v>
      </c>
      <c r="O319">
        <f>VLOOKUP(M319,Sheet1!$A:$C,3,0)</f>
        <v>51.291922011111701</v>
      </c>
    </row>
    <row r="320" spans="1:15" x14ac:dyDescent="0.25">
      <c r="A320" t="s">
        <v>276</v>
      </c>
      <c r="B320" t="s">
        <v>320</v>
      </c>
      <c r="C320">
        <v>6201</v>
      </c>
      <c r="D320" t="s">
        <v>486</v>
      </c>
      <c r="F320" t="s">
        <v>509</v>
      </c>
      <c r="G320">
        <v>6201</v>
      </c>
      <c r="H320">
        <v>6202</v>
      </c>
      <c r="I320">
        <v>1</v>
      </c>
      <c r="J320" t="str">
        <f>VLOOKUP(G320,busbar!$A:$B,2,0)</f>
        <v>COLSTRP</v>
      </c>
      <c r="K320">
        <f>VLOOKUP(J320,Sheet1!$A:$C,2,0)</f>
        <v>-106.6236368</v>
      </c>
      <c r="L320">
        <f>VLOOKUP(J320,Sheet1!$A:$C,3,0)</f>
        <v>45.884161800000001</v>
      </c>
      <c r="M320" t="str">
        <f>VLOOKUP(H320,busbar!$A:$B,2,0)</f>
        <v>GARRISON</v>
      </c>
      <c r="N320">
        <f>VLOOKUP(M320,Sheet1!$A:$C,2,0)</f>
        <v>-112.81171000000001</v>
      </c>
      <c r="O320">
        <f>VLOOKUP(M320,Sheet1!$A:$C,3,0)</f>
        <v>46.523262199999998</v>
      </c>
    </row>
    <row r="321" spans="1:15" x14ac:dyDescent="0.25">
      <c r="A321" t="s">
        <v>315</v>
      </c>
      <c r="B321" t="s">
        <v>320</v>
      </c>
      <c r="C321">
        <v>8001</v>
      </c>
      <c r="D321" t="s">
        <v>445</v>
      </c>
      <c r="F321" t="s">
        <v>509</v>
      </c>
      <c r="G321">
        <v>8001</v>
      </c>
      <c r="H321">
        <v>8002</v>
      </c>
      <c r="I321">
        <v>9</v>
      </c>
      <c r="J321" t="str">
        <f>VLOOKUP(G321,busbar!$A:$B,2,0)</f>
        <v>OLINDA</v>
      </c>
      <c r="K321">
        <f>VLOOKUP(J321,Sheet1!$A:$C,2,0)</f>
        <v>-117.90029180000001</v>
      </c>
      <c r="L321">
        <f>VLOOKUP(J321,Sheet1!$A:$C,3,0)</f>
        <v>33.916474999999998</v>
      </c>
      <c r="M321" t="str">
        <f>VLOOKUP(H321,busbar!$A:$B,2,0)</f>
        <v>TRACY</v>
      </c>
      <c r="N321">
        <f>VLOOKUP(M321,Sheet1!$A:$C,2,0)</f>
        <v>-121.42600179999999</v>
      </c>
      <c r="O321">
        <f>VLOOKUP(M321,Sheet1!$A:$C,3,0)</f>
        <v>37.739581800000003</v>
      </c>
    </row>
  </sheetData>
  <autoFilter ref="A1:E321" xr:uid="{1E416099-B5B8-4707-8E7B-281331F24D5B}">
    <sortState xmlns:xlrd2="http://schemas.microsoft.com/office/spreadsheetml/2017/richdata2" ref="A2:E321">
      <sortCondition ref="B1:B3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1C0-83C9-46DF-8603-8E887FFDD166}">
  <dimension ref="A1:F136"/>
  <sheetViews>
    <sheetView topLeftCell="A16" workbookViewId="0">
      <selection activeCell="B5" sqref="B5"/>
    </sheetView>
  </sheetViews>
  <sheetFormatPr defaultRowHeight="15" x14ac:dyDescent="0.25"/>
  <cols>
    <col min="1" max="1" width="21.42578125" customWidth="1"/>
    <col min="2" max="3" width="18.85546875" customWidth="1"/>
    <col min="4" max="4" width="21.42578125" customWidth="1"/>
    <col min="5" max="5" width="11.42578125" customWidth="1"/>
    <col min="6" max="6" width="8.5703125" customWidth="1"/>
  </cols>
  <sheetData>
    <row r="1" spans="1:6" x14ac:dyDescent="0.25">
      <c r="A1" t="s">
        <v>543</v>
      </c>
      <c r="B1" t="s">
        <v>541</v>
      </c>
      <c r="C1" t="s">
        <v>542</v>
      </c>
      <c r="D1" t="s">
        <v>543</v>
      </c>
      <c r="E1" t="s">
        <v>544</v>
      </c>
      <c r="F1" t="s">
        <v>545</v>
      </c>
    </row>
    <row r="2" spans="1:6" x14ac:dyDescent="0.25">
      <c r="A2" t="s">
        <v>411</v>
      </c>
      <c r="B2">
        <v>-123.8695086</v>
      </c>
      <c r="C2">
        <v>40.745005499999998</v>
      </c>
      <c r="D2" t="s">
        <v>411</v>
      </c>
      <c r="E2">
        <v>3601</v>
      </c>
      <c r="F2">
        <v>115</v>
      </c>
    </row>
    <row r="3" spans="1:6" x14ac:dyDescent="0.25">
      <c r="A3" t="s">
        <v>394</v>
      </c>
      <c r="B3">
        <v>-116.61307309999999</v>
      </c>
      <c r="C3">
        <v>32.604782200000002</v>
      </c>
      <c r="D3" t="s">
        <v>394</v>
      </c>
      <c r="E3">
        <v>3105</v>
      </c>
      <c r="F3">
        <v>115</v>
      </c>
    </row>
    <row r="4" spans="1:6" x14ac:dyDescent="0.25">
      <c r="A4" t="s">
        <v>431</v>
      </c>
      <c r="B4">
        <v>-121.0138298</v>
      </c>
      <c r="C4">
        <v>38.052977900000002</v>
      </c>
      <c r="D4" t="s">
        <v>431</v>
      </c>
      <c r="E4">
        <v>3907</v>
      </c>
      <c r="F4">
        <v>230</v>
      </c>
    </row>
    <row r="5" spans="1:6" x14ac:dyDescent="0.25">
      <c r="A5" t="s">
        <v>432</v>
      </c>
      <c r="B5">
        <v>-121.4171753</v>
      </c>
      <c r="C5">
        <v>38.549350500000003</v>
      </c>
      <c r="D5" t="s">
        <v>432</v>
      </c>
      <c r="E5">
        <v>3908</v>
      </c>
      <c r="F5">
        <v>230</v>
      </c>
    </row>
    <row r="6" spans="1:6" x14ac:dyDescent="0.25">
      <c r="A6" t="s">
        <v>395</v>
      </c>
      <c r="B6">
        <v>-119.2179324</v>
      </c>
      <c r="C6">
        <v>35.778261000000001</v>
      </c>
      <c r="D6" t="s">
        <v>395</v>
      </c>
      <c r="E6">
        <v>3201</v>
      </c>
      <c r="F6">
        <v>230</v>
      </c>
    </row>
    <row r="7" spans="1:6" x14ac:dyDescent="0.25">
      <c r="A7" t="s">
        <v>481</v>
      </c>
      <c r="B7">
        <v>-120.03541970000001</v>
      </c>
      <c r="C7">
        <v>49.247578519999998</v>
      </c>
      <c r="D7" t="s">
        <v>481</v>
      </c>
      <c r="E7">
        <v>5004</v>
      </c>
      <c r="F7">
        <v>230</v>
      </c>
    </row>
    <row r="8" spans="1:6" x14ac:dyDescent="0.25">
      <c r="A8" t="s">
        <v>480</v>
      </c>
      <c r="D8" t="s">
        <v>480</v>
      </c>
      <c r="F8">
        <v>230</v>
      </c>
    </row>
    <row r="9" spans="1:6" x14ac:dyDescent="0.25">
      <c r="A9" t="s">
        <v>375</v>
      </c>
      <c r="B9">
        <v>-118.6256552</v>
      </c>
      <c r="C9">
        <v>34.489036300000002</v>
      </c>
      <c r="D9" t="s">
        <v>375</v>
      </c>
      <c r="E9">
        <v>2608</v>
      </c>
      <c r="F9">
        <v>230</v>
      </c>
    </row>
    <row r="10" spans="1:6" x14ac:dyDescent="0.25">
      <c r="A10" t="s">
        <v>433</v>
      </c>
      <c r="B10">
        <v>-117.7157199</v>
      </c>
      <c r="C10">
        <v>35.255245600000002</v>
      </c>
      <c r="D10" t="s">
        <v>433</v>
      </c>
      <c r="E10">
        <v>3909</v>
      </c>
      <c r="F10">
        <v>230</v>
      </c>
    </row>
    <row r="11" spans="1:6" x14ac:dyDescent="0.25">
      <c r="A11" t="s">
        <v>434</v>
      </c>
      <c r="B11">
        <v>-122.2909078</v>
      </c>
      <c r="C11">
        <v>39.018932700000001</v>
      </c>
      <c r="D11" t="s">
        <v>434</v>
      </c>
      <c r="E11">
        <v>3910</v>
      </c>
      <c r="F11">
        <v>230</v>
      </c>
    </row>
    <row r="12" spans="1:6" x14ac:dyDescent="0.25">
      <c r="A12" t="s">
        <v>435</v>
      </c>
      <c r="B12">
        <v>-119.4179324</v>
      </c>
      <c r="C12">
        <v>36.778261000000001</v>
      </c>
      <c r="D12" t="s">
        <v>435</v>
      </c>
      <c r="E12">
        <v>3911</v>
      </c>
      <c r="F12">
        <v>230</v>
      </c>
    </row>
    <row r="13" spans="1:6" x14ac:dyDescent="0.25">
      <c r="A13" t="s">
        <v>360</v>
      </c>
      <c r="B13">
        <v>-118.2140883</v>
      </c>
      <c r="C13">
        <v>34.139156800000002</v>
      </c>
      <c r="D13" t="s">
        <v>360</v>
      </c>
      <c r="E13">
        <v>2406</v>
      </c>
      <c r="F13">
        <v>230</v>
      </c>
    </row>
    <row r="14" spans="1:6" x14ac:dyDescent="0.25">
      <c r="A14" t="s">
        <v>391</v>
      </c>
      <c r="B14">
        <v>-119.4179324</v>
      </c>
      <c r="C14">
        <v>36.778261000000001</v>
      </c>
      <c r="D14" t="s">
        <v>391</v>
      </c>
      <c r="E14">
        <v>3101</v>
      </c>
      <c r="F14">
        <v>230</v>
      </c>
    </row>
    <row r="15" spans="1:6" x14ac:dyDescent="0.25">
      <c r="A15" t="s">
        <v>410</v>
      </c>
      <c r="B15">
        <v>-122.7704616</v>
      </c>
      <c r="C15">
        <v>38.495646299999997</v>
      </c>
      <c r="D15" t="s">
        <v>410</v>
      </c>
      <c r="E15">
        <v>3501</v>
      </c>
      <c r="F15">
        <v>230</v>
      </c>
    </row>
    <row r="16" spans="1:6" x14ac:dyDescent="0.25">
      <c r="A16" t="s">
        <v>376</v>
      </c>
      <c r="B16">
        <v>-118.25507500000001</v>
      </c>
      <c r="C16">
        <v>34.142507799999997</v>
      </c>
      <c r="D16" t="s">
        <v>376</v>
      </c>
      <c r="E16">
        <v>2609</v>
      </c>
      <c r="F16">
        <v>230</v>
      </c>
    </row>
    <row r="17" spans="1:6" x14ac:dyDescent="0.25">
      <c r="A17" t="s">
        <v>436</v>
      </c>
      <c r="B17">
        <v>-122.0138651</v>
      </c>
      <c r="C17">
        <v>39.521828300000003</v>
      </c>
      <c r="D17" t="s">
        <v>436</v>
      </c>
      <c r="E17">
        <v>3912</v>
      </c>
      <c r="F17">
        <v>230</v>
      </c>
    </row>
    <row r="18" spans="1:6" x14ac:dyDescent="0.25">
      <c r="A18" t="s">
        <v>437</v>
      </c>
      <c r="B18">
        <v>-120.88466029999999</v>
      </c>
      <c r="C18">
        <v>38.761013200000001</v>
      </c>
      <c r="D18" t="s">
        <v>437</v>
      </c>
      <c r="E18">
        <v>3913</v>
      </c>
      <c r="F18">
        <v>230</v>
      </c>
    </row>
    <row r="19" spans="1:6" x14ac:dyDescent="0.25">
      <c r="A19" t="s">
        <v>404</v>
      </c>
      <c r="B19">
        <v>-119.93692</v>
      </c>
      <c r="C19">
        <v>36.879607999999998</v>
      </c>
      <c r="D19" t="s">
        <v>404</v>
      </c>
      <c r="E19">
        <v>3401</v>
      </c>
      <c r="F19">
        <v>230</v>
      </c>
    </row>
    <row r="20" spans="1:6" x14ac:dyDescent="0.25">
      <c r="A20" t="s">
        <v>377</v>
      </c>
      <c r="B20">
        <v>-119.4179324</v>
      </c>
      <c r="C20">
        <v>36.778261000000001</v>
      </c>
      <c r="D20" t="s">
        <v>377</v>
      </c>
      <c r="E20">
        <v>2630</v>
      </c>
      <c r="F20">
        <v>230</v>
      </c>
    </row>
    <row r="21" spans="1:6" x14ac:dyDescent="0.25">
      <c r="A21" t="s">
        <v>525</v>
      </c>
      <c r="B21">
        <v>-122.2699515</v>
      </c>
      <c r="C21">
        <v>37.8626152</v>
      </c>
      <c r="D21" t="s">
        <v>525</v>
      </c>
      <c r="E21">
        <v>3432</v>
      </c>
      <c r="F21">
        <v>230</v>
      </c>
    </row>
    <row r="22" spans="1:6" x14ac:dyDescent="0.25">
      <c r="A22" t="s">
        <v>438</v>
      </c>
      <c r="B22">
        <v>-122.53858990000001</v>
      </c>
      <c r="C22">
        <v>38.070198599999998</v>
      </c>
      <c r="D22" t="s">
        <v>438</v>
      </c>
      <c r="E22">
        <v>3914</v>
      </c>
      <c r="F22">
        <v>230</v>
      </c>
    </row>
    <row r="23" spans="1:6" x14ac:dyDescent="0.25">
      <c r="A23" t="s">
        <v>401</v>
      </c>
      <c r="B23">
        <v>-118.31404879999999</v>
      </c>
      <c r="C23">
        <v>34.032457899999997</v>
      </c>
      <c r="D23" t="s">
        <v>401</v>
      </c>
      <c r="E23">
        <v>3302</v>
      </c>
      <c r="F23">
        <v>230</v>
      </c>
    </row>
    <row r="24" spans="1:6" x14ac:dyDescent="0.25">
      <c r="A24" t="s">
        <v>439</v>
      </c>
      <c r="B24">
        <v>-119.50739419999999</v>
      </c>
      <c r="C24">
        <v>38.566194699999997</v>
      </c>
      <c r="D24" t="s">
        <v>439</v>
      </c>
      <c r="E24">
        <v>3915</v>
      </c>
      <c r="F24">
        <v>230</v>
      </c>
    </row>
    <row r="25" spans="1:6" x14ac:dyDescent="0.25">
      <c r="A25" t="s">
        <v>361</v>
      </c>
      <c r="B25">
        <v>-120.2048046</v>
      </c>
      <c r="C25">
        <v>34.645526609999997</v>
      </c>
      <c r="D25" t="s">
        <v>361</v>
      </c>
      <c r="E25">
        <v>2407</v>
      </c>
      <c r="F25">
        <v>230</v>
      </c>
    </row>
    <row r="26" spans="1:6" x14ac:dyDescent="0.25">
      <c r="A26" t="s">
        <v>529</v>
      </c>
      <c r="B26">
        <v>-119.4179324</v>
      </c>
      <c r="C26">
        <v>36.778261000000001</v>
      </c>
      <c r="D26" t="s">
        <v>529</v>
      </c>
      <c r="E26">
        <v>3916</v>
      </c>
      <c r="F26">
        <v>230</v>
      </c>
    </row>
    <row r="27" spans="1:6" x14ac:dyDescent="0.25">
      <c r="A27" t="s">
        <v>392</v>
      </c>
      <c r="B27">
        <v>-121.6102216</v>
      </c>
      <c r="C27">
        <v>37.0849464</v>
      </c>
      <c r="D27" t="s">
        <v>392</v>
      </c>
      <c r="E27">
        <v>3102</v>
      </c>
      <c r="F27">
        <v>230</v>
      </c>
    </row>
    <row r="28" spans="1:6" x14ac:dyDescent="0.25">
      <c r="A28" t="s">
        <v>526</v>
      </c>
      <c r="B28">
        <v>-119.4179324</v>
      </c>
      <c r="C28">
        <v>36.778261000000001</v>
      </c>
      <c r="D28" t="s">
        <v>526</v>
      </c>
      <c r="E28">
        <v>3403</v>
      </c>
      <c r="F28">
        <v>230</v>
      </c>
    </row>
    <row r="29" spans="1:6" x14ac:dyDescent="0.25">
      <c r="A29" t="s">
        <v>515</v>
      </c>
      <c r="B29">
        <v>-118.54186</v>
      </c>
      <c r="C29">
        <v>37.417498299999998</v>
      </c>
      <c r="D29" t="s">
        <v>515</v>
      </c>
      <c r="E29">
        <v>2408</v>
      </c>
      <c r="F29">
        <v>230</v>
      </c>
    </row>
    <row r="30" spans="1:6" x14ac:dyDescent="0.25">
      <c r="A30" t="s">
        <v>506</v>
      </c>
      <c r="B30">
        <v>-102.552784</v>
      </c>
      <c r="C30">
        <v>23.634501</v>
      </c>
      <c r="D30" t="s">
        <v>506</v>
      </c>
      <c r="E30">
        <v>2030</v>
      </c>
      <c r="F30">
        <v>230</v>
      </c>
    </row>
    <row r="31" spans="1:6" x14ac:dyDescent="0.25">
      <c r="A31" t="s">
        <v>351</v>
      </c>
      <c r="B31">
        <v>-118.24091009999999</v>
      </c>
      <c r="C31">
        <v>34.519436200000001</v>
      </c>
      <c r="D31" t="s">
        <v>351</v>
      </c>
      <c r="E31">
        <v>2233</v>
      </c>
      <c r="F31">
        <v>230</v>
      </c>
    </row>
    <row r="32" spans="1:6" x14ac:dyDescent="0.25">
      <c r="A32" t="s">
        <v>488</v>
      </c>
      <c r="B32">
        <v>-106.6236368</v>
      </c>
      <c r="C32">
        <v>45.884161800000001</v>
      </c>
      <c r="D32" t="s">
        <v>488</v>
      </c>
      <c r="E32">
        <v>6203</v>
      </c>
      <c r="F32">
        <v>230</v>
      </c>
    </row>
    <row r="33" spans="1:6" x14ac:dyDescent="0.25">
      <c r="A33" t="s">
        <v>402</v>
      </c>
      <c r="B33">
        <v>-119.4179324</v>
      </c>
      <c r="C33">
        <v>36.778261000000001</v>
      </c>
      <c r="D33" t="s">
        <v>402</v>
      </c>
      <c r="E33">
        <v>3304</v>
      </c>
      <c r="F33">
        <v>230</v>
      </c>
    </row>
    <row r="34" spans="1:6" x14ac:dyDescent="0.25">
      <c r="A34" t="s">
        <v>396</v>
      </c>
      <c r="B34">
        <v>-122.1296871</v>
      </c>
      <c r="C34">
        <v>37.834926299999999</v>
      </c>
      <c r="D34" t="s">
        <v>396</v>
      </c>
      <c r="E34">
        <v>3202</v>
      </c>
      <c r="F34">
        <v>230</v>
      </c>
    </row>
    <row r="35" spans="1:6" x14ac:dyDescent="0.25">
      <c r="A35" t="s">
        <v>415</v>
      </c>
      <c r="B35">
        <v>-120.8499924</v>
      </c>
      <c r="C35">
        <v>35.365944499999998</v>
      </c>
      <c r="D35" t="s">
        <v>415</v>
      </c>
      <c r="E35">
        <v>3806</v>
      </c>
      <c r="F35">
        <v>230</v>
      </c>
    </row>
    <row r="36" spans="1:6" x14ac:dyDescent="0.25">
      <c r="A36" t="s">
        <v>492</v>
      </c>
      <c r="B36">
        <v>-107.29028390000001</v>
      </c>
      <c r="C36">
        <v>43.075967800000001</v>
      </c>
      <c r="D36" t="s">
        <v>492</v>
      </c>
      <c r="E36">
        <v>6305</v>
      </c>
      <c r="F36">
        <v>230</v>
      </c>
    </row>
    <row r="37" spans="1:6" x14ac:dyDescent="0.25">
      <c r="A37" t="s">
        <v>397</v>
      </c>
      <c r="B37">
        <v>-122.0383968</v>
      </c>
      <c r="C37">
        <v>37.529976499999997</v>
      </c>
      <c r="D37" t="s">
        <v>397</v>
      </c>
      <c r="E37">
        <v>3203</v>
      </c>
      <c r="F37">
        <v>230</v>
      </c>
    </row>
    <row r="38" spans="1:6" x14ac:dyDescent="0.25">
      <c r="A38" t="s">
        <v>378</v>
      </c>
      <c r="B38">
        <v>-117.84616819999999</v>
      </c>
      <c r="C38">
        <v>33.836126800000002</v>
      </c>
      <c r="D38" t="s">
        <v>378</v>
      </c>
      <c r="E38">
        <v>2611</v>
      </c>
      <c r="F38">
        <v>230</v>
      </c>
    </row>
    <row r="39" spans="1:6" x14ac:dyDescent="0.25">
      <c r="A39" t="s">
        <v>442</v>
      </c>
      <c r="B39">
        <v>-121.5380243</v>
      </c>
      <c r="C39">
        <v>39.435443200000002</v>
      </c>
      <c r="D39" t="s">
        <v>442</v>
      </c>
      <c r="E39">
        <v>3919</v>
      </c>
      <c r="F39">
        <v>230</v>
      </c>
    </row>
    <row r="40" spans="1:6" x14ac:dyDescent="0.25">
      <c r="A40" t="s">
        <v>408</v>
      </c>
      <c r="B40">
        <v>-120.8337116</v>
      </c>
      <c r="C40">
        <v>36.596927399999998</v>
      </c>
      <c r="D40" t="s">
        <v>408</v>
      </c>
      <c r="E40">
        <v>3404</v>
      </c>
      <c r="F40">
        <v>230</v>
      </c>
    </row>
    <row r="41" spans="1:6" x14ac:dyDescent="0.25">
      <c r="A41" t="s">
        <v>364</v>
      </c>
      <c r="B41">
        <v>-118.5406413</v>
      </c>
      <c r="C41">
        <v>34.4149964</v>
      </c>
      <c r="D41" t="s">
        <v>364</v>
      </c>
      <c r="E41">
        <v>2410</v>
      </c>
      <c r="F41">
        <v>230</v>
      </c>
    </row>
    <row r="42" spans="1:6" x14ac:dyDescent="0.25">
      <c r="A42" t="s">
        <v>398</v>
      </c>
      <c r="B42">
        <v>-121.8846806</v>
      </c>
      <c r="C42">
        <v>38.027976199999998</v>
      </c>
      <c r="D42" t="s">
        <v>398</v>
      </c>
      <c r="E42">
        <v>3204</v>
      </c>
      <c r="F42">
        <v>230</v>
      </c>
    </row>
    <row r="43" spans="1:6" x14ac:dyDescent="0.25">
      <c r="A43" t="s">
        <v>403</v>
      </c>
      <c r="B43">
        <v>-122.13524169999999</v>
      </c>
      <c r="C43">
        <v>37.4763272</v>
      </c>
      <c r="D43" t="s">
        <v>403</v>
      </c>
      <c r="E43">
        <v>3305</v>
      </c>
      <c r="F43">
        <v>230</v>
      </c>
    </row>
    <row r="44" spans="1:6" x14ac:dyDescent="0.25">
      <c r="A44" t="s">
        <v>530</v>
      </c>
      <c r="B44">
        <v>-121.54360990000001</v>
      </c>
      <c r="C44">
        <v>38.957282499999998</v>
      </c>
      <c r="D44" t="s">
        <v>530</v>
      </c>
      <c r="E44">
        <v>3920</v>
      </c>
      <c r="F44">
        <v>230</v>
      </c>
    </row>
    <row r="45" spans="1:6" x14ac:dyDescent="0.25">
      <c r="A45" t="s">
        <v>379</v>
      </c>
      <c r="B45">
        <v>-119.4179324</v>
      </c>
      <c r="C45">
        <v>36.778261000000001</v>
      </c>
      <c r="D45" t="s">
        <v>379</v>
      </c>
      <c r="E45">
        <v>2613</v>
      </c>
      <c r="F45">
        <v>230</v>
      </c>
    </row>
    <row r="46" spans="1:6" x14ac:dyDescent="0.25">
      <c r="A46" t="s">
        <v>448</v>
      </c>
      <c r="B46">
        <v>-119.66316762523</v>
      </c>
      <c r="C46">
        <v>36.389745779412301</v>
      </c>
      <c r="D46" t="s">
        <v>448</v>
      </c>
      <c r="E46">
        <v>8004</v>
      </c>
      <c r="F46">
        <v>230</v>
      </c>
    </row>
    <row r="47" spans="1:6" x14ac:dyDescent="0.25">
      <c r="A47" t="s">
        <v>366</v>
      </c>
      <c r="B47">
        <v>-119.4179324</v>
      </c>
      <c r="C47">
        <v>36.778261000000001</v>
      </c>
      <c r="D47" t="s">
        <v>366</v>
      </c>
      <c r="E47">
        <v>2503</v>
      </c>
      <c r="F47">
        <v>230</v>
      </c>
    </row>
    <row r="48" spans="1:6" x14ac:dyDescent="0.25">
      <c r="A48" t="s">
        <v>393</v>
      </c>
      <c r="B48">
        <v>-122.3255254</v>
      </c>
      <c r="C48">
        <v>37.562991699999998</v>
      </c>
      <c r="D48" t="s">
        <v>393</v>
      </c>
      <c r="E48">
        <v>3103</v>
      </c>
      <c r="F48">
        <v>230</v>
      </c>
    </row>
    <row r="49" spans="1:6" x14ac:dyDescent="0.25">
      <c r="A49" t="s">
        <v>399</v>
      </c>
      <c r="B49">
        <v>-122.29524739999999</v>
      </c>
      <c r="C49">
        <v>37.977145200000002</v>
      </c>
      <c r="D49" t="s">
        <v>399</v>
      </c>
      <c r="E49">
        <v>3205</v>
      </c>
      <c r="F49">
        <v>230</v>
      </c>
    </row>
    <row r="50" spans="1:6" x14ac:dyDescent="0.25">
      <c r="A50" t="s">
        <v>520</v>
      </c>
      <c r="B50">
        <v>-118.0853451</v>
      </c>
      <c r="C50">
        <v>33.947235900000003</v>
      </c>
      <c r="D50" t="s">
        <v>520</v>
      </c>
      <c r="E50">
        <v>2616</v>
      </c>
      <c r="F50">
        <v>230</v>
      </c>
    </row>
    <row r="51" spans="1:6" x14ac:dyDescent="0.25">
      <c r="A51" t="s">
        <v>521</v>
      </c>
      <c r="B51">
        <v>-119.4179324</v>
      </c>
      <c r="C51">
        <v>36.778261000000001</v>
      </c>
      <c r="D51" t="s">
        <v>521</v>
      </c>
      <c r="E51">
        <v>2617</v>
      </c>
      <c r="F51">
        <v>230</v>
      </c>
    </row>
    <row r="52" spans="1:6" x14ac:dyDescent="0.25">
      <c r="A52" t="s">
        <v>522</v>
      </c>
      <c r="B52">
        <v>-121.91558779422201</v>
      </c>
      <c r="C52">
        <v>37.296695683083001</v>
      </c>
      <c r="D52" t="s">
        <v>522</v>
      </c>
      <c r="E52">
        <v>2618</v>
      </c>
      <c r="F52">
        <v>230</v>
      </c>
    </row>
    <row r="53" spans="1:6" x14ac:dyDescent="0.25">
      <c r="A53" t="s">
        <v>514</v>
      </c>
      <c r="B53">
        <v>-118.4571974</v>
      </c>
      <c r="C53">
        <v>34.305827899999997</v>
      </c>
      <c r="D53" t="s">
        <v>514</v>
      </c>
      <c r="E53">
        <v>2405</v>
      </c>
      <c r="F53">
        <v>230</v>
      </c>
    </row>
    <row r="54" spans="1:6" x14ac:dyDescent="0.25">
      <c r="A54" t="s">
        <v>384</v>
      </c>
      <c r="B54">
        <v>-118.4571974</v>
      </c>
      <c r="C54">
        <v>34.305827899999997</v>
      </c>
      <c r="D54" t="s">
        <v>384</v>
      </c>
      <c r="E54">
        <v>2619</v>
      </c>
      <c r="F54">
        <v>230</v>
      </c>
    </row>
    <row r="55" spans="1:6" x14ac:dyDescent="0.25">
      <c r="A55" t="s">
        <v>409</v>
      </c>
      <c r="B55">
        <v>-121.6257966</v>
      </c>
      <c r="C55">
        <v>38.978228100000003</v>
      </c>
      <c r="D55" t="s">
        <v>409</v>
      </c>
      <c r="E55">
        <v>3405</v>
      </c>
      <c r="F55">
        <v>230</v>
      </c>
    </row>
    <row r="56" spans="1:6" x14ac:dyDescent="0.25">
      <c r="A56" t="s">
        <v>517</v>
      </c>
      <c r="B56">
        <v>-119.4179324</v>
      </c>
      <c r="C56">
        <v>36.778261000000001</v>
      </c>
      <c r="D56" t="s">
        <v>517</v>
      </c>
      <c r="E56">
        <v>2605</v>
      </c>
      <c r="F56">
        <v>287</v>
      </c>
    </row>
    <row r="57" spans="1:6" x14ac:dyDescent="0.25">
      <c r="A57" t="s">
        <v>518</v>
      </c>
      <c r="B57">
        <v>-118.24294063109301</v>
      </c>
      <c r="C57">
        <v>37.207117141316502</v>
      </c>
      <c r="D57" t="s">
        <v>518</v>
      </c>
      <c r="E57">
        <v>2606</v>
      </c>
      <c r="F57">
        <v>287</v>
      </c>
    </row>
    <row r="58" spans="1:6" x14ac:dyDescent="0.25">
      <c r="A58" t="s">
        <v>494</v>
      </c>
      <c r="B58">
        <v>-111.960498</v>
      </c>
      <c r="C58">
        <v>41.363273999999997</v>
      </c>
      <c r="D58" t="s">
        <v>494</v>
      </c>
      <c r="E58">
        <v>6501</v>
      </c>
      <c r="F58">
        <v>345</v>
      </c>
    </row>
    <row r="59" spans="1:6" x14ac:dyDescent="0.25">
      <c r="A59" t="s">
        <v>485</v>
      </c>
      <c r="B59">
        <v>-114.7420408</v>
      </c>
      <c r="C59">
        <v>44.068201899999998</v>
      </c>
      <c r="D59" t="s">
        <v>485</v>
      </c>
      <c r="E59">
        <v>6103</v>
      </c>
      <c r="F59">
        <v>345</v>
      </c>
    </row>
    <row r="60" spans="1:6" x14ac:dyDescent="0.25">
      <c r="A60" t="s">
        <v>491</v>
      </c>
      <c r="D60" t="s">
        <v>491</v>
      </c>
      <c r="F60">
        <v>345</v>
      </c>
    </row>
    <row r="61" spans="1:6" x14ac:dyDescent="0.25">
      <c r="A61" t="s">
        <v>538</v>
      </c>
      <c r="B61">
        <v>-111.0937311</v>
      </c>
      <c r="C61">
        <v>39.3209801</v>
      </c>
      <c r="D61" t="s">
        <v>538</v>
      </c>
      <c r="E61">
        <v>6502</v>
      </c>
      <c r="F61">
        <v>345</v>
      </c>
    </row>
    <row r="62" spans="1:6" x14ac:dyDescent="0.25">
      <c r="A62" t="s">
        <v>504</v>
      </c>
      <c r="B62">
        <v>-105.7820674</v>
      </c>
      <c r="C62">
        <v>39.5500507</v>
      </c>
      <c r="D62" t="s">
        <v>504</v>
      </c>
      <c r="E62">
        <v>7001</v>
      </c>
      <c r="F62">
        <v>345</v>
      </c>
    </row>
    <row r="63" spans="1:6" x14ac:dyDescent="0.25">
      <c r="A63" t="s">
        <v>505</v>
      </c>
      <c r="B63">
        <v>-107.54645410000001</v>
      </c>
      <c r="C63">
        <v>40.515249099999998</v>
      </c>
      <c r="D63" t="s">
        <v>505</v>
      </c>
      <c r="E63">
        <v>7002</v>
      </c>
      <c r="F63">
        <v>345</v>
      </c>
    </row>
    <row r="64" spans="1:6" x14ac:dyDescent="0.25">
      <c r="A64" t="s">
        <v>497</v>
      </c>
      <c r="B64">
        <v>-111.2487809</v>
      </c>
      <c r="C64">
        <v>38.923030699999998</v>
      </c>
      <c r="D64" t="s">
        <v>497</v>
      </c>
      <c r="E64">
        <v>6503</v>
      </c>
      <c r="F64">
        <v>345</v>
      </c>
    </row>
    <row r="65" spans="1:6" x14ac:dyDescent="0.25">
      <c r="A65" t="s">
        <v>348</v>
      </c>
      <c r="B65">
        <v>-114.80719999999999</v>
      </c>
      <c r="C65">
        <v>39.336300000000001</v>
      </c>
      <c r="D65" t="s">
        <v>348</v>
      </c>
      <c r="E65">
        <v>6404</v>
      </c>
      <c r="F65">
        <v>345</v>
      </c>
    </row>
    <row r="66" spans="1:6" x14ac:dyDescent="0.25">
      <c r="A66" t="s">
        <v>372</v>
      </c>
      <c r="B66">
        <v>-119.4179324</v>
      </c>
      <c r="C66">
        <v>36.778261000000001</v>
      </c>
      <c r="D66" t="s">
        <v>372</v>
      </c>
      <c r="E66">
        <v>2604</v>
      </c>
      <c r="F66">
        <v>345</v>
      </c>
    </row>
    <row r="67" spans="1:6" x14ac:dyDescent="0.25">
      <c r="A67" t="s">
        <v>490</v>
      </c>
      <c r="B67">
        <v>-105.5911007</v>
      </c>
      <c r="C67">
        <v>41.311366900000003</v>
      </c>
      <c r="D67" t="s">
        <v>490</v>
      </c>
      <c r="E67">
        <v>6302</v>
      </c>
      <c r="F67">
        <v>345</v>
      </c>
    </row>
    <row r="68" spans="1:6" x14ac:dyDescent="0.25">
      <c r="A68" t="s">
        <v>498</v>
      </c>
      <c r="B68">
        <v>-111.8554907</v>
      </c>
      <c r="C68">
        <v>39.816065600000002</v>
      </c>
      <c r="D68" t="s">
        <v>498</v>
      </c>
      <c r="E68">
        <v>6504</v>
      </c>
      <c r="F68">
        <v>345</v>
      </c>
    </row>
    <row r="69" spans="1:6" x14ac:dyDescent="0.25">
      <c r="A69" t="s">
        <v>539</v>
      </c>
      <c r="B69">
        <v>-111.0937311</v>
      </c>
      <c r="C69">
        <v>39.3209801</v>
      </c>
      <c r="D69" t="s">
        <v>539</v>
      </c>
      <c r="E69">
        <v>6506</v>
      </c>
      <c r="F69">
        <v>345</v>
      </c>
    </row>
    <row r="70" spans="1:6" x14ac:dyDescent="0.25">
      <c r="A70" t="s">
        <v>510</v>
      </c>
      <c r="B70">
        <v>-108.23775190000001</v>
      </c>
      <c r="C70">
        <v>36.388243899999999</v>
      </c>
      <c r="D70" t="s">
        <v>510</v>
      </c>
      <c r="E70">
        <v>1004</v>
      </c>
      <c r="F70">
        <v>345</v>
      </c>
    </row>
    <row r="71" spans="1:6" x14ac:dyDescent="0.25">
      <c r="A71" t="s">
        <v>501</v>
      </c>
      <c r="B71">
        <v>-111.9677038</v>
      </c>
      <c r="C71">
        <v>38.840521000000003</v>
      </c>
      <c r="D71" t="s">
        <v>501</v>
      </c>
      <c r="E71">
        <v>6507</v>
      </c>
      <c r="F71">
        <v>345</v>
      </c>
    </row>
    <row r="72" spans="1:6" x14ac:dyDescent="0.25">
      <c r="A72" t="s">
        <v>540</v>
      </c>
      <c r="B72">
        <v>-111.0937311</v>
      </c>
      <c r="C72">
        <v>39.3209801</v>
      </c>
      <c r="D72" t="s">
        <v>540</v>
      </c>
      <c r="E72">
        <v>6508</v>
      </c>
      <c r="F72">
        <v>345</v>
      </c>
    </row>
    <row r="73" spans="1:6" x14ac:dyDescent="0.25">
      <c r="A73" t="s">
        <v>503</v>
      </c>
      <c r="B73">
        <v>-112.00938429999999</v>
      </c>
      <c r="C73">
        <v>40.755778900000003</v>
      </c>
      <c r="D73" t="s">
        <v>503</v>
      </c>
      <c r="E73">
        <v>6509</v>
      </c>
      <c r="F73">
        <v>345</v>
      </c>
    </row>
    <row r="74" spans="1:6" x14ac:dyDescent="0.25">
      <c r="A74" t="s">
        <v>345</v>
      </c>
      <c r="B74">
        <v>-116.419389</v>
      </c>
      <c r="C74">
        <v>38.802609699999998</v>
      </c>
      <c r="D74" t="s">
        <v>345</v>
      </c>
      <c r="E74">
        <v>6401</v>
      </c>
      <c r="F74">
        <v>345</v>
      </c>
    </row>
    <row r="75" spans="1:6" x14ac:dyDescent="0.25">
      <c r="A75" t="s">
        <v>347</v>
      </c>
      <c r="B75">
        <v>-117.1281453</v>
      </c>
      <c r="C75">
        <v>40.792206100000001</v>
      </c>
      <c r="D75" t="s">
        <v>347</v>
      </c>
      <c r="E75">
        <v>6403</v>
      </c>
      <c r="F75">
        <v>345</v>
      </c>
    </row>
    <row r="76" spans="1:6" x14ac:dyDescent="0.25">
      <c r="A76" t="s">
        <v>367</v>
      </c>
      <c r="B76">
        <v>-117.409215</v>
      </c>
      <c r="C76">
        <v>34.582769900000002</v>
      </c>
      <c r="D76" t="s">
        <v>367</v>
      </c>
      <c r="E76">
        <v>2600</v>
      </c>
      <c r="F76">
        <v>500</v>
      </c>
    </row>
    <row r="77" spans="1:6" x14ac:dyDescent="0.25">
      <c r="A77" t="s">
        <v>472</v>
      </c>
      <c r="B77">
        <v>-122.343631542834</v>
      </c>
      <c r="C77">
        <v>47.746596496415997</v>
      </c>
      <c r="D77" t="s">
        <v>472</v>
      </c>
      <c r="E77">
        <v>4103</v>
      </c>
      <c r="F77">
        <v>500</v>
      </c>
    </row>
    <row r="78" spans="1:6" x14ac:dyDescent="0.25">
      <c r="A78" t="s">
        <v>533</v>
      </c>
      <c r="B78">
        <v>-123.1622078</v>
      </c>
      <c r="C78">
        <v>45.932070899999999</v>
      </c>
      <c r="D78" t="s">
        <v>533</v>
      </c>
      <c r="E78">
        <v>4006</v>
      </c>
      <c r="F78">
        <v>500</v>
      </c>
    </row>
    <row r="79" spans="1:6" x14ac:dyDescent="0.25">
      <c r="A79" t="s">
        <v>453</v>
      </c>
      <c r="B79">
        <v>-119.0541032</v>
      </c>
      <c r="C79">
        <v>43.586260600000003</v>
      </c>
      <c r="D79" t="s">
        <v>453</v>
      </c>
      <c r="E79">
        <v>4003</v>
      </c>
      <c r="F79">
        <v>500</v>
      </c>
    </row>
    <row r="80" spans="1:6" x14ac:dyDescent="0.25">
      <c r="A80" t="s">
        <v>478</v>
      </c>
      <c r="B80">
        <v>-122.31659569999999</v>
      </c>
      <c r="C80">
        <v>49.140842599999999</v>
      </c>
      <c r="D80" t="s">
        <v>478</v>
      </c>
      <c r="E80">
        <v>5001</v>
      </c>
      <c r="F80">
        <v>500</v>
      </c>
    </row>
    <row r="81" spans="1:6" x14ac:dyDescent="0.25">
      <c r="A81" t="s">
        <v>479</v>
      </c>
      <c r="B81">
        <v>-114.033285065596</v>
      </c>
      <c r="C81">
        <v>51.291922011111701</v>
      </c>
      <c r="D81" t="s">
        <v>479</v>
      </c>
      <c r="E81">
        <v>5002</v>
      </c>
      <c r="F81">
        <v>500</v>
      </c>
    </row>
    <row r="82" spans="1:6" x14ac:dyDescent="0.25">
      <c r="A82" t="s">
        <v>459</v>
      </c>
      <c r="B82">
        <v>-120.966913268658</v>
      </c>
      <c r="C82">
        <v>45.644605801823097</v>
      </c>
      <c r="D82" t="s">
        <v>459</v>
      </c>
      <c r="E82">
        <v>4007</v>
      </c>
      <c r="F82">
        <v>500</v>
      </c>
    </row>
    <row r="83" spans="1:6" x14ac:dyDescent="0.25">
      <c r="A83" t="s">
        <v>333</v>
      </c>
      <c r="D83" t="s">
        <v>333</v>
      </c>
      <c r="F83">
        <v>500</v>
      </c>
    </row>
    <row r="84" spans="1:6" x14ac:dyDescent="0.25">
      <c r="A84" t="s">
        <v>486</v>
      </c>
      <c r="B84">
        <v>-106.6236368</v>
      </c>
      <c r="C84">
        <v>45.884161800000001</v>
      </c>
      <c r="D84" t="s">
        <v>486</v>
      </c>
      <c r="E84">
        <v>6201</v>
      </c>
      <c r="F84">
        <v>500</v>
      </c>
    </row>
    <row r="85" spans="1:6" x14ac:dyDescent="0.25">
      <c r="A85" t="s">
        <v>470</v>
      </c>
      <c r="B85">
        <v>-119.0120921</v>
      </c>
      <c r="C85">
        <v>47.939166200000003</v>
      </c>
      <c r="D85" t="s">
        <v>470</v>
      </c>
      <c r="E85">
        <v>4101</v>
      </c>
      <c r="F85">
        <v>500</v>
      </c>
    </row>
    <row r="86" spans="1:6" x14ac:dyDescent="0.25">
      <c r="A86" t="s">
        <v>353</v>
      </c>
      <c r="B86">
        <v>-116.584221209981</v>
      </c>
      <c r="C86">
        <v>34.043722006979799</v>
      </c>
      <c r="D86" t="s">
        <v>353</v>
      </c>
      <c r="E86">
        <v>2400</v>
      </c>
      <c r="F86">
        <v>500</v>
      </c>
    </row>
    <row r="87" spans="1:6" x14ac:dyDescent="0.25">
      <c r="A87" t="s">
        <v>412</v>
      </c>
      <c r="B87">
        <v>-121.95801489999999</v>
      </c>
      <c r="C87">
        <v>37.834925800000001</v>
      </c>
      <c r="D87" t="s">
        <v>412</v>
      </c>
      <c r="E87">
        <v>3801</v>
      </c>
      <c r="F87">
        <v>500</v>
      </c>
    </row>
    <row r="88" spans="1:6" x14ac:dyDescent="0.25">
      <c r="A88" t="s">
        <v>389</v>
      </c>
      <c r="B88">
        <v>-120.4357631</v>
      </c>
      <c r="C88">
        <v>38.742637600000002</v>
      </c>
      <c r="D88" t="s">
        <v>389</v>
      </c>
      <c r="E88">
        <v>2901</v>
      </c>
      <c r="F88">
        <v>500</v>
      </c>
    </row>
    <row r="89" spans="1:6" x14ac:dyDescent="0.25">
      <c r="A89" t="s">
        <v>327</v>
      </c>
      <c r="B89">
        <v>-111.0937311</v>
      </c>
      <c r="C89">
        <v>34.048928099999998</v>
      </c>
      <c r="D89" t="s">
        <v>327</v>
      </c>
      <c r="E89">
        <v>1001</v>
      </c>
      <c r="F89">
        <v>500</v>
      </c>
    </row>
    <row r="90" spans="1:6" x14ac:dyDescent="0.25">
      <c r="A90" t="s">
        <v>487</v>
      </c>
      <c r="B90">
        <v>-112.81171000000001</v>
      </c>
      <c r="C90">
        <v>46.523262199999998</v>
      </c>
      <c r="D90" t="s">
        <v>487</v>
      </c>
      <c r="E90">
        <v>6202</v>
      </c>
      <c r="F90">
        <v>500</v>
      </c>
    </row>
    <row r="91" spans="1:6" x14ac:dyDescent="0.25">
      <c r="A91" t="s">
        <v>413</v>
      </c>
      <c r="B91">
        <v>-118.37653356050301</v>
      </c>
      <c r="C91">
        <v>33.878742406821701</v>
      </c>
      <c r="D91" t="s">
        <v>413</v>
      </c>
      <c r="E91">
        <v>3802</v>
      </c>
      <c r="F91">
        <v>500</v>
      </c>
    </row>
    <row r="92" spans="1:6" x14ac:dyDescent="0.25">
      <c r="A92" t="s">
        <v>454</v>
      </c>
      <c r="B92">
        <v>-120.91975429999999</v>
      </c>
      <c r="C92">
        <v>44.497903200000003</v>
      </c>
      <c r="D92" t="s">
        <v>454</v>
      </c>
      <c r="E92">
        <v>4004</v>
      </c>
      <c r="F92">
        <v>500</v>
      </c>
    </row>
    <row r="93" spans="1:6" x14ac:dyDescent="0.25">
      <c r="A93" t="s">
        <v>463</v>
      </c>
      <c r="B93">
        <v>-120.918237388798</v>
      </c>
      <c r="C93">
        <v>44.500862784919399</v>
      </c>
      <c r="D93" t="s">
        <v>463</v>
      </c>
      <c r="E93">
        <v>4091</v>
      </c>
      <c r="F93">
        <v>500</v>
      </c>
    </row>
    <row r="94" spans="1:6" x14ac:dyDescent="0.25">
      <c r="A94" t="s">
        <v>464</v>
      </c>
      <c r="B94">
        <v>-120.91650309217199</v>
      </c>
      <c r="C94">
        <v>44.503823736535701</v>
      </c>
      <c r="D94" t="s">
        <v>464</v>
      </c>
      <c r="E94">
        <v>4092</v>
      </c>
      <c r="F94">
        <v>500</v>
      </c>
    </row>
    <row r="95" spans="1:6" x14ac:dyDescent="0.25">
      <c r="A95" t="s">
        <v>466</v>
      </c>
      <c r="B95">
        <v>-120.944178397527</v>
      </c>
      <c r="C95">
        <v>44.507286463494502</v>
      </c>
      <c r="D95" t="s">
        <v>466</v>
      </c>
      <c r="E95">
        <v>4094</v>
      </c>
      <c r="F95">
        <v>500</v>
      </c>
    </row>
    <row r="96" spans="1:6" x14ac:dyDescent="0.25">
      <c r="A96" t="s">
        <v>467</v>
      </c>
      <c r="B96">
        <v>-120.889556084327</v>
      </c>
      <c r="C96">
        <v>44.530481428261403</v>
      </c>
      <c r="D96" t="s">
        <v>467</v>
      </c>
      <c r="E96">
        <v>4095</v>
      </c>
      <c r="F96">
        <v>500</v>
      </c>
    </row>
    <row r="97" spans="1:6" x14ac:dyDescent="0.25">
      <c r="A97" t="s">
        <v>469</v>
      </c>
      <c r="B97">
        <v>-120.904244141462</v>
      </c>
      <c r="C97">
        <v>44.476619286189397</v>
      </c>
      <c r="D97" t="s">
        <v>469</v>
      </c>
      <c r="E97">
        <v>4097</v>
      </c>
      <c r="F97">
        <v>500</v>
      </c>
    </row>
    <row r="98" spans="1:6" x14ac:dyDescent="0.25">
      <c r="A98" t="s">
        <v>513</v>
      </c>
      <c r="B98">
        <v>-116.419389</v>
      </c>
      <c r="C98">
        <v>38.802609699999998</v>
      </c>
      <c r="D98" t="s">
        <v>513</v>
      </c>
      <c r="E98">
        <v>1302</v>
      </c>
      <c r="F98">
        <v>500</v>
      </c>
    </row>
    <row r="99" spans="1:6" x14ac:dyDescent="0.25">
      <c r="A99" t="s">
        <v>471</v>
      </c>
      <c r="B99">
        <v>-119.386667</v>
      </c>
      <c r="C99">
        <v>46.583888999999999</v>
      </c>
      <c r="D99" t="s">
        <v>471</v>
      </c>
      <c r="E99">
        <v>4102</v>
      </c>
      <c r="F99">
        <v>500</v>
      </c>
    </row>
    <row r="100" spans="1:6" x14ac:dyDescent="0.25">
      <c r="A100" t="s">
        <v>352</v>
      </c>
      <c r="B100">
        <v>-117.861237188365</v>
      </c>
      <c r="C100">
        <v>33.851531943410599</v>
      </c>
      <c r="D100" t="s">
        <v>352</v>
      </c>
      <c r="E100">
        <v>2301</v>
      </c>
      <c r="F100">
        <v>500</v>
      </c>
    </row>
    <row r="101" spans="1:6" x14ac:dyDescent="0.25">
      <c r="A101" t="s">
        <v>532</v>
      </c>
      <c r="B101">
        <v>-118.95301000000001</v>
      </c>
      <c r="C101">
        <v>44.415988300000002</v>
      </c>
      <c r="D101" t="s">
        <v>532</v>
      </c>
      <c r="E101">
        <v>4005</v>
      </c>
      <c r="F101">
        <v>500</v>
      </c>
    </row>
    <row r="102" spans="1:6" x14ac:dyDescent="0.25">
      <c r="A102" t="s">
        <v>424</v>
      </c>
      <c r="B102">
        <v>-120.8499151</v>
      </c>
      <c r="C102">
        <v>37.058278600000001</v>
      </c>
      <c r="D102" t="s">
        <v>424</v>
      </c>
      <c r="E102">
        <v>3901</v>
      </c>
      <c r="F102">
        <v>500</v>
      </c>
    </row>
    <row r="103" spans="1:6" x14ac:dyDescent="0.25">
      <c r="A103" t="s">
        <v>354</v>
      </c>
      <c r="B103">
        <v>-117.34226820000001</v>
      </c>
      <c r="C103">
        <v>34.367223799999998</v>
      </c>
      <c r="D103" t="s">
        <v>354</v>
      </c>
      <c r="E103">
        <v>2401</v>
      </c>
      <c r="F103">
        <v>500</v>
      </c>
    </row>
    <row r="104" spans="1:6" x14ac:dyDescent="0.25">
      <c r="A104" t="s">
        <v>450</v>
      </c>
      <c r="B104">
        <v>-121.4086021</v>
      </c>
      <c r="C104">
        <v>42.012655100000003</v>
      </c>
      <c r="D104" t="s">
        <v>450</v>
      </c>
      <c r="E104">
        <v>4001</v>
      </c>
      <c r="F104">
        <v>500</v>
      </c>
    </row>
    <row r="105" spans="1:6" x14ac:dyDescent="0.25">
      <c r="A105" t="s">
        <v>462</v>
      </c>
      <c r="B105">
        <v>-121.412023685813</v>
      </c>
      <c r="C105">
        <v>42.011425263211201</v>
      </c>
      <c r="D105" t="s">
        <v>462</v>
      </c>
      <c r="E105">
        <v>4090</v>
      </c>
      <c r="F105">
        <v>500</v>
      </c>
    </row>
    <row r="106" spans="1:6" x14ac:dyDescent="0.25">
      <c r="A106" t="s">
        <v>336</v>
      </c>
      <c r="B106">
        <v>-112.075042011245</v>
      </c>
      <c r="C106">
        <v>33.468404116461102</v>
      </c>
      <c r="D106" t="s">
        <v>336</v>
      </c>
      <c r="E106">
        <v>1301</v>
      </c>
      <c r="F106">
        <v>500</v>
      </c>
    </row>
    <row r="107" spans="1:6" x14ac:dyDescent="0.25">
      <c r="A107" t="s">
        <v>476</v>
      </c>
      <c r="B107">
        <v>-122.622279097506</v>
      </c>
      <c r="C107">
        <v>47.124460796969998</v>
      </c>
      <c r="D107" t="s">
        <v>476</v>
      </c>
      <c r="E107">
        <v>4204</v>
      </c>
      <c r="F107">
        <v>500</v>
      </c>
    </row>
    <row r="108" spans="1:6" x14ac:dyDescent="0.25">
      <c r="A108" t="s">
        <v>400</v>
      </c>
      <c r="B108">
        <v>-121.7459388</v>
      </c>
      <c r="C108">
        <v>37.220528899999998</v>
      </c>
      <c r="D108" t="s">
        <v>400</v>
      </c>
      <c r="E108">
        <v>3301</v>
      </c>
      <c r="F108">
        <v>500</v>
      </c>
    </row>
    <row r="109" spans="1:6" x14ac:dyDescent="0.25">
      <c r="A109" t="s">
        <v>484</v>
      </c>
      <c r="B109">
        <v>-114.7420408</v>
      </c>
      <c r="C109">
        <v>44.068201899999998</v>
      </c>
      <c r="D109" t="s">
        <v>484</v>
      </c>
      <c r="E109">
        <v>6101</v>
      </c>
      <c r="F109">
        <v>500</v>
      </c>
    </row>
    <row r="110" spans="1:6" x14ac:dyDescent="0.25">
      <c r="A110" t="s">
        <v>418</v>
      </c>
      <c r="B110">
        <v>-116.471929073173</v>
      </c>
      <c r="C110">
        <v>35.034797060449002</v>
      </c>
      <c r="D110" t="s">
        <v>418</v>
      </c>
      <c r="E110">
        <v>3892</v>
      </c>
      <c r="F110">
        <v>500</v>
      </c>
    </row>
    <row r="111" spans="1:6" x14ac:dyDescent="0.25">
      <c r="A111" t="s">
        <v>420</v>
      </c>
      <c r="B111">
        <v>-116.47141379999999</v>
      </c>
      <c r="C111">
        <v>35.032761200000003</v>
      </c>
      <c r="D111" t="s">
        <v>420</v>
      </c>
      <c r="E111">
        <v>3894</v>
      </c>
      <c r="F111">
        <v>500</v>
      </c>
    </row>
    <row r="112" spans="1:6" x14ac:dyDescent="0.25">
      <c r="A112" t="s">
        <v>422</v>
      </c>
      <c r="B112">
        <v>-114.656966692639</v>
      </c>
      <c r="C112">
        <v>33.5775495016306</v>
      </c>
      <c r="D112" t="s">
        <v>422</v>
      </c>
      <c r="E112">
        <v>3896</v>
      </c>
      <c r="F112">
        <v>500</v>
      </c>
    </row>
    <row r="113" spans="1:6" x14ac:dyDescent="0.25">
      <c r="A113" t="s">
        <v>350</v>
      </c>
      <c r="B113">
        <v>-117.7149438</v>
      </c>
      <c r="C113">
        <v>33.523674399999997</v>
      </c>
      <c r="D113" t="s">
        <v>350</v>
      </c>
      <c r="E113">
        <v>2201</v>
      </c>
      <c r="F113">
        <v>500</v>
      </c>
    </row>
    <row r="114" spans="1:6" x14ac:dyDescent="0.25">
      <c r="A114" t="s">
        <v>355</v>
      </c>
      <c r="B114">
        <v>-117.51594489999999</v>
      </c>
      <c r="C114">
        <v>33.984541700000001</v>
      </c>
      <c r="D114" t="s">
        <v>355</v>
      </c>
      <c r="E114">
        <v>2402</v>
      </c>
      <c r="F114">
        <v>500</v>
      </c>
    </row>
    <row r="115" spans="1:6" x14ac:dyDescent="0.25">
      <c r="A115" t="s">
        <v>334</v>
      </c>
      <c r="B115">
        <v>-111.22236239999999</v>
      </c>
      <c r="C115">
        <v>36.111104300000001</v>
      </c>
      <c r="D115" t="s">
        <v>334</v>
      </c>
      <c r="E115">
        <v>1201</v>
      </c>
      <c r="F115">
        <v>500</v>
      </c>
    </row>
    <row r="116" spans="1:6" x14ac:dyDescent="0.25">
      <c r="A116" t="s">
        <v>390</v>
      </c>
      <c r="B116">
        <v>-118.17066610000001</v>
      </c>
      <c r="C116">
        <v>35.047538099999997</v>
      </c>
      <c r="D116" t="s">
        <v>390</v>
      </c>
      <c r="E116">
        <v>2902</v>
      </c>
      <c r="F116">
        <v>500</v>
      </c>
    </row>
    <row r="117" spans="1:6" x14ac:dyDescent="0.25">
      <c r="A117" t="s">
        <v>425</v>
      </c>
      <c r="B117">
        <v>-121.8770281</v>
      </c>
      <c r="C117">
        <v>37.381357299999998</v>
      </c>
      <c r="D117" t="s">
        <v>425</v>
      </c>
      <c r="E117">
        <v>3902</v>
      </c>
      <c r="F117">
        <v>500</v>
      </c>
    </row>
    <row r="118" spans="1:6" x14ac:dyDescent="0.25">
      <c r="A118" t="s">
        <v>335</v>
      </c>
      <c r="B118">
        <v>-110.14025940000001</v>
      </c>
      <c r="C118">
        <v>35.401976500000004</v>
      </c>
      <c r="D118" t="s">
        <v>335</v>
      </c>
      <c r="E118">
        <v>1202</v>
      </c>
      <c r="F118">
        <v>500</v>
      </c>
    </row>
    <row r="119" spans="1:6" x14ac:dyDescent="0.25">
      <c r="A119" t="s">
        <v>473</v>
      </c>
      <c r="B119">
        <v>-119.804639978057</v>
      </c>
      <c r="C119">
        <v>47.812761567566596</v>
      </c>
      <c r="D119" t="s">
        <v>473</v>
      </c>
      <c r="E119">
        <v>4201</v>
      </c>
      <c r="F119">
        <v>500</v>
      </c>
    </row>
    <row r="120" spans="1:6" x14ac:dyDescent="0.25">
      <c r="A120" t="s">
        <v>445</v>
      </c>
      <c r="B120">
        <v>-117.90029180000001</v>
      </c>
      <c r="C120">
        <v>33.916474999999998</v>
      </c>
      <c r="D120" t="s">
        <v>445</v>
      </c>
      <c r="E120">
        <v>8001</v>
      </c>
      <c r="F120">
        <v>500</v>
      </c>
    </row>
    <row r="121" spans="1:6" x14ac:dyDescent="0.25">
      <c r="A121" t="s">
        <v>340</v>
      </c>
      <c r="B121">
        <v>-112.6777087</v>
      </c>
      <c r="C121">
        <v>33.348371100000001</v>
      </c>
      <c r="D121" t="s">
        <v>340</v>
      </c>
      <c r="E121">
        <v>1401</v>
      </c>
      <c r="F121">
        <v>500</v>
      </c>
    </row>
    <row r="122" spans="1:6" x14ac:dyDescent="0.25">
      <c r="A122" t="s">
        <v>368</v>
      </c>
      <c r="B122">
        <v>-118.527204846988</v>
      </c>
      <c r="C122">
        <v>34.278823518103898</v>
      </c>
      <c r="D122" t="s">
        <v>368</v>
      </c>
      <c r="E122">
        <v>2601</v>
      </c>
      <c r="F122">
        <v>500</v>
      </c>
    </row>
    <row r="123" spans="1:6" x14ac:dyDescent="0.25">
      <c r="A123" t="s">
        <v>528</v>
      </c>
      <c r="B123">
        <v>-121.9419412</v>
      </c>
      <c r="C123">
        <v>40.794044200000002</v>
      </c>
      <c r="D123" t="s">
        <v>528</v>
      </c>
      <c r="E123">
        <v>3906</v>
      </c>
      <c r="F123">
        <v>500</v>
      </c>
    </row>
    <row r="124" spans="1:6" x14ac:dyDescent="0.25">
      <c r="A124" t="s">
        <v>365</v>
      </c>
      <c r="B124">
        <v>-120.65461500000001</v>
      </c>
      <c r="C124">
        <v>35.334974000000003</v>
      </c>
      <c r="D124" t="s">
        <v>365</v>
      </c>
      <c r="E124">
        <v>2501</v>
      </c>
      <c r="F124">
        <v>500</v>
      </c>
    </row>
    <row r="125" spans="1:6" x14ac:dyDescent="0.25">
      <c r="A125" t="s">
        <v>516</v>
      </c>
      <c r="B125">
        <v>-118.4543517</v>
      </c>
      <c r="C125">
        <v>34.029013599999999</v>
      </c>
      <c r="D125" t="s">
        <v>516</v>
      </c>
      <c r="E125">
        <v>2602</v>
      </c>
      <c r="F125">
        <v>500</v>
      </c>
    </row>
    <row r="126" spans="1:6" x14ac:dyDescent="0.25">
      <c r="A126" t="s">
        <v>531</v>
      </c>
      <c r="B126">
        <v>-120.55420119999999</v>
      </c>
      <c r="C126">
        <v>43.804133399999998</v>
      </c>
      <c r="D126" t="s">
        <v>531</v>
      </c>
      <c r="E126">
        <v>4002</v>
      </c>
      <c r="F126">
        <v>500</v>
      </c>
    </row>
    <row r="127" spans="1:6" x14ac:dyDescent="0.25">
      <c r="A127" t="s">
        <v>527</v>
      </c>
      <c r="B127">
        <v>-120.4331607</v>
      </c>
      <c r="C127">
        <v>37.984939509999997</v>
      </c>
      <c r="D127" t="s">
        <v>527</v>
      </c>
      <c r="E127">
        <v>3905</v>
      </c>
      <c r="F127">
        <v>500</v>
      </c>
    </row>
    <row r="128" spans="1:6" x14ac:dyDescent="0.25">
      <c r="A128" t="s">
        <v>426</v>
      </c>
      <c r="B128">
        <v>-121.94471849999999</v>
      </c>
      <c r="C128">
        <v>37.492638659999997</v>
      </c>
      <c r="D128" t="s">
        <v>426</v>
      </c>
      <c r="E128">
        <v>3903</v>
      </c>
      <c r="F128">
        <v>500</v>
      </c>
    </row>
    <row r="129" spans="1:6" x14ac:dyDescent="0.25">
      <c r="A129" t="s">
        <v>446</v>
      </c>
      <c r="B129">
        <v>-121.42600179999999</v>
      </c>
      <c r="C129">
        <v>37.739581800000003</v>
      </c>
      <c r="D129" t="s">
        <v>446</v>
      </c>
      <c r="E129">
        <v>8002</v>
      </c>
      <c r="F129">
        <v>500</v>
      </c>
    </row>
    <row r="130" spans="1:6" x14ac:dyDescent="0.25">
      <c r="A130" t="s">
        <v>427</v>
      </c>
      <c r="B130">
        <v>-121.8232958</v>
      </c>
      <c r="C130">
        <v>38.445464100000002</v>
      </c>
      <c r="D130" t="s">
        <v>427</v>
      </c>
      <c r="E130">
        <v>3904</v>
      </c>
      <c r="F130">
        <v>500</v>
      </c>
    </row>
    <row r="131" spans="1:6" x14ac:dyDescent="0.25">
      <c r="A131" t="s">
        <v>356</v>
      </c>
      <c r="B131">
        <v>-122.2000778</v>
      </c>
      <c r="C131">
        <v>40.200727559999997</v>
      </c>
      <c r="D131" t="s">
        <v>356</v>
      </c>
      <c r="E131">
        <v>2403</v>
      </c>
      <c r="F131">
        <v>500</v>
      </c>
    </row>
    <row r="132" spans="1:6" x14ac:dyDescent="0.25">
      <c r="A132" t="s">
        <v>371</v>
      </c>
      <c r="B132">
        <v>-117.2927641</v>
      </c>
      <c r="C132">
        <v>34.536218400000003</v>
      </c>
      <c r="D132" t="s">
        <v>371</v>
      </c>
      <c r="E132">
        <v>2603</v>
      </c>
      <c r="F132">
        <v>500</v>
      </c>
    </row>
    <row r="133" spans="1:6" x14ac:dyDescent="0.25">
      <c r="A133" t="s">
        <v>357</v>
      </c>
      <c r="B133">
        <v>-117.9227605</v>
      </c>
      <c r="C133">
        <v>34.098280199999998</v>
      </c>
      <c r="D133" t="s">
        <v>357</v>
      </c>
      <c r="E133">
        <v>2404</v>
      </c>
      <c r="F133">
        <v>500</v>
      </c>
    </row>
    <row r="134" spans="1:6" x14ac:dyDescent="0.25">
      <c r="A134" t="s">
        <v>474</v>
      </c>
      <c r="B134">
        <v>-122.1623725</v>
      </c>
      <c r="C134">
        <v>47.443118499999997</v>
      </c>
      <c r="D134" t="s">
        <v>474</v>
      </c>
      <c r="E134">
        <v>4202</v>
      </c>
      <c r="F134">
        <v>500</v>
      </c>
    </row>
    <row r="135" spans="1:6" x14ac:dyDescent="0.25">
      <c r="A135" t="s">
        <v>341</v>
      </c>
      <c r="B135">
        <v>-112.24734340000001</v>
      </c>
      <c r="C135">
        <v>33.727797000000002</v>
      </c>
      <c r="D135" t="s">
        <v>341</v>
      </c>
      <c r="E135">
        <v>1402</v>
      </c>
      <c r="F135">
        <v>500</v>
      </c>
    </row>
    <row r="136" spans="1:6" x14ac:dyDescent="0.25">
      <c r="A136" t="s">
        <v>475</v>
      </c>
      <c r="B136">
        <v>-123.1386021</v>
      </c>
      <c r="C136">
        <v>45.546961600000003</v>
      </c>
      <c r="D136" t="s">
        <v>475</v>
      </c>
      <c r="E136">
        <v>4203</v>
      </c>
      <c r="F136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6965-3463-4F97-B4C3-205530E7933A}">
  <dimension ref="A1:F243"/>
  <sheetViews>
    <sheetView workbookViewId="0">
      <selection activeCell="E20" sqref="E20"/>
    </sheetView>
  </sheetViews>
  <sheetFormatPr defaultRowHeight="15" x14ac:dyDescent="0.25"/>
  <cols>
    <col min="1" max="1" width="16.5703125" bestFit="1" customWidth="1"/>
    <col min="2" max="3" width="16.5703125" customWidth="1"/>
    <col min="5" max="5" width="27" customWidth="1"/>
  </cols>
  <sheetData>
    <row r="1" spans="1:6" x14ac:dyDescent="0.25">
      <c r="A1">
        <v>1001</v>
      </c>
      <c r="B1" t="s">
        <v>327</v>
      </c>
      <c r="D1" t="s">
        <v>320</v>
      </c>
      <c r="E1" t="str">
        <f t="shared" ref="E1:E3" si="0">IF(C1&lt;&gt;"",B1&amp;" "&amp;C1,B1)</f>
        <v>FOURCORN</v>
      </c>
      <c r="F1" t="s">
        <v>327</v>
      </c>
    </row>
    <row r="2" spans="1:6" x14ac:dyDescent="0.25">
      <c r="A2">
        <v>1002</v>
      </c>
      <c r="B2" t="s">
        <v>327</v>
      </c>
      <c r="D2" t="s">
        <v>321</v>
      </c>
      <c r="E2" t="str">
        <f t="shared" si="0"/>
        <v>FOURCORN</v>
      </c>
      <c r="F2" t="s">
        <v>327</v>
      </c>
    </row>
    <row r="3" spans="1:6" x14ac:dyDescent="0.25">
      <c r="A3">
        <v>1003</v>
      </c>
      <c r="B3" t="s">
        <v>327</v>
      </c>
      <c r="D3" t="s">
        <v>322</v>
      </c>
      <c r="E3" t="str">
        <f t="shared" si="0"/>
        <v>FOURCORN</v>
      </c>
      <c r="F3" t="s">
        <v>327</v>
      </c>
    </row>
    <row r="4" spans="1:6" x14ac:dyDescent="0.25">
      <c r="A4">
        <v>1004</v>
      </c>
      <c r="B4" t="s">
        <v>510</v>
      </c>
      <c r="C4" t="s">
        <v>329</v>
      </c>
      <c r="D4" t="s">
        <v>321</v>
      </c>
      <c r="E4" t="str">
        <f>IF(C4&lt;&gt;"",B4&amp;" "&amp;C4,B4)</f>
        <v>SAN JUAN JUAN</v>
      </c>
      <c r="F4" t="s">
        <v>510</v>
      </c>
    </row>
    <row r="5" spans="1:6" x14ac:dyDescent="0.25">
      <c r="A5">
        <v>1032</v>
      </c>
      <c r="B5" t="s">
        <v>330</v>
      </c>
      <c r="D5" t="s">
        <v>323</v>
      </c>
      <c r="E5" t="str">
        <f t="shared" ref="E5:E68" si="1">IF(C5&lt;&gt;"",B5&amp;" "&amp;C5,B5)</f>
        <v>FCNGN4CC</v>
      </c>
      <c r="F5" t="s">
        <v>330</v>
      </c>
    </row>
    <row r="6" spans="1:6" x14ac:dyDescent="0.25">
      <c r="A6">
        <v>1034</v>
      </c>
      <c r="B6" t="s">
        <v>511</v>
      </c>
      <c r="C6" t="s">
        <v>331</v>
      </c>
      <c r="D6" t="s">
        <v>323</v>
      </c>
      <c r="E6" t="str">
        <f t="shared" si="1"/>
        <v>SJUAN G4 G4</v>
      </c>
      <c r="F6" t="s">
        <v>511</v>
      </c>
    </row>
    <row r="7" spans="1:6" x14ac:dyDescent="0.25">
      <c r="A7">
        <v>1101</v>
      </c>
      <c r="B7" t="s">
        <v>332</v>
      </c>
      <c r="D7" t="s">
        <v>320</v>
      </c>
      <c r="E7" t="str">
        <f t="shared" si="1"/>
        <v>CORONADO</v>
      </c>
      <c r="F7" t="s">
        <v>332</v>
      </c>
    </row>
    <row r="8" spans="1:6" x14ac:dyDescent="0.25">
      <c r="A8">
        <v>1102</v>
      </c>
      <c r="B8" t="s">
        <v>333</v>
      </c>
      <c r="D8" t="s">
        <v>321</v>
      </c>
      <c r="E8" t="str">
        <f t="shared" si="1"/>
        <v>CHOLLA</v>
      </c>
      <c r="F8" t="s">
        <v>333</v>
      </c>
    </row>
    <row r="9" spans="1:6" x14ac:dyDescent="0.25">
      <c r="A9">
        <v>1131</v>
      </c>
      <c r="B9" t="s">
        <v>332</v>
      </c>
      <c r="D9" t="s">
        <v>323</v>
      </c>
      <c r="E9" t="str">
        <f t="shared" si="1"/>
        <v>CORONADO</v>
      </c>
      <c r="F9" t="s">
        <v>332</v>
      </c>
    </row>
    <row r="10" spans="1:6" x14ac:dyDescent="0.25">
      <c r="A10">
        <v>1201</v>
      </c>
      <c r="B10" t="s">
        <v>334</v>
      </c>
      <c r="D10" t="s">
        <v>320</v>
      </c>
      <c r="E10" t="str">
        <f t="shared" si="1"/>
        <v>MOENKOPI</v>
      </c>
      <c r="F10" t="s">
        <v>334</v>
      </c>
    </row>
    <row r="11" spans="1:6" x14ac:dyDescent="0.25">
      <c r="A11">
        <v>1202</v>
      </c>
      <c r="B11" t="s">
        <v>335</v>
      </c>
      <c r="D11" t="s">
        <v>320</v>
      </c>
      <c r="E11" t="str">
        <f t="shared" si="1"/>
        <v>NAVAJO</v>
      </c>
      <c r="F11" t="s">
        <v>335</v>
      </c>
    </row>
    <row r="12" spans="1:6" x14ac:dyDescent="0.25">
      <c r="A12">
        <v>1232</v>
      </c>
      <c r="B12" t="s">
        <v>512</v>
      </c>
      <c r="C12">
        <v>2</v>
      </c>
      <c r="D12" t="s">
        <v>323</v>
      </c>
      <c r="E12" t="str">
        <f t="shared" si="1"/>
        <v>NAVAJO 2 2</v>
      </c>
      <c r="F12" t="s">
        <v>512</v>
      </c>
    </row>
    <row r="13" spans="1:6" x14ac:dyDescent="0.25">
      <c r="A13">
        <v>1301</v>
      </c>
      <c r="B13" t="s">
        <v>336</v>
      </c>
      <c r="D13" t="s">
        <v>320</v>
      </c>
      <c r="E13" t="str">
        <f t="shared" si="1"/>
        <v>MEAD</v>
      </c>
      <c r="F13" t="s">
        <v>336</v>
      </c>
    </row>
    <row r="14" spans="1:6" x14ac:dyDescent="0.25">
      <c r="A14">
        <v>1302</v>
      </c>
      <c r="B14" t="s">
        <v>513</v>
      </c>
      <c r="C14" t="s">
        <v>338</v>
      </c>
      <c r="D14" t="s">
        <v>320</v>
      </c>
      <c r="E14" t="str">
        <f t="shared" si="1"/>
        <v>H ALLEN ALLEN</v>
      </c>
      <c r="F14" t="s">
        <v>513</v>
      </c>
    </row>
    <row r="15" spans="1:6" x14ac:dyDescent="0.25">
      <c r="A15">
        <v>1303</v>
      </c>
      <c r="B15" t="s">
        <v>513</v>
      </c>
      <c r="C15" t="s">
        <v>338</v>
      </c>
      <c r="D15" t="s">
        <v>321</v>
      </c>
      <c r="E15" t="str">
        <f t="shared" si="1"/>
        <v>H ALLEN ALLEN</v>
      </c>
      <c r="F15" t="s">
        <v>513</v>
      </c>
    </row>
    <row r="16" spans="1:6" x14ac:dyDescent="0.25">
      <c r="A16">
        <v>1331</v>
      </c>
      <c r="B16" t="s">
        <v>339</v>
      </c>
      <c r="D16" t="s">
        <v>323</v>
      </c>
      <c r="E16" t="str">
        <f t="shared" si="1"/>
        <v>HOOVER</v>
      </c>
      <c r="F16" t="s">
        <v>339</v>
      </c>
    </row>
    <row r="17" spans="1:6" x14ac:dyDescent="0.25">
      <c r="A17">
        <v>1333</v>
      </c>
      <c r="B17" t="s">
        <v>513</v>
      </c>
      <c r="C17" t="s">
        <v>338</v>
      </c>
      <c r="D17" t="s">
        <v>323</v>
      </c>
      <c r="E17" t="str">
        <f t="shared" si="1"/>
        <v>H ALLEN ALLEN</v>
      </c>
      <c r="F17" t="s">
        <v>513</v>
      </c>
    </row>
    <row r="18" spans="1:6" x14ac:dyDescent="0.25">
      <c r="A18">
        <v>1401</v>
      </c>
      <c r="B18" t="s">
        <v>340</v>
      </c>
      <c r="D18" t="s">
        <v>320</v>
      </c>
      <c r="E18" t="str">
        <f t="shared" si="1"/>
        <v>PALOVRDE</v>
      </c>
      <c r="F18" t="s">
        <v>340</v>
      </c>
    </row>
    <row r="19" spans="1:6" x14ac:dyDescent="0.25">
      <c r="A19">
        <v>1402</v>
      </c>
      <c r="B19" t="s">
        <v>341</v>
      </c>
      <c r="D19" t="s">
        <v>320</v>
      </c>
      <c r="E19" t="str">
        <f t="shared" si="1"/>
        <v>WESTWING</v>
      </c>
      <c r="F19" t="s">
        <v>341</v>
      </c>
    </row>
    <row r="20" spans="1:6" x14ac:dyDescent="0.25">
      <c r="A20">
        <v>1403</v>
      </c>
      <c r="B20" t="s">
        <v>342</v>
      </c>
      <c r="D20" t="s">
        <v>322</v>
      </c>
      <c r="E20" t="str">
        <f t="shared" si="1"/>
        <v>PARKER</v>
      </c>
      <c r="F20" t="s">
        <v>342</v>
      </c>
    </row>
    <row r="21" spans="1:6" x14ac:dyDescent="0.25">
      <c r="A21">
        <v>1431</v>
      </c>
      <c r="B21" t="s">
        <v>343</v>
      </c>
      <c r="D21" t="s">
        <v>323</v>
      </c>
      <c r="E21" t="str">
        <f t="shared" si="1"/>
        <v>PALOVRD2</v>
      </c>
      <c r="F21" t="s">
        <v>343</v>
      </c>
    </row>
    <row r="22" spans="1:6" x14ac:dyDescent="0.25">
      <c r="A22">
        <v>3701</v>
      </c>
      <c r="B22" t="s">
        <v>344</v>
      </c>
      <c r="D22" t="s">
        <v>324</v>
      </c>
      <c r="E22" t="str">
        <f t="shared" si="1"/>
        <v>SUMMIT</v>
      </c>
      <c r="F22" t="s">
        <v>344</v>
      </c>
    </row>
    <row r="23" spans="1:6" x14ac:dyDescent="0.25">
      <c r="A23">
        <v>6401</v>
      </c>
      <c r="B23" t="s">
        <v>345</v>
      </c>
      <c r="D23" t="s">
        <v>321</v>
      </c>
      <c r="E23" t="str">
        <f t="shared" si="1"/>
        <v>TRACYSPP</v>
      </c>
      <c r="F23" t="s">
        <v>345</v>
      </c>
    </row>
    <row r="24" spans="1:6" x14ac:dyDescent="0.25">
      <c r="A24">
        <v>6402</v>
      </c>
      <c r="B24" t="s">
        <v>346</v>
      </c>
      <c r="D24" t="s">
        <v>324</v>
      </c>
      <c r="E24" t="str">
        <f t="shared" si="1"/>
        <v>SUMITSPP</v>
      </c>
      <c r="F24" t="s">
        <v>346</v>
      </c>
    </row>
    <row r="25" spans="1:6" x14ac:dyDescent="0.25">
      <c r="A25">
        <v>6403</v>
      </c>
      <c r="B25" t="s">
        <v>347</v>
      </c>
      <c r="D25" t="s">
        <v>321</v>
      </c>
      <c r="E25" t="str">
        <f t="shared" si="1"/>
        <v>VALMY</v>
      </c>
      <c r="F25" t="s">
        <v>347</v>
      </c>
    </row>
    <row r="26" spans="1:6" x14ac:dyDescent="0.25">
      <c r="A26">
        <v>6404</v>
      </c>
      <c r="B26" t="s">
        <v>348</v>
      </c>
      <c r="D26" t="s">
        <v>321</v>
      </c>
      <c r="E26" t="str">
        <f t="shared" si="1"/>
        <v>GONDER</v>
      </c>
      <c r="F26" t="s">
        <v>348</v>
      </c>
    </row>
    <row r="27" spans="1:6" x14ac:dyDescent="0.25">
      <c r="A27">
        <v>6433</v>
      </c>
      <c r="B27" t="s">
        <v>347</v>
      </c>
      <c r="D27" t="s">
        <v>323</v>
      </c>
      <c r="E27" t="str">
        <f t="shared" si="1"/>
        <v>VALMY</v>
      </c>
      <c r="F27" t="s">
        <v>347</v>
      </c>
    </row>
    <row r="28" spans="1:6" x14ac:dyDescent="0.25">
      <c r="A28">
        <v>3731</v>
      </c>
      <c r="B28" t="s">
        <v>344</v>
      </c>
      <c r="D28" t="s">
        <v>323</v>
      </c>
      <c r="E28" t="str">
        <f t="shared" si="1"/>
        <v>SUMMIT</v>
      </c>
      <c r="F28" t="s">
        <v>344</v>
      </c>
    </row>
    <row r="29" spans="1:6" x14ac:dyDescent="0.25">
      <c r="A29">
        <v>2100</v>
      </c>
      <c r="B29" t="s">
        <v>349</v>
      </c>
      <c r="D29" t="s">
        <v>322</v>
      </c>
      <c r="E29" t="str">
        <f t="shared" si="1"/>
        <v>IMPERIAL</v>
      </c>
      <c r="F29" t="s">
        <v>349</v>
      </c>
    </row>
    <row r="30" spans="1:6" x14ac:dyDescent="0.25">
      <c r="A30">
        <v>2130</v>
      </c>
      <c r="B30" t="s">
        <v>349</v>
      </c>
      <c r="D30" t="s">
        <v>323</v>
      </c>
      <c r="E30" t="str">
        <f t="shared" si="1"/>
        <v>IMPERIAL</v>
      </c>
      <c r="F30" t="s">
        <v>349</v>
      </c>
    </row>
    <row r="31" spans="1:6" x14ac:dyDescent="0.25">
      <c r="A31">
        <v>2201</v>
      </c>
      <c r="B31" t="s">
        <v>350</v>
      </c>
      <c r="D31" t="s">
        <v>320</v>
      </c>
      <c r="E31" t="str">
        <f t="shared" si="1"/>
        <v>MIGUEL</v>
      </c>
      <c r="F31" t="s">
        <v>350</v>
      </c>
    </row>
    <row r="32" spans="1:6" x14ac:dyDescent="0.25">
      <c r="A32">
        <v>2202</v>
      </c>
      <c r="B32" t="s">
        <v>350</v>
      </c>
      <c r="D32" t="s">
        <v>322</v>
      </c>
      <c r="E32" t="str">
        <f t="shared" si="1"/>
        <v>MIGUEL</v>
      </c>
      <c r="F32" t="s">
        <v>350</v>
      </c>
    </row>
    <row r="33" spans="1:6" x14ac:dyDescent="0.25">
      <c r="A33">
        <v>2203</v>
      </c>
      <c r="B33" t="s">
        <v>351</v>
      </c>
      <c r="D33" t="s">
        <v>322</v>
      </c>
      <c r="E33" t="str">
        <f t="shared" si="1"/>
        <v>MISSION</v>
      </c>
      <c r="F33" t="s">
        <v>351</v>
      </c>
    </row>
    <row r="34" spans="1:6" x14ac:dyDescent="0.25">
      <c r="A34">
        <v>2233</v>
      </c>
      <c r="B34" t="s">
        <v>351</v>
      </c>
      <c r="D34" t="s">
        <v>323</v>
      </c>
      <c r="E34" t="str">
        <f t="shared" si="1"/>
        <v>MISSION</v>
      </c>
      <c r="F34" t="s">
        <v>351</v>
      </c>
    </row>
    <row r="35" spans="1:6" x14ac:dyDescent="0.25">
      <c r="A35">
        <v>2301</v>
      </c>
      <c r="B35" t="s">
        <v>352</v>
      </c>
      <c r="D35" t="s">
        <v>320</v>
      </c>
      <c r="E35" t="str">
        <f t="shared" si="1"/>
        <v>IMPRLVLY</v>
      </c>
      <c r="F35" t="s">
        <v>352</v>
      </c>
    </row>
    <row r="36" spans="1:6" x14ac:dyDescent="0.25">
      <c r="A36">
        <v>2302</v>
      </c>
      <c r="B36" t="s">
        <v>352</v>
      </c>
      <c r="D36" t="s">
        <v>322</v>
      </c>
      <c r="E36" t="str">
        <f t="shared" si="1"/>
        <v>IMPRLVLY</v>
      </c>
      <c r="F36" t="s">
        <v>352</v>
      </c>
    </row>
    <row r="37" spans="1:6" x14ac:dyDescent="0.25">
      <c r="A37">
        <v>2332</v>
      </c>
      <c r="B37" t="s">
        <v>352</v>
      </c>
      <c r="D37" t="s">
        <v>323</v>
      </c>
      <c r="E37" t="str">
        <f t="shared" si="1"/>
        <v>IMPRLVLY</v>
      </c>
      <c r="F37" t="s">
        <v>352</v>
      </c>
    </row>
    <row r="38" spans="1:6" x14ac:dyDescent="0.25">
      <c r="A38">
        <v>2400</v>
      </c>
      <c r="B38" t="s">
        <v>353</v>
      </c>
      <c r="D38" t="s">
        <v>320</v>
      </c>
      <c r="E38" t="str">
        <f t="shared" si="1"/>
        <v>DEVERS</v>
      </c>
      <c r="F38" t="s">
        <v>353</v>
      </c>
    </row>
    <row r="39" spans="1:6" x14ac:dyDescent="0.25">
      <c r="A39">
        <v>2401</v>
      </c>
      <c r="B39" t="s">
        <v>354</v>
      </c>
      <c r="D39" t="s">
        <v>320</v>
      </c>
      <c r="E39" t="str">
        <f t="shared" si="1"/>
        <v>LUGO</v>
      </c>
      <c r="F39" t="s">
        <v>354</v>
      </c>
    </row>
    <row r="40" spans="1:6" x14ac:dyDescent="0.25">
      <c r="A40">
        <v>2402</v>
      </c>
      <c r="B40" t="s">
        <v>355</v>
      </c>
      <c r="D40" t="s">
        <v>320</v>
      </c>
      <c r="E40" t="str">
        <f t="shared" si="1"/>
        <v>MIRALOMA</v>
      </c>
      <c r="F40" t="s">
        <v>355</v>
      </c>
    </row>
    <row r="41" spans="1:6" x14ac:dyDescent="0.25">
      <c r="A41">
        <v>2403</v>
      </c>
      <c r="B41" t="s">
        <v>356</v>
      </c>
      <c r="D41" t="s">
        <v>320</v>
      </c>
      <c r="E41" t="str">
        <f t="shared" si="1"/>
        <v>VALLEY</v>
      </c>
      <c r="F41" t="s">
        <v>356</v>
      </c>
    </row>
    <row r="42" spans="1:6" x14ac:dyDescent="0.25">
      <c r="A42">
        <v>2404</v>
      </c>
      <c r="B42" t="s">
        <v>357</v>
      </c>
      <c r="D42" t="s">
        <v>320</v>
      </c>
      <c r="E42" t="str">
        <f t="shared" si="1"/>
        <v>VINCENT</v>
      </c>
      <c r="F42" t="s">
        <v>357</v>
      </c>
    </row>
    <row r="43" spans="1:6" x14ac:dyDescent="0.25">
      <c r="A43">
        <v>2405</v>
      </c>
      <c r="B43" t="s">
        <v>514</v>
      </c>
      <c r="C43" t="s">
        <v>359</v>
      </c>
      <c r="D43" t="s">
        <v>322</v>
      </c>
      <c r="E43" t="str">
        <f t="shared" si="1"/>
        <v>SYLMAR S S</v>
      </c>
      <c r="F43" t="s">
        <v>514</v>
      </c>
    </row>
    <row r="44" spans="1:6" x14ac:dyDescent="0.25">
      <c r="A44">
        <v>2406</v>
      </c>
      <c r="B44" t="s">
        <v>360</v>
      </c>
      <c r="D44" t="s">
        <v>322</v>
      </c>
      <c r="E44" t="str">
        <f t="shared" si="1"/>
        <v>EAGLROCK</v>
      </c>
      <c r="F44" t="s">
        <v>360</v>
      </c>
    </row>
    <row r="45" spans="1:6" x14ac:dyDescent="0.25">
      <c r="A45">
        <v>2407</v>
      </c>
      <c r="B45" t="s">
        <v>361</v>
      </c>
      <c r="D45" t="s">
        <v>322</v>
      </c>
      <c r="E45" t="str">
        <f t="shared" si="1"/>
        <v>LITEHIPE</v>
      </c>
      <c r="F45" t="s">
        <v>361</v>
      </c>
    </row>
    <row r="46" spans="1:6" x14ac:dyDescent="0.25">
      <c r="A46">
        <v>2408</v>
      </c>
      <c r="B46" t="s">
        <v>515</v>
      </c>
      <c r="C46" t="s">
        <v>363</v>
      </c>
      <c r="D46" t="s">
        <v>322</v>
      </c>
      <c r="E46" t="str">
        <f t="shared" si="1"/>
        <v>MESA CAL CAL</v>
      </c>
      <c r="F46" t="s">
        <v>515</v>
      </c>
    </row>
    <row r="47" spans="1:6" x14ac:dyDescent="0.25">
      <c r="A47">
        <v>2409</v>
      </c>
      <c r="B47" t="s">
        <v>355</v>
      </c>
      <c r="D47" t="s">
        <v>322</v>
      </c>
      <c r="E47" t="str">
        <f t="shared" si="1"/>
        <v>MIRALOMA</v>
      </c>
      <c r="F47" t="s">
        <v>355</v>
      </c>
    </row>
    <row r="48" spans="1:6" x14ac:dyDescent="0.25">
      <c r="A48">
        <v>2410</v>
      </c>
      <c r="B48" t="s">
        <v>364</v>
      </c>
      <c r="D48" t="s">
        <v>322</v>
      </c>
      <c r="E48" t="str">
        <f t="shared" si="1"/>
        <v>PARDEE</v>
      </c>
      <c r="F48" t="s">
        <v>364</v>
      </c>
    </row>
    <row r="49" spans="1:6" x14ac:dyDescent="0.25">
      <c r="A49">
        <v>2411</v>
      </c>
      <c r="B49" t="s">
        <v>357</v>
      </c>
      <c r="D49" t="s">
        <v>322</v>
      </c>
      <c r="E49" t="str">
        <f t="shared" si="1"/>
        <v>VINCENT</v>
      </c>
      <c r="F49" t="s">
        <v>357</v>
      </c>
    </row>
    <row r="50" spans="1:6" x14ac:dyDescent="0.25">
      <c r="A50">
        <v>2431</v>
      </c>
      <c r="B50" t="s">
        <v>354</v>
      </c>
      <c r="D50" t="s">
        <v>323</v>
      </c>
      <c r="E50" t="str">
        <f t="shared" si="1"/>
        <v>LUGO</v>
      </c>
      <c r="F50" t="s">
        <v>354</v>
      </c>
    </row>
    <row r="51" spans="1:6" x14ac:dyDescent="0.25">
      <c r="A51">
        <v>2434</v>
      </c>
      <c r="B51" t="s">
        <v>357</v>
      </c>
      <c r="D51" t="s">
        <v>323</v>
      </c>
      <c r="E51" t="str">
        <f t="shared" si="1"/>
        <v>VINCENT</v>
      </c>
      <c r="F51" t="s">
        <v>357</v>
      </c>
    </row>
    <row r="52" spans="1:6" x14ac:dyDescent="0.25">
      <c r="A52">
        <v>2438</v>
      </c>
      <c r="B52" t="s">
        <v>515</v>
      </c>
      <c r="C52" t="s">
        <v>363</v>
      </c>
      <c r="D52" t="s">
        <v>323</v>
      </c>
      <c r="E52" t="str">
        <f t="shared" si="1"/>
        <v>MESA CAL CAL</v>
      </c>
      <c r="F52" t="s">
        <v>515</v>
      </c>
    </row>
    <row r="53" spans="1:6" x14ac:dyDescent="0.25">
      <c r="A53">
        <v>2439</v>
      </c>
      <c r="B53" t="s">
        <v>355</v>
      </c>
      <c r="D53" t="s">
        <v>323</v>
      </c>
      <c r="E53" t="str">
        <f t="shared" si="1"/>
        <v>MIRALOMA</v>
      </c>
      <c r="F53" t="s">
        <v>355</v>
      </c>
    </row>
    <row r="54" spans="1:6" x14ac:dyDescent="0.25">
      <c r="A54">
        <v>2501</v>
      </c>
      <c r="B54" t="s">
        <v>365</v>
      </c>
      <c r="D54" t="s">
        <v>320</v>
      </c>
      <c r="E54" t="str">
        <f t="shared" si="1"/>
        <v>SERRANO</v>
      </c>
      <c r="F54" t="s">
        <v>365</v>
      </c>
    </row>
    <row r="55" spans="1:6" x14ac:dyDescent="0.25">
      <c r="A55">
        <v>2502</v>
      </c>
      <c r="B55" t="s">
        <v>365</v>
      </c>
      <c r="D55" t="s">
        <v>322</v>
      </c>
      <c r="E55" t="str">
        <f t="shared" si="1"/>
        <v>SERRANO</v>
      </c>
      <c r="F55" t="s">
        <v>365</v>
      </c>
    </row>
    <row r="56" spans="1:6" x14ac:dyDescent="0.25">
      <c r="A56">
        <v>2503</v>
      </c>
      <c r="B56" t="s">
        <v>366</v>
      </c>
      <c r="D56" t="s">
        <v>322</v>
      </c>
      <c r="E56" t="str">
        <f t="shared" si="1"/>
        <v>S.ONOFRE</v>
      </c>
      <c r="F56" t="s">
        <v>366</v>
      </c>
    </row>
    <row r="57" spans="1:6" x14ac:dyDescent="0.25">
      <c r="A57">
        <v>2533</v>
      </c>
      <c r="B57" t="s">
        <v>366</v>
      </c>
      <c r="D57" t="s">
        <v>323</v>
      </c>
      <c r="E57" t="str">
        <f t="shared" si="1"/>
        <v>S.ONOFRE</v>
      </c>
      <c r="F57" t="s">
        <v>366</v>
      </c>
    </row>
    <row r="58" spans="1:6" x14ac:dyDescent="0.25">
      <c r="A58">
        <v>2600</v>
      </c>
      <c r="B58" t="s">
        <v>367</v>
      </c>
      <c r="D58" t="s">
        <v>320</v>
      </c>
      <c r="E58" t="str">
        <f t="shared" si="1"/>
        <v>ADELANTO</v>
      </c>
      <c r="F58" t="s">
        <v>367</v>
      </c>
    </row>
    <row r="59" spans="1:6" x14ac:dyDescent="0.25">
      <c r="A59">
        <v>2601</v>
      </c>
      <c r="B59" t="s">
        <v>368</v>
      </c>
      <c r="D59" t="s">
        <v>320</v>
      </c>
      <c r="E59" t="str">
        <f t="shared" si="1"/>
        <v>RINALDI</v>
      </c>
      <c r="F59" t="s">
        <v>368</v>
      </c>
    </row>
    <row r="60" spans="1:6" x14ac:dyDescent="0.25">
      <c r="A60">
        <v>2602</v>
      </c>
      <c r="B60" t="s">
        <v>516</v>
      </c>
      <c r="C60" t="s">
        <v>370</v>
      </c>
      <c r="D60" t="s">
        <v>320</v>
      </c>
      <c r="E60" t="str">
        <f t="shared" si="1"/>
        <v>STA E E</v>
      </c>
      <c r="F60" t="s">
        <v>516</v>
      </c>
    </row>
    <row r="61" spans="1:6" x14ac:dyDescent="0.25">
      <c r="A61">
        <v>2603</v>
      </c>
      <c r="B61" t="s">
        <v>371</v>
      </c>
      <c r="D61" t="s">
        <v>320</v>
      </c>
      <c r="E61" t="str">
        <f t="shared" si="1"/>
        <v>VICTORVL</v>
      </c>
      <c r="F61" t="s">
        <v>371</v>
      </c>
    </row>
    <row r="62" spans="1:6" x14ac:dyDescent="0.25">
      <c r="A62">
        <v>2604</v>
      </c>
      <c r="B62" t="s">
        <v>372</v>
      </c>
      <c r="D62" t="s">
        <v>321</v>
      </c>
      <c r="E62" t="str">
        <f t="shared" si="1"/>
        <v>INTERMT</v>
      </c>
      <c r="F62" t="s">
        <v>372</v>
      </c>
    </row>
    <row r="63" spans="1:6" x14ac:dyDescent="0.25">
      <c r="A63">
        <v>2605</v>
      </c>
      <c r="B63" t="s">
        <v>517</v>
      </c>
      <c r="C63" t="s">
        <v>373</v>
      </c>
      <c r="D63" t="s">
        <v>325</v>
      </c>
      <c r="E63" t="str">
        <f t="shared" si="1"/>
        <v>STA B1 B1</v>
      </c>
      <c r="F63" t="s">
        <v>517</v>
      </c>
    </row>
    <row r="64" spans="1:6" x14ac:dyDescent="0.25">
      <c r="A64">
        <v>2606</v>
      </c>
      <c r="B64" t="s">
        <v>518</v>
      </c>
      <c r="C64" t="s">
        <v>374</v>
      </c>
      <c r="D64" t="s">
        <v>325</v>
      </c>
      <c r="E64" t="str">
        <f t="shared" si="1"/>
        <v>STA B2 B2</v>
      </c>
      <c r="F64" t="s">
        <v>518</v>
      </c>
    </row>
    <row r="65" spans="1:6" x14ac:dyDescent="0.25">
      <c r="A65">
        <v>2607</v>
      </c>
      <c r="B65" t="s">
        <v>371</v>
      </c>
      <c r="D65" t="s">
        <v>325</v>
      </c>
      <c r="E65" t="str">
        <f t="shared" si="1"/>
        <v>VICTORVL</v>
      </c>
      <c r="F65" t="s">
        <v>371</v>
      </c>
    </row>
    <row r="66" spans="1:6" x14ac:dyDescent="0.25">
      <c r="A66">
        <v>2608</v>
      </c>
      <c r="B66" t="s">
        <v>375</v>
      </c>
      <c r="D66" t="s">
        <v>322</v>
      </c>
      <c r="E66" t="str">
        <f t="shared" si="1"/>
        <v>CASTAIC</v>
      </c>
      <c r="F66" t="s">
        <v>375</v>
      </c>
    </row>
    <row r="67" spans="1:6" x14ac:dyDescent="0.25">
      <c r="A67">
        <v>2609</v>
      </c>
      <c r="B67" t="s">
        <v>376</v>
      </c>
      <c r="D67" t="s">
        <v>322</v>
      </c>
      <c r="E67" t="str">
        <f t="shared" si="1"/>
        <v>GLENDAL</v>
      </c>
      <c r="F67" t="s">
        <v>376</v>
      </c>
    </row>
    <row r="68" spans="1:6" x14ac:dyDescent="0.25">
      <c r="A68">
        <v>2610</v>
      </c>
      <c r="B68" t="s">
        <v>377</v>
      </c>
      <c r="D68" t="s">
        <v>322</v>
      </c>
      <c r="E68" t="str">
        <f t="shared" si="1"/>
        <v>HAYNES</v>
      </c>
      <c r="F68" t="s">
        <v>377</v>
      </c>
    </row>
    <row r="69" spans="1:6" x14ac:dyDescent="0.25">
      <c r="A69">
        <v>2611</v>
      </c>
      <c r="B69" t="s">
        <v>378</v>
      </c>
      <c r="D69" t="s">
        <v>322</v>
      </c>
      <c r="E69" t="str">
        <f t="shared" ref="E69:E132" si="2">IF(C69&lt;&gt;"",B69&amp;" "&amp;C69,B69)</f>
        <v>OLIVE</v>
      </c>
      <c r="F69" t="s">
        <v>378</v>
      </c>
    </row>
    <row r="70" spans="1:6" x14ac:dyDescent="0.25">
      <c r="A70">
        <v>2612</v>
      </c>
      <c r="B70" t="s">
        <v>368</v>
      </c>
      <c r="D70" t="s">
        <v>322</v>
      </c>
      <c r="E70" t="str">
        <f t="shared" si="2"/>
        <v>RINALDI</v>
      </c>
      <c r="F70" t="s">
        <v>368</v>
      </c>
    </row>
    <row r="71" spans="1:6" x14ac:dyDescent="0.25">
      <c r="A71">
        <v>2613</v>
      </c>
      <c r="B71" t="s">
        <v>379</v>
      </c>
      <c r="D71" t="s">
        <v>322</v>
      </c>
      <c r="E71" t="str">
        <f t="shared" si="2"/>
        <v>RIVER</v>
      </c>
      <c r="F71" t="s">
        <v>379</v>
      </c>
    </row>
    <row r="72" spans="1:6" x14ac:dyDescent="0.25">
      <c r="A72">
        <v>2614</v>
      </c>
      <c r="B72" t="s">
        <v>519</v>
      </c>
      <c r="C72" t="s">
        <v>380</v>
      </c>
      <c r="D72" t="s">
        <v>322</v>
      </c>
      <c r="E72" t="str">
        <f t="shared" si="2"/>
        <v>STA BLD BLD</v>
      </c>
      <c r="F72" t="s">
        <v>519</v>
      </c>
    </row>
    <row r="73" spans="1:6" x14ac:dyDescent="0.25">
      <c r="A73">
        <v>2615</v>
      </c>
      <c r="B73" t="s">
        <v>516</v>
      </c>
      <c r="C73" t="s">
        <v>370</v>
      </c>
      <c r="D73" t="s">
        <v>322</v>
      </c>
      <c r="E73" t="str">
        <f t="shared" si="2"/>
        <v>STA E E</v>
      </c>
      <c r="F73" t="s">
        <v>516</v>
      </c>
    </row>
    <row r="74" spans="1:6" x14ac:dyDescent="0.25">
      <c r="A74">
        <v>2616</v>
      </c>
      <c r="B74" t="s">
        <v>520</v>
      </c>
      <c r="C74" t="s">
        <v>381</v>
      </c>
      <c r="D74" t="s">
        <v>322</v>
      </c>
      <c r="E74" t="str">
        <f t="shared" si="2"/>
        <v>STA F F</v>
      </c>
      <c r="F74" t="s">
        <v>520</v>
      </c>
    </row>
    <row r="75" spans="1:6" x14ac:dyDescent="0.25">
      <c r="A75">
        <v>2617</v>
      </c>
      <c r="B75" t="s">
        <v>521</v>
      </c>
      <c r="C75" t="s">
        <v>382</v>
      </c>
      <c r="D75" t="s">
        <v>322</v>
      </c>
      <c r="E75" t="str">
        <f t="shared" si="2"/>
        <v>STA G G</v>
      </c>
      <c r="F75" t="s">
        <v>521</v>
      </c>
    </row>
    <row r="76" spans="1:6" x14ac:dyDescent="0.25">
      <c r="A76">
        <v>2618</v>
      </c>
      <c r="B76" t="s">
        <v>522</v>
      </c>
      <c r="C76" t="s">
        <v>383</v>
      </c>
      <c r="D76" t="s">
        <v>322</v>
      </c>
      <c r="E76" t="str">
        <f t="shared" si="2"/>
        <v>STA J J</v>
      </c>
      <c r="F76" t="s">
        <v>522</v>
      </c>
    </row>
    <row r="77" spans="1:6" x14ac:dyDescent="0.25">
      <c r="A77">
        <v>2619</v>
      </c>
      <c r="B77" t="s">
        <v>384</v>
      </c>
      <c r="D77" t="s">
        <v>322</v>
      </c>
      <c r="E77" t="str">
        <f t="shared" si="2"/>
        <v>SYLMARLA</v>
      </c>
      <c r="F77" t="s">
        <v>384</v>
      </c>
    </row>
    <row r="78" spans="1:6" x14ac:dyDescent="0.25">
      <c r="A78">
        <v>2620</v>
      </c>
      <c r="B78" t="s">
        <v>356</v>
      </c>
      <c r="D78" t="s">
        <v>322</v>
      </c>
      <c r="E78" t="str">
        <f t="shared" si="2"/>
        <v>VALLEY</v>
      </c>
      <c r="F78" t="s">
        <v>356</v>
      </c>
    </row>
    <row r="79" spans="1:6" x14ac:dyDescent="0.25">
      <c r="A79">
        <v>2621</v>
      </c>
      <c r="B79" t="s">
        <v>523</v>
      </c>
      <c r="C79" t="s">
        <v>385</v>
      </c>
      <c r="D79" t="s">
        <v>326</v>
      </c>
      <c r="E79" t="str">
        <f t="shared" si="2"/>
        <v>STA B B</v>
      </c>
      <c r="F79" t="s">
        <v>523</v>
      </c>
    </row>
    <row r="80" spans="1:6" x14ac:dyDescent="0.25">
      <c r="A80">
        <v>2630</v>
      </c>
      <c r="B80" t="s">
        <v>386</v>
      </c>
      <c r="D80" t="s">
        <v>323</v>
      </c>
      <c r="E80" t="str">
        <f t="shared" si="2"/>
        <v>HAYNES3G</v>
      </c>
      <c r="F80" t="s">
        <v>386</v>
      </c>
    </row>
    <row r="81" spans="1:6" x14ac:dyDescent="0.25">
      <c r="A81">
        <v>2631</v>
      </c>
      <c r="B81" t="s">
        <v>378</v>
      </c>
      <c r="D81" t="s">
        <v>323</v>
      </c>
      <c r="E81" t="str">
        <f t="shared" si="2"/>
        <v>OLIVE</v>
      </c>
      <c r="F81" t="s">
        <v>378</v>
      </c>
    </row>
    <row r="82" spans="1:6" x14ac:dyDescent="0.25">
      <c r="A82">
        <v>2634</v>
      </c>
      <c r="B82" t="s">
        <v>387</v>
      </c>
      <c r="D82" t="s">
        <v>323</v>
      </c>
      <c r="E82" t="str">
        <f t="shared" si="2"/>
        <v>INTERM1G</v>
      </c>
      <c r="F82" t="s">
        <v>387</v>
      </c>
    </row>
    <row r="83" spans="1:6" x14ac:dyDescent="0.25">
      <c r="A83">
        <v>2637</v>
      </c>
      <c r="B83" t="s">
        <v>524</v>
      </c>
      <c r="C83" t="s">
        <v>382</v>
      </c>
      <c r="D83" t="s">
        <v>323</v>
      </c>
      <c r="E83" t="str">
        <f t="shared" si="2"/>
        <v>OWENS G G</v>
      </c>
      <c r="F83" t="s">
        <v>524</v>
      </c>
    </row>
    <row r="84" spans="1:6" x14ac:dyDescent="0.25">
      <c r="A84">
        <v>2638</v>
      </c>
      <c r="B84" t="s">
        <v>388</v>
      </c>
      <c r="D84" t="s">
        <v>323</v>
      </c>
      <c r="E84" t="str">
        <f t="shared" si="2"/>
        <v>CASTAI4G</v>
      </c>
      <c r="F84" t="s">
        <v>388</v>
      </c>
    </row>
    <row r="85" spans="1:6" x14ac:dyDescent="0.25">
      <c r="A85">
        <v>2901</v>
      </c>
      <c r="B85" t="s">
        <v>389</v>
      </c>
      <c r="D85" t="s">
        <v>320</v>
      </c>
      <c r="E85" t="str">
        <f t="shared" si="2"/>
        <v>ELDORADO</v>
      </c>
      <c r="F85" t="s">
        <v>389</v>
      </c>
    </row>
    <row r="86" spans="1:6" x14ac:dyDescent="0.25">
      <c r="A86">
        <v>2902</v>
      </c>
      <c r="B86" t="s">
        <v>390</v>
      </c>
      <c r="D86" t="s">
        <v>320</v>
      </c>
      <c r="E86" t="str">
        <f t="shared" si="2"/>
        <v>MOHAVE</v>
      </c>
      <c r="F86" t="s">
        <v>390</v>
      </c>
    </row>
    <row r="87" spans="1:6" x14ac:dyDescent="0.25">
      <c r="A87">
        <v>3101</v>
      </c>
      <c r="B87" t="s">
        <v>391</v>
      </c>
      <c r="D87" t="s">
        <v>322</v>
      </c>
      <c r="E87" t="str">
        <f t="shared" si="2"/>
        <v>EMBRCDRD</v>
      </c>
      <c r="F87" t="s">
        <v>391</v>
      </c>
    </row>
    <row r="88" spans="1:6" x14ac:dyDescent="0.25">
      <c r="A88">
        <v>3102</v>
      </c>
      <c r="B88" t="s">
        <v>392</v>
      </c>
      <c r="D88" t="s">
        <v>322</v>
      </c>
      <c r="E88" t="str">
        <f t="shared" si="2"/>
        <v>MARTIN</v>
      </c>
      <c r="F88" t="s">
        <v>392</v>
      </c>
    </row>
    <row r="89" spans="1:6" x14ac:dyDescent="0.25">
      <c r="A89">
        <v>3103</v>
      </c>
      <c r="B89" t="s">
        <v>393</v>
      </c>
      <c r="D89" t="s">
        <v>322</v>
      </c>
      <c r="E89" t="str">
        <f t="shared" si="2"/>
        <v>SANMATEO</v>
      </c>
      <c r="F89" t="s">
        <v>393</v>
      </c>
    </row>
    <row r="90" spans="1:6" x14ac:dyDescent="0.25">
      <c r="A90">
        <v>3104</v>
      </c>
      <c r="B90" t="s">
        <v>392</v>
      </c>
      <c r="D90" t="s">
        <v>324</v>
      </c>
      <c r="E90" t="str">
        <f t="shared" si="2"/>
        <v>MARTIN</v>
      </c>
      <c r="F90" t="s">
        <v>392</v>
      </c>
    </row>
    <row r="91" spans="1:6" x14ac:dyDescent="0.25">
      <c r="A91">
        <v>3105</v>
      </c>
      <c r="B91" t="s">
        <v>394</v>
      </c>
      <c r="D91" t="s">
        <v>324</v>
      </c>
      <c r="E91" t="str">
        <f t="shared" si="2"/>
        <v>POTRERO</v>
      </c>
      <c r="F91" t="s">
        <v>394</v>
      </c>
    </row>
    <row r="92" spans="1:6" x14ac:dyDescent="0.25">
      <c r="A92">
        <v>3133</v>
      </c>
      <c r="B92" t="s">
        <v>393</v>
      </c>
      <c r="D92" t="s">
        <v>323</v>
      </c>
      <c r="E92" t="str">
        <f t="shared" si="2"/>
        <v>SANMATEO</v>
      </c>
      <c r="F92" t="s">
        <v>393</v>
      </c>
    </row>
    <row r="93" spans="1:6" x14ac:dyDescent="0.25">
      <c r="A93">
        <v>3135</v>
      </c>
      <c r="B93" t="s">
        <v>394</v>
      </c>
      <c r="D93" t="s">
        <v>323</v>
      </c>
      <c r="E93" t="str">
        <f t="shared" si="2"/>
        <v>POTRERO</v>
      </c>
      <c r="F93" t="s">
        <v>394</v>
      </c>
    </row>
    <row r="94" spans="1:6" x14ac:dyDescent="0.25">
      <c r="A94">
        <v>3201</v>
      </c>
      <c r="B94" t="s">
        <v>395</v>
      </c>
      <c r="D94" t="s">
        <v>322</v>
      </c>
      <c r="E94" t="str">
        <f t="shared" si="2"/>
        <v>C.COSTA</v>
      </c>
      <c r="F94" t="s">
        <v>395</v>
      </c>
    </row>
    <row r="95" spans="1:6" x14ac:dyDescent="0.25">
      <c r="A95">
        <v>3202</v>
      </c>
      <c r="B95" t="s">
        <v>396</v>
      </c>
      <c r="D95" t="s">
        <v>322</v>
      </c>
      <c r="E95" t="str">
        <f t="shared" si="2"/>
        <v>MORAGA</v>
      </c>
      <c r="F95" t="s">
        <v>396</v>
      </c>
    </row>
    <row r="96" spans="1:6" x14ac:dyDescent="0.25">
      <c r="A96">
        <v>3203</v>
      </c>
      <c r="B96" t="s">
        <v>397</v>
      </c>
      <c r="D96" t="s">
        <v>322</v>
      </c>
      <c r="E96" t="str">
        <f t="shared" si="2"/>
        <v>NEWARK</v>
      </c>
      <c r="F96" t="s">
        <v>397</v>
      </c>
    </row>
    <row r="97" spans="1:6" x14ac:dyDescent="0.25">
      <c r="A97">
        <v>3204</v>
      </c>
      <c r="B97" t="s">
        <v>398</v>
      </c>
      <c r="D97" t="s">
        <v>322</v>
      </c>
      <c r="E97" t="str">
        <f t="shared" si="2"/>
        <v>PITSBURG</v>
      </c>
      <c r="F97" t="s">
        <v>398</v>
      </c>
    </row>
    <row r="98" spans="1:6" x14ac:dyDescent="0.25">
      <c r="A98">
        <v>3205</v>
      </c>
      <c r="B98" t="s">
        <v>399</v>
      </c>
      <c r="D98" t="s">
        <v>322</v>
      </c>
      <c r="E98" t="str">
        <f t="shared" si="2"/>
        <v>SOBRANTE</v>
      </c>
      <c r="F98" t="s">
        <v>399</v>
      </c>
    </row>
    <row r="99" spans="1:6" x14ac:dyDescent="0.25">
      <c r="A99">
        <v>3234</v>
      </c>
      <c r="B99" t="s">
        <v>398</v>
      </c>
      <c r="D99" t="s">
        <v>323</v>
      </c>
      <c r="E99" t="str">
        <f t="shared" si="2"/>
        <v>PITSBURG</v>
      </c>
      <c r="F99" t="s">
        <v>398</v>
      </c>
    </row>
    <row r="100" spans="1:6" x14ac:dyDescent="0.25">
      <c r="A100">
        <v>3301</v>
      </c>
      <c r="B100" t="s">
        <v>400</v>
      </c>
      <c r="D100" t="s">
        <v>320</v>
      </c>
      <c r="E100" t="str">
        <f t="shared" si="2"/>
        <v>METCALF</v>
      </c>
      <c r="F100" t="s">
        <v>400</v>
      </c>
    </row>
    <row r="101" spans="1:6" x14ac:dyDescent="0.25">
      <c r="A101">
        <v>3302</v>
      </c>
      <c r="B101" t="s">
        <v>401</v>
      </c>
      <c r="D101" t="s">
        <v>322</v>
      </c>
      <c r="E101" t="str">
        <f t="shared" si="2"/>
        <v>JEFFERSN</v>
      </c>
      <c r="F101" t="s">
        <v>401</v>
      </c>
    </row>
    <row r="102" spans="1:6" x14ac:dyDescent="0.25">
      <c r="A102">
        <v>3303</v>
      </c>
      <c r="B102" t="s">
        <v>400</v>
      </c>
      <c r="D102" t="s">
        <v>322</v>
      </c>
      <c r="E102" t="str">
        <f t="shared" si="2"/>
        <v>METCALF</v>
      </c>
      <c r="F102" t="s">
        <v>400</v>
      </c>
    </row>
    <row r="103" spans="1:6" x14ac:dyDescent="0.25">
      <c r="A103">
        <v>3304</v>
      </c>
      <c r="B103" t="s">
        <v>402</v>
      </c>
      <c r="D103" t="s">
        <v>322</v>
      </c>
      <c r="E103" t="str">
        <f t="shared" si="2"/>
        <v>MONTAVIS</v>
      </c>
      <c r="F103" t="s">
        <v>402</v>
      </c>
    </row>
    <row r="104" spans="1:6" x14ac:dyDescent="0.25">
      <c r="A104">
        <v>3305</v>
      </c>
      <c r="B104" t="s">
        <v>403</v>
      </c>
      <c r="D104" t="s">
        <v>322</v>
      </c>
      <c r="E104" t="str">
        <f t="shared" si="2"/>
        <v>RAVENSWD</v>
      </c>
      <c r="F104" t="s">
        <v>403</v>
      </c>
    </row>
    <row r="105" spans="1:6" x14ac:dyDescent="0.25">
      <c r="A105">
        <v>3333</v>
      </c>
      <c r="B105" t="s">
        <v>400</v>
      </c>
      <c r="D105" t="s">
        <v>323</v>
      </c>
      <c r="E105" t="str">
        <f t="shared" si="2"/>
        <v>METCALF</v>
      </c>
      <c r="F105" t="s">
        <v>400</v>
      </c>
    </row>
    <row r="106" spans="1:6" x14ac:dyDescent="0.25">
      <c r="A106">
        <v>3401</v>
      </c>
      <c r="B106" t="s">
        <v>404</v>
      </c>
      <c r="D106" t="s">
        <v>322</v>
      </c>
      <c r="E106" t="str">
        <f t="shared" si="2"/>
        <v>GREGG</v>
      </c>
      <c r="F106" t="s">
        <v>404</v>
      </c>
    </row>
    <row r="107" spans="1:6" x14ac:dyDescent="0.25">
      <c r="A107">
        <v>3402</v>
      </c>
      <c r="B107" t="s">
        <v>525</v>
      </c>
      <c r="C107" t="s">
        <v>405</v>
      </c>
      <c r="D107" t="s">
        <v>322</v>
      </c>
      <c r="E107" t="str">
        <f t="shared" si="2"/>
        <v>HELMS PP PP</v>
      </c>
      <c r="F107" t="s">
        <v>525</v>
      </c>
    </row>
    <row r="108" spans="1:6" x14ac:dyDescent="0.25">
      <c r="A108">
        <v>3403</v>
      </c>
      <c r="B108" t="s">
        <v>526</v>
      </c>
      <c r="C108" t="s">
        <v>407</v>
      </c>
      <c r="D108" t="s">
        <v>322</v>
      </c>
      <c r="E108" t="str">
        <f t="shared" si="2"/>
        <v>MC CALL CALL</v>
      </c>
      <c r="F108" t="s">
        <v>526</v>
      </c>
    </row>
    <row r="109" spans="1:6" x14ac:dyDescent="0.25">
      <c r="A109">
        <v>3404</v>
      </c>
      <c r="B109" t="s">
        <v>408</v>
      </c>
      <c r="D109" t="s">
        <v>322</v>
      </c>
      <c r="E109" t="str">
        <f t="shared" si="2"/>
        <v>PANOCHE</v>
      </c>
      <c r="F109" t="s">
        <v>408</v>
      </c>
    </row>
    <row r="110" spans="1:6" x14ac:dyDescent="0.25">
      <c r="A110">
        <v>3405</v>
      </c>
      <c r="B110" t="s">
        <v>409</v>
      </c>
      <c r="D110" t="s">
        <v>322</v>
      </c>
      <c r="E110" t="str">
        <f t="shared" si="2"/>
        <v>WILSON</v>
      </c>
      <c r="F110" t="s">
        <v>409</v>
      </c>
    </row>
    <row r="111" spans="1:6" x14ac:dyDescent="0.25">
      <c r="A111">
        <v>3432</v>
      </c>
      <c r="B111" t="s">
        <v>525</v>
      </c>
      <c r="C111" t="s">
        <v>405</v>
      </c>
      <c r="D111" t="s">
        <v>323</v>
      </c>
      <c r="E111" t="str">
        <f t="shared" si="2"/>
        <v>HELMS PP PP</v>
      </c>
      <c r="F111" t="s">
        <v>525</v>
      </c>
    </row>
    <row r="112" spans="1:6" x14ac:dyDescent="0.25">
      <c r="A112">
        <v>3433</v>
      </c>
      <c r="B112" t="s">
        <v>526</v>
      </c>
      <c r="C112" t="s">
        <v>407</v>
      </c>
      <c r="D112" t="s">
        <v>323</v>
      </c>
      <c r="E112" t="str">
        <f t="shared" si="2"/>
        <v>MC CALL CALL</v>
      </c>
      <c r="F112" t="s">
        <v>526</v>
      </c>
    </row>
    <row r="113" spans="1:6" x14ac:dyDescent="0.25">
      <c r="A113">
        <v>3501</v>
      </c>
      <c r="B113" t="s">
        <v>410</v>
      </c>
      <c r="D113" t="s">
        <v>322</v>
      </c>
      <c r="E113" t="str">
        <f t="shared" si="2"/>
        <v>FULTON</v>
      </c>
      <c r="F113" t="s">
        <v>410</v>
      </c>
    </row>
    <row r="114" spans="1:6" x14ac:dyDescent="0.25">
      <c r="A114">
        <v>3531</v>
      </c>
      <c r="B114" t="s">
        <v>410</v>
      </c>
      <c r="D114" t="s">
        <v>323</v>
      </c>
      <c r="E114" t="str">
        <f t="shared" si="2"/>
        <v>FULTON</v>
      </c>
      <c r="F114" t="s">
        <v>410</v>
      </c>
    </row>
    <row r="115" spans="1:6" x14ac:dyDescent="0.25">
      <c r="A115">
        <v>3601</v>
      </c>
      <c r="B115" t="s">
        <v>411</v>
      </c>
      <c r="D115" t="s">
        <v>324</v>
      </c>
      <c r="E115" t="str">
        <f t="shared" si="2"/>
        <v>HUMBOLDT</v>
      </c>
      <c r="F115" t="s">
        <v>411</v>
      </c>
    </row>
    <row r="116" spans="1:6" x14ac:dyDescent="0.25">
      <c r="A116">
        <v>3631</v>
      </c>
      <c r="B116" t="s">
        <v>411</v>
      </c>
      <c r="D116" t="s">
        <v>323</v>
      </c>
      <c r="E116" t="str">
        <f t="shared" si="2"/>
        <v>HUMBOLDT</v>
      </c>
      <c r="F116" t="s">
        <v>411</v>
      </c>
    </row>
    <row r="117" spans="1:6" x14ac:dyDescent="0.25">
      <c r="A117">
        <v>3801</v>
      </c>
      <c r="B117" t="s">
        <v>412</v>
      </c>
      <c r="D117" t="s">
        <v>320</v>
      </c>
      <c r="E117" t="str">
        <f t="shared" si="2"/>
        <v>DIABLO</v>
      </c>
      <c r="F117" t="s">
        <v>412</v>
      </c>
    </row>
    <row r="118" spans="1:6" x14ac:dyDescent="0.25">
      <c r="A118">
        <v>3802</v>
      </c>
      <c r="B118" t="s">
        <v>413</v>
      </c>
      <c r="D118" t="s">
        <v>320</v>
      </c>
      <c r="E118" t="str">
        <f t="shared" si="2"/>
        <v>GATES</v>
      </c>
      <c r="F118" t="s">
        <v>413</v>
      </c>
    </row>
    <row r="119" spans="1:6" x14ac:dyDescent="0.25">
      <c r="A119">
        <v>3803</v>
      </c>
      <c r="B119" t="s">
        <v>414</v>
      </c>
      <c r="D119" t="s">
        <v>320</v>
      </c>
      <c r="E119" t="str">
        <f t="shared" si="2"/>
        <v>MIDWAY</v>
      </c>
      <c r="F119" t="s">
        <v>414</v>
      </c>
    </row>
    <row r="120" spans="1:6" x14ac:dyDescent="0.25">
      <c r="A120">
        <v>3804</v>
      </c>
      <c r="B120" t="s">
        <v>413</v>
      </c>
      <c r="D120" t="s">
        <v>322</v>
      </c>
      <c r="E120" t="str">
        <f t="shared" si="2"/>
        <v>GATES</v>
      </c>
      <c r="F120" t="s">
        <v>413</v>
      </c>
    </row>
    <row r="121" spans="1:6" x14ac:dyDescent="0.25">
      <c r="A121">
        <v>3805</v>
      </c>
      <c r="B121" t="s">
        <v>414</v>
      </c>
      <c r="D121" t="s">
        <v>322</v>
      </c>
      <c r="E121" t="str">
        <f t="shared" si="2"/>
        <v>MIDWAY</v>
      </c>
      <c r="F121" t="s">
        <v>414</v>
      </c>
    </row>
    <row r="122" spans="1:6" x14ac:dyDescent="0.25">
      <c r="A122">
        <v>3806</v>
      </c>
      <c r="B122" t="s">
        <v>415</v>
      </c>
      <c r="D122" t="s">
        <v>322</v>
      </c>
      <c r="E122" t="str">
        <f t="shared" si="2"/>
        <v>MORROBAY</v>
      </c>
      <c r="F122" t="s">
        <v>415</v>
      </c>
    </row>
    <row r="123" spans="1:6" x14ac:dyDescent="0.25">
      <c r="A123">
        <v>3831</v>
      </c>
      <c r="B123" t="s">
        <v>416</v>
      </c>
      <c r="D123" t="s">
        <v>323</v>
      </c>
      <c r="E123" t="str">
        <f t="shared" si="2"/>
        <v>DIABLO1</v>
      </c>
      <c r="F123" t="s">
        <v>416</v>
      </c>
    </row>
    <row r="124" spans="1:6" x14ac:dyDescent="0.25">
      <c r="A124">
        <v>3835</v>
      </c>
      <c r="B124" t="s">
        <v>414</v>
      </c>
      <c r="D124" t="s">
        <v>323</v>
      </c>
      <c r="E124" t="str">
        <f t="shared" si="2"/>
        <v>MIDWAY</v>
      </c>
      <c r="F124" t="s">
        <v>414</v>
      </c>
    </row>
    <row r="125" spans="1:6" x14ac:dyDescent="0.25">
      <c r="A125">
        <v>3836</v>
      </c>
      <c r="B125" t="s">
        <v>415</v>
      </c>
      <c r="D125" t="s">
        <v>323</v>
      </c>
      <c r="E125" t="str">
        <f t="shared" si="2"/>
        <v>MORROBAY</v>
      </c>
      <c r="F125" t="s">
        <v>415</v>
      </c>
    </row>
    <row r="126" spans="1:6" x14ac:dyDescent="0.25">
      <c r="A126">
        <v>3891</v>
      </c>
      <c r="B126" t="s">
        <v>417</v>
      </c>
      <c r="D126" t="s">
        <v>320</v>
      </c>
      <c r="E126" t="str">
        <f t="shared" si="2"/>
        <v>GATES1</v>
      </c>
      <c r="F126" t="s">
        <v>417</v>
      </c>
    </row>
    <row r="127" spans="1:6" x14ac:dyDescent="0.25">
      <c r="A127">
        <v>3892</v>
      </c>
      <c r="B127" t="s">
        <v>418</v>
      </c>
      <c r="D127" t="s">
        <v>320</v>
      </c>
      <c r="E127" t="str">
        <f t="shared" si="2"/>
        <v>MIDWAY1</v>
      </c>
      <c r="F127" t="s">
        <v>418</v>
      </c>
    </row>
    <row r="128" spans="1:6" x14ac:dyDescent="0.25">
      <c r="A128">
        <v>3893</v>
      </c>
      <c r="B128" t="s">
        <v>419</v>
      </c>
      <c r="D128" t="s">
        <v>320</v>
      </c>
      <c r="E128" t="str">
        <f t="shared" si="2"/>
        <v>MIDWAY2</v>
      </c>
      <c r="F128" t="s">
        <v>419</v>
      </c>
    </row>
    <row r="129" spans="1:6" x14ac:dyDescent="0.25">
      <c r="A129">
        <v>3894</v>
      </c>
      <c r="B129" t="s">
        <v>420</v>
      </c>
      <c r="D129" t="s">
        <v>320</v>
      </c>
      <c r="E129" t="str">
        <f t="shared" si="2"/>
        <v>MIDWAY3</v>
      </c>
      <c r="F129" t="s">
        <v>420</v>
      </c>
    </row>
    <row r="130" spans="1:6" x14ac:dyDescent="0.25">
      <c r="A130">
        <v>3895</v>
      </c>
      <c r="B130" t="s">
        <v>421</v>
      </c>
      <c r="D130" t="s">
        <v>320</v>
      </c>
      <c r="E130" t="str">
        <f t="shared" si="2"/>
        <v>MIDWAY4</v>
      </c>
      <c r="F130" t="s">
        <v>421</v>
      </c>
    </row>
    <row r="131" spans="1:6" x14ac:dyDescent="0.25">
      <c r="A131">
        <v>3896</v>
      </c>
      <c r="B131" t="s">
        <v>422</v>
      </c>
      <c r="D131" t="s">
        <v>320</v>
      </c>
      <c r="E131" t="str">
        <f t="shared" si="2"/>
        <v>MIDWAY5</v>
      </c>
      <c r="F131" t="s">
        <v>422</v>
      </c>
    </row>
    <row r="132" spans="1:6" x14ac:dyDescent="0.25">
      <c r="A132">
        <v>3897</v>
      </c>
      <c r="B132" t="s">
        <v>423</v>
      </c>
      <c r="D132" t="s">
        <v>320</v>
      </c>
      <c r="E132" t="str">
        <f t="shared" si="2"/>
        <v>MIDWAY6</v>
      </c>
      <c r="F132" t="s">
        <v>423</v>
      </c>
    </row>
    <row r="133" spans="1:6" x14ac:dyDescent="0.25">
      <c r="A133">
        <v>3901</v>
      </c>
      <c r="B133" t="s">
        <v>424</v>
      </c>
      <c r="D133" t="s">
        <v>320</v>
      </c>
      <c r="E133" t="str">
        <f t="shared" ref="E133:E196" si="3">IF(C133&lt;&gt;"",B133&amp;" "&amp;C133,B133)</f>
        <v>LOSBANOS</v>
      </c>
      <c r="F133" t="s">
        <v>424</v>
      </c>
    </row>
    <row r="134" spans="1:6" x14ac:dyDescent="0.25">
      <c r="A134">
        <v>3902</v>
      </c>
      <c r="B134" t="s">
        <v>425</v>
      </c>
      <c r="D134" t="s">
        <v>320</v>
      </c>
      <c r="E134" t="str">
        <f t="shared" si="3"/>
        <v>MOSSLAND</v>
      </c>
      <c r="F134" t="s">
        <v>425</v>
      </c>
    </row>
    <row r="135" spans="1:6" x14ac:dyDescent="0.25">
      <c r="A135">
        <v>3903</v>
      </c>
      <c r="B135" t="s">
        <v>426</v>
      </c>
      <c r="D135" t="s">
        <v>320</v>
      </c>
      <c r="E135" t="str">
        <f t="shared" si="3"/>
        <v>TESLA</v>
      </c>
      <c r="F135" t="s">
        <v>426</v>
      </c>
    </row>
    <row r="136" spans="1:6" x14ac:dyDescent="0.25">
      <c r="A136">
        <v>3904</v>
      </c>
      <c r="B136" t="s">
        <v>427</v>
      </c>
      <c r="D136" t="s">
        <v>320</v>
      </c>
      <c r="E136" t="str">
        <f t="shared" si="3"/>
        <v>VACA-DIX</v>
      </c>
      <c r="F136" t="s">
        <v>427</v>
      </c>
    </row>
    <row r="137" spans="1:6" x14ac:dyDescent="0.25">
      <c r="A137">
        <v>3905</v>
      </c>
      <c r="B137" t="s">
        <v>527</v>
      </c>
      <c r="C137" t="s">
        <v>429</v>
      </c>
      <c r="D137" t="s">
        <v>320</v>
      </c>
      <c r="E137" t="str">
        <f t="shared" si="3"/>
        <v>TABLE MT MT</v>
      </c>
      <c r="F137" t="s">
        <v>527</v>
      </c>
    </row>
    <row r="138" spans="1:6" x14ac:dyDescent="0.25">
      <c r="A138">
        <v>3906</v>
      </c>
      <c r="B138" t="s">
        <v>528</v>
      </c>
      <c r="C138" t="s">
        <v>429</v>
      </c>
      <c r="D138" t="s">
        <v>320</v>
      </c>
      <c r="E138" t="str">
        <f t="shared" si="3"/>
        <v>ROUND MT MT</v>
      </c>
      <c r="F138" t="s">
        <v>528</v>
      </c>
    </row>
    <row r="139" spans="1:6" x14ac:dyDescent="0.25">
      <c r="A139">
        <v>3907</v>
      </c>
      <c r="B139" t="s">
        <v>431</v>
      </c>
      <c r="D139" t="s">
        <v>322</v>
      </c>
      <c r="E139" t="str">
        <f t="shared" si="3"/>
        <v>BELLOTA</v>
      </c>
      <c r="F139" t="s">
        <v>431</v>
      </c>
    </row>
    <row r="140" spans="1:6" x14ac:dyDescent="0.25">
      <c r="A140">
        <v>3908</v>
      </c>
      <c r="B140" t="s">
        <v>432</v>
      </c>
      <c r="D140" t="s">
        <v>322</v>
      </c>
      <c r="E140" t="str">
        <f t="shared" si="3"/>
        <v>BRIGHTON</v>
      </c>
      <c r="F140" t="s">
        <v>432</v>
      </c>
    </row>
    <row r="141" spans="1:6" x14ac:dyDescent="0.25">
      <c r="A141">
        <v>3909</v>
      </c>
      <c r="B141" t="s">
        <v>433</v>
      </c>
      <c r="D141" t="s">
        <v>322</v>
      </c>
      <c r="E141" t="str">
        <f t="shared" si="3"/>
        <v>COLGATE</v>
      </c>
      <c r="F141" t="s">
        <v>433</v>
      </c>
    </row>
    <row r="142" spans="1:6" x14ac:dyDescent="0.25">
      <c r="A142">
        <v>3910</v>
      </c>
      <c r="B142" t="s">
        <v>434</v>
      </c>
      <c r="D142" t="s">
        <v>322</v>
      </c>
      <c r="E142" t="str">
        <f t="shared" si="3"/>
        <v>CORTINA</v>
      </c>
      <c r="F142" t="s">
        <v>434</v>
      </c>
    </row>
    <row r="143" spans="1:6" x14ac:dyDescent="0.25">
      <c r="A143">
        <v>3911</v>
      </c>
      <c r="B143" t="s">
        <v>435</v>
      </c>
      <c r="D143" t="s">
        <v>322</v>
      </c>
      <c r="E143" t="str">
        <f t="shared" si="3"/>
        <v>COTWDPGE</v>
      </c>
      <c r="F143" t="s">
        <v>435</v>
      </c>
    </row>
    <row r="144" spans="1:6" x14ac:dyDescent="0.25">
      <c r="A144">
        <v>3912</v>
      </c>
      <c r="B144" t="s">
        <v>436</v>
      </c>
      <c r="D144" t="s">
        <v>322</v>
      </c>
      <c r="E144" t="str">
        <f t="shared" si="3"/>
        <v>GLENN</v>
      </c>
      <c r="F144" t="s">
        <v>436</v>
      </c>
    </row>
    <row r="145" spans="1:6" x14ac:dyDescent="0.25">
      <c r="A145">
        <v>3913</v>
      </c>
      <c r="B145" t="s">
        <v>437</v>
      </c>
      <c r="D145" t="s">
        <v>322</v>
      </c>
      <c r="E145" t="str">
        <f t="shared" si="3"/>
        <v>GOLDHILL</v>
      </c>
      <c r="F145" t="s">
        <v>437</v>
      </c>
    </row>
    <row r="146" spans="1:6" x14ac:dyDescent="0.25">
      <c r="A146">
        <v>3914</v>
      </c>
      <c r="B146" t="s">
        <v>438</v>
      </c>
      <c r="D146" t="s">
        <v>322</v>
      </c>
      <c r="E146" t="str">
        <f t="shared" si="3"/>
        <v>IGNACIO</v>
      </c>
      <c r="F146" t="s">
        <v>438</v>
      </c>
    </row>
    <row r="147" spans="1:6" x14ac:dyDescent="0.25">
      <c r="A147">
        <v>3915</v>
      </c>
      <c r="B147" t="s">
        <v>439</v>
      </c>
      <c r="D147" t="s">
        <v>322</v>
      </c>
      <c r="E147" t="str">
        <f t="shared" si="3"/>
        <v>LAKEVILE</v>
      </c>
      <c r="F147" t="s">
        <v>439</v>
      </c>
    </row>
    <row r="148" spans="1:6" x14ac:dyDescent="0.25">
      <c r="A148">
        <v>3916</v>
      </c>
      <c r="B148" t="s">
        <v>529</v>
      </c>
      <c r="C148" t="s">
        <v>441</v>
      </c>
      <c r="D148" t="s">
        <v>322</v>
      </c>
      <c r="E148" t="str">
        <f t="shared" si="3"/>
        <v>LOGAN CR CR</v>
      </c>
      <c r="F148" t="s">
        <v>529</v>
      </c>
    </row>
    <row r="149" spans="1:6" x14ac:dyDescent="0.25">
      <c r="A149">
        <v>3917</v>
      </c>
      <c r="B149" t="s">
        <v>424</v>
      </c>
      <c r="D149" t="s">
        <v>322</v>
      </c>
      <c r="E149" t="str">
        <f t="shared" si="3"/>
        <v>LOSBANOS</v>
      </c>
      <c r="F149" t="s">
        <v>424</v>
      </c>
    </row>
    <row r="150" spans="1:6" x14ac:dyDescent="0.25">
      <c r="A150">
        <v>3918</v>
      </c>
      <c r="B150" t="s">
        <v>425</v>
      </c>
      <c r="D150" t="s">
        <v>322</v>
      </c>
      <c r="E150" t="str">
        <f t="shared" si="3"/>
        <v>MOSSLAND</v>
      </c>
      <c r="F150" t="s">
        <v>425</v>
      </c>
    </row>
    <row r="151" spans="1:6" x14ac:dyDescent="0.25">
      <c r="A151">
        <v>3919</v>
      </c>
      <c r="B151" t="s">
        <v>442</v>
      </c>
      <c r="D151" t="s">
        <v>322</v>
      </c>
      <c r="E151" t="str">
        <f t="shared" si="3"/>
        <v>PALERMO</v>
      </c>
      <c r="F151" t="s">
        <v>442</v>
      </c>
    </row>
    <row r="152" spans="1:6" x14ac:dyDescent="0.25">
      <c r="A152">
        <v>3920</v>
      </c>
      <c r="B152" t="s">
        <v>530</v>
      </c>
      <c r="C152" t="s">
        <v>444</v>
      </c>
      <c r="D152" t="s">
        <v>322</v>
      </c>
      <c r="E152" t="str">
        <f t="shared" si="3"/>
        <v>RIO OSO OSO</v>
      </c>
      <c r="F152" t="s">
        <v>530</v>
      </c>
    </row>
    <row r="153" spans="1:6" x14ac:dyDescent="0.25">
      <c r="A153">
        <v>3921</v>
      </c>
      <c r="B153" t="s">
        <v>528</v>
      </c>
      <c r="C153" t="s">
        <v>429</v>
      </c>
      <c r="D153" t="s">
        <v>322</v>
      </c>
      <c r="E153" t="str">
        <f t="shared" si="3"/>
        <v>ROUND MT MT</v>
      </c>
      <c r="F153" t="s">
        <v>528</v>
      </c>
    </row>
    <row r="154" spans="1:6" x14ac:dyDescent="0.25">
      <c r="A154">
        <v>3922</v>
      </c>
      <c r="B154" t="s">
        <v>527</v>
      </c>
      <c r="C154" t="s">
        <v>429</v>
      </c>
      <c r="D154" t="s">
        <v>322</v>
      </c>
      <c r="E154" t="str">
        <f t="shared" si="3"/>
        <v>TABLE MT MT</v>
      </c>
      <c r="F154" t="s">
        <v>527</v>
      </c>
    </row>
    <row r="155" spans="1:6" x14ac:dyDescent="0.25">
      <c r="A155">
        <v>3923</v>
      </c>
      <c r="B155" t="s">
        <v>426</v>
      </c>
      <c r="D155" t="s">
        <v>322</v>
      </c>
      <c r="E155" t="str">
        <f t="shared" si="3"/>
        <v>TESLA</v>
      </c>
      <c r="F155" t="s">
        <v>426</v>
      </c>
    </row>
    <row r="156" spans="1:6" x14ac:dyDescent="0.25">
      <c r="A156">
        <v>3924</v>
      </c>
      <c r="B156" t="s">
        <v>427</v>
      </c>
      <c r="D156" t="s">
        <v>322</v>
      </c>
      <c r="E156" t="str">
        <f t="shared" si="3"/>
        <v>VACA-DIX</v>
      </c>
      <c r="F156" t="s">
        <v>427</v>
      </c>
    </row>
    <row r="157" spans="1:6" x14ac:dyDescent="0.25">
      <c r="A157">
        <v>3925</v>
      </c>
      <c r="B157" t="s">
        <v>435</v>
      </c>
      <c r="D157" t="s">
        <v>324</v>
      </c>
      <c r="E157" t="str">
        <f t="shared" si="3"/>
        <v>COTWDPGE</v>
      </c>
      <c r="F157" t="s">
        <v>435</v>
      </c>
    </row>
    <row r="158" spans="1:6" x14ac:dyDescent="0.25">
      <c r="A158">
        <v>3926</v>
      </c>
      <c r="B158" t="s">
        <v>530</v>
      </c>
      <c r="C158" t="s">
        <v>444</v>
      </c>
      <c r="D158" t="s">
        <v>324</v>
      </c>
      <c r="E158" t="str">
        <f t="shared" si="3"/>
        <v>RIO OSO OSO</v>
      </c>
      <c r="F158" t="s">
        <v>530</v>
      </c>
    </row>
    <row r="159" spans="1:6" x14ac:dyDescent="0.25">
      <c r="A159">
        <v>3931</v>
      </c>
      <c r="B159" t="s">
        <v>528</v>
      </c>
      <c r="C159" t="s">
        <v>429</v>
      </c>
      <c r="D159" t="s">
        <v>323</v>
      </c>
      <c r="E159" t="str">
        <f t="shared" si="3"/>
        <v>ROUND MT MT</v>
      </c>
      <c r="F159" t="s">
        <v>528</v>
      </c>
    </row>
    <row r="160" spans="1:6" x14ac:dyDescent="0.25">
      <c r="A160">
        <v>3932</v>
      </c>
      <c r="B160" t="s">
        <v>425</v>
      </c>
      <c r="D160" t="s">
        <v>323</v>
      </c>
      <c r="E160" t="str">
        <f t="shared" si="3"/>
        <v>MOSSLAND</v>
      </c>
      <c r="F160" t="s">
        <v>425</v>
      </c>
    </row>
    <row r="161" spans="1:6" x14ac:dyDescent="0.25">
      <c r="A161">
        <v>3933</v>
      </c>
      <c r="B161" t="s">
        <v>426</v>
      </c>
      <c r="D161" t="s">
        <v>323</v>
      </c>
      <c r="E161" t="str">
        <f t="shared" si="3"/>
        <v>TESLA</v>
      </c>
      <c r="F161" t="s">
        <v>426</v>
      </c>
    </row>
    <row r="162" spans="1:6" x14ac:dyDescent="0.25">
      <c r="A162">
        <v>8001</v>
      </c>
      <c r="B162" t="s">
        <v>445</v>
      </c>
      <c r="D162" t="s">
        <v>320</v>
      </c>
      <c r="E162" t="str">
        <f t="shared" si="3"/>
        <v>OLINDA</v>
      </c>
      <c r="F162" t="s">
        <v>445</v>
      </c>
    </row>
    <row r="163" spans="1:6" x14ac:dyDescent="0.25">
      <c r="A163">
        <v>8002</v>
      </c>
      <c r="B163" t="s">
        <v>446</v>
      </c>
      <c r="D163" t="s">
        <v>320</v>
      </c>
      <c r="E163" t="str">
        <f t="shared" si="3"/>
        <v>TRACY</v>
      </c>
      <c r="F163" t="s">
        <v>446</v>
      </c>
    </row>
    <row r="164" spans="1:6" x14ac:dyDescent="0.25">
      <c r="A164">
        <v>8003</v>
      </c>
      <c r="B164" t="s">
        <v>447</v>
      </c>
      <c r="D164" t="s">
        <v>322</v>
      </c>
      <c r="E164" t="str">
        <f t="shared" si="3"/>
        <v>COTWDWAP</v>
      </c>
      <c r="F164" t="s">
        <v>447</v>
      </c>
    </row>
    <row r="165" spans="1:6" x14ac:dyDescent="0.25">
      <c r="A165">
        <v>8004</v>
      </c>
      <c r="B165" t="s">
        <v>448</v>
      </c>
      <c r="D165" t="s">
        <v>322</v>
      </c>
      <c r="E165" t="str">
        <f t="shared" si="3"/>
        <v>RNCHSECO</v>
      </c>
      <c r="F165" t="s">
        <v>448</v>
      </c>
    </row>
    <row r="166" spans="1:6" x14ac:dyDescent="0.25">
      <c r="A166">
        <v>8005</v>
      </c>
      <c r="B166" t="s">
        <v>449</v>
      </c>
      <c r="D166" t="s">
        <v>322</v>
      </c>
      <c r="E166" t="str">
        <f t="shared" si="3"/>
        <v>TRACYPMP</v>
      </c>
      <c r="F166" t="s">
        <v>449</v>
      </c>
    </row>
    <row r="167" spans="1:6" x14ac:dyDescent="0.25">
      <c r="A167">
        <v>8033</v>
      </c>
      <c r="B167" t="s">
        <v>447</v>
      </c>
      <c r="D167" t="s">
        <v>323</v>
      </c>
      <c r="E167" t="str">
        <f t="shared" si="3"/>
        <v>COTWDWAP</v>
      </c>
      <c r="F167" t="s">
        <v>447</v>
      </c>
    </row>
    <row r="168" spans="1:6" x14ac:dyDescent="0.25">
      <c r="A168">
        <v>8034</v>
      </c>
      <c r="B168" t="s">
        <v>448</v>
      </c>
      <c r="D168" t="s">
        <v>323</v>
      </c>
      <c r="E168" t="str">
        <f t="shared" si="3"/>
        <v>RNCHSECO</v>
      </c>
      <c r="F168" t="s">
        <v>448</v>
      </c>
    </row>
    <row r="169" spans="1:6" x14ac:dyDescent="0.25">
      <c r="A169">
        <v>4001</v>
      </c>
      <c r="B169" t="s">
        <v>450</v>
      </c>
      <c r="D169" t="s">
        <v>320</v>
      </c>
      <c r="E169" t="str">
        <f t="shared" si="3"/>
        <v>MALIN</v>
      </c>
      <c r="F169" t="s">
        <v>450</v>
      </c>
    </row>
    <row r="170" spans="1:6" x14ac:dyDescent="0.25">
      <c r="A170">
        <v>4002</v>
      </c>
      <c r="B170" t="s">
        <v>531</v>
      </c>
      <c r="C170" t="s">
        <v>452</v>
      </c>
      <c r="D170" t="s">
        <v>320</v>
      </c>
      <c r="E170" t="str">
        <f t="shared" si="3"/>
        <v>SUMMER L L</v>
      </c>
      <c r="F170" t="s">
        <v>531</v>
      </c>
    </row>
    <row r="171" spans="1:6" x14ac:dyDescent="0.25">
      <c r="A171">
        <v>4003</v>
      </c>
      <c r="B171" t="s">
        <v>453</v>
      </c>
      <c r="D171" t="s">
        <v>320</v>
      </c>
      <c r="E171" t="str">
        <f t="shared" si="3"/>
        <v>BURNS</v>
      </c>
      <c r="F171" t="s">
        <v>453</v>
      </c>
    </row>
    <row r="172" spans="1:6" x14ac:dyDescent="0.25">
      <c r="A172">
        <v>4004</v>
      </c>
      <c r="B172" t="s">
        <v>454</v>
      </c>
      <c r="D172" t="s">
        <v>320</v>
      </c>
      <c r="E172" t="str">
        <f t="shared" si="3"/>
        <v>GRIZZLY</v>
      </c>
      <c r="F172" t="s">
        <v>454</v>
      </c>
    </row>
    <row r="173" spans="1:6" x14ac:dyDescent="0.25">
      <c r="A173">
        <v>4005</v>
      </c>
      <c r="B173" t="s">
        <v>532</v>
      </c>
      <c r="C173" t="s">
        <v>456</v>
      </c>
      <c r="D173" t="s">
        <v>320</v>
      </c>
      <c r="E173" t="str">
        <f t="shared" si="3"/>
        <v>JOHN DAY DAY</v>
      </c>
      <c r="F173" t="s">
        <v>532</v>
      </c>
    </row>
    <row r="174" spans="1:6" x14ac:dyDescent="0.25">
      <c r="A174">
        <v>4006</v>
      </c>
      <c r="B174" t="s">
        <v>533</v>
      </c>
      <c r="C174" t="s">
        <v>458</v>
      </c>
      <c r="D174" t="s">
        <v>320</v>
      </c>
      <c r="E174" t="str">
        <f t="shared" si="3"/>
        <v>BIG EDDY EDDY</v>
      </c>
      <c r="F174" t="s">
        <v>533</v>
      </c>
    </row>
    <row r="175" spans="1:6" x14ac:dyDescent="0.25">
      <c r="A175">
        <v>4007</v>
      </c>
      <c r="B175" t="s">
        <v>459</v>
      </c>
      <c r="D175" t="s">
        <v>320</v>
      </c>
      <c r="E175" t="str">
        <f t="shared" si="3"/>
        <v>CELILOCA</v>
      </c>
      <c r="F175" t="s">
        <v>459</v>
      </c>
    </row>
    <row r="176" spans="1:6" x14ac:dyDescent="0.25">
      <c r="A176">
        <v>4008</v>
      </c>
      <c r="B176" t="s">
        <v>450</v>
      </c>
      <c r="D176" t="s">
        <v>321</v>
      </c>
      <c r="E176" t="str">
        <f t="shared" si="3"/>
        <v>MALIN</v>
      </c>
      <c r="F176" t="s">
        <v>450</v>
      </c>
    </row>
    <row r="177" spans="1:6" x14ac:dyDescent="0.25">
      <c r="A177">
        <v>4009</v>
      </c>
      <c r="B177" t="s">
        <v>533</v>
      </c>
      <c r="C177" t="s">
        <v>458</v>
      </c>
      <c r="D177" t="s">
        <v>322</v>
      </c>
      <c r="E177" t="str">
        <f t="shared" si="3"/>
        <v>BIG EDDY EDDY</v>
      </c>
      <c r="F177" t="s">
        <v>533</v>
      </c>
    </row>
    <row r="178" spans="1:6" x14ac:dyDescent="0.25">
      <c r="A178">
        <v>4010</v>
      </c>
      <c r="B178" t="s">
        <v>460</v>
      </c>
      <c r="D178" t="s">
        <v>322</v>
      </c>
      <c r="E178" t="str">
        <f t="shared" si="3"/>
        <v>CELILO</v>
      </c>
      <c r="F178" t="s">
        <v>460</v>
      </c>
    </row>
    <row r="179" spans="1:6" x14ac:dyDescent="0.25">
      <c r="A179">
        <v>4031</v>
      </c>
      <c r="B179" t="s">
        <v>450</v>
      </c>
      <c r="D179" t="s">
        <v>323</v>
      </c>
      <c r="E179" t="str">
        <f t="shared" si="3"/>
        <v>MALIN</v>
      </c>
      <c r="F179" t="s">
        <v>450</v>
      </c>
    </row>
    <row r="180" spans="1:6" x14ac:dyDescent="0.25">
      <c r="A180">
        <v>4035</v>
      </c>
      <c r="B180" t="s">
        <v>532</v>
      </c>
      <c r="C180" t="s">
        <v>456</v>
      </c>
      <c r="D180" t="s">
        <v>323</v>
      </c>
      <c r="E180" t="str">
        <f t="shared" si="3"/>
        <v>JOHN DAY DAY</v>
      </c>
      <c r="F180" t="s">
        <v>532</v>
      </c>
    </row>
    <row r="181" spans="1:6" x14ac:dyDescent="0.25">
      <c r="A181">
        <v>4039</v>
      </c>
      <c r="B181" t="s">
        <v>461</v>
      </c>
      <c r="D181" t="s">
        <v>323</v>
      </c>
      <c r="E181" t="str">
        <f t="shared" si="3"/>
        <v>DALLES21</v>
      </c>
      <c r="F181" t="s">
        <v>461</v>
      </c>
    </row>
    <row r="182" spans="1:6" x14ac:dyDescent="0.25">
      <c r="A182">
        <v>4090</v>
      </c>
      <c r="B182" t="s">
        <v>462</v>
      </c>
      <c r="D182" t="s">
        <v>320</v>
      </c>
      <c r="E182" t="str">
        <f t="shared" si="3"/>
        <v>MALIN1</v>
      </c>
      <c r="F182" t="s">
        <v>462</v>
      </c>
    </row>
    <row r="183" spans="1:6" x14ac:dyDescent="0.25">
      <c r="A183">
        <v>4091</v>
      </c>
      <c r="B183" t="s">
        <v>463</v>
      </c>
      <c r="D183" t="s">
        <v>320</v>
      </c>
      <c r="E183" t="str">
        <f t="shared" si="3"/>
        <v>GRIZZLY1</v>
      </c>
      <c r="F183" t="s">
        <v>463</v>
      </c>
    </row>
    <row r="184" spans="1:6" x14ac:dyDescent="0.25">
      <c r="A184">
        <v>4092</v>
      </c>
      <c r="B184" t="s">
        <v>464</v>
      </c>
      <c r="D184" t="s">
        <v>320</v>
      </c>
      <c r="E184" t="str">
        <f t="shared" si="3"/>
        <v>GRIZZLY2</v>
      </c>
      <c r="F184" t="s">
        <v>464</v>
      </c>
    </row>
    <row r="185" spans="1:6" x14ac:dyDescent="0.25">
      <c r="A185">
        <v>4093</v>
      </c>
      <c r="B185" t="s">
        <v>465</v>
      </c>
      <c r="D185" t="s">
        <v>320</v>
      </c>
      <c r="E185" t="str">
        <f t="shared" si="3"/>
        <v>GRIZZLY3</v>
      </c>
      <c r="F185" t="s">
        <v>465</v>
      </c>
    </row>
    <row r="186" spans="1:6" x14ac:dyDescent="0.25">
      <c r="A186">
        <v>4094</v>
      </c>
      <c r="B186" t="s">
        <v>466</v>
      </c>
      <c r="D186" t="s">
        <v>320</v>
      </c>
      <c r="E186" t="str">
        <f t="shared" si="3"/>
        <v>GRIZZLY4</v>
      </c>
      <c r="F186" t="s">
        <v>466</v>
      </c>
    </row>
    <row r="187" spans="1:6" x14ac:dyDescent="0.25">
      <c r="A187">
        <v>4095</v>
      </c>
      <c r="B187" t="s">
        <v>467</v>
      </c>
      <c r="D187" t="s">
        <v>320</v>
      </c>
      <c r="E187" t="str">
        <f t="shared" si="3"/>
        <v>GRIZZLY5</v>
      </c>
      <c r="F187" t="s">
        <v>467</v>
      </c>
    </row>
    <row r="188" spans="1:6" x14ac:dyDescent="0.25">
      <c r="A188">
        <v>4096</v>
      </c>
      <c r="B188" t="s">
        <v>468</v>
      </c>
      <c r="D188" t="s">
        <v>320</v>
      </c>
      <c r="E188" t="str">
        <f t="shared" si="3"/>
        <v>GRIZZLY6</v>
      </c>
      <c r="F188" t="s">
        <v>468</v>
      </c>
    </row>
    <row r="189" spans="1:6" x14ac:dyDescent="0.25">
      <c r="A189">
        <v>4097</v>
      </c>
      <c r="B189" t="s">
        <v>469</v>
      </c>
      <c r="D189" t="s">
        <v>320</v>
      </c>
      <c r="E189" t="str">
        <f t="shared" si="3"/>
        <v>GRIZZLY7</v>
      </c>
      <c r="F189" t="s">
        <v>469</v>
      </c>
    </row>
    <row r="190" spans="1:6" x14ac:dyDescent="0.25">
      <c r="A190">
        <v>4101</v>
      </c>
      <c r="B190" t="s">
        <v>470</v>
      </c>
      <c r="D190" t="s">
        <v>320</v>
      </c>
      <c r="E190" t="str">
        <f t="shared" si="3"/>
        <v>COULEE</v>
      </c>
      <c r="F190" t="s">
        <v>470</v>
      </c>
    </row>
    <row r="191" spans="1:6" x14ac:dyDescent="0.25">
      <c r="A191">
        <v>4102</v>
      </c>
      <c r="B191" t="s">
        <v>471</v>
      </c>
      <c r="D191" t="s">
        <v>320</v>
      </c>
      <c r="E191" t="str">
        <f t="shared" si="3"/>
        <v>HANFORD</v>
      </c>
      <c r="F191" t="s">
        <v>471</v>
      </c>
    </row>
    <row r="192" spans="1:6" x14ac:dyDescent="0.25">
      <c r="A192">
        <v>4103</v>
      </c>
      <c r="B192" t="s">
        <v>472</v>
      </c>
      <c r="D192" t="s">
        <v>320</v>
      </c>
      <c r="E192" t="str">
        <f t="shared" si="3"/>
        <v>BELL</v>
      </c>
      <c r="F192" t="s">
        <v>472</v>
      </c>
    </row>
    <row r="193" spans="1:6" x14ac:dyDescent="0.25">
      <c r="A193">
        <v>4104</v>
      </c>
      <c r="B193" t="s">
        <v>472</v>
      </c>
      <c r="D193" t="s">
        <v>322</v>
      </c>
      <c r="E193" t="str">
        <f t="shared" si="3"/>
        <v>BELL</v>
      </c>
      <c r="F193" t="s">
        <v>472</v>
      </c>
    </row>
    <row r="194" spans="1:6" x14ac:dyDescent="0.25">
      <c r="A194">
        <v>4131</v>
      </c>
      <c r="B194" t="s">
        <v>470</v>
      </c>
      <c r="D194" t="s">
        <v>323</v>
      </c>
      <c r="E194" t="str">
        <f t="shared" si="3"/>
        <v>COULEE</v>
      </c>
      <c r="F194" t="s">
        <v>470</v>
      </c>
    </row>
    <row r="195" spans="1:6" x14ac:dyDescent="0.25">
      <c r="A195">
        <v>4132</v>
      </c>
      <c r="B195" t="s">
        <v>471</v>
      </c>
      <c r="D195" t="s">
        <v>323</v>
      </c>
      <c r="E195" t="str">
        <f t="shared" si="3"/>
        <v>HANFORD</v>
      </c>
      <c r="F195" t="s">
        <v>471</v>
      </c>
    </row>
    <row r="196" spans="1:6" x14ac:dyDescent="0.25">
      <c r="A196">
        <v>4201</v>
      </c>
      <c r="B196" t="s">
        <v>473</v>
      </c>
      <c r="D196" t="s">
        <v>320</v>
      </c>
      <c r="E196" t="str">
        <f t="shared" si="3"/>
        <v>NORTH</v>
      </c>
      <c r="F196" t="s">
        <v>473</v>
      </c>
    </row>
    <row r="197" spans="1:6" x14ac:dyDescent="0.25">
      <c r="A197">
        <v>4202</v>
      </c>
      <c r="B197" t="s">
        <v>474</v>
      </c>
      <c r="D197" t="s">
        <v>320</v>
      </c>
      <c r="E197" t="str">
        <f t="shared" ref="E197:E243" si="4">IF(C197&lt;&gt;"",B197&amp;" "&amp;C197,B197)</f>
        <v>WCASCADE</v>
      </c>
      <c r="F197" t="s">
        <v>474</v>
      </c>
    </row>
    <row r="198" spans="1:6" x14ac:dyDescent="0.25">
      <c r="A198">
        <v>4203</v>
      </c>
      <c r="B198" t="s">
        <v>475</v>
      </c>
      <c r="D198" t="s">
        <v>320</v>
      </c>
      <c r="E198" t="str">
        <f t="shared" si="4"/>
        <v>WILLAMET</v>
      </c>
      <c r="F198" t="s">
        <v>475</v>
      </c>
    </row>
    <row r="199" spans="1:6" x14ac:dyDescent="0.25">
      <c r="A199">
        <v>4204</v>
      </c>
      <c r="B199" t="s">
        <v>476</v>
      </c>
      <c r="D199" t="s">
        <v>320</v>
      </c>
      <c r="E199" t="str">
        <f t="shared" si="4"/>
        <v>MERIDIAN</v>
      </c>
      <c r="F199" t="s">
        <v>476</v>
      </c>
    </row>
    <row r="200" spans="1:6" x14ac:dyDescent="0.25">
      <c r="A200">
        <v>4231</v>
      </c>
      <c r="B200" t="s">
        <v>534</v>
      </c>
      <c r="C200" t="s">
        <v>477</v>
      </c>
      <c r="D200" t="s">
        <v>323</v>
      </c>
      <c r="E200" t="str">
        <f t="shared" si="4"/>
        <v>NORTH G3 G3</v>
      </c>
      <c r="F200" t="s">
        <v>534</v>
      </c>
    </row>
    <row r="201" spans="1:6" x14ac:dyDescent="0.25">
      <c r="A201">
        <v>4232</v>
      </c>
      <c r="B201" t="s">
        <v>474</v>
      </c>
      <c r="D201" t="s">
        <v>323</v>
      </c>
      <c r="E201" t="str">
        <f t="shared" si="4"/>
        <v>WCASCADE</v>
      </c>
      <c r="F201" t="s">
        <v>474</v>
      </c>
    </row>
    <row r="202" spans="1:6" x14ac:dyDescent="0.25">
      <c r="A202">
        <v>5001</v>
      </c>
      <c r="B202" t="s">
        <v>478</v>
      </c>
      <c r="D202" t="s">
        <v>320</v>
      </c>
      <c r="E202" t="str">
        <f t="shared" si="4"/>
        <v>CANADA</v>
      </c>
      <c r="F202" t="s">
        <v>478</v>
      </c>
    </row>
    <row r="203" spans="1:6" x14ac:dyDescent="0.25">
      <c r="A203">
        <v>5002</v>
      </c>
      <c r="B203" t="s">
        <v>479</v>
      </c>
      <c r="D203" t="s">
        <v>320</v>
      </c>
      <c r="E203" t="str">
        <f t="shared" si="4"/>
        <v>CANALB</v>
      </c>
      <c r="F203" t="s">
        <v>479</v>
      </c>
    </row>
    <row r="204" spans="1:6" x14ac:dyDescent="0.25">
      <c r="A204">
        <v>5003</v>
      </c>
      <c r="B204" t="s">
        <v>480</v>
      </c>
      <c r="D204" t="s">
        <v>322</v>
      </c>
      <c r="E204" t="str">
        <f t="shared" si="4"/>
        <v>CA230TO</v>
      </c>
      <c r="F204" t="s">
        <v>480</v>
      </c>
    </row>
    <row r="205" spans="1:6" x14ac:dyDescent="0.25">
      <c r="A205">
        <v>5004</v>
      </c>
      <c r="B205" t="s">
        <v>481</v>
      </c>
      <c r="D205" t="s">
        <v>322</v>
      </c>
      <c r="E205" t="str">
        <f t="shared" si="4"/>
        <v>CA230</v>
      </c>
      <c r="F205" t="s">
        <v>481</v>
      </c>
    </row>
    <row r="206" spans="1:6" x14ac:dyDescent="0.25">
      <c r="A206">
        <v>5031</v>
      </c>
      <c r="B206" t="s">
        <v>535</v>
      </c>
      <c r="C206" t="s">
        <v>482</v>
      </c>
      <c r="D206" t="s">
        <v>323</v>
      </c>
      <c r="E206" t="str">
        <f t="shared" si="4"/>
        <v>CANAD G1 G1</v>
      </c>
      <c r="F206" t="s">
        <v>535</v>
      </c>
    </row>
    <row r="207" spans="1:6" x14ac:dyDescent="0.25">
      <c r="A207">
        <v>5032</v>
      </c>
      <c r="B207" t="s">
        <v>536</v>
      </c>
      <c r="C207" t="s">
        <v>483</v>
      </c>
      <c r="D207" t="s">
        <v>323</v>
      </c>
      <c r="E207" t="str">
        <f t="shared" si="4"/>
        <v>CMAIN GM GM</v>
      </c>
      <c r="F207" t="s">
        <v>536</v>
      </c>
    </row>
    <row r="208" spans="1:6" x14ac:dyDescent="0.25">
      <c r="A208">
        <v>6101</v>
      </c>
      <c r="B208" t="s">
        <v>484</v>
      </c>
      <c r="D208" t="s">
        <v>320</v>
      </c>
      <c r="E208" t="str">
        <f t="shared" si="4"/>
        <v>MIDPOINT</v>
      </c>
      <c r="F208" t="s">
        <v>484</v>
      </c>
    </row>
    <row r="209" spans="1:6" x14ac:dyDescent="0.25">
      <c r="A209">
        <v>6102</v>
      </c>
      <c r="B209" t="s">
        <v>484</v>
      </c>
      <c r="D209" t="s">
        <v>321</v>
      </c>
      <c r="E209" t="str">
        <f t="shared" si="4"/>
        <v>MIDPOINT</v>
      </c>
      <c r="F209" t="s">
        <v>484</v>
      </c>
    </row>
    <row r="210" spans="1:6" x14ac:dyDescent="0.25">
      <c r="A210">
        <v>6103</v>
      </c>
      <c r="B210" t="s">
        <v>485</v>
      </c>
      <c r="D210" t="s">
        <v>321</v>
      </c>
      <c r="E210" t="str">
        <f t="shared" si="4"/>
        <v>BORAH</v>
      </c>
      <c r="F210" t="s">
        <v>485</v>
      </c>
    </row>
    <row r="211" spans="1:6" x14ac:dyDescent="0.25">
      <c r="A211">
        <v>6104</v>
      </c>
      <c r="B211" t="s">
        <v>485</v>
      </c>
      <c r="D211" t="s">
        <v>322</v>
      </c>
      <c r="E211" t="str">
        <f t="shared" si="4"/>
        <v>BORAH</v>
      </c>
      <c r="F211" t="s">
        <v>485</v>
      </c>
    </row>
    <row r="212" spans="1:6" x14ac:dyDescent="0.25">
      <c r="A212">
        <v>6132</v>
      </c>
      <c r="B212" t="s">
        <v>484</v>
      </c>
      <c r="D212" t="s">
        <v>323</v>
      </c>
      <c r="E212" t="str">
        <f t="shared" si="4"/>
        <v>MIDPOINT</v>
      </c>
      <c r="F212" t="s">
        <v>484</v>
      </c>
    </row>
    <row r="213" spans="1:6" x14ac:dyDescent="0.25">
      <c r="A213">
        <v>6201</v>
      </c>
      <c r="B213" t="s">
        <v>486</v>
      </c>
      <c r="D213" t="s">
        <v>320</v>
      </c>
      <c r="E213" t="str">
        <f t="shared" si="4"/>
        <v>COLSTRP</v>
      </c>
      <c r="F213" t="s">
        <v>486</v>
      </c>
    </row>
    <row r="214" spans="1:6" x14ac:dyDescent="0.25">
      <c r="A214">
        <v>6202</v>
      </c>
      <c r="B214" t="s">
        <v>487</v>
      </c>
      <c r="D214" t="s">
        <v>320</v>
      </c>
      <c r="E214" t="str">
        <f t="shared" si="4"/>
        <v>GARRISON</v>
      </c>
      <c r="F214" t="s">
        <v>487</v>
      </c>
    </row>
    <row r="215" spans="1:6" x14ac:dyDescent="0.25">
      <c r="A215">
        <v>6203</v>
      </c>
      <c r="B215" t="s">
        <v>486</v>
      </c>
      <c r="D215" t="s">
        <v>322</v>
      </c>
      <c r="E215" t="str">
        <f t="shared" si="4"/>
        <v>COLSTRP</v>
      </c>
      <c r="F215" t="s">
        <v>486</v>
      </c>
    </row>
    <row r="216" spans="1:6" x14ac:dyDescent="0.25">
      <c r="A216">
        <v>6204</v>
      </c>
      <c r="B216" t="s">
        <v>487</v>
      </c>
      <c r="D216" t="s">
        <v>322</v>
      </c>
      <c r="E216" t="str">
        <f t="shared" si="4"/>
        <v>GARRISON</v>
      </c>
      <c r="F216" t="s">
        <v>487</v>
      </c>
    </row>
    <row r="217" spans="1:6" x14ac:dyDescent="0.25">
      <c r="A217">
        <v>6205</v>
      </c>
      <c r="B217" t="s">
        <v>488</v>
      </c>
      <c r="D217" t="s">
        <v>322</v>
      </c>
      <c r="E217" t="str">
        <f t="shared" si="4"/>
        <v>MONTANA</v>
      </c>
      <c r="F217" t="s">
        <v>488</v>
      </c>
    </row>
    <row r="218" spans="1:6" x14ac:dyDescent="0.25">
      <c r="A218">
        <v>6231</v>
      </c>
      <c r="B218" t="s">
        <v>486</v>
      </c>
      <c r="D218" t="s">
        <v>323</v>
      </c>
      <c r="E218" t="str">
        <f t="shared" si="4"/>
        <v>COLSTRP</v>
      </c>
      <c r="F218" t="s">
        <v>486</v>
      </c>
    </row>
    <row r="219" spans="1:6" x14ac:dyDescent="0.25">
      <c r="A219">
        <v>6235</v>
      </c>
      <c r="B219" t="s">
        <v>537</v>
      </c>
      <c r="C219" t="s">
        <v>482</v>
      </c>
      <c r="D219" t="s">
        <v>323</v>
      </c>
      <c r="E219" t="str">
        <f t="shared" si="4"/>
        <v>MONTA G1 G1</v>
      </c>
      <c r="F219" t="s">
        <v>537</v>
      </c>
    </row>
    <row r="220" spans="1:6" x14ac:dyDescent="0.25">
      <c r="A220">
        <v>6301</v>
      </c>
      <c r="B220" t="s">
        <v>489</v>
      </c>
      <c r="D220" t="s">
        <v>321</v>
      </c>
      <c r="E220" t="str">
        <f t="shared" si="4"/>
        <v>BRIDGER</v>
      </c>
      <c r="F220" t="s">
        <v>489</v>
      </c>
    </row>
    <row r="221" spans="1:6" x14ac:dyDescent="0.25">
      <c r="A221">
        <v>6302</v>
      </c>
      <c r="B221" t="s">
        <v>490</v>
      </c>
      <c r="D221" t="s">
        <v>321</v>
      </c>
      <c r="E221" t="str">
        <f t="shared" si="4"/>
        <v>LARAMIE</v>
      </c>
      <c r="F221" t="s">
        <v>490</v>
      </c>
    </row>
    <row r="222" spans="1:6" x14ac:dyDescent="0.25">
      <c r="A222">
        <v>6303</v>
      </c>
      <c r="B222" t="s">
        <v>491</v>
      </c>
      <c r="D222" t="s">
        <v>322</v>
      </c>
      <c r="E222" t="str">
        <f t="shared" si="4"/>
        <v>BRIDGER2</v>
      </c>
      <c r="F222" t="s">
        <v>491</v>
      </c>
    </row>
    <row r="223" spans="1:6" x14ac:dyDescent="0.25">
      <c r="A223">
        <v>6304</v>
      </c>
      <c r="B223" t="s">
        <v>490</v>
      </c>
      <c r="D223" t="s">
        <v>322</v>
      </c>
      <c r="E223" t="str">
        <f t="shared" si="4"/>
        <v>LARAMIE</v>
      </c>
      <c r="F223" t="s">
        <v>490</v>
      </c>
    </row>
    <row r="224" spans="1:6" x14ac:dyDescent="0.25">
      <c r="A224">
        <v>6305</v>
      </c>
      <c r="B224" t="s">
        <v>492</v>
      </c>
      <c r="D224" t="s">
        <v>322</v>
      </c>
      <c r="E224" t="str">
        <f t="shared" si="4"/>
        <v>NAUGHTON</v>
      </c>
      <c r="F224" t="s">
        <v>492</v>
      </c>
    </row>
    <row r="225" spans="1:6" x14ac:dyDescent="0.25">
      <c r="A225">
        <v>6333</v>
      </c>
      <c r="B225" t="s">
        <v>489</v>
      </c>
      <c r="D225" t="s">
        <v>323</v>
      </c>
      <c r="E225" t="str">
        <f t="shared" si="4"/>
        <v>BRIDGER</v>
      </c>
      <c r="F225" t="s">
        <v>489</v>
      </c>
    </row>
    <row r="226" spans="1:6" x14ac:dyDescent="0.25">
      <c r="A226">
        <v>6335</v>
      </c>
      <c r="B226" t="s">
        <v>493</v>
      </c>
      <c r="D226" t="s">
        <v>323</v>
      </c>
      <c r="E226" t="str">
        <f t="shared" si="4"/>
        <v>NAUGHT</v>
      </c>
      <c r="F226" t="s">
        <v>493</v>
      </c>
    </row>
    <row r="227" spans="1:6" x14ac:dyDescent="0.25">
      <c r="A227">
        <v>6501</v>
      </c>
      <c r="B227" t="s">
        <v>494</v>
      </c>
      <c r="D227" t="s">
        <v>321</v>
      </c>
      <c r="E227" t="str">
        <f t="shared" si="4"/>
        <v>BENLOMND</v>
      </c>
      <c r="F227" t="s">
        <v>494</v>
      </c>
    </row>
    <row r="228" spans="1:6" x14ac:dyDescent="0.25">
      <c r="A228">
        <v>6502</v>
      </c>
      <c r="B228" t="s">
        <v>538</v>
      </c>
      <c r="C228" t="s">
        <v>496</v>
      </c>
      <c r="D228" t="s">
        <v>321</v>
      </c>
      <c r="E228" t="str">
        <f t="shared" si="4"/>
        <v>CAMP WIL WIL</v>
      </c>
      <c r="F228" t="s">
        <v>538</v>
      </c>
    </row>
    <row r="229" spans="1:6" x14ac:dyDescent="0.25">
      <c r="A229">
        <v>6503</v>
      </c>
      <c r="B229" t="s">
        <v>497</v>
      </c>
      <c r="D229" t="s">
        <v>321</v>
      </c>
      <c r="E229" t="str">
        <f t="shared" si="4"/>
        <v>EMERY</v>
      </c>
      <c r="F229" t="s">
        <v>497</v>
      </c>
    </row>
    <row r="230" spans="1:6" x14ac:dyDescent="0.25">
      <c r="A230">
        <v>6504</v>
      </c>
      <c r="B230" t="s">
        <v>498</v>
      </c>
      <c r="D230" t="s">
        <v>321</v>
      </c>
      <c r="E230" t="str">
        <f t="shared" si="4"/>
        <v>MONA</v>
      </c>
      <c r="F230" t="s">
        <v>498</v>
      </c>
    </row>
    <row r="231" spans="1:6" x14ac:dyDescent="0.25">
      <c r="A231">
        <v>6505</v>
      </c>
      <c r="B231" t="s">
        <v>499</v>
      </c>
      <c r="D231" t="s">
        <v>321</v>
      </c>
      <c r="E231" t="str">
        <f t="shared" si="4"/>
        <v>PINTO</v>
      </c>
      <c r="F231" t="s">
        <v>499</v>
      </c>
    </row>
    <row r="232" spans="1:6" x14ac:dyDescent="0.25">
      <c r="A232">
        <v>6506</v>
      </c>
      <c r="B232" t="s">
        <v>539</v>
      </c>
      <c r="C232" t="s">
        <v>500</v>
      </c>
      <c r="D232" t="s">
        <v>321</v>
      </c>
      <c r="E232" t="str">
        <f t="shared" si="4"/>
        <v>PINTO PS PS</v>
      </c>
      <c r="F232" t="s">
        <v>539</v>
      </c>
    </row>
    <row r="233" spans="1:6" x14ac:dyDescent="0.25">
      <c r="A233">
        <v>6507</v>
      </c>
      <c r="B233" t="s">
        <v>501</v>
      </c>
      <c r="D233" t="s">
        <v>321</v>
      </c>
      <c r="E233" t="str">
        <f t="shared" si="4"/>
        <v>SIGURD</v>
      </c>
      <c r="F233" t="s">
        <v>501</v>
      </c>
    </row>
    <row r="234" spans="1:6" x14ac:dyDescent="0.25">
      <c r="A234">
        <v>6508</v>
      </c>
      <c r="B234" t="s">
        <v>540</v>
      </c>
      <c r="C234" t="s">
        <v>502</v>
      </c>
      <c r="D234" t="s">
        <v>321</v>
      </c>
      <c r="E234" t="str">
        <f t="shared" si="4"/>
        <v>SPAN FRK FRK</v>
      </c>
      <c r="F234" t="s">
        <v>540</v>
      </c>
    </row>
    <row r="235" spans="1:6" x14ac:dyDescent="0.25">
      <c r="A235">
        <v>6509</v>
      </c>
      <c r="B235" t="s">
        <v>503</v>
      </c>
      <c r="D235" t="s">
        <v>321</v>
      </c>
      <c r="E235" t="str">
        <f t="shared" si="4"/>
        <v>TERMINAL</v>
      </c>
      <c r="F235" t="s">
        <v>503</v>
      </c>
    </row>
    <row r="236" spans="1:6" x14ac:dyDescent="0.25">
      <c r="A236">
        <v>6510</v>
      </c>
      <c r="B236" t="s">
        <v>494</v>
      </c>
      <c r="D236" t="s">
        <v>322</v>
      </c>
      <c r="E236" t="str">
        <f t="shared" si="4"/>
        <v>BENLOMND</v>
      </c>
      <c r="F236" t="s">
        <v>494</v>
      </c>
    </row>
    <row r="237" spans="1:6" x14ac:dyDescent="0.25">
      <c r="A237">
        <v>6533</v>
      </c>
      <c r="B237" t="s">
        <v>497</v>
      </c>
      <c r="D237" t="s">
        <v>323</v>
      </c>
      <c r="E237" t="str">
        <f t="shared" si="4"/>
        <v>EMERY</v>
      </c>
      <c r="F237" t="s">
        <v>497</v>
      </c>
    </row>
    <row r="238" spans="1:6" x14ac:dyDescent="0.25">
      <c r="A238">
        <v>7001</v>
      </c>
      <c r="B238" t="s">
        <v>504</v>
      </c>
      <c r="D238" t="s">
        <v>321</v>
      </c>
      <c r="E238" t="str">
        <f t="shared" si="4"/>
        <v>COLOEAST</v>
      </c>
      <c r="F238" t="s">
        <v>504</v>
      </c>
    </row>
    <row r="239" spans="1:6" x14ac:dyDescent="0.25">
      <c r="A239">
        <v>7002</v>
      </c>
      <c r="B239" t="s">
        <v>505</v>
      </c>
      <c r="D239" t="s">
        <v>321</v>
      </c>
      <c r="E239" t="str">
        <f t="shared" si="4"/>
        <v>CRAIG</v>
      </c>
      <c r="F239" t="s">
        <v>505</v>
      </c>
    </row>
    <row r="240" spans="1:6" x14ac:dyDescent="0.25">
      <c r="A240">
        <v>7031</v>
      </c>
      <c r="B240" t="s">
        <v>504</v>
      </c>
      <c r="D240" t="s">
        <v>323</v>
      </c>
      <c r="E240" t="str">
        <f t="shared" si="4"/>
        <v>COLOEAST</v>
      </c>
      <c r="F240" t="s">
        <v>504</v>
      </c>
    </row>
    <row r="241" spans="1:6" x14ac:dyDescent="0.25">
      <c r="A241">
        <v>7032</v>
      </c>
      <c r="B241" t="s">
        <v>505</v>
      </c>
      <c r="D241" t="s">
        <v>323</v>
      </c>
      <c r="E241" t="str">
        <f t="shared" si="4"/>
        <v>CRAIG</v>
      </c>
      <c r="F241" t="s">
        <v>505</v>
      </c>
    </row>
    <row r="242" spans="1:6" x14ac:dyDescent="0.25">
      <c r="A242">
        <v>2000</v>
      </c>
      <c r="B242" t="s">
        <v>506</v>
      </c>
      <c r="D242" t="s">
        <v>322</v>
      </c>
      <c r="E242" t="str">
        <f t="shared" si="4"/>
        <v>MEXICO</v>
      </c>
      <c r="F242" t="s">
        <v>506</v>
      </c>
    </row>
    <row r="243" spans="1:6" x14ac:dyDescent="0.25">
      <c r="A243">
        <v>2030</v>
      </c>
      <c r="B243" t="s">
        <v>506</v>
      </c>
      <c r="D243" t="s">
        <v>323</v>
      </c>
      <c r="E243" t="str">
        <f t="shared" si="4"/>
        <v>MEXICO</v>
      </c>
      <c r="F243" t="s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Sheet1</vt:lpstr>
      <vt:lpstr>busbar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Tran, Do Quang Anh</cp:lastModifiedBy>
  <dcterms:created xsi:type="dcterms:W3CDTF">2024-01-13T09:34:32Z</dcterms:created>
  <dcterms:modified xsi:type="dcterms:W3CDTF">2024-01-16T08:10:07Z</dcterms:modified>
</cp:coreProperties>
</file>