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\A_KPC_35_2\"/>
    </mc:Choice>
  </mc:AlternateContent>
  <xr:revisionPtr revIDLastSave="0" documentId="13_ncr:1_{D160342B-D5D4-4D23-AE7F-3B752D8509BA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Main" sheetId="1" r:id="rId1"/>
    <sheet name="Node ratio" sheetId="20" r:id="rId2"/>
    <sheet name="PV Scenarios" sheetId="18" r:id="rId3"/>
    <sheet name="EV Scenarios" sheetId="21" r:id="rId4"/>
    <sheet name="ESS Characterization" sheetId="22" r:id="rId5"/>
    <sheet name="Pc, Winter, S1" sheetId="2" r:id="rId6"/>
    <sheet name="Pc, Winter, S2" sheetId="23" r:id="rId7"/>
    <sheet name="Pc, Winter, S3" sheetId="24" r:id="rId8"/>
    <sheet name="Pc, Winter, S4" sheetId="25" r:id="rId9"/>
    <sheet name="Pc, Winter, S5" sheetId="26" r:id="rId10"/>
    <sheet name="Pc, Winter, S6" sheetId="27" r:id="rId11"/>
    <sheet name="Pc, Winter, S7" sheetId="28" r:id="rId12"/>
    <sheet name="Pc, Winter, S8" sheetId="29" r:id="rId13"/>
    <sheet name="Pc, Winter, S9" sheetId="30" r:id="rId14"/>
    <sheet name="Qc, Winter, S1" sheetId="3" r:id="rId15"/>
    <sheet name="Qc, Winter, S2" sheetId="31" r:id="rId16"/>
    <sheet name="Qc, Winter, S3" sheetId="32" r:id="rId17"/>
    <sheet name="Qc, Winter, S4" sheetId="33" r:id="rId18"/>
    <sheet name="Qc, Winter, S5" sheetId="34" r:id="rId19"/>
    <sheet name="Qc, Winter, S6" sheetId="35" r:id="rId20"/>
    <sheet name="Qc, Winter, S7" sheetId="36" r:id="rId21"/>
    <sheet name="Qc, Winter, S8" sheetId="37" r:id="rId22"/>
    <sheet name="Qc, Winter, S9" sheetId="38" r:id="rId23"/>
    <sheet name="Pg, Winter, S1" sheetId="12" r:id="rId24"/>
    <sheet name="Pg, Winter, S2" sheetId="39" r:id="rId25"/>
    <sheet name="Pg, Winter, S3" sheetId="40" r:id="rId26"/>
    <sheet name="Pg, Winter, S4" sheetId="41" r:id="rId27"/>
    <sheet name="Pg, Winter, S5" sheetId="42" r:id="rId28"/>
    <sheet name="Pg, Winter, S6" sheetId="43" r:id="rId29"/>
    <sheet name="Pg, Winter, S7" sheetId="44" r:id="rId30"/>
    <sheet name="Pg, Winter, S8" sheetId="45" r:id="rId31"/>
    <sheet name="Pg, Winter, S9" sheetId="46" r:id="rId32"/>
    <sheet name="Qg, Winter, S1" sheetId="13" r:id="rId33"/>
    <sheet name="Qg, Winter, S2" sheetId="51" r:id="rId34"/>
    <sheet name="Qg, Winter, S3" sheetId="52" r:id="rId35"/>
    <sheet name="Qg, Winter, S4" sheetId="53" r:id="rId36"/>
    <sheet name="Qg, Winter, S5" sheetId="54" r:id="rId37"/>
    <sheet name="Qg, Winter, S6" sheetId="55" r:id="rId38"/>
    <sheet name="Qg, Winter, S7" sheetId="56" r:id="rId39"/>
    <sheet name="Qg, Winter, S8" sheetId="57" r:id="rId40"/>
    <sheet name="Qg, Winter, S9" sheetId="58" r:id="rId41"/>
    <sheet name="GenStatus, Winter" sheetId="19" r:id="rId42"/>
    <sheet name="DownFlex, Winter" sheetId="8" r:id="rId43"/>
    <sheet name="UpFlex, Winter" sheetId="9" r:id="rId44"/>
    <sheet name="CostFlex, Winter" sheetId="10" r:id="rId45"/>
    <sheet name="Pc, Summer, S1" sheetId="47" r:id="rId46"/>
    <sheet name="Pc, Summer, S2" sheetId="59" r:id="rId47"/>
    <sheet name="Pc, Summer, S3" sheetId="60" r:id="rId48"/>
    <sheet name="Pc, Summer, S4" sheetId="61" r:id="rId49"/>
    <sheet name="Pc, Summer, S5" sheetId="62" r:id="rId50"/>
    <sheet name="Pc, Summer, S6" sheetId="63" r:id="rId51"/>
    <sheet name="Pc, Summer, S7" sheetId="64" r:id="rId52"/>
    <sheet name="Pc, Summer, S8" sheetId="65" r:id="rId53"/>
    <sheet name="Pc, Summer, S9" sheetId="66" r:id="rId54"/>
    <sheet name="Qc, Summer, S1" sheetId="48" r:id="rId55"/>
    <sheet name="Qc, Summer, S2" sheetId="67" r:id="rId56"/>
    <sheet name="Qc, Summer, S3" sheetId="68" r:id="rId57"/>
    <sheet name="Qc, Summer, S4" sheetId="69" r:id="rId58"/>
    <sheet name="Qc, Summer, S5" sheetId="70" r:id="rId59"/>
    <sheet name="Qc, Summer, S6" sheetId="71" r:id="rId60"/>
    <sheet name="Qc, Summer, S7" sheetId="72" r:id="rId61"/>
    <sheet name="Qc, Summer, S8" sheetId="73" r:id="rId62"/>
    <sheet name="Qc, Summer, S9" sheetId="74" r:id="rId63"/>
    <sheet name="Pg, Summer, S1" sheetId="49" r:id="rId64"/>
    <sheet name="Pg, Summer, S2" sheetId="75" r:id="rId65"/>
    <sheet name="Pg, Summer, S3" sheetId="76" r:id="rId66"/>
    <sheet name="Pg, Summer, S4" sheetId="77" r:id="rId67"/>
    <sheet name="Pg, Summer, S5" sheetId="78" r:id="rId68"/>
    <sheet name="Pg, Summer, S6" sheetId="79" r:id="rId69"/>
    <sheet name="Pg, Summer, S7" sheetId="80" r:id="rId70"/>
    <sheet name="Pg, Summer, S8" sheetId="81" r:id="rId71"/>
    <sheet name="Pg, Summer, S9" sheetId="82" r:id="rId72"/>
    <sheet name="Qg, Summer, S1" sheetId="50" r:id="rId73"/>
    <sheet name="Qg, Summer, S2" sheetId="83" r:id="rId74"/>
    <sheet name="Qg, Summer, S3" sheetId="84" r:id="rId75"/>
    <sheet name="Qg, Summer, S4" sheetId="85" r:id="rId76"/>
    <sheet name="Qg, Summer, S5" sheetId="86" r:id="rId77"/>
    <sheet name="Qg, Summer, S6" sheetId="87" r:id="rId78"/>
    <sheet name="Qg, Summer, S7" sheetId="88" r:id="rId79"/>
    <sheet name="Qg, Summer, S8" sheetId="89" r:id="rId80"/>
    <sheet name="Qg, Summer, S9" sheetId="90" r:id="rId81"/>
    <sheet name="GenStatus, Summer" sheetId="91" r:id="rId82"/>
    <sheet name="DownFlex, Summer" sheetId="92" r:id="rId83"/>
    <sheet name="UpFlex, Summer" sheetId="93" r:id="rId84"/>
    <sheet name="CostFlex, Summer" sheetId="94" r:id="rId85"/>
  </sheets>
  <externalReferences>
    <externalReference r:id="rId86"/>
    <externalReference r:id="rId8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82" l="1"/>
  <c r="C5" i="82"/>
  <c r="D5" i="82"/>
  <c r="E5" i="82"/>
  <c r="F5" i="82"/>
  <c r="G5" i="82"/>
  <c r="H5" i="82"/>
  <c r="I5" i="82"/>
  <c r="J5" i="82"/>
  <c r="K5" i="82"/>
  <c r="L5" i="82"/>
  <c r="M5" i="82"/>
  <c r="N5" i="82"/>
  <c r="O5" i="82"/>
  <c r="P5" i="82"/>
  <c r="Q5" i="82"/>
  <c r="R5" i="82"/>
  <c r="S5" i="82"/>
  <c r="T5" i="82"/>
  <c r="U5" i="82"/>
  <c r="V5" i="82"/>
  <c r="W5" i="82"/>
  <c r="X5" i="82"/>
  <c r="Y5" i="82"/>
  <c r="B6" i="82"/>
  <c r="C6" i="82"/>
  <c r="D6" i="82"/>
  <c r="E6" i="82"/>
  <c r="F6" i="82"/>
  <c r="G6" i="82"/>
  <c r="H6" i="82"/>
  <c r="I6" i="82"/>
  <c r="J6" i="82"/>
  <c r="K6" i="82"/>
  <c r="L6" i="82"/>
  <c r="M6" i="82"/>
  <c r="N6" i="82"/>
  <c r="O6" i="82"/>
  <c r="P6" i="82"/>
  <c r="Q6" i="82"/>
  <c r="R6" i="82"/>
  <c r="S6" i="82"/>
  <c r="T6" i="82"/>
  <c r="U6" i="82"/>
  <c r="V6" i="82"/>
  <c r="W6" i="82"/>
  <c r="X6" i="82"/>
  <c r="Y6" i="82"/>
  <c r="B7" i="82"/>
  <c r="C7" i="82"/>
  <c r="D7" i="82"/>
  <c r="E7" i="82"/>
  <c r="F7" i="82"/>
  <c r="G7" i="82"/>
  <c r="H7" i="82"/>
  <c r="I7" i="82"/>
  <c r="J7" i="82"/>
  <c r="K7" i="82"/>
  <c r="L7" i="82"/>
  <c r="M7" i="82"/>
  <c r="N7" i="82"/>
  <c r="O7" i="82"/>
  <c r="P7" i="82"/>
  <c r="Q7" i="82"/>
  <c r="R7" i="82"/>
  <c r="S7" i="82"/>
  <c r="T7" i="82"/>
  <c r="U7" i="82"/>
  <c r="V7" i="82"/>
  <c r="W7" i="82"/>
  <c r="X7" i="82"/>
  <c r="Y7" i="82"/>
  <c r="B8" i="82"/>
  <c r="C8" i="82"/>
  <c r="D8" i="82"/>
  <c r="E8" i="82"/>
  <c r="F8" i="82"/>
  <c r="G8" i="82"/>
  <c r="H8" i="82"/>
  <c r="I8" i="82"/>
  <c r="J8" i="82"/>
  <c r="K8" i="82"/>
  <c r="L8" i="82"/>
  <c r="M8" i="82"/>
  <c r="N8" i="82"/>
  <c r="O8" i="82"/>
  <c r="P8" i="82"/>
  <c r="Q8" i="82"/>
  <c r="R8" i="82"/>
  <c r="S8" i="82"/>
  <c r="T8" i="82"/>
  <c r="U8" i="82"/>
  <c r="V8" i="82"/>
  <c r="W8" i="82"/>
  <c r="X8" i="82"/>
  <c r="Y8" i="82"/>
  <c r="B9" i="82"/>
  <c r="C9" i="82"/>
  <c r="D9" i="82"/>
  <c r="E9" i="82"/>
  <c r="F9" i="82"/>
  <c r="G9" i="82"/>
  <c r="H9" i="82"/>
  <c r="I9" i="82"/>
  <c r="J9" i="82"/>
  <c r="K9" i="82"/>
  <c r="L9" i="82"/>
  <c r="M9" i="82"/>
  <c r="N9" i="82"/>
  <c r="O9" i="82"/>
  <c r="P9" i="82"/>
  <c r="Q9" i="82"/>
  <c r="R9" i="82"/>
  <c r="S9" i="82"/>
  <c r="T9" i="82"/>
  <c r="U9" i="82"/>
  <c r="V9" i="82"/>
  <c r="W9" i="82"/>
  <c r="X9" i="82"/>
  <c r="Y9" i="82"/>
  <c r="B10" i="82"/>
  <c r="C10" i="82"/>
  <c r="D10" i="82"/>
  <c r="E10" i="82"/>
  <c r="F10" i="82"/>
  <c r="G10" i="82"/>
  <c r="H10" i="82"/>
  <c r="I10" i="82"/>
  <c r="J10" i="82"/>
  <c r="K10" i="82"/>
  <c r="L10" i="82"/>
  <c r="M10" i="82"/>
  <c r="N10" i="82"/>
  <c r="O10" i="82"/>
  <c r="P10" i="82"/>
  <c r="Q10" i="82"/>
  <c r="R10" i="82"/>
  <c r="S10" i="82"/>
  <c r="T10" i="82"/>
  <c r="U10" i="82"/>
  <c r="V10" i="82"/>
  <c r="W10" i="82"/>
  <c r="X10" i="82"/>
  <c r="Y10" i="82"/>
  <c r="B5" i="81"/>
  <c r="C5" i="81"/>
  <c r="D5" i="81"/>
  <c r="E5" i="81"/>
  <c r="F5" i="81"/>
  <c r="G5" i="81"/>
  <c r="H5" i="81"/>
  <c r="I5" i="81"/>
  <c r="J5" i="81"/>
  <c r="K5" i="81"/>
  <c r="L5" i="81"/>
  <c r="M5" i="81"/>
  <c r="N5" i="81"/>
  <c r="O5" i="81"/>
  <c r="P5" i="81"/>
  <c r="Q5" i="81"/>
  <c r="R5" i="81"/>
  <c r="S5" i="81"/>
  <c r="T5" i="81"/>
  <c r="U5" i="81"/>
  <c r="V5" i="81"/>
  <c r="W5" i="81"/>
  <c r="X5" i="81"/>
  <c r="Y5" i="81"/>
  <c r="B6" i="81"/>
  <c r="C6" i="81"/>
  <c r="D6" i="81"/>
  <c r="E6" i="81"/>
  <c r="F6" i="81"/>
  <c r="G6" i="81"/>
  <c r="H6" i="81"/>
  <c r="I6" i="81"/>
  <c r="J6" i="81"/>
  <c r="K6" i="81"/>
  <c r="L6" i="81"/>
  <c r="M6" i="81"/>
  <c r="N6" i="81"/>
  <c r="O6" i="81"/>
  <c r="P6" i="81"/>
  <c r="Q6" i="81"/>
  <c r="R6" i="81"/>
  <c r="S6" i="81"/>
  <c r="T6" i="81"/>
  <c r="U6" i="81"/>
  <c r="V6" i="81"/>
  <c r="W6" i="81"/>
  <c r="X6" i="81"/>
  <c r="Y6" i="81"/>
  <c r="B7" i="81"/>
  <c r="C7" i="81"/>
  <c r="D7" i="81"/>
  <c r="E7" i="81"/>
  <c r="F7" i="81"/>
  <c r="G7" i="81"/>
  <c r="H7" i="81"/>
  <c r="I7" i="81"/>
  <c r="J7" i="81"/>
  <c r="K7" i="81"/>
  <c r="L7" i="81"/>
  <c r="M7" i="81"/>
  <c r="N7" i="81"/>
  <c r="O7" i="81"/>
  <c r="P7" i="81"/>
  <c r="Q7" i="81"/>
  <c r="R7" i="81"/>
  <c r="S7" i="81"/>
  <c r="T7" i="81"/>
  <c r="U7" i="81"/>
  <c r="V7" i="81"/>
  <c r="W7" i="81"/>
  <c r="X7" i="81"/>
  <c r="Y7" i="81"/>
  <c r="B8" i="81"/>
  <c r="C8" i="81"/>
  <c r="D8" i="81"/>
  <c r="E8" i="81"/>
  <c r="F8" i="81"/>
  <c r="G8" i="81"/>
  <c r="H8" i="81"/>
  <c r="I8" i="81"/>
  <c r="J8" i="81"/>
  <c r="K8" i="81"/>
  <c r="L8" i="81"/>
  <c r="M8" i="81"/>
  <c r="N8" i="81"/>
  <c r="O8" i="81"/>
  <c r="P8" i="81"/>
  <c r="Q8" i="81"/>
  <c r="R8" i="81"/>
  <c r="S8" i="81"/>
  <c r="T8" i="81"/>
  <c r="U8" i="81"/>
  <c r="V8" i="81"/>
  <c r="W8" i="81"/>
  <c r="X8" i="81"/>
  <c r="Y8" i="81"/>
  <c r="B9" i="81"/>
  <c r="C9" i="81"/>
  <c r="D9" i="81"/>
  <c r="E9" i="81"/>
  <c r="F9" i="81"/>
  <c r="G9" i="81"/>
  <c r="H9" i="81"/>
  <c r="I9" i="81"/>
  <c r="J9" i="81"/>
  <c r="K9" i="81"/>
  <c r="L9" i="81"/>
  <c r="M9" i="81"/>
  <c r="N9" i="81"/>
  <c r="O9" i="81"/>
  <c r="P9" i="81"/>
  <c r="Q9" i="81"/>
  <c r="R9" i="81"/>
  <c r="S9" i="81"/>
  <c r="T9" i="81"/>
  <c r="U9" i="81"/>
  <c r="V9" i="81"/>
  <c r="W9" i="81"/>
  <c r="X9" i="81"/>
  <c r="Y9" i="81"/>
  <c r="B10" i="81"/>
  <c r="C10" i="81"/>
  <c r="D10" i="81"/>
  <c r="E10" i="81"/>
  <c r="F10" i="81"/>
  <c r="G10" i="81"/>
  <c r="H10" i="81"/>
  <c r="I10" i="81"/>
  <c r="J10" i="81"/>
  <c r="K10" i="81"/>
  <c r="L10" i="81"/>
  <c r="M10" i="81"/>
  <c r="N10" i="81"/>
  <c r="O10" i="81"/>
  <c r="P10" i="81"/>
  <c r="Q10" i="81"/>
  <c r="R10" i="81"/>
  <c r="S10" i="81"/>
  <c r="T10" i="81"/>
  <c r="U10" i="81"/>
  <c r="V10" i="81"/>
  <c r="W10" i="81"/>
  <c r="X10" i="81"/>
  <c r="Y10" i="81"/>
  <c r="B5" i="80"/>
  <c r="C5" i="80"/>
  <c r="D5" i="80"/>
  <c r="E5" i="80"/>
  <c r="F5" i="80"/>
  <c r="G5" i="80"/>
  <c r="H5" i="80"/>
  <c r="I5" i="80"/>
  <c r="J5" i="80"/>
  <c r="K5" i="80"/>
  <c r="L5" i="80"/>
  <c r="M5" i="80"/>
  <c r="N5" i="80"/>
  <c r="O5" i="80"/>
  <c r="P5" i="80"/>
  <c r="Q5" i="80"/>
  <c r="R5" i="80"/>
  <c r="S5" i="80"/>
  <c r="T5" i="80"/>
  <c r="U5" i="80"/>
  <c r="V5" i="80"/>
  <c r="W5" i="80"/>
  <c r="X5" i="80"/>
  <c r="Y5" i="80"/>
  <c r="B6" i="80"/>
  <c r="C6" i="80"/>
  <c r="D6" i="80"/>
  <c r="E6" i="80"/>
  <c r="F6" i="80"/>
  <c r="G6" i="80"/>
  <c r="H6" i="80"/>
  <c r="I6" i="80"/>
  <c r="J6" i="80"/>
  <c r="K6" i="80"/>
  <c r="L6" i="80"/>
  <c r="M6" i="80"/>
  <c r="N6" i="80"/>
  <c r="O6" i="80"/>
  <c r="P6" i="80"/>
  <c r="Q6" i="80"/>
  <c r="R6" i="80"/>
  <c r="S6" i="80"/>
  <c r="T6" i="80"/>
  <c r="U6" i="80"/>
  <c r="V6" i="80"/>
  <c r="W6" i="80"/>
  <c r="X6" i="80"/>
  <c r="Y6" i="80"/>
  <c r="B7" i="80"/>
  <c r="C7" i="80"/>
  <c r="D7" i="80"/>
  <c r="E7" i="80"/>
  <c r="F7" i="80"/>
  <c r="G7" i="80"/>
  <c r="H7" i="80"/>
  <c r="I7" i="80"/>
  <c r="J7" i="80"/>
  <c r="K7" i="80"/>
  <c r="L7" i="80"/>
  <c r="M7" i="80"/>
  <c r="N7" i="80"/>
  <c r="O7" i="80"/>
  <c r="P7" i="80"/>
  <c r="Q7" i="80"/>
  <c r="R7" i="80"/>
  <c r="S7" i="80"/>
  <c r="T7" i="80"/>
  <c r="U7" i="80"/>
  <c r="V7" i="80"/>
  <c r="W7" i="80"/>
  <c r="X7" i="80"/>
  <c r="Y7" i="80"/>
  <c r="B8" i="80"/>
  <c r="C8" i="80"/>
  <c r="D8" i="80"/>
  <c r="E8" i="80"/>
  <c r="F8" i="80"/>
  <c r="G8" i="80"/>
  <c r="H8" i="80"/>
  <c r="I8" i="80"/>
  <c r="J8" i="80"/>
  <c r="K8" i="80"/>
  <c r="L8" i="80"/>
  <c r="M8" i="80"/>
  <c r="N8" i="80"/>
  <c r="O8" i="80"/>
  <c r="P8" i="80"/>
  <c r="Q8" i="80"/>
  <c r="R8" i="80"/>
  <c r="S8" i="80"/>
  <c r="T8" i="80"/>
  <c r="U8" i="80"/>
  <c r="V8" i="80"/>
  <c r="W8" i="80"/>
  <c r="X8" i="80"/>
  <c r="Y8" i="80"/>
  <c r="B9" i="80"/>
  <c r="C9" i="80"/>
  <c r="D9" i="80"/>
  <c r="E9" i="80"/>
  <c r="F9" i="80"/>
  <c r="G9" i="80"/>
  <c r="H9" i="80"/>
  <c r="I9" i="80"/>
  <c r="J9" i="80"/>
  <c r="K9" i="80"/>
  <c r="L9" i="80"/>
  <c r="M9" i="80"/>
  <c r="N9" i="80"/>
  <c r="O9" i="80"/>
  <c r="P9" i="80"/>
  <c r="Q9" i="80"/>
  <c r="R9" i="80"/>
  <c r="S9" i="80"/>
  <c r="T9" i="80"/>
  <c r="U9" i="80"/>
  <c r="V9" i="80"/>
  <c r="W9" i="80"/>
  <c r="X9" i="80"/>
  <c r="Y9" i="80"/>
  <c r="B10" i="80"/>
  <c r="C10" i="80"/>
  <c r="D10" i="80"/>
  <c r="E10" i="80"/>
  <c r="F10" i="80"/>
  <c r="G10" i="80"/>
  <c r="H10" i="80"/>
  <c r="I10" i="80"/>
  <c r="J10" i="80"/>
  <c r="K10" i="80"/>
  <c r="L10" i="80"/>
  <c r="M10" i="80"/>
  <c r="N10" i="80"/>
  <c r="O10" i="80"/>
  <c r="P10" i="80"/>
  <c r="Q10" i="80"/>
  <c r="R10" i="80"/>
  <c r="S10" i="80"/>
  <c r="T10" i="80"/>
  <c r="U10" i="80"/>
  <c r="V10" i="80"/>
  <c r="W10" i="80"/>
  <c r="X10" i="80"/>
  <c r="Y10" i="80"/>
  <c r="B5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B6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B7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B8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B9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B10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B5" i="78"/>
  <c r="C5" i="78"/>
  <c r="D5" i="78"/>
  <c r="E5" i="78"/>
  <c r="F5" i="78"/>
  <c r="G5" i="78"/>
  <c r="H5" i="78"/>
  <c r="I5" i="78"/>
  <c r="J5" i="78"/>
  <c r="K5" i="78"/>
  <c r="L5" i="78"/>
  <c r="M5" i="78"/>
  <c r="N5" i="78"/>
  <c r="O5" i="78"/>
  <c r="P5" i="78"/>
  <c r="Q5" i="78"/>
  <c r="R5" i="78"/>
  <c r="S5" i="78"/>
  <c r="T5" i="78"/>
  <c r="U5" i="78"/>
  <c r="V5" i="78"/>
  <c r="W5" i="78"/>
  <c r="X5" i="78"/>
  <c r="Y5" i="78"/>
  <c r="B6" i="78"/>
  <c r="C6" i="78"/>
  <c r="D6" i="78"/>
  <c r="E6" i="78"/>
  <c r="F6" i="78"/>
  <c r="G6" i="78"/>
  <c r="H6" i="78"/>
  <c r="I6" i="78"/>
  <c r="J6" i="78"/>
  <c r="K6" i="78"/>
  <c r="L6" i="78"/>
  <c r="M6" i="78"/>
  <c r="N6" i="78"/>
  <c r="O6" i="78"/>
  <c r="P6" i="78"/>
  <c r="Q6" i="78"/>
  <c r="R6" i="78"/>
  <c r="S6" i="78"/>
  <c r="T6" i="78"/>
  <c r="U6" i="78"/>
  <c r="V6" i="78"/>
  <c r="W6" i="78"/>
  <c r="X6" i="78"/>
  <c r="Y6" i="78"/>
  <c r="B7" i="78"/>
  <c r="C7" i="78"/>
  <c r="D7" i="78"/>
  <c r="E7" i="78"/>
  <c r="F7" i="78"/>
  <c r="G7" i="78"/>
  <c r="H7" i="78"/>
  <c r="I7" i="78"/>
  <c r="J7" i="78"/>
  <c r="K7" i="78"/>
  <c r="L7" i="78"/>
  <c r="M7" i="78"/>
  <c r="N7" i="78"/>
  <c r="O7" i="78"/>
  <c r="P7" i="78"/>
  <c r="Q7" i="78"/>
  <c r="R7" i="78"/>
  <c r="S7" i="78"/>
  <c r="T7" i="78"/>
  <c r="U7" i="78"/>
  <c r="V7" i="78"/>
  <c r="W7" i="78"/>
  <c r="X7" i="78"/>
  <c r="Y7" i="78"/>
  <c r="B8" i="78"/>
  <c r="C8" i="78"/>
  <c r="D8" i="78"/>
  <c r="E8" i="78"/>
  <c r="F8" i="78"/>
  <c r="G8" i="78"/>
  <c r="H8" i="78"/>
  <c r="I8" i="78"/>
  <c r="J8" i="78"/>
  <c r="K8" i="78"/>
  <c r="L8" i="78"/>
  <c r="M8" i="78"/>
  <c r="N8" i="78"/>
  <c r="O8" i="78"/>
  <c r="P8" i="78"/>
  <c r="Q8" i="78"/>
  <c r="R8" i="78"/>
  <c r="S8" i="78"/>
  <c r="T8" i="78"/>
  <c r="U8" i="78"/>
  <c r="V8" i="78"/>
  <c r="W8" i="78"/>
  <c r="X8" i="78"/>
  <c r="Y8" i="78"/>
  <c r="B9" i="78"/>
  <c r="C9" i="78"/>
  <c r="D9" i="78"/>
  <c r="E9" i="78"/>
  <c r="F9" i="78"/>
  <c r="G9" i="78"/>
  <c r="H9" i="78"/>
  <c r="I9" i="78"/>
  <c r="J9" i="78"/>
  <c r="K9" i="78"/>
  <c r="L9" i="78"/>
  <c r="M9" i="78"/>
  <c r="N9" i="78"/>
  <c r="O9" i="78"/>
  <c r="P9" i="78"/>
  <c r="Q9" i="78"/>
  <c r="R9" i="78"/>
  <c r="S9" i="78"/>
  <c r="T9" i="78"/>
  <c r="U9" i="78"/>
  <c r="V9" i="78"/>
  <c r="W9" i="78"/>
  <c r="X9" i="78"/>
  <c r="Y9" i="78"/>
  <c r="B10" i="78"/>
  <c r="C10" i="78"/>
  <c r="D10" i="78"/>
  <c r="E10" i="78"/>
  <c r="F10" i="78"/>
  <c r="G10" i="78"/>
  <c r="H10" i="78"/>
  <c r="I10" i="78"/>
  <c r="J10" i="78"/>
  <c r="K10" i="78"/>
  <c r="L10" i="78"/>
  <c r="M10" i="78"/>
  <c r="N10" i="78"/>
  <c r="O10" i="78"/>
  <c r="P10" i="78"/>
  <c r="Q10" i="78"/>
  <c r="R10" i="78"/>
  <c r="S10" i="78"/>
  <c r="T10" i="78"/>
  <c r="U10" i="78"/>
  <c r="V10" i="78"/>
  <c r="W10" i="78"/>
  <c r="X10" i="78"/>
  <c r="Y10" i="78"/>
  <c r="B5" i="77"/>
  <c r="C5" i="77"/>
  <c r="D5" i="77"/>
  <c r="E5" i="77"/>
  <c r="F5" i="77"/>
  <c r="G5" i="77"/>
  <c r="H5" i="77"/>
  <c r="I5" i="77"/>
  <c r="J5" i="77"/>
  <c r="K5" i="77"/>
  <c r="L5" i="77"/>
  <c r="M5" i="77"/>
  <c r="N5" i="77"/>
  <c r="O5" i="77"/>
  <c r="P5" i="77"/>
  <c r="Q5" i="77"/>
  <c r="R5" i="77"/>
  <c r="S5" i="77"/>
  <c r="T5" i="77"/>
  <c r="U5" i="77"/>
  <c r="V5" i="77"/>
  <c r="W5" i="77"/>
  <c r="X5" i="77"/>
  <c r="Y5" i="77"/>
  <c r="B6" i="77"/>
  <c r="C6" i="77"/>
  <c r="D6" i="77"/>
  <c r="E6" i="77"/>
  <c r="F6" i="77"/>
  <c r="G6" i="77"/>
  <c r="H6" i="77"/>
  <c r="I6" i="77"/>
  <c r="J6" i="77"/>
  <c r="K6" i="77"/>
  <c r="L6" i="77"/>
  <c r="M6" i="77"/>
  <c r="N6" i="77"/>
  <c r="O6" i="77"/>
  <c r="P6" i="77"/>
  <c r="Q6" i="77"/>
  <c r="R6" i="77"/>
  <c r="S6" i="77"/>
  <c r="T6" i="77"/>
  <c r="U6" i="77"/>
  <c r="V6" i="77"/>
  <c r="W6" i="77"/>
  <c r="X6" i="77"/>
  <c r="Y6" i="77"/>
  <c r="B7" i="77"/>
  <c r="C7" i="77"/>
  <c r="D7" i="77"/>
  <c r="E7" i="77"/>
  <c r="F7" i="77"/>
  <c r="G7" i="77"/>
  <c r="H7" i="77"/>
  <c r="I7" i="77"/>
  <c r="J7" i="77"/>
  <c r="K7" i="77"/>
  <c r="L7" i="77"/>
  <c r="M7" i="77"/>
  <c r="N7" i="77"/>
  <c r="O7" i="77"/>
  <c r="P7" i="77"/>
  <c r="Q7" i="77"/>
  <c r="R7" i="77"/>
  <c r="S7" i="77"/>
  <c r="T7" i="77"/>
  <c r="U7" i="77"/>
  <c r="V7" i="77"/>
  <c r="W7" i="77"/>
  <c r="X7" i="77"/>
  <c r="Y7" i="77"/>
  <c r="B8" i="77"/>
  <c r="C8" i="77"/>
  <c r="D8" i="77"/>
  <c r="E8" i="77"/>
  <c r="F8" i="77"/>
  <c r="G8" i="77"/>
  <c r="H8" i="77"/>
  <c r="I8" i="77"/>
  <c r="J8" i="77"/>
  <c r="K8" i="77"/>
  <c r="L8" i="77"/>
  <c r="M8" i="77"/>
  <c r="N8" i="77"/>
  <c r="O8" i="77"/>
  <c r="P8" i="77"/>
  <c r="Q8" i="77"/>
  <c r="R8" i="77"/>
  <c r="S8" i="77"/>
  <c r="T8" i="77"/>
  <c r="U8" i="77"/>
  <c r="V8" i="77"/>
  <c r="W8" i="77"/>
  <c r="X8" i="77"/>
  <c r="Y8" i="77"/>
  <c r="B9" i="77"/>
  <c r="C9" i="77"/>
  <c r="D9" i="77"/>
  <c r="E9" i="77"/>
  <c r="F9" i="77"/>
  <c r="G9" i="77"/>
  <c r="H9" i="77"/>
  <c r="I9" i="77"/>
  <c r="J9" i="77"/>
  <c r="K9" i="77"/>
  <c r="L9" i="77"/>
  <c r="M9" i="77"/>
  <c r="N9" i="77"/>
  <c r="O9" i="77"/>
  <c r="P9" i="77"/>
  <c r="Q9" i="77"/>
  <c r="R9" i="77"/>
  <c r="S9" i="77"/>
  <c r="T9" i="77"/>
  <c r="U9" i="77"/>
  <c r="V9" i="77"/>
  <c r="W9" i="77"/>
  <c r="X9" i="77"/>
  <c r="Y9" i="77"/>
  <c r="B10" i="77"/>
  <c r="C10" i="77"/>
  <c r="D10" i="77"/>
  <c r="E10" i="77"/>
  <c r="F10" i="77"/>
  <c r="G10" i="77"/>
  <c r="H10" i="77"/>
  <c r="I10" i="77"/>
  <c r="J10" i="77"/>
  <c r="K10" i="77"/>
  <c r="L10" i="77"/>
  <c r="M10" i="77"/>
  <c r="N10" i="77"/>
  <c r="O10" i="77"/>
  <c r="P10" i="77"/>
  <c r="Q10" i="77"/>
  <c r="R10" i="77"/>
  <c r="S10" i="77"/>
  <c r="T10" i="77"/>
  <c r="U10" i="77"/>
  <c r="V10" i="77"/>
  <c r="W10" i="77"/>
  <c r="X10" i="77"/>
  <c r="Y10" i="77"/>
  <c r="B5" i="76"/>
  <c r="C5" i="76"/>
  <c r="D5" i="76"/>
  <c r="E5" i="76"/>
  <c r="F5" i="76"/>
  <c r="G5" i="76"/>
  <c r="H5" i="76"/>
  <c r="I5" i="76"/>
  <c r="J5" i="76"/>
  <c r="K5" i="76"/>
  <c r="L5" i="76"/>
  <c r="M5" i="76"/>
  <c r="N5" i="76"/>
  <c r="O5" i="76"/>
  <c r="P5" i="76"/>
  <c r="Q5" i="76"/>
  <c r="R5" i="76"/>
  <c r="S5" i="76"/>
  <c r="T5" i="76"/>
  <c r="U5" i="76"/>
  <c r="V5" i="76"/>
  <c r="W5" i="76"/>
  <c r="X5" i="76"/>
  <c r="Y5" i="76"/>
  <c r="B6" i="76"/>
  <c r="C6" i="76"/>
  <c r="D6" i="76"/>
  <c r="E6" i="76"/>
  <c r="F6" i="76"/>
  <c r="G6" i="76"/>
  <c r="H6" i="76"/>
  <c r="I6" i="76"/>
  <c r="J6" i="76"/>
  <c r="K6" i="76"/>
  <c r="L6" i="76"/>
  <c r="M6" i="76"/>
  <c r="N6" i="76"/>
  <c r="O6" i="76"/>
  <c r="P6" i="76"/>
  <c r="Q6" i="76"/>
  <c r="R6" i="76"/>
  <c r="S6" i="76"/>
  <c r="T6" i="76"/>
  <c r="U6" i="76"/>
  <c r="V6" i="76"/>
  <c r="W6" i="76"/>
  <c r="X6" i="76"/>
  <c r="Y6" i="76"/>
  <c r="B7" i="76"/>
  <c r="C7" i="76"/>
  <c r="D7" i="76"/>
  <c r="E7" i="76"/>
  <c r="F7" i="76"/>
  <c r="G7" i="76"/>
  <c r="H7" i="76"/>
  <c r="I7" i="76"/>
  <c r="J7" i="76"/>
  <c r="K7" i="76"/>
  <c r="L7" i="76"/>
  <c r="M7" i="76"/>
  <c r="N7" i="76"/>
  <c r="O7" i="76"/>
  <c r="P7" i="76"/>
  <c r="Q7" i="76"/>
  <c r="R7" i="76"/>
  <c r="S7" i="76"/>
  <c r="T7" i="76"/>
  <c r="U7" i="76"/>
  <c r="V7" i="76"/>
  <c r="W7" i="76"/>
  <c r="X7" i="76"/>
  <c r="Y7" i="76"/>
  <c r="B8" i="76"/>
  <c r="C8" i="76"/>
  <c r="D8" i="76"/>
  <c r="E8" i="76"/>
  <c r="F8" i="76"/>
  <c r="G8" i="76"/>
  <c r="H8" i="76"/>
  <c r="I8" i="76"/>
  <c r="J8" i="76"/>
  <c r="K8" i="76"/>
  <c r="L8" i="76"/>
  <c r="M8" i="76"/>
  <c r="N8" i="76"/>
  <c r="O8" i="76"/>
  <c r="P8" i="76"/>
  <c r="Q8" i="76"/>
  <c r="R8" i="76"/>
  <c r="S8" i="76"/>
  <c r="T8" i="76"/>
  <c r="U8" i="76"/>
  <c r="V8" i="76"/>
  <c r="W8" i="76"/>
  <c r="X8" i="76"/>
  <c r="Y8" i="76"/>
  <c r="B9" i="76"/>
  <c r="C9" i="76"/>
  <c r="D9" i="76"/>
  <c r="E9" i="76"/>
  <c r="F9" i="76"/>
  <c r="G9" i="76"/>
  <c r="H9" i="76"/>
  <c r="I9" i="76"/>
  <c r="J9" i="76"/>
  <c r="K9" i="76"/>
  <c r="L9" i="76"/>
  <c r="M9" i="76"/>
  <c r="N9" i="76"/>
  <c r="O9" i="76"/>
  <c r="P9" i="76"/>
  <c r="Q9" i="76"/>
  <c r="R9" i="76"/>
  <c r="S9" i="76"/>
  <c r="T9" i="76"/>
  <c r="U9" i="76"/>
  <c r="V9" i="76"/>
  <c r="W9" i="76"/>
  <c r="X9" i="76"/>
  <c r="Y9" i="76"/>
  <c r="B10" i="76"/>
  <c r="C10" i="76"/>
  <c r="D10" i="76"/>
  <c r="E10" i="76"/>
  <c r="F10" i="76"/>
  <c r="G10" i="76"/>
  <c r="H10" i="76"/>
  <c r="I10" i="76"/>
  <c r="J10" i="76"/>
  <c r="K10" i="76"/>
  <c r="L10" i="76"/>
  <c r="M10" i="76"/>
  <c r="N10" i="76"/>
  <c r="O10" i="76"/>
  <c r="P10" i="76"/>
  <c r="Q10" i="76"/>
  <c r="R10" i="76"/>
  <c r="S10" i="76"/>
  <c r="T10" i="76"/>
  <c r="U10" i="76"/>
  <c r="V10" i="76"/>
  <c r="W10" i="76"/>
  <c r="X10" i="76"/>
  <c r="Y10" i="76"/>
  <c r="B5" i="75"/>
  <c r="C5" i="75"/>
  <c r="D5" i="75"/>
  <c r="E5" i="75"/>
  <c r="F5" i="75"/>
  <c r="G5" i="75"/>
  <c r="H5" i="75"/>
  <c r="I5" i="75"/>
  <c r="J5" i="75"/>
  <c r="K5" i="75"/>
  <c r="L5" i="75"/>
  <c r="M5" i="75"/>
  <c r="N5" i="75"/>
  <c r="O5" i="75"/>
  <c r="P5" i="75"/>
  <c r="Q5" i="75"/>
  <c r="R5" i="75"/>
  <c r="S5" i="75"/>
  <c r="T5" i="75"/>
  <c r="U5" i="75"/>
  <c r="V5" i="75"/>
  <c r="W5" i="75"/>
  <c r="X5" i="75"/>
  <c r="Y5" i="75"/>
  <c r="B6" i="75"/>
  <c r="C6" i="75"/>
  <c r="D6" i="75"/>
  <c r="E6" i="75"/>
  <c r="F6" i="75"/>
  <c r="G6" i="75"/>
  <c r="H6" i="75"/>
  <c r="I6" i="75"/>
  <c r="J6" i="75"/>
  <c r="K6" i="75"/>
  <c r="L6" i="75"/>
  <c r="M6" i="75"/>
  <c r="N6" i="75"/>
  <c r="O6" i="75"/>
  <c r="P6" i="75"/>
  <c r="Q6" i="75"/>
  <c r="R6" i="75"/>
  <c r="S6" i="75"/>
  <c r="T6" i="75"/>
  <c r="U6" i="75"/>
  <c r="V6" i="75"/>
  <c r="W6" i="75"/>
  <c r="X6" i="75"/>
  <c r="Y6" i="75"/>
  <c r="B7" i="75"/>
  <c r="C7" i="75"/>
  <c r="D7" i="75"/>
  <c r="E7" i="75"/>
  <c r="F7" i="75"/>
  <c r="G7" i="75"/>
  <c r="H7" i="75"/>
  <c r="I7" i="75"/>
  <c r="J7" i="75"/>
  <c r="K7" i="75"/>
  <c r="L7" i="75"/>
  <c r="M7" i="75"/>
  <c r="N7" i="75"/>
  <c r="O7" i="75"/>
  <c r="P7" i="75"/>
  <c r="Q7" i="75"/>
  <c r="R7" i="75"/>
  <c r="S7" i="75"/>
  <c r="T7" i="75"/>
  <c r="U7" i="75"/>
  <c r="V7" i="75"/>
  <c r="W7" i="75"/>
  <c r="X7" i="75"/>
  <c r="Y7" i="75"/>
  <c r="B8" i="75"/>
  <c r="C8" i="75"/>
  <c r="D8" i="75"/>
  <c r="E8" i="75"/>
  <c r="F8" i="75"/>
  <c r="G8" i="75"/>
  <c r="H8" i="75"/>
  <c r="I8" i="75"/>
  <c r="J8" i="75"/>
  <c r="K8" i="75"/>
  <c r="L8" i="75"/>
  <c r="M8" i="75"/>
  <c r="N8" i="75"/>
  <c r="O8" i="75"/>
  <c r="P8" i="75"/>
  <c r="Q8" i="75"/>
  <c r="R8" i="75"/>
  <c r="S8" i="75"/>
  <c r="T8" i="75"/>
  <c r="U8" i="75"/>
  <c r="V8" i="75"/>
  <c r="W8" i="75"/>
  <c r="X8" i="75"/>
  <c r="Y8" i="75"/>
  <c r="B9" i="75"/>
  <c r="C9" i="75"/>
  <c r="D9" i="75"/>
  <c r="E9" i="75"/>
  <c r="F9" i="75"/>
  <c r="G9" i="75"/>
  <c r="H9" i="75"/>
  <c r="I9" i="75"/>
  <c r="J9" i="75"/>
  <c r="K9" i="75"/>
  <c r="L9" i="75"/>
  <c r="M9" i="75"/>
  <c r="N9" i="75"/>
  <c r="O9" i="75"/>
  <c r="P9" i="75"/>
  <c r="Q9" i="75"/>
  <c r="R9" i="75"/>
  <c r="S9" i="75"/>
  <c r="T9" i="75"/>
  <c r="U9" i="75"/>
  <c r="V9" i="75"/>
  <c r="W9" i="75"/>
  <c r="X9" i="75"/>
  <c r="Y9" i="75"/>
  <c r="B10" i="75"/>
  <c r="C10" i="75"/>
  <c r="D10" i="75"/>
  <c r="E10" i="75"/>
  <c r="F10" i="75"/>
  <c r="G10" i="75"/>
  <c r="H10" i="75"/>
  <c r="I10" i="75"/>
  <c r="J10" i="75"/>
  <c r="K10" i="75"/>
  <c r="L10" i="75"/>
  <c r="M10" i="75"/>
  <c r="N10" i="75"/>
  <c r="O10" i="75"/>
  <c r="P10" i="75"/>
  <c r="Q10" i="75"/>
  <c r="R10" i="75"/>
  <c r="S10" i="75"/>
  <c r="T10" i="75"/>
  <c r="U10" i="75"/>
  <c r="V10" i="75"/>
  <c r="W10" i="75"/>
  <c r="X10" i="75"/>
  <c r="Y10" i="75"/>
  <c r="B5" i="49"/>
  <c r="C5" i="49"/>
  <c r="D5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B6" i="49"/>
  <c r="C6" i="49"/>
  <c r="D6" i="49"/>
  <c r="E6" i="49"/>
  <c r="F6" i="49"/>
  <c r="G6" i="49"/>
  <c r="H6" i="49"/>
  <c r="I6" i="49"/>
  <c r="J6" i="49"/>
  <c r="K6" i="49"/>
  <c r="L6" i="49"/>
  <c r="M6" i="49"/>
  <c r="N6" i="49"/>
  <c r="O6" i="49"/>
  <c r="P6" i="49"/>
  <c r="Q6" i="49"/>
  <c r="R6" i="49"/>
  <c r="S6" i="49"/>
  <c r="T6" i="49"/>
  <c r="U6" i="49"/>
  <c r="V6" i="49"/>
  <c r="W6" i="49"/>
  <c r="X6" i="49"/>
  <c r="Y6" i="49"/>
  <c r="B7" i="49"/>
  <c r="C7" i="49"/>
  <c r="D7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B8" i="49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T8" i="49"/>
  <c r="U8" i="49"/>
  <c r="V8" i="49"/>
  <c r="W8" i="49"/>
  <c r="X8" i="49"/>
  <c r="Y8" i="49"/>
  <c r="B9" i="49"/>
  <c r="C9" i="49"/>
  <c r="D9" i="49"/>
  <c r="E9" i="49"/>
  <c r="F9" i="49"/>
  <c r="G9" i="49"/>
  <c r="H9" i="49"/>
  <c r="I9" i="49"/>
  <c r="J9" i="49"/>
  <c r="K9" i="49"/>
  <c r="L9" i="49"/>
  <c r="M9" i="49"/>
  <c r="N9" i="49"/>
  <c r="O9" i="49"/>
  <c r="P9" i="49"/>
  <c r="Q9" i="49"/>
  <c r="R9" i="49"/>
  <c r="S9" i="49"/>
  <c r="T9" i="49"/>
  <c r="U9" i="49"/>
  <c r="V9" i="49"/>
  <c r="W9" i="49"/>
  <c r="X9" i="49"/>
  <c r="Y9" i="49"/>
  <c r="B10" i="49"/>
  <c r="C10" i="49"/>
  <c r="D10" i="49"/>
  <c r="E10" i="49"/>
  <c r="F10" i="49"/>
  <c r="G10" i="49"/>
  <c r="H10" i="49"/>
  <c r="I10" i="49"/>
  <c r="J10" i="49"/>
  <c r="K10" i="49"/>
  <c r="L10" i="49"/>
  <c r="M10" i="49"/>
  <c r="N10" i="49"/>
  <c r="O10" i="49"/>
  <c r="P10" i="49"/>
  <c r="Q10" i="49"/>
  <c r="R10" i="49"/>
  <c r="S10" i="49"/>
  <c r="T10" i="49"/>
  <c r="U10" i="49"/>
  <c r="V10" i="49"/>
  <c r="W10" i="49"/>
  <c r="X10" i="49"/>
  <c r="Y10" i="49"/>
  <c r="B6" i="46"/>
  <c r="C6" i="46"/>
  <c r="D6" i="46"/>
  <c r="E6" i="46"/>
  <c r="F6" i="46"/>
  <c r="G6" i="46"/>
  <c r="H6" i="46"/>
  <c r="I6" i="46"/>
  <c r="J6" i="46"/>
  <c r="K6" i="46"/>
  <c r="L6" i="46"/>
  <c r="M6" i="46"/>
  <c r="N6" i="46"/>
  <c r="O6" i="46"/>
  <c r="P6" i="46"/>
  <c r="Q6" i="46"/>
  <c r="R6" i="46"/>
  <c r="S6" i="46"/>
  <c r="T6" i="46"/>
  <c r="U6" i="46"/>
  <c r="V6" i="46"/>
  <c r="W6" i="46"/>
  <c r="X6" i="46"/>
  <c r="Y6" i="46"/>
  <c r="B7" i="46"/>
  <c r="C7" i="46"/>
  <c r="D7" i="46"/>
  <c r="E7" i="46"/>
  <c r="F7" i="46"/>
  <c r="G7" i="46"/>
  <c r="H7" i="46"/>
  <c r="I7" i="46"/>
  <c r="J7" i="46"/>
  <c r="K7" i="46"/>
  <c r="L7" i="46"/>
  <c r="M7" i="46"/>
  <c r="N7" i="46"/>
  <c r="O7" i="46"/>
  <c r="P7" i="46"/>
  <c r="Q7" i="46"/>
  <c r="R7" i="46"/>
  <c r="S7" i="46"/>
  <c r="T7" i="46"/>
  <c r="U7" i="46"/>
  <c r="V7" i="46"/>
  <c r="W7" i="46"/>
  <c r="X7" i="46"/>
  <c r="Y7" i="46"/>
  <c r="B8" i="46"/>
  <c r="C8" i="46"/>
  <c r="D8" i="46"/>
  <c r="E8" i="46"/>
  <c r="F8" i="46"/>
  <c r="G8" i="46"/>
  <c r="H8" i="46"/>
  <c r="I8" i="46"/>
  <c r="J8" i="46"/>
  <c r="K8" i="46"/>
  <c r="L8" i="46"/>
  <c r="M8" i="46"/>
  <c r="N8" i="46"/>
  <c r="O8" i="46"/>
  <c r="P8" i="46"/>
  <c r="Q8" i="46"/>
  <c r="R8" i="46"/>
  <c r="S8" i="46"/>
  <c r="T8" i="46"/>
  <c r="U8" i="46"/>
  <c r="V8" i="46"/>
  <c r="W8" i="46"/>
  <c r="X8" i="46"/>
  <c r="Y8" i="46"/>
  <c r="B9" i="46"/>
  <c r="C9" i="46"/>
  <c r="D9" i="46"/>
  <c r="E9" i="46"/>
  <c r="F9" i="46"/>
  <c r="G9" i="46"/>
  <c r="H9" i="46"/>
  <c r="I9" i="46"/>
  <c r="J9" i="46"/>
  <c r="K9" i="46"/>
  <c r="L9" i="46"/>
  <c r="M9" i="46"/>
  <c r="N9" i="46"/>
  <c r="O9" i="46"/>
  <c r="P9" i="46"/>
  <c r="Q9" i="46"/>
  <c r="R9" i="46"/>
  <c r="S9" i="46"/>
  <c r="T9" i="46"/>
  <c r="U9" i="46"/>
  <c r="V9" i="46"/>
  <c r="W9" i="46"/>
  <c r="X9" i="46"/>
  <c r="Y9" i="46"/>
  <c r="B10" i="46"/>
  <c r="C10" i="46"/>
  <c r="D10" i="46"/>
  <c r="E10" i="46"/>
  <c r="F10" i="46"/>
  <c r="G10" i="46"/>
  <c r="H10" i="46"/>
  <c r="I10" i="46"/>
  <c r="J10" i="46"/>
  <c r="K10" i="46"/>
  <c r="L10" i="46"/>
  <c r="M10" i="46"/>
  <c r="N10" i="46"/>
  <c r="O10" i="46"/>
  <c r="P10" i="46"/>
  <c r="Q10" i="46"/>
  <c r="R10" i="46"/>
  <c r="S10" i="46"/>
  <c r="T10" i="46"/>
  <c r="U10" i="46"/>
  <c r="V10" i="46"/>
  <c r="W10" i="46"/>
  <c r="X10" i="46"/>
  <c r="Y10" i="46"/>
  <c r="B5" i="45"/>
  <c r="C5" i="45"/>
  <c r="D5" i="45"/>
  <c r="E5" i="45"/>
  <c r="F5" i="45"/>
  <c r="G5" i="45"/>
  <c r="H5" i="45"/>
  <c r="I5" i="45"/>
  <c r="J5" i="45"/>
  <c r="K5" i="45"/>
  <c r="L5" i="45"/>
  <c r="M5" i="45"/>
  <c r="N5" i="45"/>
  <c r="O5" i="45"/>
  <c r="P5" i="45"/>
  <c r="Q5" i="45"/>
  <c r="R5" i="45"/>
  <c r="S5" i="45"/>
  <c r="T5" i="45"/>
  <c r="U5" i="45"/>
  <c r="V5" i="45"/>
  <c r="W5" i="45"/>
  <c r="X5" i="45"/>
  <c r="Y5" i="45"/>
  <c r="B6" i="45"/>
  <c r="C6" i="45"/>
  <c r="D6" i="45"/>
  <c r="E6" i="45"/>
  <c r="F6" i="45"/>
  <c r="G6" i="45"/>
  <c r="H6" i="45"/>
  <c r="I6" i="45"/>
  <c r="J6" i="45"/>
  <c r="K6" i="45"/>
  <c r="L6" i="45"/>
  <c r="M6" i="45"/>
  <c r="N6" i="45"/>
  <c r="O6" i="45"/>
  <c r="P6" i="45"/>
  <c r="Q6" i="45"/>
  <c r="R6" i="45"/>
  <c r="S6" i="45"/>
  <c r="T6" i="45"/>
  <c r="U6" i="45"/>
  <c r="V6" i="45"/>
  <c r="W6" i="45"/>
  <c r="X6" i="45"/>
  <c r="Y6" i="45"/>
  <c r="B7" i="45"/>
  <c r="C7" i="45"/>
  <c r="D7" i="45"/>
  <c r="E7" i="45"/>
  <c r="F7" i="45"/>
  <c r="G7" i="45"/>
  <c r="H7" i="45"/>
  <c r="I7" i="45"/>
  <c r="J7" i="45"/>
  <c r="K7" i="45"/>
  <c r="L7" i="45"/>
  <c r="M7" i="45"/>
  <c r="N7" i="45"/>
  <c r="O7" i="45"/>
  <c r="P7" i="45"/>
  <c r="Q7" i="45"/>
  <c r="R7" i="45"/>
  <c r="S7" i="45"/>
  <c r="T7" i="45"/>
  <c r="U7" i="45"/>
  <c r="V7" i="45"/>
  <c r="W7" i="45"/>
  <c r="X7" i="45"/>
  <c r="Y7" i="45"/>
  <c r="B8" i="45"/>
  <c r="C8" i="45"/>
  <c r="D8" i="45"/>
  <c r="E8" i="45"/>
  <c r="F8" i="45"/>
  <c r="G8" i="45"/>
  <c r="H8" i="45"/>
  <c r="I8" i="45"/>
  <c r="J8" i="45"/>
  <c r="K8" i="45"/>
  <c r="L8" i="45"/>
  <c r="M8" i="45"/>
  <c r="N8" i="45"/>
  <c r="O8" i="45"/>
  <c r="P8" i="45"/>
  <c r="Q8" i="45"/>
  <c r="R8" i="45"/>
  <c r="S8" i="45"/>
  <c r="T8" i="45"/>
  <c r="U8" i="45"/>
  <c r="V8" i="45"/>
  <c r="W8" i="45"/>
  <c r="X8" i="45"/>
  <c r="Y8" i="45"/>
  <c r="B9" i="45"/>
  <c r="C9" i="45"/>
  <c r="D9" i="45"/>
  <c r="E9" i="45"/>
  <c r="F9" i="45"/>
  <c r="G9" i="45"/>
  <c r="H9" i="45"/>
  <c r="I9" i="45"/>
  <c r="J9" i="45"/>
  <c r="K9" i="45"/>
  <c r="L9" i="45"/>
  <c r="M9" i="45"/>
  <c r="N9" i="45"/>
  <c r="O9" i="45"/>
  <c r="P9" i="45"/>
  <c r="Q9" i="45"/>
  <c r="R9" i="45"/>
  <c r="S9" i="45"/>
  <c r="T9" i="45"/>
  <c r="U9" i="45"/>
  <c r="V9" i="45"/>
  <c r="W9" i="45"/>
  <c r="X9" i="45"/>
  <c r="Y9" i="45"/>
  <c r="B10" i="45"/>
  <c r="C10" i="45"/>
  <c r="D10" i="45"/>
  <c r="E10" i="45"/>
  <c r="F10" i="45"/>
  <c r="G10" i="45"/>
  <c r="H10" i="45"/>
  <c r="I10" i="45"/>
  <c r="J10" i="45"/>
  <c r="K10" i="45"/>
  <c r="L10" i="45"/>
  <c r="M10" i="45"/>
  <c r="N10" i="45"/>
  <c r="O10" i="45"/>
  <c r="P10" i="45"/>
  <c r="Q10" i="45"/>
  <c r="R10" i="45"/>
  <c r="S10" i="45"/>
  <c r="T10" i="45"/>
  <c r="U10" i="45"/>
  <c r="V10" i="45"/>
  <c r="W10" i="45"/>
  <c r="X10" i="45"/>
  <c r="Y10" i="45"/>
  <c r="B5" i="44"/>
  <c r="C5" i="44"/>
  <c r="D5" i="44"/>
  <c r="E5" i="44"/>
  <c r="F5" i="44"/>
  <c r="G5" i="44"/>
  <c r="H5" i="44"/>
  <c r="I5" i="44"/>
  <c r="J5" i="44"/>
  <c r="K5" i="44"/>
  <c r="L5" i="44"/>
  <c r="M5" i="44"/>
  <c r="N5" i="44"/>
  <c r="O5" i="44"/>
  <c r="P5" i="44"/>
  <c r="Q5" i="44"/>
  <c r="R5" i="44"/>
  <c r="S5" i="44"/>
  <c r="T5" i="44"/>
  <c r="U5" i="44"/>
  <c r="V5" i="44"/>
  <c r="W5" i="44"/>
  <c r="X5" i="44"/>
  <c r="Y5" i="44"/>
  <c r="B6" i="44"/>
  <c r="C6" i="44"/>
  <c r="D6" i="44"/>
  <c r="E6" i="44"/>
  <c r="F6" i="44"/>
  <c r="G6" i="44"/>
  <c r="H6" i="44"/>
  <c r="I6" i="44"/>
  <c r="J6" i="44"/>
  <c r="K6" i="44"/>
  <c r="L6" i="44"/>
  <c r="M6" i="44"/>
  <c r="N6" i="44"/>
  <c r="O6" i="44"/>
  <c r="P6" i="44"/>
  <c r="Q6" i="44"/>
  <c r="R6" i="44"/>
  <c r="S6" i="44"/>
  <c r="T6" i="44"/>
  <c r="U6" i="44"/>
  <c r="V6" i="44"/>
  <c r="W6" i="44"/>
  <c r="X6" i="44"/>
  <c r="Y6" i="44"/>
  <c r="B7" i="44"/>
  <c r="C7" i="44"/>
  <c r="D7" i="44"/>
  <c r="E7" i="44"/>
  <c r="F7" i="44"/>
  <c r="G7" i="44"/>
  <c r="H7" i="44"/>
  <c r="I7" i="44"/>
  <c r="J7" i="44"/>
  <c r="K7" i="44"/>
  <c r="L7" i="44"/>
  <c r="M7" i="44"/>
  <c r="N7" i="44"/>
  <c r="O7" i="44"/>
  <c r="P7" i="44"/>
  <c r="Q7" i="44"/>
  <c r="R7" i="44"/>
  <c r="S7" i="44"/>
  <c r="T7" i="44"/>
  <c r="U7" i="44"/>
  <c r="V7" i="44"/>
  <c r="W7" i="44"/>
  <c r="X7" i="44"/>
  <c r="Y7" i="44"/>
  <c r="B8" i="44"/>
  <c r="C8" i="44"/>
  <c r="D8" i="44"/>
  <c r="E8" i="44"/>
  <c r="F8" i="44"/>
  <c r="G8" i="44"/>
  <c r="H8" i="44"/>
  <c r="I8" i="44"/>
  <c r="J8" i="44"/>
  <c r="K8" i="44"/>
  <c r="L8" i="44"/>
  <c r="M8" i="44"/>
  <c r="N8" i="44"/>
  <c r="O8" i="44"/>
  <c r="P8" i="44"/>
  <c r="Q8" i="44"/>
  <c r="R8" i="44"/>
  <c r="S8" i="44"/>
  <c r="T8" i="44"/>
  <c r="U8" i="44"/>
  <c r="V8" i="44"/>
  <c r="W8" i="44"/>
  <c r="X8" i="44"/>
  <c r="Y8" i="44"/>
  <c r="B9" i="44"/>
  <c r="C9" i="44"/>
  <c r="D9" i="44"/>
  <c r="E9" i="44"/>
  <c r="F9" i="44"/>
  <c r="G9" i="44"/>
  <c r="H9" i="44"/>
  <c r="I9" i="44"/>
  <c r="J9" i="44"/>
  <c r="K9" i="44"/>
  <c r="L9" i="44"/>
  <c r="M9" i="44"/>
  <c r="N9" i="44"/>
  <c r="O9" i="44"/>
  <c r="P9" i="44"/>
  <c r="Q9" i="44"/>
  <c r="R9" i="44"/>
  <c r="S9" i="44"/>
  <c r="T9" i="44"/>
  <c r="U9" i="44"/>
  <c r="V9" i="44"/>
  <c r="W9" i="44"/>
  <c r="X9" i="44"/>
  <c r="Y9" i="44"/>
  <c r="B10" i="44"/>
  <c r="C10" i="44"/>
  <c r="D10" i="44"/>
  <c r="E10" i="44"/>
  <c r="F10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B5" i="43"/>
  <c r="C5" i="43"/>
  <c r="D5" i="43"/>
  <c r="E5" i="43"/>
  <c r="F5" i="43"/>
  <c r="G5" i="43"/>
  <c r="H5" i="43"/>
  <c r="I5" i="43"/>
  <c r="J5" i="43"/>
  <c r="K5" i="43"/>
  <c r="L5" i="43"/>
  <c r="M5" i="43"/>
  <c r="N5" i="43"/>
  <c r="O5" i="43"/>
  <c r="P5" i="43"/>
  <c r="Q5" i="43"/>
  <c r="R5" i="43"/>
  <c r="S5" i="43"/>
  <c r="T5" i="43"/>
  <c r="U5" i="43"/>
  <c r="V5" i="43"/>
  <c r="W5" i="43"/>
  <c r="X5" i="43"/>
  <c r="Y5" i="43"/>
  <c r="B6" i="43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B7" i="43"/>
  <c r="C7" i="43"/>
  <c r="D7" i="43"/>
  <c r="E7" i="43"/>
  <c r="F7" i="43"/>
  <c r="G7" i="43"/>
  <c r="H7" i="43"/>
  <c r="I7" i="43"/>
  <c r="J7" i="43"/>
  <c r="K7" i="43"/>
  <c r="L7" i="43"/>
  <c r="M7" i="43"/>
  <c r="N7" i="43"/>
  <c r="O7" i="43"/>
  <c r="P7" i="43"/>
  <c r="Q7" i="43"/>
  <c r="R7" i="43"/>
  <c r="S7" i="43"/>
  <c r="T7" i="43"/>
  <c r="U7" i="43"/>
  <c r="V7" i="43"/>
  <c r="W7" i="43"/>
  <c r="X7" i="43"/>
  <c r="Y7" i="43"/>
  <c r="B8" i="43"/>
  <c r="C8" i="43"/>
  <c r="D8" i="43"/>
  <c r="E8" i="43"/>
  <c r="F8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U8" i="43"/>
  <c r="V8" i="43"/>
  <c r="W8" i="43"/>
  <c r="X8" i="43"/>
  <c r="Y8" i="43"/>
  <c r="B9" i="43"/>
  <c r="C9" i="43"/>
  <c r="D9" i="43"/>
  <c r="E9" i="43"/>
  <c r="F9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U9" i="43"/>
  <c r="V9" i="43"/>
  <c r="W9" i="43"/>
  <c r="X9" i="43"/>
  <c r="Y9" i="43"/>
  <c r="B10" i="43"/>
  <c r="C10" i="43"/>
  <c r="D10" i="43"/>
  <c r="E10" i="43"/>
  <c r="F10" i="43"/>
  <c r="G10" i="43"/>
  <c r="H10" i="43"/>
  <c r="I10" i="43"/>
  <c r="J10" i="43"/>
  <c r="K10" i="43"/>
  <c r="L10" i="43"/>
  <c r="M10" i="43"/>
  <c r="N10" i="43"/>
  <c r="O10" i="43"/>
  <c r="P10" i="43"/>
  <c r="Q10" i="43"/>
  <c r="R10" i="43"/>
  <c r="S10" i="43"/>
  <c r="T10" i="43"/>
  <c r="U10" i="43"/>
  <c r="V10" i="43"/>
  <c r="W10" i="43"/>
  <c r="X10" i="43"/>
  <c r="Y10" i="43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5" i="41"/>
  <c r="C5" i="41"/>
  <c r="D5" i="41"/>
  <c r="E5" i="41"/>
  <c r="F5" i="4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B6" i="41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B7" i="41"/>
  <c r="C7" i="41"/>
  <c r="D7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B8" i="41"/>
  <c r="C8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B9" i="41"/>
  <c r="C9" i="41"/>
  <c r="D9" i="41"/>
  <c r="E9" i="41"/>
  <c r="F9" i="41"/>
  <c r="G9" i="41"/>
  <c r="H9" i="41"/>
  <c r="I9" i="41"/>
  <c r="J9" i="41"/>
  <c r="K9" i="41"/>
  <c r="L9" i="41"/>
  <c r="M9" i="41"/>
  <c r="N9" i="41"/>
  <c r="O9" i="41"/>
  <c r="P9" i="41"/>
  <c r="Q9" i="41"/>
  <c r="R9" i="41"/>
  <c r="S9" i="41"/>
  <c r="T9" i="41"/>
  <c r="U9" i="41"/>
  <c r="V9" i="41"/>
  <c r="W9" i="41"/>
  <c r="X9" i="41"/>
  <c r="Y9" i="41"/>
  <c r="B10" i="41"/>
  <c r="C10" i="41"/>
  <c r="D10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S10" i="41"/>
  <c r="T10" i="41"/>
  <c r="U10" i="41"/>
  <c r="V10" i="41"/>
  <c r="W10" i="41"/>
  <c r="X10" i="41"/>
  <c r="Y10" i="41"/>
  <c r="B5" i="40"/>
  <c r="C5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W5" i="40"/>
  <c r="X5" i="40"/>
  <c r="Y5" i="40"/>
  <c r="B6" i="40"/>
  <c r="C6" i="40"/>
  <c r="D6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R6" i="40"/>
  <c r="S6" i="40"/>
  <c r="T6" i="40"/>
  <c r="U6" i="40"/>
  <c r="V6" i="40"/>
  <c r="W6" i="40"/>
  <c r="X6" i="40"/>
  <c r="Y6" i="40"/>
  <c r="B7" i="40"/>
  <c r="C7" i="40"/>
  <c r="D7" i="40"/>
  <c r="E7" i="40"/>
  <c r="F7" i="40"/>
  <c r="G7" i="40"/>
  <c r="H7" i="40"/>
  <c r="I7" i="40"/>
  <c r="J7" i="40"/>
  <c r="K7" i="40"/>
  <c r="L7" i="40"/>
  <c r="M7" i="40"/>
  <c r="N7" i="40"/>
  <c r="O7" i="40"/>
  <c r="P7" i="40"/>
  <c r="Q7" i="40"/>
  <c r="R7" i="40"/>
  <c r="S7" i="40"/>
  <c r="T7" i="40"/>
  <c r="U7" i="40"/>
  <c r="V7" i="40"/>
  <c r="W7" i="40"/>
  <c r="X7" i="40"/>
  <c r="Y7" i="40"/>
  <c r="B8" i="40"/>
  <c r="C8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B9" i="40"/>
  <c r="C9" i="40"/>
  <c r="D9" i="40"/>
  <c r="E9" i="40"/>
  <c r="F9" i="40"/>
  <c r="G9" i="40"/>
  <c r="H9" i="40"/>
  <c r="I9" i="40"/>
  <c r="J9" i="40"/>
  <c r="K9" i="40"/>
  <c r="L9" i="40"/>
  <c r="M9" i="40"/>
  <c r="N9" i="40"/>
  <c r="O9" i="40"/>
  <c r="P9" i="40"/>
  <c r="Q9" i="40"/>
  <c r="R9" i="40"/>
  <c r="S9" i="40"/>
  <c r="T9" i="40"/>
  <c r="U9" i="40"/>
  <c r="V9" i="40"/>
  <c r="W9" i="40"/>
  <c r="X9" i="40"/>
  <c r="Y9" i="40"/>
  <c r="B10" i="40"/>
  <c r="C10" i="40"/>
  <c r="D10" i="40"/>
  <c r="E10" i="40"/>
  <c r="F10" i="40"/>
  <c r="G10" i="40"/>
  <c r="H10" i="40"/>
  <c r="I10" i="40"/>
  <c r="J10" i="40"/>
  <c r="K10" i="40"/>
  <c r="L10" i="40"/>
  <c r="M10" i="40"/>
  <c r="N10" i="40"/>
  <c r="O10" i="40"/>
  <c r="P10" i="40"/>
  <c r="Q10" i="40"/>
  <c r="R10" i="40"/>
  <c r="S10" i="40"/>
  <c r="T10" i="40"/>
  <c r="U10" i="40"/>
  <c r="V10" i="40"/>
  <c r="W10" i="40"/>
  <c r="X10" i="40"/>
  <c r="Y10" i="40"/>
  <c r="B5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B6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R6" i="39"/>
  <c r="S6" i="39"/>
  <c r="T6" i="39"/>
  <c r="U6" i="39"/>
  <c r="V6" i="39"/>
  <c r="W6" i="39"/>
  <c r="X6" i="39"/>
  <c r="Y6" i="39"/>
  <c r="B7" i="39"/>
  <c r="C7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R7" i="39"/>
  <c r="S7" i="39"/>
  <c r="T7" i="39"/>
  <c r="U7" i="39"/>
  <c r="V7" i="39"/>
  <c r="W7" i="39"/>
  <c r="X7" i="39"/>
  <c r="Y7" i="39"/>
  <c r="B8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B9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B10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R10" i="39"/>
  <c r="S10" i="39"/>
  <c r="T10" i="39"/>
  <c r="U10" i="39"/>
  <c r="V10" i="39"/>
  <c r="W10" i="39"/>
  <c r="X10" i="39"/>
  <c r="Y10" i="39"/>
  <c r="B8" i="22"/>
  <c r="C8" i="22" s="1"/>
  <c r="D8" i="22" s="1"/>
  <c r="B9" i="22"/>
  <c r="C9" i="22" s="1"/>
  <c r="D9" i="22" s="1"/>
  <c r="B5" i="46"/>
  <c r="C5" i="46"/>
  <c r="D5" i="46"/>
  <c r="E5" i="46"/>
  <c r="F5" i="46"/>
  <c r="G5" i="46"/>
  <c r="H5" i="46"/>
  <c r="I5" i="46"/>
  <c r="J5" i="46"/>
  <c r="K5" i="46"/>
  <c r="L5" i="46"/>
  <c r="M5" i="46"/>
  <c r="N5" i="46"/>
  <c r="O5" i="46"/>
  <c r="P5" i="46"/>
  <c r="Q5" i="46"/>
  <c r="R5" i="46"/>
  <c r="S5" i="46"/>
  <c r="T5" i="46"/>
  <c r="U5" i="46"/>
  <c r="V5" i="46"/>
  <c r="W5" i="46"/>
  <c r="X5" i="46"/>
  <c r="Y5" i="46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B4" i="22"/>
  <c r="C4" i="22" s="1"/>
  <c r="D4" i="22" s="1"/>
  <c r="B5" i="22"/>
  <c r="C5" i="22" s="1"/>
  <c r="D5" i="22" s="1"/>
  <c r="B6" i="22"/>
  <c r="C6" i="22" s="1"/>
  <c r="D6" i="22" s="1"/>
  <c r="B7" i="22"/>
  <c r="C7" i="22" s="1"/>
  <c r="D7" i="22" s="1"/>
  <c r="Y15" i="94"/>
  <c r="X15" i="94"/>
  <c r="W15" i="94"/>
  <c r="V15" i="94"/>
  <c r="U15" i="94"/>
  <c r="T15" i="94"/>
  <c r="S15" i="94"/>
  <c r="R15" i="94"/>
  <c r="Q15" i="94"/>
  <c r="P15" i="94"/>
  <c r="O15" i="94"/>
  <c r="N15" i="94"/>
  <c r="M15" i="94"/>
  <c r="L15" i="94"/>
  <c r="K15" i="94"/>
  <c r="J15" i="94"/>
  <c r="I15" i="94"/>
  <c r="H15" i="94"/>
  <c r="G15" i="94"/>
  <c r="F15" i="94"/>
  <c r="E15" i="94"/>
  <c r="D15" i="94"/>
  <c r="C15" i="94"/>
  <c r="B15" i="94"/>
  <c r="Y14" i="94"/>
  <c r="X14" i="94"/>
  <c r="W14" i="94"/>
  <c r="V14" i="94"/>
  <c r="U14" i="94"/>
  <c r="T14" i="94"/>
  <c r="S14" i="94"/>
  <c r="R14" i="94"/>
  <c r="Q14" i="94"/>
  <c r="P14" i="94"/>
  <c r="O14" i="94"/>
  <c r="N14" i="94"/>
  <c r="M14" i="94"/>
  <c r="L14" i="94"/>
  <c r="K14" i="94"/>
  <c r="J14" i="94"/>
  <c r="I14" i="94"/>
  <c r="H14" i="94"/>
  <c r="G14" i="94"/>
  <c r="F14" i="94"/>
  <c r="E14" i="94"/>
  <c r="D14" i="94"/>
  <c r="C14" i="94"/>
  <c r="B14" i="94"/>
  <c r="Y13" i="94"/>
  <c r="X13" i="94"/>
  <c r="W13" i="94"/>
  <c r="V13" i="94"/>
  <c r="U13" i="94"/>
  <c r="T13" i="94"/>
  <c r="S13" i="94"/>
  <c r="R13" i="94"/>
  <c r="Q13" i="94"/>
  <c r="P13" i="94"/>
  <c r="O13" i="94"/>
  <c r="N13" i="94"/>
  <c r="M13" i="94"/>
  <c r="L13" i="94"/>
  <c r="K13" i="94"/>
  <c r="J13" i="94"/>
  <c r="I13" i="94"/>
  <c r="H13" i="94"/>
  <c r="G13" i="94"/>
  <c r="F13" i="94"/>
  <c r="E13" i="94"/>
  <c r="D13" i="94"/>
  <c r="C13" i="94"/>
  <c r="B13" i="94"/>
  <c r="Y12" i="94"/>
  <c r="X12" i="94"/>
  <c r="W12" i="94"/>
  <c r="V12" i="94"/>
  <c r="U12" i="94"/>
  <c r="T12" i="94"/>
  <c r="S12" i="94"/>
  <c r="R12" i="94"/>
  <c r="Q12" i="94"/>
  <c r="P12" i="94"/>
  <c r="O12" i="94"/>
  <c r="N12" i="94"/>
  <c r="M12" i="94"/>
  <c r="L12" i="94"/>
  <c r="K12" i="94"/>
  <c r="J12" i="94"/>
  <c r="I12" i="94"/>
  <c r="H12" i="94"/>
  <c r="G12" i="94"/>
  <c r="F12" i="94"/>
  <c r="E12" i="94"/>
  <c r="D12" i="94"/>
  <c r="C12" i="94"/>
  <c r="B12" i="94"/>
  <c r="Y11" i="94"/>
  <c r="X11" i="94"/>
  <c r="W11" i="94"/>
  <c r="V11" i="94"/>
  <c r="U11" i="94"/>
  <c r="T11" i="94"/>
  <c r="S11" i="94"/>
  <c r="R11" i="94"/>
  <c r="Q11" i="94"/>
  <c r="P11" i="94"/>
  <c r="O11" i="94"/>
  <c r="N11" i="94"/>
  <c r="M11" i="94"/>
  <c r="L11" i="94"/>
  <c r="K11" i="94"/>
  <c r="J11" i="94"/>
  <c r="I11" i="94"/>
  <c r="H11" i="94"/>
  <c r="G11" i="94"/>
  <c r="F11" i="94"/>
  <c r="E11" i="94"/>
  <c r="D11" i="94"/>
  <c r="C11" i="94"/>
  <c r="B11" i="94"/>
  <c r="Y10" i="94"/>
  <c r="X10" i="94"/>
  <c r="W10" i="94"/>
  <c r="V10" i="94"/>
  <c r="U10" i="94"/>
  <c r="T10" i="94"/>
  <c r="S10" i="94"/>
  <c r="R10" i="94"/>
  <c r="Q10" i="94"/>
  <c r="P10" i="94"/>
  <c r="O10" i="94"/>
  <c r="N10" i="94"/>
  <c r="M10" i="94"/>
  <c r="L10" i="94"/>
  <c r="K10" i="94"/>
  <c r="J10" i="94"/>
  <c r="I10" i="94"/>
  <c r="H10" i="94"/>
  <c r="G10" i="94"/>
  <c r="F10" i="94"/>
  <c r="E10" i="94"/>
  <c r="D10" i="94"/>
  <c r="C10" i="94"/>
  <c r="B10" i="94"/>
  <c r="Y9" i="94"/>
  <c r="X9" i="94"/>
  <c r="W9" i="94"/>
  <c r="V9" i="94"/>
  <c r="U9" i="94"/>
  <c r="T9" i="94"/>
  <c r="S9" i="94"/>
  <c r="R9" i="94"/>
  <c r="Q9" i="94"/>
  <c r="P9" i="94"/>
  <c r="O9" i="94"/>
  <c r="N9" i="94"/>
  <c r="M9" i="94"/>
  <c r="L9" i="94"/>
  <c r="K9" i="94"/>
  <c r="J9" i="94"/>
  <c r="I9" i="94"/>
  <c r="H9" i="94"/>
  <c r="G9" i="94"/>
  <c r="F9" i="94"/>
  <c r="E9" i="94"/>
  <c r="D9" i="94"/>
  <c r="C9" i="94"/>
  <c r="B9" i="94"/>
  <c r="Y8" i="94"/>
  <c r="X8" i="94"/>
  <c r="W8" i="94"/>
  <c r="V8" i="94"/>
  <c r="U8" i="94"/>
  <c r="T8" i="94"/>
  <c r="S8" i="94"/>
  <c r="R8" i="94"/>
  <c r="Q8" i="94"/>
  <c r="P8" i="94"/>
  <c r="O8" i="94"/>
  <c r="N8" i="94"/>
  <c r="M8" i="94"/>
  <c r="L8" i="94"/>
  <c r="K8" i="94"/>
  <c r="J8" i="94"/>
  <c r="I8" i="94"/>
  <c r="H8" i="94"/>
  <c r="G8" i="94"/>
  <c r="F8" i="94"/>
  <c r="E8" i="94"/>
  <c r="D8" i="94"/>
  <c r="C8" i="94"/>
  <c r="B8" i="94"/>
  <c r="Y7" i="94"/>
  <c r="X7" i="94"/>
  <c r="W7" i="94"/>
  <c r="V7" i="94"/>
  <c r="U7" i="94"/>
  <c r="T7" i="94"/>
  <c r="S7" i="94"/>
  <c r="R7" i="94"/>
  <c r="Q7" i="94"/>
  <c r="P7" i="94"/>
  <c r="O7" i="94"/>
  <c r="N7" i="94"/>
  <c r="M7" i="94"/>
  <c r="L7" i="94"/>
  <c r="K7" i="94"/>
  <c r="J7" i="94"/>
  <c r="I7" i="94"/>
  <c r="H7" i="94"/>
  <c r="G7" i="94"/>
  <c r="F7" i="94"/>
  <c r="E7" i="94"/>
  <c r="D7" i="94"/>
  <c r="C7" i="94"/>
  <c r="B7" i="94"/>
  <c r="Y6" i="94"/>
  <c r="X6" i="94"/>
  <c r="W6" i="94"/>
  <c r="V6" i="94"/>
  <c r="U6" i="94"/>
  <c r="T6" i="94"/>
  <c r="S6" i="94"/>
  <c r="R6" i="94"/>
  <c r="Q6" i="94"/>
  <c r="P6" i="94"/>
  <c r="O6" i="94"/>
  <c r="N6" i="94"/>
  <c r="M6" i="94"/>
  <c r="L6" i="94"/>
  <c r="K6" i="94"/>
  <c r="J6" i="94"/>
  <c r="I6" i="94"/>
  <c r="H6" i="94"/>
  <c r="G6" i="94"/>
  <c r="F6" i="94"/>
  <c r="E6" i="94"/>
  <c r="D6" i="94"/>
  <c r="C6" i="94"/>
  <c r="B6" i="94"/>
  <c r="Y5" i="94"/>
  <c r="X5" i="94"/>
  <c r="W5" i="94"/>
  <c r="V5" i="94"/>
  <c r="U5" i="94"/>
  <c r="T5" i="94"/>
  <c r="S5" i="94"/>
  <c r="R5" i="94"/>
  <c r="Q5" i="94"/>
  <c r="P5" i="94"/>
  <c r="O5" i="94"/>
  <c r="N5" i="94"/>
  <c r="M5" i="94"/>
  <c r="L5" i="94"/>
  <c r="K5" i="94"/>
  <c r="J5" i="94"/>
  <c r="I5" i="94"/>
  <c r="H5" i="94"/>
  <c r="G5" i="94"/>
  <c r="F5" i="94"/>
  <c r="E5" i="94"/>
  <c r="D5" i="94"/>
  <c r="C5" i="94"/>
  <c r="B5" i="94"/>
  <c r="Y4" i="94"/>
  <c r="X4" i="94"/>
  <c r="W4" i="94"/>
  <c r="V4" i="94"/>
  <c r="U4" i="94"/>
  <c r="T4" i="94"/>
  <c r="S4" i="94"/>
  <c r="R4" i="94"/>
  <c r="Q4" i="94"/>
  <c r="P4" i="94"/>
  <c r="O4" i="94"/>
  <c r="N4" i="94"/>
  <c r="M4" i="94"/>
  <c r="L4" i="94"/>
  <c r="K4" i="94"/>
  <c r="J4" i="94"/>
  <c r="I4" i="94"/>
  <c r="H4" i="94"/>
  <c r="G4" i="94"/>
  <c r="F4" i="94"/>
  <c r="E4" i="94"/>
  <c r="D4" i="94"/>
  <c r="C4" i="94"/>
  <c r="B4" i="94"/>
  <c r="Y3" i="94"/>
  <c r="X3" i="94"/>
  <c r="W3" i="94"/>
  <c r="V3" i="94"/>
  <c r="U3" i="94"/>
  <c r="T3" i="94"/>
  <c r="S3" i="94"/>
  <c r="R3" i="94"/>
  <c r="Q3" i="94"/>
  <c r="P3" i="94"/>
  <c r="O3" i="94"/>
  <c r="N3" i="94"/>
  <c r="M3" i="94"/>
  <c r="L3" i="94"/>
  <c r="K3" i="94"/>
  <c r="J3" i="94"/>
  <c r="I3" i="94"/>
  <c r="H3" i="94"/>
  <c r="G3" i="94"/>
  <c r="F3" i="94"/>
  <c r="E3" i="94"/>
  <c r="D3" i="94"/>
  <c r="C3" i="94"/>
  <c r="B3" i="94"/>
  <c r="Y2" i="94"/>
  <c r="X2" i="94"/>
  <c r="W2" i="94"/>
  <c r="V2" i="94"/>
  <c r="U2" i="94"/>
  <c r="T2" i="94"/>
  <c r="S2" i="94"/>
  <c r="R2" i="94"/>
  <c r="Q2" i="94"/>
  <c r="P2" i="94"/>
  <c r="O2" i="94"/>
  <c r="N2" i="94"/>
  <c r="M2" i="94"/>
  <c r="L2" i="94"/>
  <c r="K2" i="94"/>
  <c r="J2" i="94"/>
  <c r="I2" i="94"/>
  <c r="H2" i="94"/>
  <c r="G2" i="94"/>
  <c r="F2" i="94"/>
  <c r="E2" i="94"/>
  <c r="D2" i="94"/>
  <c r="C2" i="94"/>
  <c r="B2" i="94"/>
  <c r="Y15" i="74"/>
  <c r="X15" i="74"/>
  <c r="W15" i="74"/>
  <c r="V15" i="74"/>
  <c r="U15" i="74"/>
  <c r="T15" i="74"/>
  <c r="S15" i="74"/>
  <c r="R15" i="74"/>
  <c r="Q15" i="74"/>
  <c r="P15" i="74"/>
  <c r="O15" i="74"/>
  <c r="N15" i="74"/>
  <c r="M15" i="74"/>
  <c r="L15" i="74"/>
  <c r="K15" i="74"/>
  <c r="J15" i="74"/>
  <c r="I15" i="74"/>
  <c r="H15" i="74"/>
  <c r="G15" i="74"/>
  <c r="F15" i="74"/>
  <c r="E15" i="74"/>
  <c r="D15" i="74"/>
  <c r="C15" i="74"/>
  <c r="B15" i="74"/>
  <c r="Y14" i="74"/>
  <c r="X14" i="74"/>
  <c r="W14" i="74"/>
  <c r="V14" i="74"/>
  <c r="U14" i="74"/>
  <c r="T14" i="74"/>
  <c r="S14" i="74"/>
  <c r="R14" i="74"/>
  <c r="Q14" i="74"/>
  <c r="P14" i="74"/>
  <c r="O14" i="74"/>
  <c r="N14" i="74"/>
  <c r="M14" i="74"/>
  <c r="L14" i="74"/>
  <c r="K14" i="74"/>
  <c r="J14" i="74"/>
  <c r="I14" i="74"/>
  <c r="H14" i="74"/>
  <c r="G14" i="74"/>
  <c r="F14" i="74"/>
  <c r="E14" i="74"/>
  <c r="D14" i="74"/>
  <c r="C14" i="74"/>
  <c r="B14" i="74"/>
  <c r="Y13" i="74"/>
  <c r="X13" i="74"/>
  <c r="W13" i="74"/>
  <c r="V13" i="74"/>
  <c r="U13" i="74"/>
  <c r="T13" i="74"/>
  <c r="S13" i="74"/>
  <c r="R13" i="74"/>
  <c r="Q13" i="74"/>
  <c r="P13" i="74"/>
  <c r="O13" i="74"/>
  <c r="N13" i="74"/>
  <c r="M13" i="74"/>
  <c r="L13" i="74"/>
  <c r="K13" i="74"/>
  <c r="J13" i="74"/>
  <c r="I13" i="74"/>
  <c r="H13" i="74"/>
  <c r="G13" i="74"/>
  <c r="F13" i="74"/>
  <c r="E13" i="74"/>
  <c r="D13" i="74"/>
  <c r="C13" i="74"/>
  <c r="B13" i="74"/>
  <c r="Y12" i="74"/>
  <c r="X12" i="74"/>
  <c r="W12" i="74"/>
  <c r="V12" i="74"/>
  <c r="U12" i="74"/>
  <c r="T12" i="74"/>
  <c r="S12" i="74"/>
  <c r="R12" i="74"/>
  <c r="Q12" i="74"/>
  <c r="P12" i="74"/>
  <c r="O12" i="74"/>
  <c r="N12" i="74"/>
  <c r="M12" i="74"/>
  <c r="L12" i="74"/>
  <c r="K12" i="74"/>
  <c r="J12" i="74"/>
  <c r="I12" i="74"/>
  <c r="H12" i="74"/>
  <c r="G12" i="74"/>
  <c r="F12" i="74"/>
  <c r="E12" i="74"/>
  <c r="D12" i="74"/>
  <c r="C12" i="74"/>
  <c r="B12" i="74"/>
  <c r="Y11" i="74"/>
  <c r="X11" i="74"/>
  <c r="W11" i="74"/>
  <c r="V11" i="74"/>
  <c r="U11" i="74"/>
  <c r="T11" i="74"/>
  <c r="S11" i="74"/>
  <c r="R11" i="74"/>
  <c r="Q11" i="74"/>
  <c r="P11" i="74"/>
  <c r="O11" i="74"/>
  <c r="N11" i="74"/>
  <c r="M11" i="74"/>
  <c r="L11" i="74"/>
  <c r="K11" i="74"/>
  <c r="J11" i="74"/>
  <c r="I11" i="74"/>
  <c r="H11" i="74"/>
  <c r="G11" i="74"/>
  <c r="F11" i="74"/>
  <c r="E11" i="74"/>
  <c r="D11" i="74"/>
  <c r="C11" i="74"/>
  <c r="B11" i="74"/>
  <c r="Y10" i="74"/>
  <c r="X10" i="74"/>
  <c r="W10" i="74"/>
  <c r="V10" i="74"/>
  <c r="U10" i="74"/>
  <c r="T10" i="74"/>
  <c r="S10" i="74"/>
  <c r="R10" i="74"/>
  <c r="Q10" i="74"/>
  <c r="P10" i="74"/>
  <c r="O10" i="74"/>
  <c r="N10" i="74"/>
  <c r="M10" i="74"/>
  <c r="L10" i="74"/>
  <c r="K10" i="74"/>
  <c r="J10" i="74"/>
  <c r="I10" i="74"/>
  <c r="H10" i="74"/>
  <c r="G10" i="74"/>
  <c r="F10" i="74"/>
  <c r="E10" i="74"/>
  <c r="D10" i="74"/>
  <c r="C10" i="74"/>
  <c r="B10" i="74"/>
  <c r="Y9" i="74"/>
  <c r="X9" i="74"/>
  <c r="W9" i="74"/>
  <c r="V9" i="74"/>
  <c r="U9" i="74"/>
  <c r="T9" i="74"/>
  <c r="S9" i="74"/>
  <c r="R9" i="74"/>
  <c r="Q9" i="74"/>
  <c r="P9" i="74"/>
  <c r="O9" i="74"/>
  <c r="N9" i="74"/>
  <c r="M9" i="74"/>
  <c r="L9" i="74"/>
  <c r="K9" i="74"/>
  <c r="J9" i="74"/>
  <c r="I9" i="74"/>
  <c r="H9" i="74"/>
  <c r="G9" i="74"/>
  <c r="F9" i="74"/>
  <c r="E9" i="74"/>
  <c r="D9" i="74"/>
  <c r="C9" i="74"/>
  <c r="B9" i="74"/>
  <c r="Y8" i="74"/>
  <c r="X8" i="74"/>
  <c r="W8" i="74"/>
  <c r="V8" i="74"/>
  <c r="U8" i="74"/>
  <c r="T8" i="74"/>
  <c r="S8" i="74"/>
  <c r="R8" i="74"/>
  <c r="Q8" i="74"/>
  <c r="P8" i="74"/>
  <c r="O8" i="74"/>
  <c r="N8" i="74"/>
  <c r="M8" i="74"/>
  <c r="L8" i="74"/>
  <c r="K8" i="74"/>
  <c r="J8" i="74"/>
  <c r="I8" i="74"/>
  <c r="H8" i="74"/>
  <c r="G8" i="74"/>
  <c r="F8" i="74"/>
  <c r="E8" i="74"/>
  <c r="D8" i="74"/>
  <c r="C8" i="74"/>
  <c r="B8" i="74"/>
  <c r="Y7" i="74"/>
  <c r="X7" i="74"/>
  <c r="W7" i="74"/>
  <c r="V7" i="74"/>
  <c r="U7" i="74"/>
  <c r="T7" i="74"/>
  <c r="S7" i="74"/>
  <c r="R7" i="74"/>
  <c r="Q7" i="74"/>
  <c r="P7" i="74"/>
  <c r="O7" i="74"/>
  <c r="N7" i="74"/>
  <c r="M7" i="74"/>
  <c r="L7" i="74"/>
  <c r="K7" i="74"/>
  <c r="J7" i="74"/>
  <c r="I7" i="74"/>
  <c r="H7" i="74"/>
  <c r="G7" i="74"/>
  <c r="F7" i="74"/>
  <c r="E7" i="74"/>
  <c r="D7" i="74"/>
  <c r="C7" i="74"/>
  <c r="B7" i="74"/>
  <c r="Y6" i="74"/>
  <c r="X6" i="74"/>
  <c r="W6" i="74"/>
  <c r="V6" i="74"/>
  <c r="U6" i="74"/>
  <c r="T6" i="74"/>
  <c r="S6" i="74"/>
  <c r="R6" i="74"/>
  <c r="Q6" i="74"/>
  <c r="P6" i="74"/>
  <c r="O6" i="74"/>
  <c r="N6" i="74"/>
  <c r="M6" i="74"/>
  <c r="L6" i="74"/>
  <c r="K6" i="74"/>
  <c r="J6" i="74"/>
  <c r="I6" i="74"/>
  <c r="H6" i="74"/>
  <c r="G6" i="74"/>
  <c r="F6" i="74"/>
  <c r="E6" i="74"/>
  <c r="D6" i="74"/>
  <c r="C6" i="74"/>
  <c r="B6" i="74"/>
  <c r="Y5" i="74"/>
  <c r="X5" i="74"/>
  <c r="W5" i="74"/>
  <c r="V5" i="74"/>
  <c r="U5" i="74"/>
  <c r="T5" i="74"/>
  <c r="S5" i="74"/>
  <c r="R5" i="74"/>
  <c r="Q5" i="74"/>
  <c r="P5" i="74"/>
  <c r="O5" i="74"/>
  <c r="N5" i="74"/>
  <c r="M5" i="74"/>
  <c r="L5" i="74"/>
  <c r="K5" i="74"/>
  <c r="J5" i="74"/>
  <c r="I5" i="74"/>
  <c r="H5" i="74"/>
  <c r="G5" i="74"/>
  <c r="F5" i="74"/>
  <c r="E5" i="74"/>
  <c r="D5" i="74"/>
  <c r="C5" i="74"/>
  <c r="B5" i="74"/>
  <c r="Y4" i="74"/>
  <c r="X4" i="74"/>
  <c r="W4" i="74"/>
  <c r="V4" i="74"/>
  <c r="U4" i="74"/>
  <c r="T4" i="74"/>
  <c r="S4" i="74"/>
  <c r="R4" i="74"/>
  <c r="Q4" i="74"/>
  <c r="P4" i="74"/>
  <c r="O4" i="74"/>
  <c r="N4" i="74"/>
  <c r="M4" i="74"/>
  <c r="L4" i="74"/>
  <c r="K4" i="74"/>
  <c r="J4" i="74"/>
  <c r="I4" i="74"/>
  <c r="H4" i="74"/>
  <c r="G4" i="74"/>
  <c r="F4" i="74"/>
  <c r="E4" i="74"/>
  <c r="D4" i="74"/>
  <c r="C4" i="74"/>
  <c r="B4" i="74"/>
  <c r="Y3" i="74"/>
  <c r="X3" i="74"/>
  <c r="W3" i="74"/>
  <c r="V3" i="74"/>
  <c r="U3" i="74"/>
  <c r="T3" i="74"/>
  <c r="S3" i="74"/>
  <c r="R3" i="74"/>
  <c r="Q3" i="74"/>
  <c r="P3" i="74"/>
  <c r="O3" i="74"/>
  <c r="N3" i="74"/>
  <c r="M3" i="74"/>
  <c r="L3" i="74"/>
  <c r="K3" i="74"/>
  <c r="J3" i="74"/>
  <c r="I3" i="74"/>
  <c r="H3" i="74"/>
  <c r="G3" i="74"/>
  <c r="F3" i="74"/>
  <c r="E3" i="74"/>
  <c r="D3" i="74"/>
  <c r="C3" i="74"/>
  <c r="B3" i="74"/>
  <c r="Y2" i="74"/>
  <c r="X2" i="74"/>
  <c r="W2" i="74"/>
  <c r="V2" i="74"/>
  <c r="U2" i="74"/>
  <c r="T2" i="74"/>
  <c r="S2" i="74"/>
  <c r="R2" i="74"/>
  <c r="Q2" i="74"/>
  <c r="P2" i="74"/>
  <c r="O2" i="74"/>
  <c r="N2" i="74"/>
  <c r="M2" i="74"/>
  <c r="L2" i="74"/>
  <c r="K2" i="74"/>
  <c r="J2" i="74"/>
  <c r="I2" i="74"/>
  <c r="H2" i="74"/>
  <c r="G2" i="74"/>
  <c r="F2" i="74"/>
  <c r="E2" i="74"/>
  <c r="D2" i="74"/>
  <c r="C2" i="74"/>
  <c r="B2" i="74"/>
  <c r="Y15" i="73"/>
  <c r="X15" i="73"/>
  <c r="W15" i="73"/>
  <c r="V15" i="73"/>
  <c r="U15" i="73"/>
  <c r="T15" i="73"/>
  <c r="S15" i="73"/>
  <c r="R15" i="73"/>
  <c r="Q15" i="73"/>
  <c r="P15" i="73"/>
  <c r="O15" i="73"/>
  <c r="N15" i="73"/>
  <c r="M15" i="73"/>
  <c r="L15" i="73"/>
  <c r="K15" i="73"/>
  <c r="J15" i="73"/>
  <c r="I15" i="73"/>
  <c r="H15" i="73"/>
  <c r="G15" i="73"/>
  <c r="F15" i="73"/>
  <c r="E15" i="73"/>
  <c r="D15" i="73"/>
  <c r="C15" i="73"/>
  <c r="B15" i="73"/>
  <c r="Y14" i="73"/>
  <c r="X14" i="73"/>
  <c r="W14" i="73"/>
  <c r="V14" i="73"/>
  <c r="U14" i="73"/>
  <c r="T14" i="73"/>
  <c r="S14" i="73"/>
  <c r="R14" i="73"/>
  <c r="Q14" i="73"/>
  <c r="P14" i="73"/>
  <c r="O14" i="73"/>
  <c r="N14" i="73"/>
  <c r="M14" i="73"/>
  <c r="L14" i="73"/>
  <c r="K14" i="73"/>
  <c r="J14" i="73"/>
  <c r="I14" i="73"/>
  <c r="H14" i="73"/>
  <c r="G14" i="73"/>
  <c r="F14" i="73"/>
  <c r="E14" i="73"/>
  <c r="D14" i="73"/>
  <c r="C14" i="73"/>
  <c r="B14" i="73"/>
  <c r="Y13" i="73"/>
  <c r="X13" i="73"/>
  <c r="W13" i="73"/>
  <c r="V13" i="73"/>
  <c r="U13" i="73"/>
  <c r="T13" i="73"/>
  <c r="S13" i="73"/>
  <c r="R13" i="73"/>
  <c r="Q13" i="73"/>
  <c r="P13" i="73"/>
  <c r="O13" i="73"/>
  <c r="N13" i="73"/>
  <c r="M13" i="73"/>
  <c r="L13" i="73"/>
  <c r="K13" i="73"/>
  <c r="J13" i="73"/>
  <c r="I13" i="73"/>
  <c r="H13" i="73"/>
  <c r="G13" i="73"/>
  <c r="F13" i="73"/>
  <c r="E13" i="73"/>
  <c r="D13" i="73"/>
  <c r="C13" i="73"/>
  <c r="B13" i="73"/>
  <c r="Y12" i="73"/>
  <c r="X12" i="73"/>
  <c r="W12" i="73"/>
  <c r="V12" i="73"/>
  <c r="U12" i="73"/>
  <c r="T12" i="73"/>
  <c r="S12" i="73"/>
  <c r="R12" i="73"/>
  <c r="Q12" i="73"/>
  <c r="P12" i="73"/>
  <c r="O12" i="73"/>
  <c r="N12" i="73"/>
  <c r="M12" i="73"/>
  <c r="L12" i="73"/>
  <c r="K12" i="73"/>
  <c r="J12" i="73"/>
  <c r="I12" i="73"/>
  <c r="H12" i="73"/>
  <c r="G12" i="73"/>
  <c r="F12" i="73"/>
  <c r="E12" i="73"/>
  <c r="D12" i="73"/>
  <c r="C12" i="73"/>
  <c r="B12" i="73"/>
  <c r="Y11" i="73"/>
  <c r="X11" i="73"/>
  <c r="W11" i="73"/>
  <c r="V11" i="73"/>
  <c r="U11" i="73"/>
  <c r="T11" i="73"/>
  <c r="S11" i="73"/>
  <c r="R11" i="73"/>
  <c r="Q11" i="73"/>
  <c r="P11" i="73"/>
  <c r="O11" i="73"/>
  <c r="N11" i="73"/>
  <c r="M11" i="73"/>
  <c r="L11" i="73"/>
  <c r="K11" i="73"/>
  <c r="J11" i="73"/>
  <c r="I11" i="73"/>
  <c r="H11" i="73"/>
  <c r="G11" i="73"/>
  <c r="F11" i="73"/>
  <c r="E11" i="73"/>
  <c r="D11" i="73"/>
  <c r="C11" i="73"/>
  <c r="B11" i="73"/>
  <c r="Y10" i="73"/>
  <c r="X10" i="73"/>
  <c r="W10" i="73"/>
  <c r="V10" i="73"/>
  <c r="U10" i="73"/>
  <c r="T10" i="73"/>
  <c r="S10" i="73"/>
  <c r="R10" i="73"/>
  <c r="Q10" i="73"/>
  <c r="P10" i="73"/>
  <c r="O10" i="73"/>
  <c r="N10" i="73"/>
  <c r="M10" i="73"/>
  <c r="L10" i="73"/>
  <c r="K10" i="73"/>
  <c r="J10" i="73"/>
  <c r="I10" i="73"/>
  <c r="H10" i="73"/>
  <c r="G10" i="73"/>
  <c r="F10" i="73"/>
  <c r="E10" i="73"/>
  <c r="D10" i="73"/>
  <c r="C10" i="73"/>
  <c r="B10" i="73"/>
  <c r="Y9" i="73"/>
  <c r="X9" i="73"/>
  <c r="W9" i="73"/>
  <c r="V9" i="73"/>
  <c r="U9" i="73"/>
  <c r="T9" i="73"/>
  <c r="S9" i="73"/>
  <c r="R9" i="73"/>
  <c r="Q9" i="73"/>
  <c r="P9" i="73"/>
  <c r="O9" i="73"/>
  <c r="N9" i="73"/>
  <c r="M9" i="73"/>
  <c r="L9" i="73"/>
  <c r="K9" i="73"/>
  <c r="J9" i="73"/>
  <c r="I9" i="73"/>
  <c r="H9" i="73"/>
  <c r="G9" i="73"/>
  <c r="F9" i="73"/>
  <c r="E9" i="73"/>
  <c r="D9" i="73"/>
  <c r="C9" i="73"/>
  <c r="B9" i="73"/>
  <c r="Y8" i="73"/>
  <c r="X8" i="73"/>
  <c r="W8" i="73"/>
  <c r="V8" i="73"/>
  <c r="U8" i="73"/>
  <c r="T8" i="73"/>
  <c r="S8" i="73"/>
  <c r="R8" i="73"/>
  <c r="Q8" i="73"/>
  <c r="P8" i="73"/>
  <c r="O8" i="73"/>
  <c r="N8" i="73"/>
  <c r="M8" i="73"/>
  <c r="L8" i="73"/>
  <c r="K8" i="73"/>
  <c r="J8" i="73"/>
  <c r="I8" i="73"/>
  <c r="H8" i="73"/>
  <c r="G8" i="73"/>
  <c r="F8" i="73"/>
  <c r="E8" i="73"/>
  <c r="D8" i="73"/>
  <c r="C8" i="73"/>
  <c r="B8" i="73"/>
  <c r="Y7" i="73"/>
  <c r="X7" i="73"/>
  <c r="W7" i="73"/>
  <c r="V7" i="73"/>
  <c r="U7" i="73"/>
  <c r="T7" i="73"/>
  <c r="S7" i="73"/>
  <c r="R7" i="73"/>
  <c r="Q7" i="73"/>
  <c r="P7" i="73"/>
  <c r="O7" i="73"/>
  <c r="N7" i="73"/>
  <c r="M7" i="73"/>
  <c r="L7" i="73"/>
  <c r="K7" i="73"/>
  <c r="J7" i="73"/>
  <c r="I7" i="73"/>
  <c r="H7" i="73"/>
  <c r="G7" i="73"/>
  <c r="F7" i="73"/>
  <c r="E7" i="73"/>
  <c r="D7" i="73"/>
  <c r="C7" i="73"/>
  <c r="B7" i="73"/>
  <c r="Y6" i="73"/>
  <c r="X6" i="73"/>
  <c r="W6" i="73"/>
  <c r="V6" i="73"/>
  <c r="U6" i="73"/>
  <c r="T6" i="73"/>
  <c r="S6" i="73"/>
  <c r="R6" i="73"/>
  <c r="Q6" i="73"/>
  <c r="P6" i="73"/>
  <c r="O6" i="73"/>
  <c r="N6" i="73"/>
  <c r="M6" i="73"/>
  <c r="L6" i="73"/>
  <c r="K6" i="73"/>
  <c r="J6" i="73"/>
  <c r="I6" i="73"/>
  <c r="H6" i="73"/>
  <c r="G6" i="73"/>
  <c r="F6" i="73"/>
  <c r="E6" i="73"/>
  <c r="D6" i="73"/>
  <c r="C6" i="73"/>
  <c r="B6" i="73"/>
  <c r="Y5" i="73"/>
  <c r="X5" i="73"/>
  <c r="W5" i="73"/>
  <c r="V5" i="73"/>
  <c r="U5" i="73"/>
  <c r="T5" i="73"/>
  <c r="S5" i="73"/>
  <c r="R5" i="73"/>
  <c r="Q5" i="73"/>
  <c r="P5" i="73"/>
  <c r="O5" i="73"/>
  <c r="N5" i="73"/>
  <c r="M5" i="73"/>
  <c r="L5" i="73"/>
  <c r="K5" i="73"/>
  <c r="J5" i="73"/>
  <c r="I5" i="73"/>
  <c r="H5" i="73"/>
  <c r="G5" i="73"/>
  <c r="F5" i="73"/>
  <c r="E5" i="73"/>
  <c r="D5" i="73"/>
  <c r="C5" i="73"/>
  <c r="B5" i="73"/>
  <c r="Y4" i="73"/>
  <c r="X4" i="73"/>
  <c r="W4" i="73"/>
  <c r="V4" i="73"/>
  <c r="U4" i="73"/>
  <c r="T4" i="73"/>
  <c r="S4" i="73"/>
  <c r="R4" i="73"/>
  <c r="Q4" i="73"/>
  <c r="P4" i="73"/>
  <c r="O4" i="73"/>
  <c r="N4" i="73"/>
  <c r="M4" i="73"/>
  <c r="L4" i="73"/>
  <c r="K4" i="73"/>
  <c r="J4" i="73"/>
  <c r="I4" i="73"/>
  <c r="H4" i="73"/>
  <c r="G4" i="73"/>
  <c r="F4" i="73"/>
  <c r="E4" i="73"/>
  <c r="D4" i="73"/>
  <c r="C4" i="73"/>
  <c r="B4" i="73"/>
  <c r="Y3" i="73"/>
  <c r="X3" i="73"/>
  <c r="W3" i="73"/>
  <c r="V3" i="73"/>
  <c r="U3" i="73"/>
  <c r="T3" i="73"/>
  <c r="S3" i="73"/>
  <c r="R3" i="73"/>
  <c r="Q3" i="73"/>
  <c r="P3" i="73"/>
  <c r="O3" i="73"/>
  <c r="N3" i="73"/>
  <c r="M3" i="73"/>
  <c r="L3" i="73"/>
  <c r="K3" i="73"/>
  <c r="J3" i="73"/>
  <c r="I3" i="73"/>
  <c r="H3" i="73"/>
  <c r="G3" i="73"/>
  <c r="F3" i="73"/>
  <c r="E3" i="73"/>
  <c r="D3" i="73"/>
  <c r="C3" i="73"/>
  <c r="B3" i="73"/>
  <c r="Y2" i="73"/>
  <c r="X2" i="73"/>
  <c r="W2" i="73"/>
  <c r="V2" i="73"/>
  <c r="U2" i="73"/>
  <c r="T2" i="73"/>
  <c r="S2" i="73"/>
  <c r="R2" i="73"/>
  <c r="Q2" i="73"/>
  <c r="P2" i="73"/>
  <c r="O2" i="73"/>
  <c r="N2" i="73"/>
  <c r="M2" i="73"/>
  <c r="L2" i="73"/>
  <c r="K2" i="73"/>
  <c r="J2" i="73"/>
  <c r="I2" i="73"/>
  <c r="H2" i="73"/>
  <c r="G2" i="73"/>
  <c r="F2" i="73"/>
  <c r="E2" i="73"/>
  <c r="D2" i="73"/>
  <c r="C2" i="73"/>
  <c r="B2" i="73"/>
  <c r="Y15" i="72"/>
  <c r="X15" i="72"/>
  <c r="W15" i="72"/>
  <c r="V15" i="72"/>
  <c r="U15" i="72"/>
  <c r="T15" i="72"/>
  <c r="S15" i="72"/>
  <c r="R15" i="72"/>
  <c r="Q15" i="72"/>
  <c r="P15" i="72"/>
  <c r="O15" i="72"/>
  <c r="N15" i="72"/>
  <c r="M15" i="72"/>
  <c r="L15" i="72"/>
  <c r="K15" i="72"/>
  <c r="J15" i="72"/>
  <c r="I15" i="72"/>
  <c r="H15" i="72"/>
  <c r="G15" i="72"/>
  <c r="F15" i="72"/>
  <c r="E15" i="72"/>
  <c r="D15" i="72"/>
  <c r="C15" i="72"/>
  <c r="B15" i="72"/>
  <c r="Y14" i="72"/>
  <c r="X14" i="72"/>
  <c r="W14" i="72"/>
  <c r="V14" i="72"/>
  <c r="U14" i="72"/>
  <c r="T14" i="72"/>
  <c r="S14" i="72"/>
  <c r="R14" i="72"/>
  <c r="Q14" i="72"/>
  <c r="P14" i="72"/>
  <c r="O14" i="72"/>
  <c r="N14" i="72"/>
  <c r="M14" i="72"/>
  <c r="L14" i="72"/>
  <c r="K14" i="72"/>
  <c r="J14" i="72"/>
  <c r="I14" i="72"/>
  <c r="H14" i="72"/>
  <c r="G14" i="72"/>
  <c r="F14" i="72"/>
  <c r="E14" i="72"/>
  <c r="D14" i="72"/>
  <c r="C14" i="72"/>
  <c r="B14" i="72"/>
  <c r="Y13" i="72"/>
  <c r="X13" i="72"/>
  <c r="W13" i="72"/>
  <c r="V13" i="72"/>
  <c r="U13" i="72"/>
  <c r="T13" i="72"/>
  <c r="S13" i="72"/>
  <c r="R13" i="72"/>
  <c r="Q13" i="72"/>
  <c r="P13" i="72"/>
  <c r="O13" i="72"/>
  <c r="N13" i="72"/>
  <c r="M13" i="72"/>
  <c r="L13" i="72"/>
  <c r="K13" i="72"/>
  <c r="J13" i="72"/>
  <c r="I13" i="72"/>
  <c r="H13" i="72"/>
  <c r="G13" i="72"/>
  <c r="F13" i="72"/>
  <c r="E13" i="72"/>
  <c r="D13" i="72"/>
  <c r="C13" i="72"/>
  <c r="B13" i="72"/>
  <c r="Y12" i="72"/>
  <c r="X12" i="72"/>
  <c r="W12" i="72"/>
  <c r="V12" i="72"/>
  <c r="U12" i="72"/>
  <c r="T12" i="72"/>
  <c r="S12" i="72"/>
  <c r="R12" i="72"/>
  <c r="Q12" i="72"/>
  <c r="P12" i="72"/>
  <c r="O12" i="72"/>
  <c r="N12" i="72"/>
  <c r="M12" i="72"/>
  <c r="L12" i="72"/>
  <c r="K12" i="72"/>
  <c r="J12" i="72"/>
  <c r="I12" i="72"/>
  <c r="H12" i="72"/>
  <c r="G12" i="72"/>
  <c r="F12" i="72"/>
  <c r="E12" i="72"/>
  <c r="D12" i="72"/>
  <c r="C12" i="72"/>
  <c r="B12" i="72"/>
  <c r="Y11" i="72"/>
  <c r="X11" i="72"/>
  <c r="W11" i="72"/>
  <c r="V11" i="72"/>
  <c r="U11" i="72"/>
  <c r="T11" i="72"/>
  <c r="S11" i="72"/>
  <c r="R11" i="72"/>
  <c r="Q11" i="72"/>
  <c r="P11" i="72"/>
  <c r="O11" i="72"/>
  <c r="N11" i="72"/>
  <c r="M11" i="72"/>
  <c r="L11" i="72"/>
  <c r="K11" i="72"/>
  <c r="J11" i="72"/>
  <c r="I11" i="72"/>
  <c r="H11" i="72"/>
  <c r="G11" i="72"/>
  <c r="F11" i="72"/>
  <c r="E11" i="72"/>
  <c r="D11" i="72"/>
  <c r="C11" i="72"/>
  <c r="B11" i="72"/>
  <c r="Y10" i="72"/>
  <c r="X10" i="72"/>
  <c r="W10" i="72"/>
  <c r="V10" i="72"/>
  <c r="U10" i="72"/>
  <c r="T10" i="72"/>
  <c r="S10" i="72"/>
  <c r="R10" i="72"/>
  <c r="Q10" i="72"/>
  <c r="P10" i="72"/>
  <c r="O10" i="72"/>
  <c r="N10" i="72"/>
  <c r="M10" i="72"/>
  <c r="L10" i="72"/>
  <c r="K10" i="72"/>
  <c r="J10" i="72"/>
  <c r="I10" i="72"/>
  <c r="H10" i="72"/>
  <c r="G10" i="72"/>
  <c r="F10" i="72"/>
  <c r="E10" i="72"/>
  <c r="D10" i="72"/>
  <c r="C10" i="72"/>
  <c r="B10" i="72"/>
  <c r="Y9" i="72"/>
  <c r="X9" i="72"/>
  <c r="W9" i="72"/>
  <c r="V9" i="72"/>
  <c r="U9" i="72"/>
  <c r="T9" i="72"/>
  <c r="S9" i="72"/>
  <c r="R9" i="72"/>
  <c r="Q9" i="72"/>
  <c r="P9" i="72"/>
  <c r="O9" i="72"/>
  <c r="N9" i="72"/>
  <c r="M9" i="72"/>
  <c r="L9" i="72"/>
  <c r="K9" i="72"/>
  <c r="J9" i="72"/>
  <c r="I9" i="72"/>
  <c r="H9" i="72"/>
  <c r="G9" i="72"/>
  <c r="F9" i="72"/>
  <c r="E9" i="72"/>
  <c r="D9" i="72"/>
  <c r="C9" i="72"/>
  <c r="B9" i="72"/>
  <c r="Y8" i="72"/>
  <c r="X8" i="72"/>
  <c r="W8" i="72"/>
  <c r="V8" i="72"/>
  <c r="U8" i="72"/>
  <c r="T8" i="72"/>
  <c r="S8" i="72"/>
  <c r="R8" i="72"/>
  <c r="Q8" i="72"/>
  <c r="P8" i="72"/>
  <c r="O8" i="72"/>
  <c r="N8" i="72"/>
  <c r="M8" i="72"/>
  <c r="L8" i="72"/>
  <c r="K8" i="72"/>
  <c r="J8" i="72"/>
  <c r="I8" i="72"/>
  <c r="H8" i="72"/>
  <c r="G8" i="72"/>
  <c r="F8" i="72"/>
  <c r="E8" i="72"/>
  <c r="D8" i="72"/>
  <c r="C8" i="72"/>
  <c r="B8" i="72"/>
  <c r="Y7" i="72"/>
  <c r="X7" i="72"/>
  <c r="W7" i="72"/>
  <c r="V7" i="72"/>
  <c r="U7" i="72"/>
  <c r="T7" i="72"/>
  <c r="S7" i="72"/>
  <c r="R7" i="72"/>
  <c r="Q7" i="72"/>
  <c r="P7" i="72"/>
  <c r="O7" i="72"/>
  <c r="N7" i="72"/>
  <c r="M7" i="72"/>
  <c r="L7" i="72"/>
  <c r="K7" i="72"/>
  <c r="J7" i="72"/>
  <c r="I7" i="72"/>
  <c r="H7" i="72"/>
  <c r="G7" i="72"/>
  <c r="F7" i="72"/>
  <c r="E7" i="72"/>
  <c r="D7" i="72"/>
  <c r="C7" i="72"/>
  <c r="B7" i="72"/>
  <c r="Y6" i="72"/>
  <c r="X6" i="72"/>
  <c r="W6" i="72"/>
  <c r="V6" i="72"/>
  <c r="U6" i="72"/>
  <c r="T6" i="72"/>
  <c r="S6" i="72"/>
  <c r="R6" i="72"/>
  <c r="Q6" i="72"/>
  <c r="P6" i="72"/>
  <c r="O6" i="72"/>
  <c r="N6" i="72"/>
  <c r="M6" i="72"/>
  <c r="L6" i="72"/>
  <c r="K6" i="72"/>
  <c r="J6" i="72"/>
  <c r="I6" i="72"/>
  <c r="H6" i="72"/>
  <c r="G6" i="72"/>
  <c r="F6" i="72"/>
  <c r="E6" i="72"/>
  <c r="D6" i="72"/>
  <c r="C6" i="72"/>
  <c r="B6" i="72"/>
  <c r="Y5" i="72"/>
  <c r="X5" i="72"/>
  <c r="W5" i="72"/>
  <c r="V5" i="72"/>
  <c r="U5" i="72"/>
  <c r="T5" i="72"/>
  <c r="S5" i="72"/>
  <c r="R5" i="72"/>
  <c r="Q5" i="72"/>
  <c r="P5" i="72"/>
  <c r="O5" i="72"/>
  <c r="N5" i="72"/>
  <c r="M5" i="72"/>
  <c r="L5" i="72"/>
  <c r="K5" i="72"/>
  <c r="J5" i="72"/>
  <c r="I5" i="72"/>
  <c r="H5" i="72"/>
  <c r="G5" i="72"/>
  <c r="F5" i="72"/>
  <c r="E5" i="72"/>
  <c r="D5" i="72"/>
  <c r="C5" i="72"/>
  <c r="B5" i="72"/>
  <c r="Y4" i="72"/>
  <c r="X4" i="72"/>
  <c r="W4" i="72"/>
  <c r="V4" i="72"/>
  <c r="U4" i="72"/>
  <c r="T4" i="72"/>
  <c r="S4" i="72"/>
  <c r="R4" i="72"/>
  <c r="Q4" i="72"/>
  <c r="P4" i="72"/>
  <c r="O4" i="72"/>
  <c r="N4" i="72"/>
  <c r="M4" i="72"/>
  <c r="L4" i="72"/>
  <c r="K4" i="72"/>
  <c r="J4" i="72"/>
  <c r="I4" i="72"/>
  <c r="H4" i="72"/>
  <c r="G4" i="72"/>
  <c r="F4" i="72"/>
  <c r="E4" i="72"/>
  <c r="D4" i="72"/>
  <c r="C4" i="72"/>
  <c r="B4" i="72"/>
  <c r="Y3" i="72"/>
  <c r="X3" i="72"/>
  <c r="W3" i="72"/>
  <c r="V3" i="72"/>
  <c r="U3" i="72"/>
  <c r="T3" i="72"/>
  <c r="S3" i="72"/>
  <c r="R3" i="72"/>
  <c r="Q3" i="72"/>
  <c r="P3" i="72"/>
  <c r="O3" i="72"/>
  <c r="N3" i="72"/>
  <c r="M3" i="72"/>
  <c r="L3" i="72"/>
  <c r="K3" i="72"/>
  <c r="J3" i="72"/>
  <c r="I3" i="72"/>
  <c r="H3" i="72"/>
  <c r="G3" i="72"/>
  <c r="F3" i="72"/>
  <c r="E3" i="72"/>
  <c r="D3" i="72"/>
  <c r="C3" i="72"/>
  <c r="B3" i="72"/>
  <c r="Y2" i="72"/>
  <c r="X2" i="72"/>
  <c r="W2" i="72"/>
  <c r="V2" i="72"/>
  <c r="U2" i="72"/>
  <c r="T2" i="72"/>
  <c r="S2" i="72"/>
  <c r="R2" i="72"/>
  <c r="Q2" i="72"/>
  <c r="P2" i="72"/>
  <c r="O2" i="72"/>
  <c r="N2" i="72"/>
  <c r="M2" i="72"/>
  <c r="L2" i="72"/>
  <c r="K2" i="72"/>
  <c r="J2" i="72"/>
  <c r="I2" i="72"/>
  <c r="H2" i="72"/>
  <c r="G2" i="72"/>
  <c r="F2" i="72"/>
  <c r="E2" i="72"/>
  <c r="D2" i="72"/>
  <c r="C2" i="72"/>
  <c r="B2" i="72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71"/>
  <c r="X14" i="71"/>
  <c r="W14" i="71"/>
  <c r="V14" i="71"/>
  <c r="U14" i="71"/>
  <c r="T14" i="71"/>
  <c r="S14" i="71"/>
  <c r="R14" i="71"/>
  <c r="Q14" i="71"/>
  <c r="P14" i="71"/>
  <c r="O14" i="71"/>
  <c r="N14" i="71"/>
  <c r="M14" i="71"/>
  <c r="L14" i="71"/>
  <c r="K14" i="71"/>
  <c r="J14" i="71"/>
  <c r="I14" i="71"/>
  <c r="H14" i="71"/>
  <c r="G14" i="71"/>
  <c r="F14" i="71"/>
  <c r="E14" i="71"/>
  <c r="D14" i="71"/>
  <c r="C14" i="71"/>
  <c r="B14" i="71"/>
  <c r="Y13" i="71"/>
  <c r="X13" i="71"/>
  <c r="W13" i="71"/>
  <c r="V13" i="71"/>
  <c r="U13" i="71"/>
  <c r="T13" i="71"/>
  <c r="S13" i="71"/>
  <c r="R13" i="71"/>
  <c r="Q13" i="71"/>
  <c r="P13" i="71"/>
  <c r="O13" i="71"/>
  <c r="N13" i="71"/>
  <c r="M13" i="71"/>
  <c r="L13" i="71"/>
  <c r="K13" i="71"/>
  <c r="J13" i="71"/>
  <c r="I13" i="71"/>
  <c r="H13" i="71"/>
  <c r="G13" i="71"/>
  <c r="F13" i="71"/>
  <c r="E13" i="71"/>
  <c r="D13" i="71"/>
  <c r="C13" i="71"/>
  <c r="B13" i="71"/>
  <c r="Y12" i="71"/>
  <c r="X12" i="71"/>
  <c r="W12" i="71"/>
  <c r="V12" i="71"/>
  <c r="U12" i="71"/>
  <c r="T12" i="71"/>
  <c r="S12" i="71"/>
  <c r="R12" i="71"/>
  <c r="Q12" i="71"/>
  <c r="P12" i="71"/>
  <c r="O12" i="71"/>
  <c r="N12" i="71"/>
  <c r="M12" i="71"/>
  <c r="L12" i="71"/>
  <c r="K12" i="71"/>
  <c r="J12" i="71"/>
  <c r="I12" i="71"/>
  <c r="H12" i="71"/>
  <c r="G12" i="71"/>
  <c r="F12" i="71"/>
  <c r="E12" i="71"/>
  <c r="D12" i="71"/>
  <c r="C12" i="71"/>
  <c r="B12" i="71"/>
  <c r="Y11" i="71"/>
  <c r="X11" i="71"/>
  <c r="W11" i="71"/>
  <c r="V11" i="71"/>
  <c r="U11" i="71"/>
  <c r="T11" i="71"/>
  <c r="S11" i="71"/>
  <c r="R11" i="71"/>
  <c r="Q11" i="71"/>
  <c r="P11" i="71"/>
  <c r="O11" i="71"/>
  <c r="N11" i="71"/>
  <c r="M11" i="71"/>
  <c r="L11" i="71"/>
  <c r="K11" i="71"/>
  <c r="J11" i="71"/>
  <c r="I11" i="71"/>
  <c r="H11" i="71"/>
  <c r="G11" i="71"/>
  <c r="F11" i="71"/>
  <c r="E11" i="71"/>
  <c r="D11" i="71"/>
  <c r="C11" i="71"/>
  <c r="B11" i="71"/>
  <c r="Y10" i="71"/>
  <c r="X10" i="71"/>
  <c r="W10" i="71"/>
  <c r="V10" i="71"/>
  <c r="U10" i="71"/>
  <c r="T10" i="71"/>
  <c r="S10" i="71"/>
  <c r="R10" i="71"/>
  <c r="Q10" i="71"/>
  <c r="P10" i="71"/>
  <c r="O10" i="71"/>
  <c r="N10" i="71"/>
  <c r="M10" i="71"/>
  <c r="L10" i="71"/>
  <c r="K10" i="71"/>
  <c r="J10" i="71"/>
  <c r="I10" i="71"/>
  <c r="H10" i="71"/>
  <c r="G10" i="71"/>
  <c r="F10" i="71"/>
  <c r="E10" i="71"/>
  <c r="D10" i="71"/>
  <c r="C10" i="71"/>
  <c r="B10" i="71"/>
  <c r="Y9" i="71"/>
  <c r="X9" i="71"/>
  <c r="W9" i="71"/>
  <c r="V9" i="71"/>
  <c r="U9" i="71"/>
  <c r="T9" i="71"/>
  <c r="S9" i="71"/>
  <c r="R9" i="71"/>
  <c r="Q9" i="7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Y2" i="71"/>
  <c r="X2" i="71"/>
  <c r="W2" i="71"/>
  <c r="V2" i="71"/>
  <c r="U2" i="71"/>
  <c r="T2" i="71"/>
  <c r="S2" i="71"/>
  <c r="R2" i="71"/>
  <c r="Q2" i="71"/>
  <c r="P2" i="71"/>
  <c r="O2" i="71"/>
  <c r="N2" i="71"/>
  <c r="M2" i="71"/>
  <c r="L2" i="71"/>
  <c r="K2" i="71"/>
  <c r="J2" i="71"/>
  <c r="I2" i="71"/>
  <c r="H2" i="71"/>
  <c r="G2" i="71"/>
  <c r="F2" i="71"/>
  <c r="E2" i="71"/>
  <c r="D2" i="71"/>
  <c r="C2" i="71"/>
  <c r="B2" i="71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15" i="69"/>
  <c r="X15" i="69"/>
  <c r="W15" i="69"/>
  <c r="V15" i="69"/>
  <c r="U15" i="69"/>
  <c r="T15" i="69"/>
  <c r="S15" i="69"/>
  <c r="R15" i="69"/>
  <c r="Q15" i="69"/>
  <c r="P15" i="69"/>
  <c r="O15" i="69"/>
  <c r="N15" i="69"/>
  <c r="M15" i="69"/>
  <c r="L15" i="69"/>
  <c r="K15" i="69"/>
  <c r="J15" i="69"/>
  <c r="I15" i="69"/>
  <c r="H15" i="69"/>
  <c r="G15" i="69"/>
  <c r="F15" i="69"/>
  <c r="E15" i="69"/>
  <c r="D15" i="69"/>
  <c r="C15" i="69"/>
  <c r="B15" i="69"/>
  <c r="Y14" i="69"/>
  <c r="X14" i="69"/>
  <c r="W14" i="69"/>
  <c r="V14" i="69"/>
  <c r="U14" i="69"/>
  <c r="T14" i="69"/>
  <c r="S14" i="69"/>
  <c r="R14" i="69"/>
  <c r="Q14" i="69"/>
  <c r="P14" i="69"/>
  <c r="O14" i="69"/>
  <c r="N14" i="69"/>
  <c r="M14" i="69"/>
  <c r="L14" i="69"/>
  <c r="K14" i="69"/>
  <c r="J14" i="69"/>
  <c r="I14" i="69"/>
  <c r="H14" i="69"/>
  <c r="G14" i="69"/>
  <c r="F14" i="69"/>
  <c r="E14" i="69"/>
  <c r="D14" i="69"/>
  <c r="C14" i="69"/>
  <c r="B14" i="69"/>
  <c r="Y13" i="69"/>
  <c r="X13" i="69"/>
  <c r="W13" i="69"/>
  <c r="V13" i="69"/>
  <c r="U13" i="69"/>
  <c r="T13" i="69"/>
  <c r="S13" i="69"/>
  <c r="R13" i="69"/>
  <c r="Q13" i="69"/>
  <c r="P13" i="69"/>
  <c r="O13" i="69"/>
  <c r="N13" i="69"/>
  <c r="M13" i="69"/>
  <c r="L13" i="69"/>
  <c r="K13" i="69"/>
  <c r="J13" i="69"/>
  <c r="I13" i="69"/>
  <c r="H13" i="69"/>
  <c r="G13" i="69"/>
  <c r="F13" i="69"/>
  <c r="E13" i="69"/>
  <c r="D13" i="69"/>
  <c r="C13" i="69"/>
  <c r="B13" i="69"/>
  <c r="Y12" i="69"/>
  <c r="X12" i="69"/>
  <c r="W12" i="69"/>
  <c r="V12" i="69"/>
  <c r="U12" i="69"/>
  <c r="T12" i="69"/>
  <c r="S12" i="69"/>
  <c r="R12" i="69"/>
  <c r="Q12" i="69"/>
  <c r="P12" i="69"/>
  <c r="O12" i="69"/>
  <c r="N12" i="69"/>
  <c r="M12" i="69"/>
  <c r="L12" i="69"/>
  <c r="K12" i="69"/>
  <c r="J12" i="69"/>
  <c r="I12" i="69"/>
  <c r="H12" i="69"/>
  <c r="G12" i="69"/>
  <c r="F12" i="69"/>
  <c r="E12" i="69"/>
  <c r="D12" i="69"/>
  <c r="C12" i="69"/>
  <c r="B12" i="69"/>
  <c r="Y11" i="69"/>
  <c r="X11" i="69"/>
  <c r="W11" i="69"/>
  <c r="V11" i="69"/>
  <c r="U11" i="69"/>
  <c r="T11" i="69"/>
  <c r="S11" i="69"/>
  <c r="R11" i="69"/>
  <c r="Q11" i="69"/>
  <c r="P11" i="69"/>
  <c r="O11" i="69"/>
  <c r="N11" i="69"/>
  <c r="M11" i="69"/>
  <c r="L11" i="69"/>
  <c r="K11" i="69"/>
  <c r="J11" i="69"/>
  <c r="I11" i="69"/>
  <c r="H11" i="69"/>
  <c r="G11" i="69"/>
  <c r="F11" i="69"/>
  <c r="E11" i="69"/>
  <c r="D11" i="69"/>
  <c r="C11" i="69"/>
  <c r="B11" i="69"/>
  <c r="Y10" i="69"/>
  <c r="X10" i="69"/>
  <c r="W10" i="69"/>
  <c r="V10" i="69"/>
  <c r="U10" i="69"/>
  <c r="T10" i="69"/>
  <c r="S10" i="69"/>
  <c r="R10" i="69"/>
  <c r="Q10" i="69"/>
  <c r="P10" i="69"/>
  <c r="O10" i="69"/>
  <c r="N10" i="69"/>
  <c r="M10" i="69"/>
  <c r="L10" i="69"/>
  <c r="K10" i="69"/>
  <c r="J10" i="69"/>
  <c r="I10" i="69"/>
  <c r="H10" i="69"/>
  <c r="G10" i="69"/>
  <c r="F10" i="69"/>
  <c r="E10" i="69"/>
  <c r="D10" i="69"/>
  <c r="C10" i="69"/>
  <c r="B10" i="69"/>
  <c r="Y9" i="69"/>
  <c r="X9" i="69"/>
  <c r="W9" i="69"/>
  <c r="V9" i="69"/>
  <c r="U9" i="69"/>
  <c r="T9" i="69"/>
  <c r="S9" i="69"/>
  <c r="R9" i="69"/>
  <c r="Q9" i="69"/>
  <c r="P9" i="69"/>
  <c r="O9" i="69"/>
  <c r="N9" i="69"/>
  <c r="M9" i="69"/>
  <c r="L9" i="69"/>
  <c r="K9" i="69"/>
  <c r="J9" i="69"/>
  <c r="I9" i="69"/>
  <c r="H9" i="69"/>
  <c r="G9" i="69"/>
  <c r="F9" i="69"/>
  <c r="E9" i="69"/>
  <c r="D9" i="69"/>
  <c r="C9" i="69"/>
  <c r="B9" i="69"/>
  <c r="Y8" i="69"/>
  <c r="X8" i="69"/>
  <c r="W8" i="69"/>
  <c r="V8" i="69"/>
  <c r="U8" i="69"/>
  <c r="T8" i="69"/>
  <c r="S8" i="69"/>
  <c r="R8" i="69"/>
  <c r="Q8" i="69"/>
  <c r="P8" i="69"/>
  <c r="O8" i="69"/>
  <c r="N8" i="69"/>
  <c r="M8" i="69"/>
  <c r="L8" i="69"/>
  <c r="K8" i="69"/>
  <c r="J8" i="69"/>
  <c r="I8" i="69"/>
  <c r="H8" i="69"/>
  <c r="G8" i="69"/>
  <c r="F8" i="69"/>
  <c r="E8" i="69"/>
  <c r="D8" i="69"/>
  <c r="C8" i="69"/>
  <c r="B8" i="69"/>
  <c r="Y7" i="69"/>
  <c r="X7" i="69"/>
  <c r="W7" i="69"/>
  <c r="V7" i="69"/>
  <c r="U7" i="69"/>
  <c r="T7" i="69"/>
  <c r="S7" i="69"/>
  <c r="R7" i="69"/>
  <c r="Q7" i="69"/>
  <c r="P7" i="69"/>
  <c r="O7" i="69"/>
  <c r="N7" i="69"/>
  <c r="M7" i="69"/>
  <c r="L7" i="69"/>
  <c r="K7" i="69"/>
  <c r="J7" i="69"/>
  <c r="I7" i="69"/>
  <c r="H7" i="69"/>
  <c r="G7" i="69"/>
  <c r="F7" i="69"/>
  <c r="E7" i="69"/>
  <c r="D7" i="69"/>
  <c r="C7" i="69"/>
  <c r="B7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Y5" i="69"/>
  <c r="X5" i="69"/>
  <c r="W5" i="69"/>
  <c r="V5" i="69"/>
  <c r="U5" i="69"/>
  <c r="T5" i="69"/>
  <c r="S5" i="69"/>
  <c r="R5" i="69"/>
  <c r="Q5" i="69"/>
  <c r="P5" i="69"/>
  <c r="O5" i="69"/>
  <c r="N5" i="69"/>
  <c r="M5" i="69"/>
  <c r="L5" i="69"/>
  <c r="K5" i="69"/>
  <c r="J5" i="69"/>
  <c r="I5" i="69"/>
  <c r="H5" i="69"/>
  <c r="G5" i="69"/>
  <c r="F5" i="69"/>
  <c r="E5" i="69"/>
  <c r="D5" i="69"/>
  <c r="C5" i="69"/>
  <c r="B5" i="69"/>
  <c r="Y4" i="69"/>
  <c r="X4" i="69"/>
  <c r="W4" i="69"/>
  <c r="V4" i="69"/>
  <c r="U4" i="69"/>
  <c r="T4" i="69"/>
  <c r="S4" i="69"/>
  <c r="R4" i="69"/>
  <c r="Q4" i="69"/>
  <c r="P4" i="69"/>
  <c r="O4" i="69"/>
  <c r="N4" i="69"/>
  <c r="M4" i="69"/>
  <c r="L4" i="69"/>
  <c r="K4" i="69"/>
  <c r="J4" i="69"/>
  <c r="I4" i="69"/>
  <c r="H4" i="69"/>
  <c r="G4" i="69"/>
  <c r="F4" i="69"/>
  <c r="E4" i="69"/>
  <c r="D4" i="69"/>
  <c r="C4" i="69"/>
  <c r="B4" i="69"/>
  <c r="Y3" i="69"/>
  <c r="X3" i="69"/>
  <c r="W3" i="69"/>
  <c r="V3" i="69"/>
  <c r="U3" i="69"/>
  <c r="T3" i="69"/>
  <c r="S3" i="69"/>
  <c r="R3" i="69"/>
  <c r="Q3" i="69"/>
  <c r="P3" i="69"/>
  <c r="O3" i="69"/>
  <c r="N3" i="69"/>
  <c r="M3" i="69"/>
  <c r="L3" i="69"/>
  <c r="K3" i="69"/>
  <c r="J3" i="69"/>
  <c r="I3" i="69"/>
  <c r="H3" i="69"/>
  <c r="G3" i="69"/>
  <c r="F3" i="69"/>
  <c r="E3" i="69"/>
  <c r="D3" i="69"/>
  <c r="C3" i="69"/>
  <c r="B3" i="69"/>
  <c r="Y2" i="69"/>
  <c r="X2" i="69"/>
  <c r="W2" i="69"/>
  <c r="V2" i="69"/>
  <c r="U2" i="69"/>
  <c r="T2" i="69"/>
  <c r="S2" i="69"/>
  <c r="R2" i="69"/>
  <c r="Q2" i="69"/>
  <c r="P2" i="69"/>
  <c r="O2" i="69"/>
  <c r="N2" i="69"/>
  <c r="M2" i="69"/>
  <c r="L2" i="69"/>
  <c r="K2" i="69"/>
  <c r="J2" i="69"/>
  <c r="I2" i="69"/>
  <c r="H2" i="69"/>
  <c r="G2" i="69"/>
  <c r="F2" i="69"/>
  <c r="E2" i="69"/>
  <c r="D2" i="69"/>
  <c r="C2" i="69"/>
  <c r="B2" i="69"/>
  <c r="Y15" i="68"/>
  <c r="X15" i="68"/>
  <c r="W15" i="68"/>
  <c r="V15" i="68"/>
  <c r="U15" i="68"/>
  <c r="T15" i="68"/>
  <c r="S15" i="68"/>
  <c r="R15" i="68"/>
  <c r="Q15" i="68"/>
  <c r="P15" i="68"/>
  <c r="O15" i="68"/>
  <c r="N15" i="68"/>
  <c r="M15" i="68"/>
  <c r="L15" i="68"/>
  <c r="K15" i="68"/>
  <c r="J15" i="68"/>
  <c r="I15" i="68"/>
  <c r="H15" i="68"/>
  <c r="G15" i="68"/>
  <c r="F15" i="68"/>
  <c r="E15" i="68"/>
  <c r="D15" i="68"/>
  <c r="C15" i="68"/>
  <c r="B15" i="68"/>
  <c r="Y14" i="68"/>
  <c r="X14" i="68"/>
  <c r="W14" i="68"/>
  <c r="V14" i="68"/>
  <c r="U14" i="68"/>
  <c r="T14" i="68"/>
  <c r="S14" i="68"/>
  <c r="R14" i="68"/>
  <c r="Q14" i="68"/>
  <c r="P14" i="68"/>
  <c r="O14" i="68"/>
  <c r="N14" i="68"/>
  <c r="M14" i="68"/>
  <c r="L14" i="68"/>
  <c r="K14" i="68"/>
  <c r="J14" i="68"/>
  <c r="I14" i="68"/>
  <c r="H14" i="68"/>
  <c r="G14" i="68"/>
  <c r="F14" i="68"/>
  <c r="E14" i="68"/>
  <c r="D14" i="68"/>
  <c r="C14" i="68"/>
  <c r="B14" i="68"/>
  <c r="Y13" i="68"/>
  <c r="X13" i="68"/>
  <c r="W13" i="68"/>
  <c r="V13" i="68"/>
  <c r="U13" i="68"/>
  <c r="T13" i="68"/>
  <c r="S13" i="68"/>
  <c r="R13" i="68"/>
  <c r="Q13" i="68"/>
  <c r="P13" i="68"/>
  <c r="O13" i="68"/>
  <c r="N13" i="68"/>
  <c r="M13" i="68"/>
  <c r="L13" i="68"/>
  <c r="K13" i="68"/>
  <c r="J13" i="68"/>
  <c r="I13" i="68"/>
  <c r="H13" i="68"/>
  <c r="G13" i="68"/>
  <c r="F13" i="68"/>
  <c r="E13" i="68"/>
  <c r="D13" i="68"/>
  <c r="C13" i="68"/>
  <c r="B13" i="68"/>
  <c r="Y12" i="68"/>
  <c r="X12" i="68"/>
  <c r="W12" i="68"/>
  <c r="V12" i="68"/>
  <c r="U12" i="68"/>
  <c r="T12" i="68"/>
  <c r="S12" i="68"/>
  <c r="R12" i="68"/>
  <c r="Q12" i="68"/>
  <c r="P12" i="68"/>
  <c r="O12" i="68"/>
  <c r="N12" i="68"/>
  <c r="M12" i="68"/>
  <c r="L12" i="68"/>
  <c r="K12" i="68"/>
  <c r="J12" i="68"/>
  <c r="I12" i="68"/>
  <c r="H12" i="68"/>
  <c r="G12" i="68"/>
  <c r="F12" i="68"/>
  <c r="E12" i="68"/>
  <c r="D12" i="68"/>
  <c r="C12" i="68"/>
  <c r="B12" i="68"/>
  <c r="Y11" i="68"/>
  <c r="X11" i="68"/>
  <c r="W11" i="68"/>
  <c r="V11" i="68"/>
  <c r="U11" i="68"/>
  <c r="T11" i="68"/>
  <c r="S11" i="68"/>
  <c r="R11" i="68"/>
  <c r="Q11" i="68"/>
  <c r="P11" i="68"/>
  <c r="O11" i="68"/>
  <c r="N11" i="68"/>
  <c r="M11" i="68"/>
  <c r="L11" i="68"/>
  <c r="K11" i="68"/>
  <c r="J11" i="68"/>
  <c r="I11" i="68"/>
  <c r="H11" i="68"/>
  <c r="G11" i="68"/>
  <c r="F11" i="68"/>
  <c r="E11" i="68"/>
  <c r="D11" i="68"/>
  <c r="C11" i="68"/>
  <c r="B11" i="68"/>
  <c r="Y10" i="68"/>
  <c r="X10" i="68"/>
  <c r="W10" i="68"/>
  <c r="V10" i="68"/>
  <c r="U10" i="68"/>
  <c r="T10" i="68"/>
  <c r="S10" i="68"/>
  <c r="R10" i="68"/>
  <c r="Q10" i="68"/>
  <c r="P10" i="68"/>
  <c r="O10" i="68"/>
  <c r="N10" i="68"/>
  <c r="M10" i="68"/>
  <c r="L10" i="68"/>
  <c r="K10" i="68"/>
  <c r="J10" i="68"/>
  <c r="I10" i="68"/>
  <c r="H10" i="68"/>
  <c r="G10" i="68"/>
  <c r="F10" i="68"/>
  <c r="E10" i="68"/>
  <c r="D10" i="68"/>
  <c r="C10" i="68"/>
  <c r="B10" i="68"/>
  <c r="Y9" i="68"/>
  <c r="X9" i="68"/>
  <c r="W9" i="68"/>
  <c r="V9" i="68"/>
  <c r="U9" i="68"/>
  <c r="T9" i="68"/>
  <c r="S9" i="68"/>
  <c r="R9" i="68"/>
  <c r="Q9" i="68"/>
  <c r="P9" i="68"/>
  <c r="O9" i="68"/>
  <c r="N9" i="68"/>
  <c r="M9" i="68"/>
  <c r="L9" i="68"/>
  <c r="K9" i="68"/>
  <c r="J9" i="68"/>
  <c r="I9" i="68"/>
  <c r="H9" i="68"/>
  <c r="G9" i="68"/>
  <c r="F9" i="68"/>
  <c r="E9" i="68"/>
  <c r="D9" i="68"/>
  <c r="C9" i="68"/>
  <c r="B9" i="68"/>
  <c r="Y8" i="68"/>
  <c r="X8" i="68"/>
  <c r="W8" i="68"/>
  <c r="V8" i="68"/>
  <c r="U8" i="68"/>
  <c r="T8" i="68"/>
  <c r="S8" i="68"/>
  <c r="R8" i="68"/>
  <c r="Q8" i="68"/>
  <c r="P8" i="68"/>
  <c r="O8" i="68"/>
  <c r="N8" i="68"/>
  <c r="M8" i="68"/>
  <c r="L8" i="68"/>
  <c r="K8" i="68"/>
  <c r="J8" i="68"/>
  <c r="I8" i="68"/>
  <c r="H8" i="68"/>
  <c r="G8" i="68"/>
  <c r="F8" i="68"/>
  <c r="E8" i="68"/>
  <c r="D8" i="68"/>
  <c r="C8" i="68"/>
  <c r="B8" i="68"/>
  <c r="Y7" i="68"/>
  <c r="X7" i="68"/>
  <c r="W7" i="68"/>
  <c r="V7" i="68"/>
  <c r="U7" i="68"/>
  <c r="T7" i="68"/>
  <c r="S7" i="68"/>
  <c r="R7" i="68"/>
  <c r="Q7" i="68"/>
  <c r="P7" i="68"/>
  <c r="O7" i="68"/>
  <c r="N7" i="68"/>
  <c r="M7" i="68"/>
  <c r="L7" i="68"/>
  <c r="K7" i="68"/>
  <c r="J7" i="68"/>
  <c r="I7" i="68"/>
  <c r="H7" i="68"/>
  <c r="G7" i="68"/>
  <c r="F7" i="68"/>
  <c r="E7" i="68"/>
  <c r="D7" i="68"/>
  <c r="C7" i="68"/>
  <c r="B7" i="68"/>
  <c r="Y6" i="68"/>
  <c r="X6" i="68"/>
  <c r="W6" i="68"/>
  <c r="V6" i="68"/>
  <c r="U6" i="68"/>
  <c r="T6" i="68"/>
  <c r="S6" i="68"/>
  <c r="R6" i="68"/>
  <c r="Q6" i="68"/>
  <c r="P6" i="68"/>
  <c r="O6" i="68"/>
  <c r="N6" i="68"/>
  <c r="M6" i="68"/>
  <c r="L6" i="68"/>
  <c r="K6" i="68"/>
  <c r="J6" i="68"/>
  <c r="I6" i="68"/>
  <c r="H6" i="68"/>
  <c r="G6" i="68"/>
  <c r="F6" i="68"/>
  <c r="E6" i="68"/>
  <c r="D6" i="68"/>
  <c r="C6" i="68"/>
  <c r="B6" i="68"/>
  <c r="Y5" i="68"/>
  <c r="X5" i="68"/>
  <c r="W5" i="68"/>
  <c r="V5" i="68"/>
  <c r="U5" i="68"/>
  <c r="T5" i="68"/>
  <c r="S5" i="68"/>
  <c r="R5" i="68"/>
  <c r="Q5" i="68"/>
  <c r="P5" i="68"/>
  <c r="O5" i="68"/>
  <c r="N5" i="68"/>
  <c r="M5" i="68"/>
  <c r="L5" i="68"/>
  <c r="K5" i="68"/>
  <c r="J5" i="68"/>
  <c r="I5" i="68"/>
  <c r="H5" i="68"/>
  <c r="G5" i="68"/>
  <c r="F5" i="68"/>
  <c r="E5" i="68"/>
  <c r="D5" i="68"/>
  <c r="C5" i="68"/>
  <c r="B5" i="68"/>
  <c r="Y4" i="68"/>
  <c r="X4" i="68"/>
  <c r="W4" i="68"/>
  <c r="V4" i="68"/>
  <c r="U4" i="68"/>
  <c r="T4" i="68"/>
  <c r="S4" i="68"/>
  <c r="R4" i="68"/>
  <c r="Q4" i="68"/>
  <c r="P4" i="68"/>
  <c r="O4" i="68"/>
  <c r="N4" i="68"/>
  <c r="M4" i="68"/>
  <c r="L4" i="68"/>
  <c r="K4" i="68"/>
  <c r="J4" i="68"/>
  <c r="I4" i="68"/>
  <c r="H4" i="68"/>
  <c r="G4" i="68"/>
  <c r="F4" i="68"/>
  <c r="E4" i="68"/>
  <c r="D4" i="68"/>
  <c r="C4" i="68"/>
  <c r="B4" i="68"/>
  <c r="Y3" i="68"/>
  <c r="X3" i="68"/>
  <c r="W3" i="68"/>
  <c r="V3" i="68"/>
  <c r="U3" i="68"/>
  <c r="T3" i="68"/>
  <c r="S3" i="68"/>
  <c r="R3" i="68"/>
  <c r="Q3" i="68"/>
  <c r="P3" i="68"/>
  <c r="O3" i="68"/>
  <c r="N3" i="68"/>
  <c r="M3" i="68"/>
  <c r="L3" i="68"/>
  <c r="K3" i="68"/>
  <c r="J3" i="68"/>
  <c r="I3" i="68"/>
  <c r="H3" i="68"/>
  <c r="G3" i="68"/>
  <c r="F3" i="68"/>
  <c r="E3" i="68"/>
  <c r="D3" i="68"/>
  <c r="C3" i="68"/>
  <c r="B3" i="68"/>
  <c r="Y2" i="68"/>
  <c r="X2" i="68"/>
  <c r="W2" i="68"/>
  <c r="V2" i="68"/>
  <c r="U2" i="68"/>
  <c r="T2" i="68"/>
  <c r="S2" i="68"/>
  <c r="R2" i="68"/>
  <c r="Q2" i="68"/>
  <c r="P2" i="68"/>
  <c r="O2" i="68"/>
  <c r="N2" i="68"/>
  <c r="M2" i="68"/>
  <c r="L2" i="68"/>
  <c r="K2" i="68"/>
  <c r="J2" i="68"/>
  <c r="I2" i="68"/>
  <c r="H2" i="68"/>
  <c r="G2" i="68"/>
  <c r="F2" i="68"/>
  <c r="E2" i="68"/>
  <c r="D2" i="68"/>
  <c r="C2" i="68"/>
  <c r="B2" i="68"/>
  <c r="Y15" i="67"/>
  <c r="X15" i="67"/>
  <c r="W15" i="67"/>
  <c r="V15" i="67"/>
  <c r="U15" i="67"/>
  <c r="T15" i="67"/>
  <c r="S15" i="67"/>
  <c r="R15" i="67"/>
  <c r="Q15" i="67"/>
  <c r="P15" i="67"/>
  <c r="O15" i="67"/>
  <c r="N15" i="67"/>
  <c r="M15" i="67"/>
  <c r="L15" i="67"/>
  <c r="K15" i="67"/>
  <c r="J15" i="67"/>
  <c r="I15" i="67"/>
  <c r="H15" i="67"/>
  <c r="G15" i="67"/>
  <c r="F15" i="67"/>
  <c r="E15" i="67"/>
  <c r="D15" i="67"/>
  <c r="C15" i="67"/>
  <c r="B15" i="67"/>
  <c r="Y14" i="67"/>
  <c r="X14" i="67"/>
  <c r="W14" i="67"/>
  <c r="V14" i="67"/>
  <c r="U14" i="67"/>
  <c r="T14" i="67"/>
  <c r="S14" i="67"/>
  <c r="R14" i="67"/>
  <c r="Q14" i="67"/>
  <c r="P14" i="67"/>
  <c r="O14" i="67"/>
  <c r="N14" i="67"/>
  <c r="M14" i="67"/>
  <c r="L14" i="67"/>
  <c r="K14" i="67"/>
  <c r="J14" i="67"/>
  <c r="I14" i="67"/>
  <c r="H14" i="67"/>
  <c r="G14" i="67"/>
  <c r="F14" i="67"/>
  <c r="E14" i="67"/>
  <c r="D14" i="67"/>
  <c r="C14" i="67"/>
  <c r="B14" i="67"/>
  <c r="Y13" i="67"/>
  <c r="X13" i="67"/>
  <c r="W13" i="67"/>
  <c r="V13" i="67"/>
  <c r="U13" i="67"/>
  <c r="T13" i="67"/>
  <c r="S13" i="67"/>
  <c r="R13" i="67"/>
  <c r="Q13" i="67"/>
  <c r="P13" i="67"/>
  <c r="O13" i="67"/>
  <c r="N13" i="67"/>
  <c r="M13" i="67"/>
  <c r="L13" i="67"/>
  <c r="K13" i="67"/>
  <c r="J13" i="67"/>
  <c r="I13" i="67"/>
  <c r="H13" i="67"/>
  <c r="G13" i="67"/>
  <c r="F13" i="67"/>
  <c r="E13" i="67"/>
  <c r="D13" i="67"/>
  <c r="C13" i="67"/>
  <c r="B13" i="67"/>
  <c r="Y12" i="67"/>
  <c r="X12" i="67"/>
  <c r="W12" i="67"/>
  <c r="V12" i="67"/>
  <c r="U12" i="67"/>
  <c r="T12" i="67"/>
  <c r="S12" i="67"/>
  <c r="R12" i="67"/>
  <c r="Q12" i="67"/>
  <c r="P12" i="67"/>
  <c r="O12" i="67"/>
  <c r="N12" i="67"/>
  <c r="M12" i="67"/>
  <c r="L12" i="67"/>
  <c r="K12" i="67"/>
  <c r="J12" i="67"/>
  <c r="I12" i="67"/>
  <c r="H12" i="67"/>
  <c r="G12" i="67"/>
  <c r="F12" i="67"/>
  <c r="E12" i="67"/>
  <c r="D12" i="67"/>
  <c r="C12" i="67"/>
  <c r="B12" i="67"/>
  <c r="Y11" i="67"/>
  <c r="X11" i="67"/>
  <c r="W11" i="67"/>
  <c r="V11" i="67"/>
  <c r="U11" i="67"/>
  <c r="T11" i="67"/>
  <c r="S11" i="67"/>
  <c r="R11" i="67"/>
  <c r="Q11" i="67"/>
  <c r="P11" i="67"/>
  <c r="O11" i="67"/>
  <c r="N11" i="67"/>
  <c r="M11" i="67"/>
  <c r="L11" i="67"/>
  <c r="K11" i="67"/>
  <c r="J11" i="67"/>
  <c r="I11" i="67"/>
  <c r="H11" i="67"/>
  <c r="G11" i="67"/>
  <c r="F11" i="67"/>
  <c r="E11" i="67"/>
  <c r="D11" i="67"/>
  <c r="C11" i="67"/>
  <c r="B11" i="67"/>
  <c r="Y10" i="67"/>
  <c r="X10" i="67"/>
  <c r="W10" i="67"/>
  <c r="V10" i="67"/>
  <c r="U10" i="67"/>
  <c r="T10" i="67"/>
  <c r="S10" i="67"/>
  <c r="R10" i="67"/>
  <c r="Q10" i="67"/>
  <c r="P10" i="67"/>
  <c r="O10" i="67"/>
  <c r="N10" i="67"/>
  <c r="M10" i="67"/>
  <c r="L10" i="67"/>
  <c r="K10" i="67"/>
  <c r="J10" i="67"/>
  <c r="I10" i="67"/>
  <c r="H10" i="67"/>
  <c r="G10" i="67"/>
  <c r="F10" i="67"/>
  <c r="E10" i="67"/>
  <c r="D10" i="67"/>
  <c r="C10" i="67"/>
  <c r="B10" i="67"/>
  <c r="Y9" i="67"/>
  <c r="X9" i="67"/>
  <c r="W9" i="67"/>
  <c r="V9" i="67"/>
  <c r="U9" i="67"/>
  <c r="T9" i="67"/>
  <c r="S9" i="67"/>
  <c r="R9" i="67"/>
  <c r="Q9" i="67"/>
  <c r="P9" i="67"/>
  <c r="O9" i="67"/>
  <c r="N9" i="67"/>
  <c r="M9" i="67"/>
  <c r="L9" i="67"/>
  <c r="K9" i="67"/>
  <c r="J9" i="67"/>
  <c r="I9" i="67"/>
  <c r="H9" i="67"/>
  <c r="G9" i="67"/>
  <c r="F9" i="67"/>
  <c r="E9" i="67"/>
  <c r="D9" i="67"/>
  <c r="C9" i="67"/>
  <c r="B9" i="67"/>
  <c r="Y8" i="67"/>
  <c r="X8" i="67"/>
  <c r="W8" i="67"/>
  <c r="V8" i="67"/>
  <c r="U8" i="67"/>
  <c r="T8" i="67"/>
  <c r="S8" i="67"/>
  <c r="R8" i="67"/>
  <c r="Q8" i="67"/>
  <c r="P8" i="67"/>
  <c r="O8" i="67"/>
  <c r="N8" i="67"/>
  <c r="M8" i="67"/>
  <c r="L8" i="67"/>
  <c r="K8" i="67"/>
  <c r="J8" i="67"/>
  <c r="I8" i="67"/>
  <c r="H8" i="67"/>
  <c r="G8" i="67"/>
  <c r="F8" i="67"/>
  <c r="E8" i="67"/>
  <c r="D8" i="67"/>
  <c r="C8" i="67"/>
  <c r="B8" i="67"/>
  <c r="Y7" i="67"/>
  <c r="X7" i="67"/>
  <c r="W7" i="67"/>
  <c r="V7" i="67"/>
  <c r="U7" i="67"/>
  <c r="T7" i="67"/>
  <c r="S7" i="67"/>
  <c r="R7" i="67"/>
  <c r="Q7" i="67"/>
  <c r="P7" i="67"/>
  <c r="O7" i="67"/>
  <c r="N7" i="67"/>
  <c r="M7" i="67"/>
  <c r="L7" i="67"/>
  <c r="K7" i="67"/>
  <c r="J7" i="67"/>
  <c r="I7" i="67"/>
  <c r="H7" i="67"/>
  <c r="G7" i="67"/>
  <c r="F7" i="67"/>
  <c r="E7" i="67"/>
  <c r="D7" i="67"/>
  <c r="C7" i="67"/>
  <c r="B7" i="67"/>
  <c r="Y6" i="67"/>
  <c r="X6" i="67"/>
  <c r="W6" i="67"/>
  <c r="V6" i="67"/>
  <c r="U6" i="67"/>
  <c r="T6" i="67"/>
  <c r="S6" i="67"/>
  <c r="R6" i="67"/>
  <c r="Q6" i="67"/>
  <c r="P6" i="67"/>
  <c r="O6" i="67"/>
  <c r="N6" i="67"/>
  <c r="M6" i="67"/>
  <c r="L6" i="67"/>
  <c r="K6" i="67"/>
  <c r="J6" i="67"/>
  <c r="I6" i="67"/>
  <c r="H6" i="67"/>
  <c r="G6" i="67"/>
  <c r="F6" i="67"/>
  <c r="E6" i="67"/>
  <c r="D6" i="67"/>
  <c r="C6" i="67"/>
  <c r="B6" i="67"/>
  <c r="Y5" i="67"/>
  <c r="X5" i="67"/>
  <c r="W5" i="67"/>
  <c r="V5" i="67"/>
  <c r="U5" i="67"/>
  <c r="T5" i="67"/>
  <c r="S5" i="67"/>
  <c r="R5" i="67"/>
  <c r="Q5" i="67"/>
  <c r="P5" i="67"/>
  <c r="O5" i="67"/>
  <c r="N5" i="67"/>
  <c r="M5" i="67"/>
  <c r="L5" i="67"/>
  <c r="K5" i="67"/>
  <c r="J5" i="67"/>
  <c r="I5" i="67"/>
  <c r="H5" i="67"/>
  <c r="G5" i="67"/>
  <c r="F5" i="67"/>
  <c r="E5" i="67"/>
  <c r="D5" i="67"/>
  <c r="C5" i="67"/>
  <c r="B5" i="67"/>
  <c r="Y4" i="67"/>
  <c r="X4" i="67"/>
  <c r="W4" i="67"/>
  <c r="V4" i="67"/>
  <c r="U4" i="67"/>
  <c r="T4" i="67"/>
  <c r="S4" i="67"/>
  <c r="R4" i="67"/>
  <c r="Q4" i="67"/>
  <c r="P4" i="67"/>
  <c r="O4" i="67"/>
  <c r="N4" i="67"/>
  <c r="M4" i="67"/>
  <c r="L4" i="67"/>
  <c r="K4" i="67"/>
  <c r="J4" i="67"/>
  <c r="I4" i="67"/>
  <c r="H4" i="67"/>
  <c r="G4" i="67"/>
  <c r="F4" i="67"/>
  <c r="E4" i="67"/>
  <c r="D4" i="67"/>
  <c r="C4" i="67"/>
  <c r="B4" i="67"/>
  <c r="Y3" i="67"/>
  <c r="X3" i="67"/>
  <c r="W3" i="67"/>
  <c r="V3" i="67"/>
  <c r="U3" i="67"/>
  <c r="T3" i="67"/>
  <c r="S3" i="67"/>
  <c r="R3" i="67"/>
  <c r="Q3" i="67"/>
  <c r="P3" i="67"/>
  <c r="O3" i="67"/>
  <c r="N3" i="67"/>
  <c r="M3" i="67"/>
  <c r="L3" i="67"/>
  <c r="K3" i="67"/>
  <c r="J3" i="67"/>
  <c r="I3" i="67"/>
  <c r="H3" i="67"/>
  <c r="G3" i="67"/>
  <c r="F3" i="67"/>
  <c r="E3" i="67"/>
  <c r="D3" i="67"/>
  <c r="C3" i="67"/>
  <c r="B3" i="67"/>
  <c r="Y2" i="67"/>
  <c r="X2" i="67"/>
  <c r="W2" i="67"/>
  <c r="V2" i="67"/>
  <c r="U2" i="67"/>
  <c r="T2" i="67"/>
  <c r="S2" i="67"/>
  <c r="R2" i="67"/>
  <c r="Q2" i="67"/>
  <c r="P2" i="67"/>
  <c r="O2" i="67"/>
  <c r="N2" i="67"/>
  <c r="M2" i="67"/>
  <c r="L2" i="67"/>
  <c r="K2" i="67"/>
  <c r="J2" i="67"/>
  <c r="I2" i="67"/>
  <c r="H2" i="67"/>
  <c r="G2" i="67"/>
  <c r="F2" i="67"/>
  <c r="E2" i="67"/>
  <c r="D2" i="67"/>
  <c r="C2" i="67"/>
  <c r="B2" i="67"/>
  <c r="Y15" i="48"/>
  <c r="X15" i="48"/>
  <c r="W15" i="48"/>
  <c r="V15" i="48"/>
  <c r="U15" i="48"/>
  <c r="T15" i="48"/>
  <c r="S15" i="48"/>
  <c r="R15" i="48"/>
  <c r="Q15" i="48"/>
  <c r="P15" i="48"/>
  <c r="O15" i="48"/>
  <c r="N15" i="48"/>
  <c r="M15" i="48"/>
  <c r="L15" i="48"/>
  <c r="K15" i="48"/>
  <c r="J15" i="48"/>
  <c r="I15" i="48"/>
  <c r="H15" i="48"/>
  <c r="G15" i="48"/>
  <c r="F15" i="48"/>
  <c r="E15" i="48"/>
  <c r="D15" i="48"/>
  <c r="C15" i="48"/>
  <c r="B15" i="48"/>
  <c r="Y14" i="48"/>
  <c r="X14" i="48"/>
  <c r="W14" i="48"/>
  <c r="V14" i="48"/>
  <c r="U14" i="48"/>
  <c r="T14" i="48"/>
  <c r="S14" i="48"/>
  <c r="R14" i="48"/>
  <c r="Q14" i="48"/>
  <c r="P14" i="48"/>
  <c r="O14" i="48"/>
  <c r="N14" i="48"/>
  <c r="M14" i="48"/>
  <c r="L14" i="48"/>
  <c r="K14" i="48"/>
  <c r="J14" i="48"/>
  <c r="I14" i="48"/>
  <c r="H14" i="48"/>
  <c r="G14" i="48"/>
  <c r="F14" i="48"/>
  <c r="E14" i="48"/>
  <c r="D14" i="48"/>
  <c r="C14" i="48"/>
  <c r="B14" i="48"/>
  <c r="Y13" i="48"/>
  <c r="X13" i="48"/>
  <c r="W13" i="48"/>
  <c r="V13" i="48"/>
  <c r="U13" i="48"/>
  <c r="T13" i="48"/>
  <c r="S13" i="48"/>
  <c r="R13" i="48"/>
  <c r="Q13" i="48"/>
  <c r="P13" i="48"/>
  <c r="O13" i="48"/>
  <c r="N13" i="48"/>
  <c r="M13" i="48"/>
  <c r="L13" i="48"/>
  <c r="K13" i="48"/>
  <c r="J13" i="48"/>
  <c r="I13" i="48"/>
  <c r="H13" i="48"/>
  <c r="G13" i="48"/>
  <c r="F13" i="48"/>
  <c r="E13" i="48"/>
  <c r="D13" i="48"/>
  <c r="C13" i="48"/>
  <c r="B13" i="48"/>
  <c r="Y12" i="48"/>
  <c r="X12" i="48"/>
  <c r="W12" i="48"/>
  <c r="V12" i="48"/>
  <c r="U12" i="48"/>
  <c r="T12" i="48"/>
  <c r="S12" i="48"/>
  <c r="R12" i="48"/>
  <c r="Q12" i="48"/>
  <c r="P12" i="48"/>
  <c r="O12" i="48"/>
  <c r="N12" i="48"/>
  <c r="M12" i="48"/>
  <c r="L12" i="48"/>
  <c r="K12" i="48"/>
  <c r="J12" i="48"/>
  <c r="I12" i="48"/>
  <c r="H12" i="48"/>
  <c r="G12" i="48"/>
  <c r="F12" i="48"/>
  <c r="E12" i="48"/>
  <c r="D12" i="48"/>
  <c r="C12" i="48"/>
  <c r="B12" i="48"/>
  <c r="Y11" i="48"/>
  <c r="X11" i="48"/>
  <c r="W11" i="48"/>
  <c r="V11" i="48"/>
  <c r="U11" i="48"/>
  <c r="T11" i="48"/>
  <c r="S11" i="48"/>
  <c r="R11" i="48"/>
  <c r="Q11" i="48"/>
  <c r="P11" i="48"/>
  <c r="O11" i="48"/>
  <c r="N11" i="48"/>
  <c r="M11" i="48"/>
  <c r="L11" i="48"/>
  <c r="K11" i="48"/>
  <c r="J11" i="48"/>
  <c r="I11" i="48"/>
  <c r="H11" i="48"/>
  <c r="G11" i="48"/>
  <c r="F11" i="48"/>
  <c r="E11" i="48"/>
  <c r="D11" i="48"/>
  <c r="C11" i="48"/>
  <c r="B11" i="48"/>
  <c r="Y10" i="48"/>
  <c r="X10" i="48"/>
  <c r="W10" i="48"/>
  <c r="V10" i="48"/>
  <c r="U10" i="48"/>
  <c r="T10" i="48"/>
  <c r="S10" i="48"/>
  <c r="R10" i="48"/>
  <c r="Q10" i="48"/>
  <c r="P10" i="48"/>
  <c r="O10" i="48"/>
  <c r="N10" i="48"/>
  <c r="M10" i="48"/>
  <c r="L10" i="48"/>
  <c r="K10" i="48"/>
  <c r="J10" i="48"/>
  <c r="I10" i="48"/>
  <c r="H10" i="48"/>
  <c r="G10" i="48"/>
  <c r="F10" i="48"/>
  <c r="E10" i="48"/>
  <c r="D10" i="48"/>
  <c r="C10" i="48"/>
  <c r="B10" i="48"/>
  <c r="Y9" i="48"/>
  <c r="X9" i="48"/>
  <c r="W9" i="48"/>
  <c r="V9" i="48"/>
  <c r="U9" i="48"/>
  <c r="T9" i="48"/>
  <c r="S9" i="48"/>
  <c r="R9" i="48"/>
  <c r="Q9" i="48"/>
  <c r="P9" i="48"/>
  <c r="O9" i="48"/>
  <c r="N9" i="48"/>
  <c r="M9" i="48"/>
  <c r="L9" i="48"/>
  <c r="K9" i="48"/>
  <c r="J9" i="48"/>
  <c r="I9" i="48"/>
  <c r="H9" i="48"/>
  <c r="G9" i="48"/>
  <c r="F9" i="48"/>
  <c r="E9" i="48"/>
  <c r="D9" i="48"/>
  <c r="C9" i="48"/>
  <c r="B9" i="48"/>
  <c r="Y8" i="48"/>
  <c r="X8" i="48"/>
  <c r="W8" i="48"/>
  <c r="V8" i="48"/>
  <c r="U8" i="48"/>
  <c r="T8" i="48"/>
  <c r="S8" i="48"/>
  <c r="R8" i="48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B8" i="48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2" i="48"/>
  <c r="X2" i="48"/>
  <c r="W2" i="48"/>
  <c r="V2" i="48"/>
  <c r="U2" i="48"/>
  <c r="T2" i="48"/>
  <c r="S2" i="48"/>
  <c r="R2" i="48"/>
  <c r="Q2" i="48"/>
  <c r="P2" i="48"/>
  <c r="O2" i="48"/>
  <c r="N2" i="48"/>
  <c r="M2" i="48"/>
  <c r="L2" i="48"/>
  <c r="K2" i="48"/>
  <c r="J2" i="48"/>
  <c r="I2" i="48"/>
  <c r="H2" i="48"/>
  <c r="G2" i="48"/>
  <c r="F2" i="48"/>
  <c r="E2" i="48"/>
  <c r="D2" i="48"/>
  <c r="C2" i="48"/>
  <c r="B2" i="48"/>
  <c r="Y15" i="66"/>
  <c r="X15" i="66"/>
  <c r="W15" i="66"/>
  <c r="V15" i="66"/>
  <c r="U15" i="66"/>
  <c r="T15" i="66"/>
  <c r="S15" i="66"/>
  <c r="R15" i="66"/>
  <c r="Q15" i="66"/>
  <c r="P15" i="66"/>
  <c r="O15" i="66"/>
  <c r="N15" i="66"/>
  <c r="M15" i="66"/>
  <c r="L15" i="66"/>
  <c r="K15" i="66"/>
  <c r="J15" i="66"/>
  <c r="I15" i="66"/>
  <c r="H15" i="66"/>
  <c r="G15" i="66"/>
  <c r="F15" i="66"/>
  <c r="E15" i="66"/>
  <c r="D15" i="66"/>
  <c r="C15" i="66"/>
  <c r="B15" i="66"/>
  <c r="Y14" i="66"/>
  <c r="X14" i="66"/>
  <c r="W14" i="66"/>
  <c r="V14" i="66"/>
  <c r="U14" i="66"/>
  <c r="T14" i="66"/>
  <c r="S14" i="66"/>
  <c r="R14" i="66"/>
  <c r="Q14" i="66"/>
  <c r="P14" i="66"/>
  <c r="O14" i="66"/>
  <c r="N14" i="66"/>
  <c r="M14" i="66"/>
  <c r="L14" i="66"/>
  <c r="K14" i="66"/>
  <c r="J14" i="66"/>
  <c r="I14" i="66"/>
  <c r="H14" i="66"/>
  <c r="G14" i="66"/>
  <c r="F14" i="66"/>
  <c r="E14" i="66"/>
  <c r="D14" i="66"/>
  <c r="C14" i="66"/>
  <c r="B14" i="66"/>
  <c r="Y13" i="66"/>
  <c r="X13" i="66"/>
  <c r="W13" i="66"/>
  <c r="V13" i="66"/>
  <c r="U13" i="66"/>
  <c r="T13" i="66"/>
  <c r="S13" i="66"/>
  <c r="R13" i="66"/>
  <c r="Q13" i="66"/>
  <c r="P13" i="66"/>
  <c r="O13" i="66"/>
  <c r="N13" i="66"/>
  <c r="M13" i="66"/>
  <c r="L13" i="66"/>
  <c r="K13" i="66"/>
  <c r="J13" i="66"/>
  <c r="I13" i="66"/>
  <c r="H13" i="66"/>
  <c r="G13" i="66"/>
  <c r="F13" i="66"/>
  <c r="E13" i="66"/>
  <c r="D13" i="66"/>
  <c r="C13" i="66"/>
  <c r="B13" i="66"/>
  <c r="Y12" i="66"/>
  <c r="X12" i="66"/>
  <c r="W12" i="66"/>
  <c r="V12" i="66"/>
  <c r="U12" i="66"/>
  <c r="T12" i="66"/>
  <c r="S12" i="66"/>
  <c r="R12" i="66"/>
  <c r="Q12" i="66"/>
  <c r="P12" i="66"/>
  <c r="O12" i="66"/>
  <c r="N12" i="66"/>
  <c r="M12" i="66"/>
  <c r="L12" i="66"/>
  <c r="K12" i="66"/>
  <c r="J12" i="66"/>
  <c r="I12" i="66"/>
  <c r="H12" i="66"/>
  <c r="G12" i="66"/>
  <c r="F12" i="66"/>
  <c r="E12" i="66"/>
  <c r="D12" i="66"/>
  <c r="C12" i="66"/>
  <c r="B12" i="66"/>
  <c r="Y11" i="66"/>
  <c r="X11" i="66"/>
  <c r="W11" i="66"/>
  <c r="V11" i="66"/>
  <c r="U11" i="66"/>
  <c r="T11" i="66"/>
  <c r="S11" i="66"/>
  <c r="R11" i="66"/>
  <c r="Q11" i="66"/>
  <c r="P11" i="66"/>
  <c r="O11" i="66"/>
  <c r="N11" i="66"/>
  <c r="M11" i="66"/>
  <c r="L11" i="66"/>
  <c r="K11" i="66"/>
  <c r="J11" i="66"/>
  <c r="I11" i="66"/>
  <c r="H11" i="66"/>
  <c r="G11" i="66"/>
  <c r="F11" i="66"/>
  <c r="E11" i="66"/>
  <c r="D11" i="66"/>
  <c r="C11" i="66"/>
  <c r="B11" i="66"/>
  <c r="Y10" i="66"/>
  <c r="X10" i="66"/>
  <c r="W10" i="66"/>
  <c r="V10" i="66"/>
  <c r="U10" i="66"/>
  <c r="T10" i="66"/>
  <c r="S10" i="66"/>
  <c r="R10" i="66"/>
  <c r="Q10" i="66"/>
  <c r="P10" i="66"/>
  <c r="O10" i="66"/>
  <c r="N10" i="66"/>
  <c r="M10" i="66"/>
  <c r="L10" i="66"/>
  <c r="K10" i="66"/>
  <c r="J10" i="66"/>
  <c r="I10" i="66"/>
  <c r="H10" i="66"/>
  <c r="G10" i="66"/>
  <c r="F10" i="66"/>
  <c r="E10" i="66"/>
  <c r="D10" i="66"/>
  <c r="C10" i="66"/>
  <c r="B10" i="66"/>
  <c r="Y9" i="66"/>
  <c r="X9" i="66"/>
  <c r="W9" i="66"/>
  <c r="V9" i="66"/>
  <c r="U9" i="66"/>
  <c r="T9" i="66"/>
  <c r="S9" i="66"/>
  <c r="R9" i="66"/>
  <c r="Q9" i="66"/>
  <c r="P9" i="66"/>
  <c r="O9" i="66"/>
  <c r="N9" i="66"/>
  <c r="M9" i="66"/>
  <c r="L9" i="66"/>
  <c r="K9" i="66"/>
  <c r="J9" i="66"/>
  <c r="I9" i="66"/>
  <c r="H9" i="66"/>
  <c r="G9" i="66"/>
  <c r="F9" i="66"/>
  <c r="E9" i="66"/>
  <c r="D9" i="66"/>
  <c r="C9" i="66"/>
  <c r="B9" i="66"/>
  <c r="Y8" i="66"/>
  <c r="X8" i="66"/>
  <c r="W8" i="66"/>
  <c r="V8" i="66"/>
  <c r="U8" i="66"/>
  <c r="T8" i="66"/>
  <c r="S8" i="66"/>
  <c r="R8" i="66"/>
  <c r="Q8" i="66"/>
  <c r="P8" i="66"/>
  <c r="O8" i="66"/>
  <c r="N8" i="66"/>
  <c r="M8" i="66"/>
  <c r="L8" i="66"/>
  <c r="K8" i="66"/>
  <c r="J8" i="66"/>
  <c r="I8" i="66"/>
  <c r="H8" i="66"/>
  <c r="G8" i="66"/>
  <c r="F8" i="66"/>
  <c r="E8" i="66"/>
  <c r="D8" i="66"/>
  <c r="C8" i="66"/>
  <c r="B8" i="66"/>
  <c r="Y7" i="66"/>
  <c r="X7" i="66"/>
  <c r="W7" i="66"/>
  <c r="V7" i="66"/>
  <c r="U7" i="66"/>
  <c r="T7" i="66"/>
  <c r="S7" i="66"/>
  <c r="R7" i="66"/>
  <c r="Q7" i="66"/>
  <c r="P7" i="66"/>
  <c r="O7" i="66"/>
  <c r="N7" i="66"/>
  <c r="M7" i="66"/>
  <c r="L7" i="66"/>
  <c r="K7" i="66"/>
  <c r="J7" i="66"/>
  <c r="I7" i="66"/>
  <c r="H7" i="66"/>
  <c r="G7" i="66"/>
  <c r="F7" i="66"/>
  <c r="E7" i="66"/>
  <c r="D7" i="66"/>
  <c r="C7" i="66"/>
  <c r="B7" i="66"/>
  <c r="Y6" i="66"/>
  <c r="X6" i="66"/>
  <c r="W6" i="66"/>
  <c r="V6" i="66"/>
  <c r="U6" i="66"/>
  <c r="T6" i="66"/>
  <c r="S6" i="66"/>
  <c r="R6" i="66"/>
  <c r="Q6" i="66"/>
  <c r="P6" i="66"/>
  <c r="O6" i="66"/>
  <c r="N6" i="66"/>
  <c r="M6" i="66"/>
  <c r="L6" i="66"/>
  <c r="K6" i="66"/>
  <c r="J6" i="66"/>
  <c r="I6" i="66"/>
  <c r="H6" i="66"/>
  <c r="G6" i="66"/>
  <c r="F6" i="66"/>
  <c r="E6" i="66"/>
  <c r="D6" i="66"/>
  <c r="C6" i="66"/>
  <c r="B6" i="66"/>
  <c r="Y5" i="66"/>
  <c r="X5" i="66"/>
  <c r="W5" i="66"/>
  <c r="V5" i="66"/>
  <c r="U5" i="66"/>
  <c r="T5" i="66"/>
  <c r="S5" i="66"/>
  <c r="R5" i="66"/>
  <c r="Q5" i="66"/>
  <c r="P5" i="66"/>
  <c r="O5" i="66"/>
  <c r="N5" i="66"/>
  <c r="M5" i="66"/>
  <c r="L5" i="66"/>
  <c r="K5" i="66"/>
  <c r="J5" i="66"/>
  <c r="I5" i="66"/>
  <c r="H5" i="66"/>
  <c r="G5" i="66"/>
  <c r="F5" i="66"/>
  <c r="E5" i="66"/>
  <c r="D5" i="66"/>
  <c r="C5" i="66"/>
  <c r="B5" i="66"/>
  <c r="Y4" i="66"/>
  <c r="X4" i="66"/>
  <c r="W4" i="66"/>
  <c r="V4" i="66"/>
  <c r="U4" i="66"/>
  <c r="T4" i="66"/>
  <c r="S4" i="66"/>
  <c r="R4" i="66"/>
  <c r="Q4" i="66"/>
  <c r="P4" i="66"/>
  <c r="O4" i="66"/>
  <c r="N4" i="66"/>
  <c r="M4" i="66"/>
  <c r="L4" i="66"/>
  <c r="K4" i="66"/>
  <c r="J4" i="66"/>
  <c r="I4" i="66"/>
  <c r="H4" i="66"/>
  <c r="G4" i="66"/>
  <c r="F4" i="66"/>
  <c r="E4" i="66"/>
  <c r="D4" i="66"/>
  <c r="C4" i="66"/>
  <c r="B4" i="66"/>
  <c r="Y3" i="66"/>
  <c r="X3" i="66"/>
  <c r="W3" i="66"/>
  <c r="V3" i="66"/>
  <c r="U3" i="66"/>
  <c r="T3" i="66"/>
  <c r="S3" i="66"/>
  <c r="R3" i="66"/>
  <c r="Q3" i="66"/>
  <c r="P3" i="66"/>
  <c r="O3" i="66"/>
  <c r="N3" i="66"/>
  <c r="M3" i="66"/>
  <c r="L3" i="66"/>
  <c r="K3" i="66"/>
  <c r="J3" i="66"/>
  <c r="I3" i="66"/>
  <c r="H3" i="66"/>
  <c r="G3" i="66"/>
  <c r="F3" i="66"/>
  <c r="E3" i="66"/>
  <c r="D3" i="66"/>
  <c r="C3" i="66"/>
  <c r="B3" i="66"/>
  <c r="Y2" i="66"/>
  <c r="X2" i="66"/>
  <c r="W2" i="66"/>
  <c r="V2" i="66"/>
  <c r="U2" i="66"/>
  <c r="T2" i="66"/>
  <c r="S2" i="66"/>
  <c r="R2" i="66"/>
  <c r="Q2" i="66"/>
  <c r="P2" i="66"/>
  <c r="O2" i="66"/>
  <c r="N2" i="66"/>
  <c r="M2" i="66"/>
  <c r="L2" i="66"/>
  <c r="K2" i="66"/>
  <c r="J2" i="66"/>
  <c r="I2" i="66"/>
  <c r="H2" i="66"/>
  <c r="G2" i="66"/>
  <c r="F2" i="66"/>
  <c r="E2" i="66"/>
  <c r="D2" i="66"/>
  <c r="C2" i="66"/>
  <c r="B2" i="66"/>
  <c r="Y15" i="65"/>
  <c r="X15" i="65"/>
  <c r="W15" i="65"/>
  <c r="V15" i="65"/>
  <c r="U15" i="65"/>
  <c r="T15" i="65"/>
  <c r="S15" i="65"/>
  <c r="R15" i="65"/>
  <c r="Q15" i="65"/>
  <c r="P15" i="65"/>
  <c r="O15" i="65"/>
  <c r="N15" i="65"/>
  <c r="M15" i="65"/>
  <c r="L15" i="65"/>
  <c r="K15" i="65"/>
  <c r="J15" i="65"/>
  <c r="I15" i="65"/>
  <c r="H15" i="65"/>
  <c r="G15" i="65"/>
  <c r="F15" i="65"/>
  <c r="E15" i="65"/>
  <c r="D15" i="65"/>
  <c r="C15" i="65"/>
  <c r="B15" i="65"/>
  <c r="Y14" i="65"/>
  <c r="X14" i="65"/>
  <c r="W14" i="65"/>
  <c r="V14" i="65"/>
  <c r="U14" i="65"/>
  <c r="T14" i="65"/>
  <c r="S14" i="65"/>
  <c r="R14" i="65"/>
  <c r="Q14" i="65"/>
  <c r="P14" i="65"/>
  <c r="O14" i="65"/>
  <c r="N14" i="65"/>
  <c r="M14" i="65"/>
  <c r="L14" i="65"/>
  <c r="K14" i="65"/>
  <c r="J14" i="65"/>
  <c r="I14" i="65"/>
  <c r="H14" i="65"/>
  <c r="G14" i="65"/>
  <c r="F14" i="65"/>
  <c r="E14" i="65"/>
  <c r="D14" i="65"/>
  <c r="C14" i="65"/>
  <c r="B14" i="65"/>
  <c r="Y13" i="65"/>
  <c r="X13" i="65"/>
  <c r="W13" i="65"/>
  <c r="V13" i="65"/>
  <c r="U13" i="65"/>
  <c r="T13" i="65"/>
  <c r="S13" i="65"/>
  <c r="R13" i="65"/>
  <c r="Q13" i="65"/>
  <c r="P13" i="65"/>
  <c r="O13" i="65"/>
  <c r="N13" i="65"/>
  <c r="M13" i="65"/>
  <c r="L13" i="65"/>
  <c r="K13" i="65"/>
  <c r="J13" i="65"/>
  <c r="I13" i="65"/>
  <c r="H13" i="65"/>
  <c r="G13" i="65"/>
  <c r="F13" i="65"/>
  <c r="E13" i="65"/>
  <c r="D13" i="65"/>
  <c r="C13" i="65"/>
  <c r="B13" i="65"/>
  <c r="Y12" i="65"/>
  <c r="X12" i="65"/>
  <c r="W12" i="65"/>
  <c r="V12" i="65"/>
  <c r="U12" i="65"/>
  <c r="T12" i="65"/>
  <c r="S12" i="65"/>
  <c r="R12" i="65"/>
  <c r="Q12" i="65"/>
  <c r="P12" i="65"/>
  <c r="O12" i="65"/>
  <c r="N12" i="65"/>
  <c r="M12" i="65"/>
  <c r="L12" i="65"/>
  <c r="K12" i="65"/>
  <c r="J12" i="65"/>
  <c r="I12" i="65"/>
  <c r="H12" i="65"/>
  <c r="G12" i="65"/>
  <c r="F12" i="65"/>
  <c r="E12" i="65"/>
  <c r="D12" i="65"/>
  <c r="C12" i="65"/>
  <c r="B12" i="65"/>
  <c r="Y11" i="65"/>
  <c r="X11" i="65"/>
  <c r="W11" i="65"/>
  <c r="V11" i="65"/>
  <c r="U11" i="65"/>
  <c r="T11" i="65"/>
  <c r="S11" i="65"/>
  <c r="R11" i="65"/>
  <c r="Q11" i="65"/>
  <c r="P11" i="65"/>
  <c r="O11" i="65"/>
  <c r="N11" i="65"/>
  <c r="M11" i="65"/>
  <c r="L11" i="65"/>
  <c r="K11" i="65"/>
  <c r="J11" i="65"/>
  <c r="I11" i="65"/>
  <c r="H11" i="65"/>
  <c r="G11" i="65"/>
  <c r="F11" i="65"/>
  <c r="E11" i="65"/>
  <c r="D11" i="65"/>
  <c r="C11" i="65"/>
  <c r="B11" i="65"/>
  <c r="Y10" i="65"/>
  <c r="X10" i="65"/>
  <c r="W10" i="65"/>
  <c r="V10" i="65"/>
  <c r="U10" i="65"/>
  <c r="T10" i="65"/>
  <c r="S10" i="65"/>
  <c r="R10" i="65"/>
  <c r="Q10" i="65"/>
  <c r="P10" i="65"/>
  <c r="O10" i="65"/>
  <c r="N10" i="65"/>
  <c r="M10" i="65"/>
  <c r="L10" i="65"/>
  <c r="K10" i="65"/>
  <c r="J10" i="65"/>
  <c r="I10" i="65"/>
  <c r="H10" i="65"/>
  <c r="G10" i="65"/>
  <c r="F10" i="65"/>
  <c r="E10" i="65"/>
  <c r="D10" i="65"/>
  <c r="C10" i="65"/>
  <c r="B10" i="65"/>
  <c r="Y9" i="65"/>
  <c r="X9" i="65"/>
  <c r="W9" i="65"/>
  <c r="V9" i="65"/>
  <c r="U9" i="65"/>
  <c r="T9" i="65"/>
  <c r="S9" i="65"/>
  <c r="R9" i="65"/>
  <c r="Q9" i="65"/>
  <c r="P9" i="65"/>
  <c r="O9" i="65"/>
  <c r="N9" i="65"/>
  <c r="M9" i="65"/>
  <c r="L9" i="65"/>
  <c r="K9" i="65"/>
  <c r="J9" i="65"/>
  <c r="I9" i="65"/>
  <c r="H9" i="65"/>
  <c r="G9" i="65"/>
  <c r="F9" i="65"/>
  <c r="E9" i="65"/>
  <c r="D9" i="65"/>
  <c r="C9" i="65"/>
  <c r="B9" i="65"/>
  <c r="Y8" i="65"/>
  <c r="X8" i="65"/>
  <c r="W8" i="65"/>
  <c r="V8" i="65"/>
  <c r="U8" i="65"/>
  <c r="T8" i="65"/>
  <c r="S8" i="65"/>
  <c r="R8" i="65"/>
  <c r="Q8" i="65"/>
  <c r="P8" i="65"/>
  <c r="O8" i="65"/>
  <c r="N8" i="65"/>
  <c r="M8" i="65"/>
  <c r="L8" i="65"/>
  <c r="K8" i="65"/>
  <c r="J8" i="65"/>
  <c r="I8" i="65"/>
  <c r="H8" i="65"/>
  <c r="G8" i="65"/>
  <c r="F8" i="65"/>
  <c r="E8" i="65"/>
  <c r="D8" i="65"/>
  <c r="C8" i="65"/>
  <c r="B8" i="65"/>
  <c r="Y7" i="65"/>
  <c r="X7" i="65"/>
  <c r="W7" i="65"/>
  <c r="V7" i="65"/>
  <c r="U7" i="65"/>
  <c r="T7" i="65"/>
  <c r="S7" i="65"/>
  <c r="R7" i="65"/>
  <c r="Q7" i="65"/>
  <c r="P7" i="65"/>
  <c r="O7" i="65"/>
  <c r="N7" i="65"/>
  <c r="M7" i="65"/>
  <c r="L7" i="65"/>
  <c r="K7" i="65"/>
  <c r="J7" i="65"/>
  <c r="I7" i="65"/>
  <c r="H7" i="65"/>
  <c r="G7" i="65"/>
  <c r="F7" i="65"/>
  <c r="E7" i="65"/>
  <c r="D7" i="65"/>
  <c r="C7" i="65"/>
  <c r="B7" i="65"/>
  <c r="Y6" i="65"/>
  <c r="X6" i="65"/>
  <c r="W6" i="65"/>
  <c r="V6" i="65"/>
  <c r="U6" i="65"/>
  <c r="T6" i="65"/>
  <c r="S6" i="65"/>
  <c r="R6" i="65"/>
  <c r="Q6" i="65"/>
  <c r="P6" i="65"/>
  <c r="O6" i="65"/>
  <c r="N6" i="65"/>
  <c r="M6" i="65"/>
  <c r="L6" i="65"/>
  <c r="K6" i="65"/>
  <c r="J6" i="65"/>
  <c r="I6" i="65"/>
  <c r="H6" i="65"/>
  <c r="G6" i="65"/>
  <c r="F6" i="65"/>
  <c r="E6" i="65"/>
  <c r="D6" i="65"/>
  <c r="C6" i="65"/>
  <c r="B6" i="65"/>
  <c r="Y5" i="65"/>
  <c r="X5" i="65"/>
  <c r="W5" i="65"/>
  <c r="V5" i="65"/>
  <c r="U5" i="65"/>
  <c r="T5" i="65"/>
  <c r="S5" i="65"/>
  <c r="R5" i="65"/>
  <c r="Q5" i="65"/>
  <c r="P5" i="65"/>
  <c r="O5" i="65"/>
  <c r="N5" i="65"/>
  <c r="M5" i="65"/>
  <c r="L5" i="65"/>
  <c r="K5" i="65"/>
  <c r="J5" i="65"/>
  <c r="I5" i="65"/>
  <c r="H5" i="65"/>
  <c r="G5" i="65"/>
  <c r="F5" i="65"/>
  <c r="E5" i="65"/>
  <c r="D5" i="65"/>
  <c r="C5" i="65"/>
  <c r="B5" i="65"/>
  <c r="Y4" i="65"/>
  <c r="X4" i="65"/>
  <c r="W4" i="65"/>
  <c r="V4" i="65"/>
  <c r="U4" i="65"/>
  <c r="T4" i="65"/>
  <c r="S4" i="65"/>
  <c r="R4" i="65"/>
  <c r="Q4" i="65"/>
  <c r="P4" i="65"/>
  <c r="O4" i="65"/>
  <c r="N4" i="65"/>
  <c r="M4" i="65"/>
  <c r="L4" i="65"/>
  <c r="K4" i="65"/>
  <c r="J4" i="65"/>
  <c r="I4" i="65"/>
  <c r="H4" i="65"/>
  <c r="G4" i="65"/>
  <c r="F4" i="65"/>
  <c r="E4" i="65"/>
  <c r="D4" i="65"/>
  <c r="C4" i="65"/>
  <c r="B4" i="65"/>
  <c r="Y3" i="65"/>
  <c r="X3" i="65"/>
  <c r="W3" i="65"/>
  <c r="V3" i="65"/>
  <c r="U3" i="65"/>
  <c r="T3" i="65"/>
  <c r="S3" i="65"/>
  <c r="R3" i="65"/>
  <c r="Q3" i="65"/>
  <c r="P3" i="65"/>
  <c r="O3" i="65"/>
  <c r="N3" i="65"/>
  <c r="M3" i="65"/>
  <c r="L3" i="65"/>
  <c r="K3" i="65"/>
  <c r="J3" i="65"/>
  <c r="I3" i="65"/>
  <c r="H3" i="65"/>
  <c r="G3" i="65"/>
  <c r="F3" i="65"/>
  <c r="E3" i="65"/>
  <c r="D3" i="65"/>
  <c r="C3" i="65"/>
  <c r="B3" i="65"/>
  <c r="Y2" i="65"/>
  <c r="X2" i="65"/>
  <c r="W2" i="65"/>
  <c r="V2" i="65"/>
  <c r="U2" i="65"/>
  <c r="T2" i="65"/>
  <c r="S2" i="65"/>
  <c r="R2" i="65"/>
  <c r="Q2" i="65"/>
  <c r="P2" i="65"/>
  <c r="O2" i="65"/>
  <c r="N2" i="65"/>
  <c r="M2" i="65"/>
  <c r="L2" i="65"/>
  <c r="K2" i="65"/>
  <c r="J2" i="65"/>
  <c r="I2" i="65"/>
  <c r="H2" i="65"/>
  <c r="G2" i="65"/>
  <c r="F2" i="65"/>
  <c r="E2" i="65"/>
  <c r="D2" i="65"/>
  <c r="C2" i="65"/>
  <c r="B2" i="65"/>
  <c r="Y15" i="64"/>
  <c r="X15" i="64"/>
  <c r="W15" i="64"/>
  <c r="V15" i="64"/>
  <c r="U15" i="64"/>
  <c r="T15" i="64"/>
  <c r="S15" i="64"/>
  <c r="R15" i="64"/>
  <c r="Q15" i="64"/>
  <c r="P15" i="64"/>
  <c r="O15" i="64"/>
  <c r="N15" i="64"/>
  <c r="M15" i="64"/>
  <c r="L15" i="64"/>
  <c r="K15" i="64"/>
  <c r="J15" i="64"/>
  <c r="I15" i="64"/>
  <c r="H15" i="64"/>
  <c r="G15" i="64"/>
  <c r="F15" i="64"/>
  <c r="E15" i="64"/>
  <c r="D15" i="64"/>
  <c r="C15" i="64"/>
  <c r="B15" i="64"/>
  <c r="Y14" i="64"/>
  <c r="X14" i="64"/>
  <c r="W14" i="64"/>
  <c r="V14" i="64"/>
  <c r="U14" i="64"/>
  <c r="T14" i="64"/>
  <c r="S14" i="64"/>
  <c r="R14" i="64"/>
  <c r="Q14" i="64"/>
  <c r="P14" i="64"/>
  <c r="O14" i="64"/>
  <c r="N14" i="64"/>
  <c r="M14" i="64"/>
  <c r="L14" i="64"/>
  <c r="K14" i="64"/>
  <c r="J14" i="64"/>
  <c r="I14" i="64"/>
  <c r="H14" i="64"/>
  <c r="G14" i="64"/>
  <c r="F14" i="64"/>
  <c r="E14" i="64"/>
  <c r="D14" i="64"/>
  <c r="C14" i="64"/>
  <c r="B14" i="64"/>
  <c r="Y13" i="64"/>
  <c r="X13" i="64"/>
  <c r="W13" i="64"/>
  <c r="V13" i="64"/>
  <c r="U13" i="64"/>
  <c r="T13" i="64"/>
  <c r="S13" i="64"/>
  <c r="R13" i="64"/>
  <c r="Q13" i="64"/>
  <c r="P13" i="64"/>
  <c r="O13" i="64"/>
  <c r="N13" i="64"/>
  <c r="M13" i="64"/>
  <c r="L13" i="64"/>
  <c r="K13" i="64"/>
  <c r="J13" i="64"/>
  <c r="I13" i="64"/>
  <c r="H13" i="64"/>
  <c r="G13" i="64"/>
  <c r="F13" i="64"/>
  <c r="E13" i="64"/>
  <c r="D13" i="64"/>
  <c r="C13" i="64"/>
  <c r="B13" i="64"/>
  <c r="Y12" i="64"/>
  <c r="X12" i="64"/>
  <c r="W12" i="64"/>
  <c r="V12" i="64"/>
  <c r="U12" i="64"/>
  <c r="T12" i="64"/>
  <c r="S12" i="64"/>
  <c r="R12" i="64"/>
  <c r="Q12" i="64"/>
  <c r="P12" i="64"/>
  <c r="O12" i="64"/>
  <c r="N12" i="64"/>
  <c r="M12" i="64"/>
  <c r="L12" i="64"/>
  <c r="K12" i="64"/>
  <c r="J12" i="64"/>
  <c r="I12" i="64"/>
  <c r="H12" i="64"/>
  <c r="G12" i="64"/>
  <c r="F12" i="64"/>
  <c r="E12" i="64"/>
  <c r="D12" i="64"/>
  <c r="C12" i="64"/>
  <c r="B12" i="64"/>
  <c r="Y11" i="64"/>
  <c r="X11" i="64"/>
  <c r="W11" i="64"/>
  <c r="V11" i="64"/>
  <c r="U11" i="64"/>
  <c r="T11" i="64"/>
  <c r="S11" i="64"/>
  <c r="R11" i="64"/>
  <c r="Q11" i="64"/>
  <c r="P11" i="64"/>
  <c r="O11" i="64"/>
  <c r="N11" i="64"/>
  <c r="M11" i="64"/>
  <c r="L11" i="64"/>
  <c r="K11" i="64"/>
  <c r="J11" i="64"/>
  <c r="I11" i="64"/>
  <c r="H11" i="64"/>
  <c r="G11" i="64"/>
  <c r="F11" i="64"/>
  <c r="E11" i="64"/>
  <c r="D11" i="64"/>
  <c r="C11" i="64"/>
  <c r="B11" i="64"/>
  <c r="Y10" i="64"/>
  <c r="X10" i="64"/>
  <c r="W10" i="64"/>
  <c r="V10" i="64"/>
  <c r="U10" i="64"/>
  <c r="T10" i="64"/>
  <c r="S10" i="64"/>
  <c r="R10" i="64"/>
  <c r="Q10" i="64"/>
  <c r="P10" i="64"/>
  <c r="O10" i="64"/>
  <c r="N10" i="64"/>
  <c r="M10" i="64"/>
  <c r="L10" i="64"/>
  <c r="K10" i="64"/>
  <c r="J10" i="64"/>
  <c r="I10" i="64"/>
  <c r="H10" i="64"/>
  <c r="G10" i="64"/>
  <c r="F10" i="64"/>
  <c r="E10" i="64"/>
  <c r="D10" i="64"/>
  <c r="C10" i="64"/>
  <c r="B10" i="64"/>
  <c r="Y9" i="64"/>
  <c r="X9" i="64"/>
  <c r="W9" i="64"/>
  <c r="V9" i="64"/>
  <c r="U9" i="64"/>
  <c r="T9" i="64"/>
  <c r="S9" i="64"/>
  <c r="R9" i="64"/>
  <c r="Q9" i="64"/>
  <c r="P9" i="64"/>
  <c r="O9" i="64"/>
  <c r="N9" i="64"/>
  <c r="M9" i="64"/>
  <c r="L9" i="64"/>
  <c r="K9" i="64"/>
  <c r="J9" i="64"/>
  <c r="I9" i="64"/>
  <c r="H9" i="64"/>
  <c r="G9" i="64"/>
  <c r="F9" i="64"/>
  <c r="E9" i="64"/>
  <c r="D9" i="64"/>
  <c r="C9" i="64"/>
  <c r="B9" i="64"/>
  <c r="Y8" i="64"/>
  <c r="X8" i="64"/>
  <c r="W8" i="64"/>
  <c r="V8" i="64"/>
  <c r="U8" i="64"/>
  <c r="T8" i="64"/>
  <c r="S8" i="64"/>
  <c r="R8" i="64"/>
  <c r="Q8" i="64"/>
  <c r="P8" i="64"/>
  <c r="O8" i="64"/>
  <c r="N8" i="64"/>
  <c r="M8" i="64"/>
  <c r="L8" i="64"/>
  <c r="K8" i="64"/>
  <c r="J8" i="64"/>
  <c r="I8" i="64"/>
  <c r="H8" i="64"/>
  <c r="G8" i="64"/>
  <c r="F8" i="64"/>
  <c r="E8" i="64"/>
  <c r="D8" i="64"/>
  <c r="C8" i="64"/>
  <c r="B8" i="64"/>
  <c r="Y7" i="64"/>
  <c r="X7" i="64"/>
  <c r="W7" i="64"/>
  <c r="V7" i="64"/>
  <c r="U7" i="64"/>
  <c r="T7" i="64"/>
  <c r="S7" i="64"/>
  <c r="R7" i="64"/>
  <c r="Q7" i="64"/>
  <c r="P7" i="64"/>
  <c r="O7" i="64"/>
  <c r="N7" i="64"/>
  <c r="M7" i="64"/>
  <c r="L7" i="64"/>
  <c r="K7" i="64"/>
  <c r="J7" i="64"/>
  <c r="I7" i="64"/>
  <c r="H7" i="64"/>
  <c r="G7" i="64"/>
  <c r="F7" i="64"/>
  <c r="E7" i="64"/>
  <c r="D7" i="64"/>
  <c r="C7" i="64"/>
  <c r="B7" i="64"/>
  <c r="Y6" i="64"/>
  <c r="X6" i="64"/>
  <c r="W6" i="64"/>
  <c r="V6" i="64"/>
  <c r="U6" i="64"/>
  <c r="T6" i="64"/>
  <c r="S6" i="64"/>
  <c r="R6" i="64"/>
  <c r="Q6" i="64"/>
  <c r="P6" i="64"/>
  <c r="O6" i="64"/>
  <c r="N6" i="64"/>
  <c r="M6" i="64"/>
  <c r="L6" i="64"/>
  <c r="K6" i="64"/>
  <c r="J6" i="64"/>
  <c r="I6" i="64"/>
  <c r="H6" i="64"/>
  <c r="G6" i="64"/>
  <c r="F6" i="64"/>
  <c r="E6" i="64"/>
  <c r="D6" i="64"/>
  <c r="C6" i="64"/>
  <c r="B6" i="64"/>
  <c r="Y5" i="64"/>
  <c r="X5" i="64"/>
  <c r="W5" i="64"/>
  <c r="V5" i="64"/>
  <c r="U5" i="64"/>
  <c r="T5" i="64"/>
  <c r="S5" i="64"/>
  <c r="R5" i="64"/>
  <c r="Q5" i="64"/>
  <c r="P5" i="64"/>
  <c r="O5" i="64"/>
  <c r="N5" i="64"/>
  <c r="M5" i="64"/>
  <c r="L5" i="64"/>
  <c r="K5" i="64"/>
  <c r="J5" i="64"/>
  <c r="I5" i="64"/>
  <c r="H5" i="64"/>
  <c r="G5" i="64"/>
  <c r="F5" i="64"/>
  <c r="E5" i="64"/>
  <c r="D5" i="64"/>
  <c r="C5" i="64"/>
  <c r="B5" i="64"/>
  <c r="Y4" i="64"/>
  <c r="X4" i="64"/>
  <c r="W4" i="64"/>
  <c r="V4" i="64"/>
  <c r="U4" i="64"/>
  <c r="T4" i="64"/>
  <c r="S4" i="64"/>
  <c r="R4" i="64"/>
  <c r="Q4" i="64"/>
  <c r="P4" i="64"/>
  <c r="O4" i="64"/>
  <c r="N4" i="64"/>
  <c r="M4" i="64"/>
  <c r="L4" i="64"/>
  <c r="K4" i="64"/>
  <c r="J4" i="64"/>
  <c r="I4" i="64"/>
  <c r="H4" i="64"/>
  <c r="G4" i="64"/>
  <c r="F4" i="64"/>
  <c r="E4" i="64"/>
  <c r="D4" i="64"/>
  <c r="C4" i="64"/>
  <c r="B4" i="64"/>
  <c r="Y3" i="64"/>
  <c r="X3" i="64"/>
  <c r="W3" i="64"/>
  <c r="V3" i="64"/>
  <c r="U3" i="64"/>
  <c r="T3" i="64"/>
  <c r="S3" i="64"/>
  <c r="R3" i="64"/>
  <c r="Q3" i="64"/>
  <c r="P3" i="64"/>
  <c r="O3" i="64"/>
  <c r="N3" i="64"/>
  <c r="M3" i="64"/>
  <c r="L3" i="64"/>
  <c r="K3" i="64"/>
  <c r="J3" i="64"/>
  <c r="I3" i="64"/>
  <c r="H3" i="64"/>
  <c r="G3" i="64"/>
  <c r="F3" i="64"/>
  <c r="E3" i="64"/>
  <c r="D3" i="64"/>
  <c r="C3" i="64"/>
  <c r="B3" i="64"/>
  <c r="Y2" i="64"/>
  <c r="X2" i="64"/>
  <c r="W2" i="64"/>
  <c r="V2" i="64"/>
  <c r="U2" i="64"/>
  <c r="T2" i="64"/>
  <c r="S2" i="64"/>
  <c r="R2" i="64"/>
  <c r="Q2" i="64"/>
  <c r="P2" i="64"/>
  <c r="O2" i="64"/>
  <c r="N2" i="64"/>
  <c r="M2" i="64"/>
  <c r="L2" i="64"/>
  <c r="K2" i="64"/>
  <c r="J2" i="64"/>
  <c r="I2" i="64"/>
  <c r="H2" i="64"/>
  <c r="G2" i="64"/>
  <c r="F2" i="64"/>
  <c r="E2" i="64"/>
  <c r="D2" i="64"/>
  <c r="C2" i="64"/>
  <c r="B2" i="64"/>
  <c r="Y15" i="63"/>
  <c r="X15" i="63"/>
  <c r="W15" i="63"/>
  <c r="V15" i="63"/>
  <c r="U15" i="63"/>
  <c r="T15" i="63"/>
  <c r="S15" i="63"/>
  <c r="R15" i="63"/>
  <c r="Q15" i="63"/>
  <c r="P15" i="63"/>
  <c r="O15" i="63"/>
  <c r="N15" i="63"/>
  <c r="M15" i="63"/>
  <c r="L15" i="63"/>
  <c r="K15" i="63"/>
  <c r="J15" i="63"/>
  <c r="I15" i="63"/>
  <c r="H15" i="63"/>
  <c r="G15" i="63"/>
  <c r="F15" i="63"/>
  <c r="E15" i="63"/>
  <c r="D15" i="63"/>
  <c r="C15" i="63"/>
  <c r="B15" i="63"/>
  <c r="Y14" i="63"/>
  <c r="X14" i="63"/>
  <c r="W14" i="63"/>
  <c r="V14" i="63"/>
  <c r="U14" i="63"/>
  <c r="T14" i="63"/>
  <c r="S14" i="63"/>
  <c r="R14" i="63"/>
  <c r="Q14" i="63"/>
  <c r="P14" i="63"/>
  <c r="O14" i="63"/>
  <c r="N14" i="63"/>
  <c r="M14" i="63"/>
  <c r="L14" i="63"/>
  <c r="K14" i="63"/>
  <c r="J14" i="63"/>
  <c r="I14" i="63"/>
  <c r="H14" i="63"/>
  <c r="G14" i="63"/>
  <c r="F14" i="63"/>
  <c r="E14" i="63"/>
  <c r="D14" i="63"/>
  <c r="C14" i="63"/>
  <c r="B14" i="63"/>
  <c r="Y13" i="63"/>
  <c r="X13" i="63"/>
  <c r="W13" i="63"/>
  <c r="V13" i="63"/>
  <c r="U13" i="63"/>
  <c r="T13" i="63"/>
  <c r="S13" i="63"/>
  <c r="R13" i="63"/>
  <c r="Q13" i="63"/>
  <c r="P13" i="63"/>
  <c r="O13" i="63"/>
  <c r="N13" i="63"/>
  <c r="M13" i="63"/>
  <c r="L13" i="63"/>
  <c r="K13" i="63"/>
  <c r="J13" i="63"/>
  <c r="I13" i="63"/>
  <c r="H13" i="63"/>
  <c r="G13" i="63"/>
  <c r="F13" i="63"/>
  <c r="E13" i="63"/>
  <c r="D13" i="63"/>
  <c r="C13" i="63"/>
  <c r="B13" i="63"/>
  <c r="Y12" i="63"/>
  <c r="X12" i="63"/>
  <c r="W12" i="63"/>
  <c r="V12" i="63"/>
  <c r="U12" i="63"/>
  <c r="T12" i="63"/>
  <c r="S12" i="63"/>
  <c r="R12" i="63"/>
  <c r="Q12" i="63"/>
  <c r="P12" i="63"/>
  <c r="O12" i="63"/>
  <c r="N12" i="63"/>
  <c r="M12" i="63"/>
  <c r="L12" i="63"/>
  <c r="K12" i="63"/>
  <c r="J12" i="63"/>
  <c r="I12" i="63"/>
  <c r="H12" i="63"/>
  <c r="G12" i="63"/>
  <c r="F12" i="63"/>
  <c r="E12" i="63"/>
  <c r="D12" i="63"/>
  <c r="C12" i="63"/>
  <c r="B12" i="63"/>
  <c r="Y11" i="63"/>
  <c r="X11" i="63"/>
  <c r="W11" i="63"/>
  <c r="V11" i="63"/>
  <c r="U11" i="63"/>
  <c r="T11" i="63"/>
  <c r="S11" i="63"/>
  <c r="R11" i="63"/>
  <c r="Q11" i="63"/>
  <c r="P11" i="63"/>
  <c r="O11" i="63"/>
  <c r="N11" i="63"/>
  <c r="M11" i="63"/>
  <c r="L11" i="63"/>
  <c r="K11" i="63"/>
  <c r="J11" i="63"/>
  <c r="I11" i="63"/>
  <c r="H11" i="63"/>
  <c r="G11" i="63"/>
  <c r="F11" i="63"/>
  <c r="E11" i="63"/>
  <c r="D11" i="63"/>
  <c r="C11" i="63"/>
  <c r="B11" i="63"/>
  <c r="Y10" i="63"/>
  <c r="X10" i="63"/>
  <c r="W10" i="63"/>
  <c r="V10" i="63"/>
  <c r="U10" i="63"/>
  <c r="T10" i="63"/>
  <c r="S10" i="63"/>
  <c r="R10" i="63"/>
  <c r="Q10" i="63"/>
  <c r="P10" i="63"/>
  <c r="O10" i="63"/>
  <c r="N10" i="63"/>
  <c r="M10" i="63"/>
  <c r="L10" i="63"/>
  <c r="K10" i="63"/>
  <c r="J10" i="63"/>
  <c r="I10" i="63"/>
  <c r="H10" i="63"/>
  <c r="G10" i="63"/>
  <c r="F10" i="63"/>
  <c r="E10" i="63"/>
  <c r="D10" i="63"/>
  <c r="C10" i="63"/>
  <c r="B10" i="63"/>
  <c r="Y9" i="63"/>
  <c r="X9" i="63"/>
  <c r="W9" i="63"/>
  <c r="V9" i="63"/>
  <c r="U9" i="63"/>
  <c r="T9" i="63"/>
  <c r="S9" i="63"/>
  <c r="R9" i="63"/>
  <c r="Q9" i="63"/>
  <c r="P9" i="63"/>
  <c r="O9" i="63"/>
  <c r="N9" i="63"/>
  <c r="M9" i="63"/>
  <c r="L9" i="63"/>
  <c r="K9" i="63"/>
  <c r="J9" i="63"/>
  <c r="I9" i="63"/>
  <c r="H9" i="63"/>
  <c r="G9" i="63"/>
  <c r="F9" i="63"/>
  <c r="E9" i="63"/>
  <c r="D9" i="63"/>
  <c r="C9" i="63"/>
  <c r="B9" i="63"/>
  <c r="Y8" i="63"/>
  <c r="X8" i="63"/>
  <c r="W8" i="63"/>
  <c r="V8" i="63"/>
  <c r="U8" i="63"/>
  <c r="T8" i="63"/>
  <c r="S8" i="63"/>
  <c r="R8" i="63"/>
  <c r="Q8" i="63"/>
  <c r="P8" i="63"/>
  <c r="O8" i="63"/>
  <c r="N8" i="63"/>
  <c r="M8" i="63"/>
  <c r="L8" i="63"/>
  <c r="K8" i="63"/>
  <c r="J8" i="63"/>
  <c r="I8" i="63"/>
  <c r="H8" i="63"/>
  <c r="G8" i="63"/>
  <c r="F8" i="63"/>
  <c r="E8" i="63"/>
  <c r="D8" i="63"/>
  <c r="C8" i="63"/>
  <c r="B8" i="63"/>
  <c r="Y7" i="63"/>
  <c r="X7" i="63"/>
  <c r="W7" i="63"/>
  <c r="V7" i="63"/>
  <c r="U7" i="63"/>
  <c r="T7" i="63"/>
  <c r="S7" i="63"/>
  <c r="R7" i="63"/>
  <c r="Q7" i="63"/>
  <c r="P7" i="63"/>
  <c r="O7" i="63"/>
  <c r="N7" i="63"/>
  <c r="M7" i="63"/>
  <c r="L7" i="63"/>
  <c r="K7" i="63"/>
  <c r="J7" i="63"/>
  <c r="I7" i="63"/>
  <c r="H7" i="63"/>
  <c r="G7" i="63"/>
  <c r="F7" i="63"/>
  <c r="E7" i="63"/>
  <c r="D7" i="63"/>
  <c r="C7" i="63"/>
  <c r="B7" i="63"/>
  <c r="Y6" i="63"/>
  <c r="X6" i="63"/>
  <c r="W6" i="63"/>
  <c r="V6" i="63"/>
  <c r="U6" i="63"/>
  <c r="T6" i="63"/>
  <c r="S6" i="63"/>
  <c r="R6" i="63"/>
  <c r="Q6" i="63"/>
  <c r="P6" i="63"/>
  <c r="O6" i="63"/>
  <c r="N6" i="63"/>
  <c r="M6" i="63"/>
  <c r="L6" i="63"/>
  <c r="K6" i="63"/>
  <c r="J6" i="63"/>
  <c r="I6" i="63"/>
  <c r="H6" i="63"/>
  <c r="G6" i="63"/>
  <c r="F6" i="63"/>
  <c r="E6" i="63"/>
  <c r="D6" i="63"/>
  <c r="C6" i="63"/>
  <c r="B6" i="63"/>
  <c r="Y5" i="63"/>
  <c r="X5" i="63"/>
  <c r="W5" i="63"/>
  <c r="V5" i="63"/>
  <c r="U5" i="63"/>
  <c r="T5" i="63"/>
  <c r="S5" i="63"/>
  <c r="R5" i="63"/>
  <c r="Q5" i="63"/>
  <c r="P5" i="63"/>
  <c r="O5" i="63"/>
  <c r="N5" i="63"/>
  <c r="M5" i="63"/>
  <c r="L5" i="63"/>
  <c r="K5" i="63"/>
  <c r="J5" i="63"/>
  <c r="I5" i="63"/>
  <c r="H5" i="63"/>
  <c r="G5" i="63"/>
  <c r="F5" i="63"/>
  <c r="E5" i="63"/>
  <c r="D5" i="63"/>
  <c r="C5" i="63"/>
  <c r="B5" i="63"/>
  <c r="Y4" i="63"/>
  <c r="X4" i="63"/>
  <c r="W4" i="63"/>
  <c r="V4" i="63"/>
  <c r="U4" i="63"/>
  <c r="T4" i="63"/>
  <c r="S4" i="63"/>
  <c r="R4" i="63"/>
  <c r="Q4" i="63"/>
  <c r="P4" i="63"/>
  <c r="O4" i="63"/>
  <c r="N4" i="63"/>
  <c r="M4" i="63"/>
  <c r="L4" i="63"/>
  <c r="K4" i="63"/>
  <c r="J4" i="63"/>
  <c r="I4" i="63"/>
  <c r="H4" i="63"/>
  <c r="G4" i="63"/>
  <c r="F4" i="63"/>
  <c r="E4" i="63"/>
  <c r="D4" i="63"/>
  <c r="C4" i="63"/>
  <c r="B4" i="63"/>
  <c r="Y3" i="63"/>
  <c r="X3" i="63"/>
  <c r="W3" i="63"/>
  <c r="V3" i="63"/>
  <c r="U3" i="63"/>
  <c r="T3" i="63"/>
  <c r="S3" i="63"/>
  <c r="R3" i="63"/>
  <c r="Q3" i="63"/>
  <c r="P3" i="63"/>
  <c r="O3" i="63"/>
  <c r="N3" i="63"/>
  <c r="M3" i="63"/>
  <c r="L3" i="63"/>
  <c r="K3" i="63"/>
  <c r="J3" i="63"/>
  <c r="I3" i="63"/>
  <c r="H3" i="63"/>
  <c r="G3" i="63"/>
  <c r="F3" i="63"/>
  <c r="E3" i="63"/>
  <c r="D3" i="63"/>
  <c r="C3" i="63"/>
  <c r="B3" i="63"/>
  <c r="Y2" i="63"/>
  <c r="X2" i="63"/>
  <c r="W2" i="63"/>
  <c r="V2" i="63"/>
  <c r="U2" i="63"/>
  <c r="T2" i="63"/>
  <c r="S2" i="63"/>
  <c r="R2" i="63"/>
  <c r="Q2" i="63"/>
  <c r="P2" i="63"/>
  <c r="O2" i="63"/>
  <c r="N2" i="63"/>
  <c r="M2" i="63"/>
  <c r="L2" i="63"/>
  <c r="K2" i="63"/>
  <c r="J2" i="63"/>
  <c r="I2" i="63"/>
  <c r="H2" i="63"/>
  <c r="G2" i="63"/>
  <c r="F2" i="63"/>
  <c r="E2" i="63"/>
  <c r="D2" i="63"/>
  <c r="C2" i="63"/>
  <c r="B2" i="63"/>
  <c r="Y15" i="62"/>
  <c r="X15" i="62"/>
  <c r="W15" i="62"/>
  <c r="V15" i="62"/>
  <c r="U15" i="62"/>
  <c r="T15" i="62"/>
  <c r="S15" i="62"/>
  <c r="R15" i="62"/>
  <c r="Q15" i="62"/>
  <c r="P15" i="62"/>
  <c r="O15" i="62"/>
  <c r="N15" i="62"/>
  <c r="M15" i="62"/>
  <c r="L15" i="62"/>
  <c r="K15" i="62"/>
  <c r="J15" i="62"/>
  <c r="I15" i="62"/>
  <c r="H15" i="62"/>
  <c r="G15" i="62"/>
  <c r="F15" i="62"/>
  <c r="E15" i="62"/>
  <c r="D15" i="62"/>
  <c r="C15" i="62"/>
  <c r="B15" i="62"/>
  <c r="Y14" i="62"/>
  <c r="X14" i="62"/>
  <c r="W14" i="62"/>
  <c r="V14" i="62"/>
  <c r="U14" i="62"/>
  <c r="T14" i="62"/>
  <c r="S14" i="62"/>
  <c r="R14" i="62"/>
  <c r="Q14" i="62"/>
  <c r="P14" i="62"/>
  <c r="O14" i="62"/>
  <c r="N14" i="62"/>
  <c r="M14" i="62"/>
  <c r="L14" i="62"/>
  <c r="K14" i="62"/>
  <c r="J14" i="62"/>
  <c r="I14" i="62"/>
  <c r="H14" i="62"/>
  <c r="G14" i="62"/>
  <c r="F14" i="62"/>
  <c r="E14" i="62"/>
  <c r="D14" i="62"/>
  <c r="C14" i="62"/>
  <c r="B14" i="62"/>
  <c r="Y13" i="62"/>
  <c r="X13" i="62"/>
  <c r="W13" i="62"/>
  <c r="V13" i="62"/>
  <c r="U13" i="62"/>
  <c r="T13" i="62"/>
  <c r="S13" i="62"/>
  <c r="R13" i="62"/>
  <c r="Q13" i="62"/>
  <c r="P13" i="62"/>
  <c r="O13" i="62"/>
  <c r="N13" i="62"/>
  <c r="M13" i="62"/>
  <c r="L13" i="62"/>
  <c r="K13" i="62"/>
  <c r="J13" i="62"/>
  <c r="I13" i="62"/>
  <c r="H13" i="62"/>
  <c r="G13" i="62"/>
  <c r="F13" i="62"/>
  <c r="E13" i="62"/>
  <c r="D13" i="62"/>
  <c r="C13" i="62"/>
  <c r="B13" i="62"/>
  <c r="Y12" i="62"/>
  <c r="X12" i="62"/>
  <c r="W12" i="62"/>
  <c r="V12" i="62"/>
  <c r="U12" i="62"/>
  <c r="T12" i="62"/>
  <c r="S12" i="62"/>
  <c r="R12" i="62"/>
  <c r="Q12" i="62"/>
  <c r="P12" i="62"/>
  <c r="O12" i="62"/>
  <c r="N12" i="62"/>
  <c r="M12" i="62"/>
  <c r="L12" i="62"/>
  <c r="K12" i="62"/>
  <c r="J12" i="62"/>
  <c r="I12" i="62"/>
  <c r="H12" i="62"/>
  <c r="G12" i="62"/>
  <c r="F12" i="62"/>
  <c r="E12" i="62"/>
  <c r="D12" i="62"/>
  <c r="C12" i="62"/>
  <c r="B12" i="62"/>
  <c r="Y11" i="62"/>
  <c r="X11" i="62"/>
  <c r="W11" i="62"/>
  <c r="V11" i="62"/>
  <c r="U11" i="62"/>
  <c r="T11" i="62"/>
  <c r="S11" i="62"/>
  <c r="R11" i="62"/>
  <c r="Q11" i="62"/>
  <c r="P11" i="62"/>
  <c r="O11" i="62"/>
  <c r="N11" i="62"/>
  <c r="M11" i="62"/>
  <c r="L11" i="62"/>
  <c r="K11" i="62"/>
  <c r="J11" i="62"/>
  <c r="I11" i="62"/>
  <c r="H11" i="62"/>
  <c r="G11" i="62"/>
  <c r="F11" i="62"/>
  <c r="E11" i="62"/>
  <c r="D11" i="62"/>
  <c r="C11" i="62"/>
  <c r="B11" i="62"/>
  <c r="Y10" i="62"/>
  <c r="X10" i="62"/>
  <c r="W10" i="62"/>
  <c r="V10" i="62"/>
  <c r="U10" i="62"/>
  <c r="T10" i="62"/>
  <c r="S10" i="62"/>
  <c r="R10" i="62"/>
  <c r="Q10" i="62"/>
  <c r="P10" i="62"/>
  <c r="O10" i="62"/>
  <c r="N10" i="62"/>
  <c r="M10" i="62"/>
  <c r="L10" i="62"/>
  <c r="K10" i="62"/>
  <c r="J10" i="62"/>
  <c r="I10" i="62"/>
  <c r="H10" i="62"/>
  <c r="G10" i="62"/>
  <c r="F10" i="62"/>
  <c r="E10" i="62"/>
  <c r="D10" i="62"/>
  <c r="C10" i="62"/>
  <c r="B10" i="62"/>
  <c r="Y9" i="62"/>
  <c r="X9" i="62"/>
  <c r="W9" i="62"/>
  <c r="V9" i="62"/>
  <c r="U9" i="62"/>
  <c r="T9" i="62"/>
  <c r="S9" i="62"/>
  <c r="R9" i="62"/>
  <c r="Q9" i="62"/>
  <c r="P9" i="62"/>
  <c r="O9" i="62"/>
  <c r="N9" i="62"/>
  <c r="M9" i="62"/>
  <c r="L9" i="62"/>
  <c r="K9" i="62"/>
  <c r="J9" i="62"/>
  <c r="I9" i="62"/>
  <c r="H9" i="62"/>
  <c r="G9" i="62"/>
  <c r="F9" i="62"/>
  <c r="E9" i="62"/>
  <c r="D9" i="62"/>
  <c r="C9" i="62"/>
  <c r="B9" i="62"/>
  <c r="Y8" i="62"/>
  <c r="X8" i="62"/>
  <c r="W8" i="62"/>
  <c r="V8" i="62"/>
  <c r="U8" i="62"/>
  <c r="T8" i="62"/>
  <c r="S8" i="62"/>
  <c r="R8" i="62"/>
  <c r="Q8" i="62"/>
  <c r="P8" i="62"/>
  <c r="O8" i="62"/>
  <c r="N8" i="62"/>
  <c r="M8" i="62"/>
  <c r="L8" i="62"/>
  <c r="K8" i="62"/>
  <c r="J8" i="62"/>
  <c r="I8" i="62"/>
  <c r="H8" i="62"/>
  <c r="G8" i="62"/>
  <c r="F8" i="62"/>
  <c r="E8" i="62"/>
  <c r="D8" i="62"/>
  <c r="C8" i="62"/>
  <c r="B8" i="62"/>
  <c r="Y7" i="62"/>
  <c r="X7" i="62"/>
  <c r="W7" i="62"/>
  <c r="V7" i="62"/>
  <c r="U7" i="62"/>
  <c r="T7" i="62"/>
  <c r="S7" i="62"/>
  <c r="R7" i="62"/>
  <c r="Q7" i="62"/>
  <c r="P7" i="62"/>
  <c r="O7" i="62"/>
  <c r="N7" i="62"/>
  <c r="M7" i="62"/>
  <c r="L7" i="62"/>
  <c r="K7" i="62"/>
  <c r="J7" i="62"/>
  <c r="I7" i="62"/>
  <c r="H7" i="62"/>
  <c r="G7" i="62"/>
  <c r="F7" i="62"/>
  <c r="E7" i="62"/>
  <c r="D7" i="62"/>
  <c r="C7" i="62"/>
  <c r="B7" i="62"/>
  <c r="Y6" i="62"/>
  <c r="X6" i="62"/>
  <c r="W6" i="62"/>
  <c r="V6" i="62"/>
  <c r="U6" i="62"/>
  <c r="T6" i="62"/>
  <c r="S6" i="62"/>
  <c r="R6" i="62"/>
  <c r="Q6" i="62"/>
  <c r="P6" i="62"/>
  <c r="O6" i="62"/>
  <c r="N6" i="62"/>
  <c r="M6" i="62"/>
  <c r="L6" i="62"/>
  <c r="K6" i="62"/>
  <c r="J6" i="62"/>
  <c r="I6" i="62"/>
  <c r="H6" i="62"/>
  <c r="G6" i="62"/>
  <c r="F6" i="62"/>
  <c r="E6" i="62"/>
  <c r="D6" i="62"/>
  <c r="C6" i="62"/>
  <c r="B6" i="62"/>
  <c r="Y5" i="62"/>
  <c r="X5" i="62"/>
  <c r="W5" i="62"/>
  <c r="V5" i="62"/>
  <c r="U5" i="62"/>
  <c r="T5" i="62"/>
  <c r="S5" i="62"/>
  <c r="R5" i="62"/>
  <c r="Q5" i="62"/>
  <c r="P5" i="62"/>
  <c r="O5" i="62"/>
  <c r="N5" i="62"/>
  <c r="M5" i="62"/>
  <c r="L5" i="62"/>
  <c r="K5" i="62"/>
  <c r="J5" i="62"/>
  <c r="I5" i="62"/>
  <c r="H5" i="62"/>
  <c r="G5" i="62"/>
  <c r="F5" i="62"/>
  <c r="E5" i="62"/>
  <c r="D5" i="62"/>
  <c r="C5" i="62"/>
  <c r="B5" i="62"/>
  <c r="Y4" i="62"/>
  <c r="X4" i="62"/>
  <c r="W4" i="62"/>
  <c r="V4" i="62"/>
  <c r="U4" i="62"/>
  <c r="T4" i="62"/>
  <c r="S4" i="62"/>
  <c r="R4" i="62"/>
  <c r="Q4" i="62"/>
  <c r="P4" i="62"/>
  <c r="O4" i="62"/>
  <c r="N4" i="62"/>
  <c r="M4" i="62"/>
  <c r="L4" i="62"/>
  <c r="K4" i="62"/>
  <c r="J4" i="62"/>
  <c r="I4" i="62"/>
  <c r="H4" i="62"/>
  <c r="G4" i="62"/>
  <c r="F4" i="62"/>
  <c r="E4" i="62"/>
  <c r="D4" i="62"/>
  <c r="C4" i="62"/>
  <c r="B4" i="62"/>
  <c r="Y3" i="62"/>
  <c r="X3" i="62"/>
  <c r="W3" i="62"/>
  <c r="V3" i="62"/>
  <c r="U3" i="62"/>
  <c r="T3" i="62"/>
  <c r="S3" i="62"/>
  <c r="R3" i="62"/>
  <c r="Q3" i="62"/>
  <c r="P3" i="62"/>
  <c r="O3" i="62"/>
  <c r="N3" i="62"/>
  <c r="M3" i="62"/>
  <c r="L3" i="62"/>
  <c r="K3" i="62"/>
  <c r="J3" i="62"/>
  <c r="I3" i="62"/>
  <c r="H3" i="62"/>
  <c r="G3" i="62"/>
  <c r="F3" i="62"/>
  <c r="E3" i="62"/>
  <c r="D3" i="62"/>
  <c r="C3" i="62"/>
  <c r="B3" i="62"/>
  <c r="Y2" i="62"/>
  <c r="X2" i="62"/>
  <c r="W2" i="62"/>
  <c r="V2" i="62"/>
  <c r="U2" i="62"/>
  <c r="T2" i="62"/>
  <c r="S2" i="62"/>
  <c r="R2" i="62"/>
  <c r="Q2" i="62"/>
  <c r="P2" i="62"/>
  <c r="O2" i="62"/>
  <c r="N2" i="62"/>
  <c r="M2" i="62"/>
  <c r="L2" i="62"/>
  <c r="K2" i="62"/>
  <c r="J2" i="62"/>
  <c r="I2" i="62"/>
  <c r="H2" i="62"/>
  <c r="G2" i="62"/>
  <c r="F2" i="62"/>
  <c r="E2" i="62"/>
  <c r="D2" i="62"/>
  <c r="C2" i="62"/>
  <c r="B2" i="62"/>
  <c r="Y15" i="61"/>
  <c r="X15" i="61"/>
  <c r="W15" i="61"/>
  <c r="V15" i="61"/>
  <c r="U15" i="61"/>
  <c r="T15" i="61"/>
  <c r="S15" i="61"/>
  <c r="R15" i="61"/>
  <c r="Q15" i="61"/>
  <c r="P15" i="61"/>
  <c r="O15" i="61"/>
  <c r="N15" i="61"/>
  <c r="M15" i="61"/>
  <c r="L15" i="61"/>
  <c r="K15" i="61"/>
  <c r="J15" i="61"/>
  <c r="I15" i="61"/>
  <c r="H15" i="61"/>
  <c r="G15" i="61"/>
  <c r="F15" i="61"/>
  <c r="E15" i="61"/>
  <c r="D15" i="61"/>
  <c r="C15" i="61"/>
  <c r="B15" i="61"/>
  <c r="Y14" i="61"/>
  <c r="X14" i="61"/>
  <c r="W14" i="61"/>
  <c r="V14" i="61"/>
  <c r="U14" i="61"/>
  <c r="T14" i="61"/>
  <c r="S14" i="61"/>
  <c r="R14" i="61"/>
  <c r="Q14" i="61"/>
  <c r="P14" i="61"/>
  <c r="O14" i="61"/>
  <c r="N14" i="61"/>
  <c r="M14" i="61"/>
  <c r="L14" i="61"/>
  <c r="K14" i="61"/>
  <c r="J14" i="61"/>
  <c r="I14" i="61"/>
  <c r="H14" i="61"/>
  <c r="G14" i="61"/>
  <c r="F14" i="61"/>
  <c r="E14" i="61"/>
  <c r="D14" i="61"/>
  <c r="C14" i="61"/>
  <c r="B14" i="61"/>
  <c r="Y13" i="61"/>
  <c r="X13" i="61"/>
  <c r="W13" i="61"/>
  <c r="V13" i="61"/>
  <c r="U13" i="61"/>
  <c r="T13" i="61"/>
  <c r="S13" i="61"/>
  <c r="R13" i="61"/>
  <c r="Q13" i="61"/>
  <c r="P13" i="61"/>
  <c r="O13" i="61"/>
  <c r="N13" i="61"/>
  <c r="M13" i="61"/>
  <c r="L13" i="61"/>
  <c r="K13" i="61"/>
  <c r="J13" i="61"/>
  <c r="I13" i="61"/>
  <c r="H13" i="61"/>
  <c r="G13" i="61"/>
  <c r="F13" i="61"/>
  <c r="E13" i="61"/>
  <c r="D13" i="61"/>
  <c r="C13" i="61"/>
  <c r="B13" i="61"/>
  <c r="Y12" i="61"/>
  <c r="X12" i="61"/>
  <c r="W12" i="61"/>
  <c r="V12" i="61"/>
  <c r="U12" i="61"/>
  <c r="T12" i="61"/>
  <c r="S12" i="61"/>
  <c r="R12" i="61"/>
  <c r="Q12" i="61"/>
  <c r="P12" i="61"/>
  <c r="O12" i="61"/>
  <c r="N12" i="61"/>
  <c r="M12" i="61"/>
  <c r="L12" i="61"/>
  <c r="K12" i="61"/>
  <c r="J12" i="61"/>
  <c r="I12" i="61"/>
  <c r="H12" i="61"/>
  <c r="G12" i="61"/>
  <c r="F12" i="61"/>
  <c r="E12" i="61"/>
  <c r="D12" i="61"/>
  <c r="C12" i="61"/>
  <c r="B12" i="61"/>
  <c r="Y11" i="61"/>
  <c r="X11" i="61"/>
  <c r="W11" i="61"/>
  <c r="V11" i="61"/>
  <c r="U11" i="61"/>
  <c r="T11" i="61"/>
  <c r="S11" i="61"/>
  <c r="R11" i="61"/>
  <c r="Q11" i="61"/>
  <c r="P11" i="61"/>
  <c r="O11" i="61"/>
  <c r="N11" i="61"/>
  <c r="M11" i="61"/>
  <c r="L11" i="61"/>
  <c r="K11" i="61"/>
  <c r="J11" i="61"/>
  <c r="I11" i="61"/>
  <c r="H11" i="61"/>
  <c r="G11" i="61"/>
  <c r="F11" i="61"/>
  <c r="E11" i="61"/>
  <c r="D11" i="61"/>
  <c r="C11" i="61"/>
  <c r="B11" i="61"/>
  <c r="Y10" i="61"/>
  <c r="X10" i="61"/>
  <c r="W10" i="61"/>
  <c r="V10" i="61"/>
  <c r="U10" i="61"/>
  <c r="T10" i="61"/>
  <c r="S10" i="61"/>
  <c r="R10" i="61"/>
  <c r="Q10" i="61"/>
  <c r="P10" i="61"/>
  <c r="O10" i="61"/>
  <c r="N10" i="61"/>
  <c r="M10" i="61"/>
  <c r="L10" i="61"/>
  <c r="K10" i="61"/>
  <c r="J10" i="61"/>
  <c r="I10" i="61"/>
  <c r="H10" i="61"/>
  <c r="G10" i="61"/>
  <c r="F10" i="61"/>
  <c r="E10" i="61"/>
  <c r="D10" i="61"/>
  <c r="C10" i="61"/>
  <c r="B10" i="61"/>
  <c r="Y9" i="61"/>
  <c r="X9" i="61"/>
  <c r="W9" i="61"/>
  <c r="V9" i="61"/>
  <c r="U9" i="61"/>
  <c r="T9" i="61"/>
  <c r="S9" i="61"/>
  <c r="R9" i="61"/>
  <c r="Q9" i="61"/>
  <c r="P9" i="61"/>
  <c r="O9" i="61"/>
  <c r="N9" i="61"/>
  <c r="M9" i="61"/>
  <c r="L9" i="61"/>
  <c r="K9" i="61"/>
  <c r="J9" i="61"/>
  <c r="I9" i="61"/>
  <c r="H9" i="61"/>
  <c r="G9" i="61"/>
  <c r="F9" i="61"/>
  <c r="E9" i="61"/>
  <c r="D9" i="61"/>
  <c r="C9" i="61"/>
  <c r="B9" i="61"/>
  <c r="Y8" i="61"/>
  <c r="X8" i="61"/>
  <c r="W8" i="61"/>
  <c r="V8" i="61"/>
  <c r="U8" i="61"/>
  <c r="T8" i="61"/>
  <c r="S8" i="61"/>
  <c r="R8" i="61"/>
  <c r="Q8" i="61"/>
  <c r="P8" i="61"/>
  <c r="O8" i="61"/>
  <c r="N8" i="61"/>
  <c r="M8" i="61"/>
  <c r="L8" i="61"/>
  <c r="K8" i="61"/>
  <c r="J8" i="61"/>
  <c r="I8" i="61"/>
  <c r="H8" i="61"/>
  <c r="G8" i="61"/>
  <c r="F8" i="61"/>
  <c r="E8" i="61"/>
  <c r="D8" i="61"/>
  <c r="C8" i="61"/>
  <c r="B8" i="61"/>
  <c r="Y7" i="61"/>
  <c r="X7" i="61"/>
  <c r="W7" i="61"/>
  <c r="V7" i="61"/>
  <c r="U7" i="61"/>
  <c r="T7" i="61"/>
  <c r="S7" i="61"/>
  <c r="R7" i="61"/>
  <c r="Q7" i="61"/>
  <c r="P7" i="61"/>
  <c r="O7" i="61"/>
  <c r="N7" i="61"/>
  <c r="M7" i="61"/>
  <c r="L7" i="61"/>
  <c r="K7" i="61"/>
  <c r="J7" i="61"/>
  <c r="I7" i="61"/>
  <c r="H7" i="61"/>
  <c r="G7" i="61"/>
  <c r="F7" i="61"/>
  <c r="E7" i="61"/>
  <c r="D7" i="61"/>
  <c r="C7" i="61"/>
  <c r="B7" i="61"/>
  <c r="Y6" i="61"/>
  <c r="X6" i="61"/>
  <c r="W6" i="61"/>
  <c r="V6" i="61"/>
  <c r="U6" i="61"/>
  <c r="T6" i="61"/>
  <c r="S6" i="61"/>
  <c r="R6" i="61"/>
  <c r="Q6" i="61"/>
  <c r="P6" i="61"/>
  <c r="O6" i="61"/>
  <c r="N6" i="61"/>
  <c r="M6" i="61"/>
  <c r="L6" i="61"/>
  <c r="K6" i="61"/>
  <c r="J6" i="61"/>
  <c r="I6" i="61"/>
  <c r="H6" i="61"/>
  <c r="G6" i="61"/>
  <c r="F6" i="61"/>
  <c r="E6" i="61"/>
  <c r="D6" i="61"/>
  <c r="C6" i="61"/>
  <c r="B6" i="61"/>
  <c r="Y5" i="61"/>
  <c r="X5" i="61"/>
  <c r="W5" i="61"/>
  <c r="V5" i="61"/>
  <c r="U5" i="61"/>
  <c r="T5" i="61"/>
  <c r="S5" i="61"/>
  <c r="R5" i="61"/>
  <c r="Q5" i="61"/>
  <c r="P5" i="61"/>
  <c r="O5" i="61"/>
  <c r="N5" i="61"/>
  <c r="M5" i="61"/>
  <c r="L5" i="61"/>
  <c r="K5" i="61"/>
  <c r="J5" i="61"/>
  <c r="I5" i="61"/>
  <c r="H5" i="61"/>
  <c r="G5" i="61"/>
  <c r="F5" i="61"/>
  <c r="E5" i="61"/>
  <c r="D5" i="61"/>
  <c r="C5" i="61"/>
  <c r="B5" i="61"/>
  <c r="Y4" i="61"/>
  <c r="X4" i="61"/>
  <c r="W4" i="61"/>
  <c r="V4" i="61"/>
  <c r="U4" i="61"/>
  <c r="T4" i="61"/>
  <c r="S4" i="61"/>
  <c r="R4" i="61"/>
  <c r="Q4" i="61"/>
  <c r="P4" i="61"/>
  <c r="O4" i="61"/>
  <c r="N4" i="61"/>
  <c r="M4" i="61"/>
  <c r="L4" i="61"/>
  <c r="K4" i="61"/>
  <c r="J4" i="61"/>
  <c r="I4" i="61"/>
  <c r="H4" i="61"/>
  <c r="G4" i="61"/>
  <c r="F4" i="61"/>
  <c r="E4" i="61"/>
  <c r="D4" i="61"/>
  <c r="C4" i="61"/>
  <c r="B4" i="61"/>
  <c r="Y3" i="61"/>
  <c r="X3" i="61"/>
  <c r="W3" i="61"/>
  <c r="V3" i="61"/>
  <c r="U3" i="61"/>
  <c r="T3" i="61"/>
  <c r="S3" i="61"/>
  <c r="R3" i="61"/>
  <c r="Q3" i="61"/>
  <c r="P3" i="61"/>
  <c r="O3" i="61"/>
  <c r="N3" i="61"/>
  <c r="M3" i="61"/>
  <c r="L3" i="61"/>
  <c r="K3" i="61"/>
  <c r="J3" i="61"/>
  <c r="I3" i="61"/>
  <c r="H3" i="61"/>
  <c r="G3" i="61"/>
  <c r="F3" i="61"/>
  <c r="E3" i="61"/>
  <c r="D3" i="61"/>
  <c r="C3" i="61"/>
  <c r="B3" i="61"/>
  <c r="Y2" i="61"/>
  <c r="X2" i="61"/>
  <c r="W2" i="61"/>
  <c r="V2" i="61"/>
  <c r="U2" i="61"/>
  <c r="T2" i="61"/>
  <c r="S2" i="61"/>
  <c r="R2" i="61"/>
  <c r="Q2" i="61"/>
  <c r="P2" i="61"/>
  <c r="O2" i="61"/>
  <c r="N2" i="61"/>
  <c r="M2" i="61"/>
  <c r="L2" i="61"/>
  <c r="K2" i="61"/>
  <c r="J2" i="61"/>
  <c r="I2" i="61"/>
  <c r="H2" i="61"/>
  <c r="G2" i="61"/>
  <c r="F2" i="61"/>
  <c r="E2" i="61"/>
  <c r="D2" i="61"/>
  <c r="C2" i="61"/>
  <c r="B2" i="61"/>
  <c r="Y15" i="60"/>
  <c r="X15" i="60"/>
  <c r="W15" i="60"/>
  <c r="V15" i="60"/>
  <c r="U15" i="60"/>
  <c r="T15" i="60"/>
  <c r="S15" i="60"/>
  <c r="R15" i="60"/>
  <c r="Q15" i="60"/>
  <c r="P15" i="60"/>
  <c r="O15" i="60"/>
  <c r="N15" i="60"/>
  <c r="M15" i="60"/>
  <c r="L15" i="60"/>
  <c r="K15" i="60"/>
  <c r="J15" i="60"/>
  <c r="I15" i="60"/>
  <c r="H15" i="60"/>
  <c r="G15" i="60"/>
  <c r="F15" i="60"/>
  <c r="E15" i="60"/>
  <c r="D15" i="60"/>
  <c r="C15" i="60"/>
  <c r="B15" i="60"/>
  <c r="Y14" i="60"/>
  <c r="X14" i="60"/>
  <c r="W14" i="60"/>
  <c r="V14" i="60"/>
  <c r="U14" i="60"/>
  <c r="T14" i="60"/>
  <c r="S14" i="60"/>
  <c r="R14" i="60"/>
  <c r="Q14" i="60"/>
  <c r="P14" i="60"/>
  <c r="O14" i="60"/>
  <c r="N14" i="60"/>
  <c r="M14" i="60"/>
  <c r="L14" i="60"/>
  <c r="K14" i="60"/>
  <c r="J14" i="60"/>
  <c r="I14" i="60"/>
  <c r="H14" i="60"/>
  <c r="G14" i="60"/>
  <c r="F14" i="60"/>
  <c r="E14" i="60"/>
  <c r="D14" i="60"/>
  <c r="C14" i="60"/>
  <c r="B14" i="60"/>
  <c r="Y13" i="60"/>
  <c r="X13" i="60"/>
  <c r="W13" i="60"/>
  <c r="V13" i="60"/>
  <c r="U13" i="60"/>
  <c r="T13" i="60"/>
  <c r="S13" i="60"/>
  <c r="R13" i="60"/>
  <c r="Q13" i="60"/>
  <c r="P13" i="60"/>
  <c r="O13" i="60"/>
  <c r="N13" i="60"/>
  <c r="M13" i="60"/>
  <c r="L13" i="60"/>
  <c r="K13" i="60"/>
  <c r="J13" i="60"/>
  <c r="I13" i="60"/>
  <c r="H13" i="60"/>
  <c r="G13" i="60"/>
  <c r="F13" i="60"/>
  <c r="E13" i="60"/>
  <c r="D13" i="60"/>
  <c r="C13" i="60"/>
  <c r="B13" i="60"/>
  <c r="Y12" i="60"/>
  <c r="X12" i="60"/>
  <c r="W12" i="60"/>
  <c r="V12" i="60"/>
  <c r="U12" i="60"/>
  <c r="T12" i="60"/>
  <c r="S12" i="60"/>
  <c r="R12" i="60"/>
  <c r="Q12" i="60"/>
  <c r="P12" i="60"/>
  <c r="O12" i="60"/>
  <c r="N12" i="60"/>
  <c r="M12" i="60"/>
  <c r="L12" i="60"/>
  <c r="K12" i="60"/>
  <c r="J12" i="60"/>
  <c r="I12" i="60"/>
  <c r="H12" i="60"/>
  <c r="G12" i="60"/>
  <c r="F12" i="60"/>
  <c r="E12" i="60"/>
  <c r="D12" i="60"/>
  <c r="C12" i="60"/>
  <c r="B12" i="60"/>
  <c r="Y11" i="60"/>
  <c r="X11" i="60"/>
  <c r="W11" i="60"/>
  <c r="V11" i="60"/>
  <c r="U11" i="60"/>
  <c r="T11" i="60"/>
  <c r="S11" i="60"/>
  <c r="R11" i="60"/>
  <c r="Q11" i="60"/>
  <c r="P11" i="60"/>
  <c r="O11" i="60"/>
  <c r="N11" i="60"/>
  <c r="M11" i="60"/>
  <c r="L11" i="60"/>
  <c r="K11" i="60"/>
  <c r="J11" i="60"/>
  <c r="I11" i="60"/>
  <c r="H11" i="60"/>
  <c r="G11" i="60"/>
  <c r="F11" i="60"/>
  <c r="E11" i="60"/>
  <c r="D11" i="60"/>
  <c r="C11" i="60"/>
  <c r="B11" i="60"/>
  <c r="Y10" i="60"/>
  <c r="X10" i="60"/>
  <c r="W10" i="60"/>
  <c r="V10" i="60"/>
  <c r="U10" i="60"/>
  <c r="T10" i="60"/>
  <c r="S10" i="60"/>
  <c r="R10" i="60"/>
  <c r="Q10" i="60"/>
  <c r="P10" i="60"/>
  <c r="O10" i="60"/>
  <c r="N10" i="60"/>
  <c r="M10" i="60"/>
  <c r="L10" i="60"/>
  <c r="K10" i="60"/>
  <c r="J10" i="60"/>
  <c r="I10" i="60"/>
  <c r="H10" i="60"/>
  <c r="G10" i="60"/>
  <c r="F10" i="60"/>
  <c r="E10" i="60"/>
  <c r="D10" i="60"/>
  <c r="C10" i="60"/>
  <c r="B10" i="60"/>
  <c r="Y9" i="60"/>
  <c r="X9" i="60"/>
  <c r="W9" i="60"/>
  <c r="V9" i="60"/>
  <c r="U9" i="60"/>
  <c r="T9" i="60"/>
  <c r="S9" i="60"/>
  <c r="R9" i="60"/>
  <c r="Q9" i="60"/>
  <c r="P9" i="60"/>
  <c r="O9" i="60"/>
  <c r="N9" i="60"/>
  <c r="M9" i="60"/>
  <c r="L9" i="60"/>
  <c r="K9" i="60"/>
  <c r="J9" i="60"/>
  <c r="I9" i="60"/>
  <c r="H9" i="60"/>
  <c r="G9" i="60"/>
  <c r="F9" i="60"/>
  <c r="E9" i="60"/>
  <c r="D9" i="60"/>
  <c r="C9" i="60"/>
  <c r="B9" i="60"/>
  <c r="Y8" i="60"/>
  <c r="X8" i="60"/>
  <c r="W8" i="60"/>
  <c r="V8" i="60"/>
  <c r="U8" i="60"/>
  <c r="T8" i="60"/>
  <c r="S8" i="60"/>
  <c r="R8" i="60"/>
  <c r="Q8" i="60"/>
  <c r="P8" i="60"/>
  <c r="O8" i="60"/>
  <c r="N8" i="60"/>
  <c r="M8" i="60"/>
  <c r="L8" i="60"/>
  <c r="K8" i="60"/>
  <c r="J8" i="60"/>
  <c r="I8" i="60"/>
  <c r="H8" i="60"/>
  <c r="G8" i="60"/>
  <c r="F8" i="60"/>
  <c r="E8" i="60"/>
  <c r="D8" i="60"/>
  <c r="C8" i="60"/>
  <c r="B8" i="60"/>
  <c r="Y7" i="60"/>
  <c r="X7" i="60"/>
  <c r="W7" i="60"/>
  <c r="V7" i="60"/>
  <c r="U7" i="60"/>
  <c r="T7" i="60"/>
  <c r="S7" i="60"/>
  <c r="R7" i="60"/>
  <c r="Q7" i="60"/>
  <c r="P7" i="60"/>
  <c r="O7" i="60"/>
  <c r="N7" i="60"/>
  <c r="M7" i="60"/>
  <c r="L7" i="60"/>
  <c r="K7" i="60"/>
  <c r="J7" i="60"/>
  <c r="I7" i="60"/>
  <c r="H7" i="60"/>
  <c r="G7" i="60"/>
  <c r="F7" i="60"/>
  <c r="E7" i="60"/>
  <c r="D7" i="60"/>
  <c r="C7" i="60"/>
  <c r="B7" i="60"/>
  <c r="Y6" i="60"/>
  <c r="X6" i="60"/>
  <c r="W6" i="60"/>
  <c r="V6" i="60"/>
  <c r="U6" i="60"/>
  <c r="T6" i="60"/>
  <c r="S6" i="60"/>
  <c r="R6" i="60"/>
  <c r="Q6" i="60"/>
  <c r="P6" i="60"/>
  <c r="O6" i="60"/>
  <c r="N6" i="60"/>
  <c r="M6" i="60"/>
  <c r="L6" i="60"/>
  <c r="K6" i="60"/>
  <c r="J6" i="60"/>
  <c r="I6" i="60"/>
  <c r="H6" i="60"/>
  <c r="G6" i="60"/>
  <c r="F6" i="60"/>
  <c r="E6" i="60"/>
  <c r="D6" i="60"/>
  <c r="C6" i="60"/>
  <c r="B6" i="60"/>
  <c r="Y5" i="60"/>
  <c r="X5" i="60"/>
  <c r="W5" i="60"/>
  <c r="V5" i="60"/>
  <c r="U5" i="60"/>
  <c r="T5" i="60"/>
  <c r="S5" i="60"/>
  <c r="R5" i="60"/>
  <c r="Q5" i="60"/>
  <c r="P5" i="60"/>
  <c r="O5" i="60"/>
  <c r="N5" i="60"/>
  <c r="M5" i="60"/>
  <c r="L5" i="60"/>
  <c r="K5" i="60"/>
  <c r="J5" i="60"/>
  <c r="I5" i="60"/>
  <c r="H5" i="60"/>
  <c r="G5" i="60"/>
  <c r="F5" i="60"/>
  <c r="E5" i="60"/>
  <c r="D5" i="60"/>
  <c r="C5" i="60"/>
  <c r="B5" i="60"/>
  <c r="Y4" i="60"/>
  <c r="X4" i="60"/>
  <c r="W4" i="60"/>
  <c r="V4" i="60"/>
  <c r="U4" i="60"/>
  <c r="T4" i="60"/>
  <c r="S4" i="60"/>
  <c r="R4" i="60"/>
  <c r="Q4" i="60"/>
  <c r="P4" i="60"/>
  <c r="O4" i="60"/>
  <c r="N4" i="60"/>
  <c r="M4" i="60"/>
  <c r="L4" i="60"/>
  <c r="K4" i="60"/>
  <c r="J4" i="60"/>
  <c r="I4" i="60"/>
  <c r="H4" i="60"/>
  <c r="G4" i="60"/>
  <c r="F4" i="60"/>
  <c r="E4" i="60"/>
  <c r="D4" i="60"/>
  <c r="C4" i="60"/>
  <c r="B4" i="60"/>
  <c r="Y3" i="60"/>
  <c r="X3" i="60"/>
  <c r="W3" i="60"/>
  <c r="V3" i="60"/>
  <c r="U3" i="60"/>
  <c r="T3" i="60"/>
  <c r="S3" i="60"/>
  <c r="R3" i="60"/>
  <c r="Q3" i="60"/>
  <c r="P3" i="60"/>
  <c r="O3" i="60"/>
  <c r="N3" i="60"/>
  <c r="M3" i="60"/>
  <c r="L3" i="60"/>
  <c r="K3" i="60"/>
  <c r="J3" i="60"/>
  <c r="I3" i="60"/>
  <c r="H3" i="60"/>
  <c r="G3" i="60"/>
  <c r="F3" i="60"/>
  <c r="E3" i="60"/>
  <c r="D3" i="60"/>
  <c r="C3" i="60"/>
  <c r="B3" i="60"/>
  <c r="Y2" i="60"/>
  <c r="X2" i="60"/>
  <c r="W2" i="60"/>
  <c r="V2" i="60"/>
  <c r="U2" i="60"/>
  <c r="T2" i="60"/>
  <c r="S2" i="60"/>
  <c r="R2" i="60"/>
  <c r="Q2" i="60"/>
  <c r="P2" i="60"/>
  <c r="O2" i="60"/>
  <c r="N2" i="60"/>
  <c r="M2" i="60"/>
  <c r="L2" i="60"/>
  <c r="K2" i="60"/>
  <c r="J2" i="60"/>
  <c r="I2" i="60"/>
  <c r="H2" i="60"/>
  <c r="G2" i="60"/>
  <c r="F2" i="60"/>
  <c r="E2" i="60"/>
  <c r="D2" i="60"/>
  <c r="C2" i="60"/>
  <c r="B2" i="60"/>
  <c r="Y15" i="59"/>
  <c r="X15" i="59"/>
  <c r="W15" i="59"/>
  <c r="V15" i="59"/>
  <c r="U15" i="59"/>
  <c r="T15" i="59"/>
  <c r="S15" i="59"/>
  <c r="R15" i="59"/>
  <c r="Q15" i="59"/>
  <c r="P15" i="59"/>
  <c r="O15" i="59"/>
  <c r="N15" i="59"/>
  <c r="M15" i="59"/>
  <c r="L15" i="59"/>
  <c r="K15" i="59"/>
  <c r="J15" i="59"/>
  <c r="I15" i="59"/>
  <c r="H15" i="59"/>
  <c r="G15" i="59"/>
  <c r="F15" i="59"/>
  <c r="E15" i="59"/>
  <c r="D15" i="59"/>
  <c r="C15" i="59"/>
  <c r="B15" i="59"/>
  <c r="Y14" i="59"/>
  <c r="X14" i="59"/>
  <c r="W14" i="59"/>
  <c r="V14" i="59"/>
  <c r="U14" i="59"/>
  <c r="T14" i="59"/>
  <c r="S14" i="59"/>
  <c r="R14" i="59"/>
  <c r="Q14" i="59"/>
  <c r="P14" i="59"/>
  <c r="O14" i="59"/>
  <c r="N14" i="59"/>
  <c r="M14" i="59"/>
  <c r="L14" i="59"/>
  <c r="K14" i="59"/>
  <c r="J14" i="59"/>
  <c r="I14" i="59"/>
  <c r="H14" i="59"/>
  <c r="G14" i="59"/>
  <c r="F14" i="59"/>
  <c r="E14" i="59"/>
  <c r="D14" i="59"/>
  <c r="C14" i="59"/>
  <c r="B14" i="59"/>
  <c r="Y13" i="59"/>
  <c r="X13" i="59"/>
  <c r="W13" i="59"/>
  <c r="V13" i="59"/>
  <c r="U13" i="59"/>
  <c r="T13" i="59"/>
  <c r="S13" i="59"/>
  <c r="R13" i="59"/>
  <c r="Q13" i="59"/>
  <c r="P13" i="59"/>
  <c r="O13" i="59"/>
  <c r="N13" i="59"/>
  <c r="M13" i="59"/>
  <c r="L13" i="59"/>
  <c r="K13" i="59"/>
  <c r="J13" i="59"/>
  <c r="I13" i="59"/>
  <c r="H13" i="59"/>
  <c r="G13" i="59"/>
  <c r="F13" i="59"/>
  <c r="E13" i="59"/>
  <c r="D13" i="59"/>
  <c r="C13" i="59"/>
  <c r="B13" i="59"/>
  <c r="Y12" i="59"/>
  <c r="X12" i="59"/>
  <c r="W12" i="59"/>
  <c r="V12" i="59"/>
  <c r="U12" i="59"/>
  <c r="T12" i="59"/>
  <c r="S12" i="59"/>
  <c r="R12" i="59"/>
  <c r="Q12" i="59"/>
  <c r="P12" i="59"/>
  <c r="O12" i="59"/>
  <c r="N12" i="59"/>
  <c r="M12" i="59"/>
  <c r="L12" i="59"/>
  <c r="K12" i="59"/>
  <c r="J12" i="59"/>
  <c r="I12" i="59"/>
  <c r="H12" i="59"/>
  <c r="G12" i="59"/>
  <c r="F12" i="59"/>
  <c r="E12" i="59"/>
  <c r="D12" i="59"/>
  <c r="C12" i="59"/>
  <c r="B12" i="59"/>
  <c r="Y11" i="59"/>
  <c r="X11" i="59"/>
  <c r="W11" i="59"/>
  <c r="V11" i="59"/>
  <c r="U11" i="59"/>
  <c r="T11" i="59"/>
  <c r="S11" i="59"/>
  <c r="R11" i="59"/>
  <c r="Q11" i="59"/>
  <c r="P11" i="59"/>
  <c r="O11" i="59"/>
  <c r="N11" i="59"/>
  <c r="M11" i="59"/>
  <c r="L11" i="59"/>
  <c r="K11" i="59"/>
  <c r="J11" i="59"/>
  <c r="I11" i="59"/>
  <c r="H11" i="59"/>
  <c r="G11" i="59"/>
  <c r="F11" i="59"/>
  <c r="E11" i="59"/>
  <c r="D11" i="59"/>
  <c r="C11" i="59"/>
  <c r="B11" i="59"/>
  <c r="Y10" i="59"/>
  <c r="X10" i="59"/>
  <c r="W10" i="59"/>
  <c r="V10" i="59"/>
  <c r="U10" i="59"/>
  <c r="T10" i="59"/>
  <c r="S10" i="59"/>
  <c r="R10" i="59"/>
  <c r="Q10" i="59"/>
  <c r="P10" i="59"/>
  <c r="O10" i="59"/>
  <c r="N10" i="59"/>
  <c r="M10" i="59"/>
  <c r="L10" i="59"/>
  <c r="K10" i="59"/>
  <c r="J10" i="59"/>
  <c r="I10" i="59"/>
  <c r="H10" i="59"/>
  <c r="G10" i="59"/>
  <c r="F10" i="59"/>
  <c r="E10" i="59"/>
  <c r="D10" i="59"/>
  <c r="C10" i="59"/>
  <c r="B10" i="59"/>
  <c r="Y9" i="59"/>
  <c r="X9" i="59"/>
  <c r="W9" i="59"/>
  <c r="V9" i="59"/>
  <c r="U9" i="59"/>
  <c r="T9" i="59"/>
  <c r="S9" i="59"/>
  <c r="R9" i="59"/>
  <c r="Q9" i="59"/>
  <c r="P9" i="59"/>
  <c r="O9" i="59"/>
  <c r="N9" i="59"/>
  <c r="M9" i="59"/>
  <c r="L9" i="59"/>
  <c r="K9" i="59"/>
  <c r="J9" i="59"/>
  <c r="I9" i="59"/>
  <c r="H9" i="59"/>
  <c r="G9" i="59"/>
  <c r="F9" i="59"/>
  <c r="E9" i="59"/>
  <c r="D9" i="59"/>
  <c r="C9" i="59"/>
  <c r="B9" i="59"/>
  <c r="Y8" i="59"/>
  <c r="X8" i="59"/>
  <c r="W8" i="59"/>
  <c r="V8" i="59"/>
  <c r="U8" i="59"/>
  <c r="T8" i="59"/>
  <c r="S8" i="59"/>
  <c r="R8" i="59"/>
  <c r="Q8" i="59"/>
  <c r="P8" i="59"/>
  <c r="O8" i="59"/>
  <c r="N8" i="59"/>
  <c r="M8" i="59"/>
  <c r="L8" i="59"/>
  <c r="K8" i="59"/>
  <c r="J8" i="59"/>
  <c r="I8" i="59"/>
  <c r="H8" i="59"/>
  <c r="G8" i="59"/>
  <c r="F8" i="59"/>
  <c r="E8" i="59"/>
  <c r="D8" i="59"/>
  <c r="C8" i="59"/>
  <c r="B8" i="59"/>
  <c r="Y7" i="59"/>
  <c r="X7" i="59"/>
  <c r="W7" i="59"/>
  <c r="V7" i="59"/>
  <c r="U7" i="59"/>
  <c r="T7" i="59"/>
  <c r="S7" i="59"/>
  <c r="R7" i="59"/>
  <c r="Q7" i="59"/>
  <c r="P7" i="59"/>
  <c r="O7" i="59"/>
  <c r="N7" i="59"/>
  <c r="M7" i="59"/>
  <c r="L7" i="59"/>
  <c r="K7" i="59"/>
  <c r="J7" i="59"/>
  <c r="I7" i="59"/>
  <c r="H7" i="59"/>
  <c r="G7" i="59"/>
  <c r="F7" i="59"/>
  <c r="E7" i="59"/>
  <c r="D7" i="59"/>
  <c r="C7" i="59"/>
  <c r="B7" i="59"/>
  <c r="Y6" i="59"/>
  <c r="X6" i="59"/>
  <c r="W6" i="59"/>
  <c r="V6" i="59"/>
  <c r="U6" i="59"/>
  <c r="T6" i="59"/>
  <c r="S6" i="59"/>
  <c r="R6" i="59"/>
  <c r="Q6" i="59"/>
  <c r="P6" i="59"/>
  <c r="O6" i="59"/>
  <c r="N6" i="59"/>
  <c r="M6" i="59"/>
  <c r="L6" i="59"/>
  <c r="K6" i="59"/>
  <c r="J6" i="59"/>
  <c r="I6" i="59"/>
  <c r="H6" i="59"/>
  <c r="G6" i="59"/>
  <c r="F6" i="59"/>
  <c r="E6" i="59"/>
  <c r="D6" i="59"/>
  <c r="C6" i="59"/>
  <c r="B6" i="59"/>
  <c r="Y5" i="59"/>
  <c r="X5" i="59"/>
  <c r="W5" i="59"/>
  <c r="V5" i="59"/>
  <c r="U5" i="59"/>
  <c r="T5" i="59"/>
  <c r="S5" i="59"/>
  <c r="R5" i="59"/>
  <c r="Q5" i="59"/>
  <c r="P5" i="59"/>
  <c r="O5" i="59"/>
  <c r="N5" i="59"/>
  <c r="M5" i="59"/>
  <c r="L5" i="59"/>
  <c r="K5" i="59"/>
  <c r="J5" i="59"/>
  <c r="I5" i="59"/>
  <c r="H5" i="59"/>
  <c r="G5" i="59"/>
  <c r="F5" i="59"/>
  <c r="E5" i="59"/>
  <c r="D5" i="59"/>
  <c r="C5" i="59"/>
  <c r="B5" i="59"/>
  <c r="Y4" i="59"/>
  <c r="X4" i="59"/>
  <c r="W4" i="59"/>
  <c r="V4" i="59"/>
  <c r="U4" i="59"/>
  <c r="T4" i="59"/>
  <c r="S4" i="59"/>
  <c r="R4" i="59"/>
  <c r="Q4" i="59"/>
  <c r="P4" i="59"/>
  <c r="O4" i="59"/>
  <c r="N4" i="59"/>
  <c r="M4" i="59"/>
  <c r="L4" i="59"/>
  <c r="K4" i="59"/>
  <c r="J4" i="59"/>
  <c r="I4" i="59"/>
  <c r="H4" i="59"/>
  <c r="G4" i="59"/>
  <c r="F4" i="59"/>
  <c r="E4" i="59"/>
  <c r="D4" i="59"/>
  <c r="C4" i="59"/>
  <c r="B4" i="59"/>
  <c r="Y3" i="59"/>
  <c r="X3" i="59"/>
  <c r="W3" i="59"/>
  <c r="V3" i="59"/>
  <c r="U3" i="59"/>
  <c r="T3" i="59"/>
  <c r="S3" i="59"/>
  <c r="R3" i="59"/>
  <c r="Q3" i="59"/>
  <c r="P3" i="59"/>
  <c r="O3" i="59"/>
  <c r="N3" i="59"/>
  <c r="M3" i="59"/>
  <c r="L3" i="59"/>
  <c r="K3" i="59"/>
  <c r="J3" i="59"/>
  <c r="I3" i="59"/>
  <c r="H3" i="59"/>
  <c r="G3" i="59"/>
  <c r="F3" i="59"/>
  <c r="E3" i="59"/>
  <c r="D3" i="59"/>
  <c r="C3" i="59"/>
  <c r="B3" i="59"/>
  <c r="Y2" i="59"/>
  <c r="X2" i="59"/>
  <c r="W2" i="59"/>
  <c r="V2" i="59"/>
  <c r="U2" i="59"/>
  <c r="T2" i="59"/>
  <c r="S2" i="59"/>
  <c r="R2" i="59"/>
  <c r="Q2" i="59"/>
  <c r="P2" i="59"/>
  <c r="O2" i="59"/>
  <c r="N2" i="59"/>
  <c r="M2" i="59"/>
  <c r="L2" i="59"/>
  <c r="K2" i="59"/>
  <c r="J2" i="59"/>
  <c r="I2" i="59"/>
  <c r="H2" i="59"/>
  <c r="G2" i="59"/>
  <c r="F2" i="59"/>
  <c r="E2" i="59"/>
  <c r="D2" i="59"/>
  <c r="C2" i="59"/>
  <c r="B2" i="59"/>
  <c r="Y15" i="47"/>
  <c r="X15" i="47"/>
  <c r="W15" i="47"/>
  <c r="V15" i="47"/>
  <c r="U15" i="47"/>
  <c r="T15" i="47"/>
  <c r="S15" i="47"/>
  <c r="R15" i="47"/>
  <c r="Q15" i="47"/>
  <c r="P15" i="47"/>
  <c r="O15" i="47"/>
  <c r="N15" i="47"/>
  <c r="M15" i="47"/>
  <c r="L15" i="47"/>
  <c r="K15" i="47"/>
  <c r="J15" i="47"/>
  <c r="I15" i="47"/>
  <c r="H15" i="47"/>
  <c r="G15" i="47"/>
  <c r="F15" i="47"/>
  <c r="E15" i="47"/>
  <c r="D15" i="47"/>
  <c r="C15" i="47"/>
  <c r="B15" i="47"/>
  <c r="Y14" i="47"/>
  <c r="X14" i="47"/>
  <c r="W14" i="47"/>
  <c r="V14" i="47"/>
  <c r="U14" i="47"/>
  <c r="T14" i="47"/>
  <c r="S14" i="47"/>
  <c r="R14" i="47"/>
  <c r="Q14" i="47"/>
  <c r="P14" i="47"/>
  <c r="O14" i="47"/>
  <c r="N14" i="47"/>
  <c r="M14" i="47"/>
  <c r="L14" i="47"/>
  <c r="K14" i="47"/>
  <c r="J14" i="47"/>
  <c r="I14" i="47"/>
  <c r="H14" i="47"/>
  <c r="G14" i="47"/>
  <c r="F14" i="47"/>
  <c r="E14" i="47"/>
  <c r="D14" i="47"/>
  <c r="C14" i="47"/>
  <c r="B14" i="47"/>
  <c r="Y13" i="47"/>
  <c r="X13" i="47"/>
  <c r="W13" i="47"/>
  <c r="V13" i="47"/>
  <c r="U13" i="47"/>
  <c r="T13" i="47"/>
  <c r="S13" i="47"/>
  <c r="R13" i="47"/>
  <c r="Q13" i="47"/>
  <c r="P13" i="47"/>
  <c r="O13" i="47"/>
  <c r="N13" i="47"/>
  <c r="M13" i="47"/>
  <c r="L13" i="47"/>
  <c r="K13" i="47"/>
  <c r="J13" i="47"/>
  <c r="I13" i="47"/>
  <c r="H13" i="47"/>
  <c r="G13" i="47"/>
  <c r="F13" i="47"/>
  <c r="E13" i="47"/>
  <c r="D13" i="47"/>
  <c r="C13" i="47"/>
  <c r="B13" i="47"/>
  <c r="Y12" i="47"/>
  <c r="X12" i="47"/>
  <c r="W12" i="47"/>
  <c r="V12" i="47"/>
  <c r="U12" i="47"/>
  <c r="T12" i="47"/>
  <c r="S12" i="47"/>
  <c r="R12" i="47"/>
  <c r="Q12" i="47"/>
  <c r="P12" i="47"/>
  <c r="O12" i="47"/>
  <c r="N12" i="47"/>
  <c r="M12" i="47"/>
  <c r="L12" i="47"/>
  <c r="K12" i="47"/>
  <c r="J12" i="47"/>
  <c r="I12" i="47"/>
  <c r="H12" i="47"/>
  <c r="G12" i="47"/>
  <c r="F12" i="47"/>
  <c r="E12" i="47"/>
  <c r="D12" i="47"/>
  <c r="C12" i="47"/>
  <c r="B12" i="47"/>
  <c r="Y11" i="47"/>
  <c r="X11" i="47"/>
  <c r="W11" i="47"/>
  <c r="V11" i="47"/>
  <c r="U11" i="47"/>
  <c r="T11" i="47"/>
  <c r="S11" i="47"/>
  <c r="R11" i="47"/>
  <c r="Q11" i="47"/>
  <c r="P11" i="47"/>
  <c r="O11" i="47"/>
  <c r="N11" i="47"/>
  <c r="M11" i="47"/>
  <c r="L11" i="47"/>
  <c r="K11" i="47"/>
  <c r="J11" i="47"/>
  <c r="I11" i="47"/>
  <c r="H11" i="47"/>
  <c r="G11" i="47"/>
  <c r="F11" i="47"/>
  <c r="E11" i="47"/>
  <c r="D11" i="47"/>
  <c r="C11" i="47"/>
  <c r="B11" i="47"/>
  <c r="Y10" i="47"/>
  <c r="X10" i="47"/>
  <c r="W10" i="47"/>
  <c r="V10" i="47"/>
  <c r="U10" i="47"/>
  <c r="T10" i="47"/>
  <c r="S10" i="47"/>
  <c r="R10" i="47"/>
  <c r="Q10" i="47"/>
  <c r="P10" i="47"/>
  <c r="O10" i="47"/>
  <c r="N10" i="47"/>
  <c r="M10" i="47"/>
  <c r="L10" i="47"/>
  <c r="K10" i="47"/>
  <c r="J10" i="47"/>
  <c r="I10" i="47"/>
  <c r="H10" i="47"/>
  <c r="G10" i="47"/>
  <c r="F10" i="47"/>
  <c r="E10" i="47"/>
  <c r="D10" i="47"/>
  <c r="C10" i="47"/>
  <c r="B10" i="47"/>
  <c r="Y9" i="47"/>
  <c r="X9" i="47"/>
  <c r="W9" i="47"/>
  <c r="V9" i="47"/>
  <c r="U9" i="47"/>
  <c r="T9" i="47"/>
  <c r="S9" i="47"/>
  <c r="R9" i="47"/>
  <c r="Q9" i="47"/>
  <c r="P9" i="47"/>
  <c r="O9" i="47"/>
  <c r="N9" i="47"/>
  <c r="M9" i="47"/>
  <c r="L9" i="47"/>
  <c r="K9" i="47"/>
  <c r="J9" i="47"/>
  <c r="I9" i="47"/>
  <c r="H9" i="47"/>
  <c r="G9" i="47"/>
  <c r="F9" i="47"/>
  <c r="E9" i="47"/>
  <c r="D9" i="47"/>
  <c r="C9" i="47"/>
  <c r="B9" i="47"/>
  <c r="Y8" i="47"/>
  <c r="X8" i="47"/>
  <c r="W8" i="47"/>
  <c r="V8" i="47"/>
  <c r="U8" i="47"/>
  <c r="T8" i="47"/>
  <c r="S8" i="47"/>
  <c r="R8" i="47"/>
  <c r="Q8" i="47"/>
  <c r="P8" i="47"/>
  <c r="O8" i="47"/>
  <c r="N8" i="47"/>
  <c r="M8" i="47"/>
  <c r="L8" i="47"/>
  <c r="K8" i="47"/>
  <c r="J8" i="47"/>
  <c r="I8" i="47"/>
  <c r="H8" i="47"/>
  <c r="G8" i="47"/>
  <c r="F8" i="47"/>
  <c r="E8" i="47"/>
  <c r="D8" i="47"/>
  <c r="C8" i="47"/>
  <c r="B8" i="47"/>
  <c r="Y7" i="47"/>
  <c r="X7" i="47"/>
  <c r="W7" i="47"/>
  <c r="V7" i="47"/>
  <c r="U7" i="47"/>
  <c r="T7" i="47"/>
  <c r="S7" i="47"/>
  <c r="R7" i="47"/>
  <c r="Q7" i="47"/>
  <c r="P7" i="47"/>
  <c r="O7" i="47"/>
  <c r="N7" i="47"/>
  <c r="M7" i="47"/>
  <c r="L7" i="47"/>
  <c r="K7" i="47"/>
  <c r="J7" i="47"/>
  <c r="I7" i="47"/>
  <c r="H7" i="47"/>
  <c r="G7" i="47"/>
  <c r="F7" i="47"/>
  <c r="E7" i="47"/>
  <c r="D7" i="47"/>
  <c r="C7" i="47"/>
  <c r="B7" i="47"/>
  <c r="Y6" i="47"/>
  <c r="X6" i="47"/>
  <c r="W6" i="47"/>
  <c r="V6" i="47"/>
  <c r="U6" i="47"/>
  <c r="T6" i="47"/>
  <c r="S6" i="47"/>
  <c r="R6" i="47"/>
  <c r="Q6" i="47"/>
  <c r="P6" i="47"/>
  <c r="O6" i="47"/>
  <c r="N6" i="47"/>
  <c r="M6" i="47"/>
  <c r="L6" i="47"/>
  <c r="K6" i="47"/>
  <c r="J6" i="47"/>
  <c r="I6" i="47"/>
  <c r="H6" i="47"/>
  <c r="G6" i="47"/>
  <c r="F6" i="47"/>
  <c r="E6" i="47"/>
  <c r="D6" i="47"/>
  <c r="C6" i="47"/>
  <c r="B6" i="47"/>
  <c r="Y5" i="47"/>
  <c r="X5" i="47"/>
  <c r="W5" i="47"/>
  <c r="V5" i="47"/>
  <c r="U5" i="47"/>
  <c r="T5" i="47"/>
  <c r="S5" i="47"/>
  <c r="R5" i="47"/>
  <c r="Q5" i="47"/>
  <c r="P5" i="47"/>
  <c r="O5" i="47"/>
  <c r="N5" i="47"/>
  <c r="M5" i="47"/>
  <c r="L5" i="47"/>
  <c r="K5" i="47"/>
  <c r="J5" i="47"/>
  <c r="I5" i="47"/>
  <c r="H5" i="47"/>
  <c r="G5" i="47"/>
  <c r="F5" i="47"/>
  <c r="E5" i="47"/>
  <c r="D5" i="47"/>
  <c r="C5" i="47"/>
  <c r="B5" i="47"/>
  <c r="Y4" i="47"/>
  <c r="X4" i="47"/>
  <c r="W4" i="47"/>
  <c r="V4" i="47"/>
  <c r="U4" i="47"/>
  <c r="T4" i="47"/>
  <c r="S4" i="47"/>
  <c r="R4" i="47"/>
  <c r="Q4" i="47"/>
  <c r="P4" i="47"/>
  <c r="O4" i="47"/>
  <c r="N4" i="47"/>
  <c r="M4" i="47"/>
  <c r="L4" i="47"/>
  <c r="K4" i="47"/>
  <c r="J4" i="47"/>
  <c r="I4" i="47"/>
  <c r="H4" i="47"/>
  <c r="G4" i="47"/>
  <c r="F4" i="47"/>
  <c r="E4" i="47"/>
  <c r="D4" i="47"/>
  <c r="C4" i="47"/>
  <c r="B4" i="47"/>
  <c r="Y3" i="47"/>
  <c r="X3" i="47"/>
  <c r="W3" i="47"/>
  <c r="V3" i="47"/>
  <c r="U3" i="47"/>
  <c r="T3" i="47"/>
  <c r="S3" i="47"/>
  <c r="R3" i="47"/>
  <c r="Q3" i="47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B3" i="47"/>
  <c r="Y2" i="47"/>
  <c r="X2" i="47"/>
  <c r="W2" i="47"/>
  <c r="V2" i="47"/>
  <c r="U2" i="47"/>
  <c r="T2" i="47"/>
  <c r="S2" i="47"/>
  <c r="R2" i="47"/>
  <c r="Q2" i="47"/>
  <c r="P2" i="47"/>
  <c r="O2" i="47"/>
  <c r="N2" i="47"/>
  <c r="M2" i="47"/>
  <c r="L2" i="47"/>
  <c r="K2" i="47"/>
  <c r="J2" i="47"/>
  <c r="I2" i="47"/>
  <c r="H2" i="47"/>
  <c r="G2" i="47"/>
  <c r="F2" i="47"/>
  <c r="E2" i="47"/>
  <c r="D2" i="47"/>
  <c r="C2" i="47"/>
  <c r="B2" i="47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Y15" i="38"/>
  <c r="X15" i="38"/>
  <c r="W15" i="38"/>
  <c r="V15" i="38"/>
  <c r="U15" i="38"/>
  <c r="T15" i="38"/>
  <c r="S15" i="38"/>
  <c r="R15" i="38"/>
  <c r="Q15" i="38"/>
  <c r="P15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Y14" i="38"/>
  <c r="X14" i="38"/>
  <c r="W14" i="38"/>
  <c r="V14" i="38"/>
  <c r="U14" i="38"/>
  <c r="T14" i="38"/>
  <c r="S14" i="38"/>
  <c r="R14" i="38"/>
  <c r="Q14" i="38"/>
  <c r="P14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Y13" i="38"/>
  <c r="X13" i="38"/>
  <c r="W13" i="38"/>
  <c r="V13" i="38"/>
  <c r="U13" i="38"/>
  <c r="T13" i="38"/>
  <c r="S13" i="38"/>
  <c r="R13" i="38"/>
  <c r="Q13" i="38"/>
  <c r="P13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Y12" i="38"/>
  <c r="X12" i="38"/>
  <c r="W12" i="38"/>
  <c r="V12" i="38"/>
  <c r="U12" i="38"/>
  <c r="T12" i="38"/>
  <c r="S12" i="38"/>
  <c r="R12" i="38"/>
  <c r="Q12" i="38"/>
  <c r="P12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Y11" i="38"/>
  <c r="X11" i="38"/>
  <c r="W11" i="38"/>
  <c r="V11" i="38"/>
  <c r="U11" i="38"/>
  <c r="T11" i="38"/>
  <c r="S11" i="38"/>
  <c r="R11" i="38"/>
  <c r="Q11" i="38"/>
  <c r="P11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Y10" i="38"/>
  <c r="X10" i="38"/>
  <c r="W10" i="38"/>
  <c r="V10" i="38"/>
  <c r="U10" i="38"/>
  <c r="T10" i="38"/>
  <c r="S10" i="38"/>
  <c r="R10" i="38"/>
  <c r="Q10" i="38"/>
  <c r="P10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15" i="37"/>
  <c r="X15" i="37"/>
  <c r="W15" i="37"/>
  <c r="V15" i="37"/>
  <c r="U15" i="37"/>
  <c r="T15" i="37"/>
  <c r="S15" i="37"/>
  <c r="R15" i="37"/>
  <c r="Q15" i="37"/>
  <c r="P15" i="37"/>
  <c r="O15" i="37"/>
  <c r="N15" i="37"/>
  <c r="M15" i="37"/>
  <c r="L15" i="37"/>
  <c r="K15" i="37"/>
  <c r="J15" i="37"/>
  <c r="I15" i="37"/>
  <c r="H15" i="37"/>
  <c r="G15" i="37"/>
  <c r="F15" i="37"/>
  <c r="E15" i="37"/>
  <c r="D15" i="37"/>
  <c r="C15" i="37"/>
  <c r="B15" i="37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Y11" i="37"/>
  <c r="X11" i="37"/>
  <c r="W11" i="37"/>
  <c r="V11" i="37"/>
  <c r="U11" i="37"/>
  <c r="T11" i="37"/>
  <c r="S11" i="37"/>
  <c r="R11" i="37"/>
  <c r="Q11" i="37"/>
  <c r="P11" i="37"/>
  <c r="O11" i="37"/>
  <c r="N11" i="37"/>
  <c r="M11" i="37"/>
  <c r="L11" i="37"/>
  <c r="K11" i="37"/>
  <c r="J11" i="37"/>
  <c r="I11" i="37"/>
  <c r="H11" i="37"/>
  <c r="G11" i="37"/>
  <c r="F11" i="37"/>
  <c r="E11" i="37"/>
  <c r="D11" i="37"/>
  <c r="C11" i="37"/>
  <c r="B11" i="37"/>
  <c r="Y10" i="37"/>
  <c r="X10" i="37"/>
  <c r="W10" i="37"/>
  <c r="V10" i="37"/>
  <c r="U10" i="37"/>
  <c r="T10" i="37"/>
  <c r="S10" i="37"/>
  <c r="R10" i="37"/>
  <c r="Q10" i="37"/>
  <c r="P10" i="37"/>
  <c r="O10" i="37"/>
  <c r="N10" i="37"/>
  <c r="M10" i="37"/>
  <c r="L10" i="37"/>
  <c r="K10" i="37"/>
  <c r="J10" i="37"/>
  <c r="I10" i="37"/>
  <c r="H10" i="37"/>
  <c r="G10" i="37"/>
  <c r="F10" i="37"/>
  <c r="E10" i="37"/>
  <c r="D10" i="37"/>
  <c r="C10" i="37"/>
  <c r="B10" i="37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15" i="36"/>
  <c r="X15" i="36"/>
  <c r="W15" i="36"/>
  <c r="V15" i="36"/>
  <c r="U15" i="36"/>
  <c r="T15" i="36"/>
  <c r="S15" i="36"/>
  <c r="R15" i="36"/>
  <c r="Q15" i="36"/>
  <c r="P15" i="36"/>
  <c r="O15" i="36"/>
  <c r="N15" i="36"/>
  <c r="M15" i="36"/>
  <c r="L15" i="36"/>
  <c r="K15" i="36"/>
  <c r="J15" i="36"/>
  <c r="I15" i="36"/>
  <c r="H15" i="36"/>
  <c r="G15" i="36"/>
  <c r="F15" i="36"/>
  <c r="E15" i="36"/>
  <c r="D15" i="36"/>
  <c r="C15" i="36"/>
  <c r="B15" i="36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Y11" i="36"/>
  <c r="X11" i="36"/>
  <c r="W11" i="36"/>
  <c r="V11" i="36"/>
  <c r="U11" i="36"/>
  <c r="T11" i="36"/>
  <c r="S11" i="36"/>
  <c r="R11" i="36"/>
  <c r="Q11" i="36"/>
  <c r="P11" i="36"/>
  <c r="O11" i="36"/>
  <c r="N11" i="36"/>
  <c r="M11" i="36"/>
  <c r="L11" i="36"/>
  <c r="K11" i="36"/>
  <c r="J11" i="36"/>
  <c r="I11" i="36"/>
  <c r="H11" i="36"/>
  <c r="G11" i="36"/>
  <c r="F11" i="36"/>
  <c r="E11" i="36"/>
  <c r="D11" i="36"/>
  <c r="C11" i="36"/>
  <c r="B11" i="36"/>
  <c r="Y10" i="36"/>
  <c r="X10" i="36"/>
  <c r="W10" i="36"/>
  <c r="V10" i="36"/>
  <c r="U10" i="36"/>
  <c r="T10" i="36"/>
  <c r="S10" i="36"/>
  <c r="R10" i="36"/>
  <c r="Q10" i="36"/>
  <c r="P10" i="36"/>
  <c r="O10" i="36"/>
  <c r="N10" i="36"/>
  <c r="M10" i="36"/>
  <c r="L10" i="36"/>
  <c r="K10" i="36"/>
  <c r="J10" i="36"/>
  <c r="I10" i="36"/>
  <c r="H10" i="36"/>
  <c r="G10" i="36"/>
  <c r="F10" i="36"/>
  <c r="E10" i="36"/>
  <c r="D10" i="36"/>
  <c r="C10" i="36"/>
  <c r="B10" i="36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15" i="35"/>
  <c r="X15" i="35"/>
  <c r="W15" i="35"/>
  <c r="V15" i="35"/>
  <c r="U15" i="35"/>
  <c r="T15" i="35"/>
  <c r="S15" i="35"/>
  <c r="R15" i="35"/>
  <c r="Q15" i="35"/>
  <c r="P15" i="35"/>
  <c r="O15" i="35"/>
  <c r="N15" i="35"/>
  <c r="M15" i="35"/>
  <c r="L15" i="35"/>
  <c r="K15" i="35"/>
  <c r="J15" i="35"/>
  <c r="I15" i="35"/>
  <c r="H15" i="35"/>
  <c r="G15" i="35"/>
  <c r="F15" i="35"/>
  <c r="E15" i="35"/>
  <c r="D15" i="35"/>
  <c r="C15" i="35"/>
  <c r="B15" i="35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B14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Y11" i="35"/>
  <c r="X11" i="35"/>
  <c r="W11" i="35"/>
  <c r="V11" i="35"/>
  <c r="U11" i="35"/>
  <c r="T11" i="35"/>
  <c r="S11" i="35"/>
  <c r="R11" i="35"/>
  <c r="Q11" i="35"/>
  <c r="P11" i="35"/>
  <c r="O11" i="35"/>
  <c r="N11" i="35"/>
  <c r="M11" i="35"/>
  <c r="L11" i="35"/>
  <c r="K11" i="35"/>
  <c r="J11" i="35"/>
  <c r="I11" i="35"/>
  <c r="H11" i="35"/>
  <c r="G11" i="35"/>
  <c r="F11" i="35"/>
  <c r="E11" i="35"/>
  <c r="D11" i="35"/>
  <c r="C11" i="35"/>
  <c r="B11" i="35"/>
  <c r="Y10" i="35"/>
  <c r="X10" i="35"/>
  <c r="W10" i="35"/>
  <c r="V10" i="35"/>
  <c r="U10" i="35"/>
  <c r="T10" i="35"/>
  <c r="S10" i="35"/>
  <c r="R10" i="35"/>
  <c r="Q10" i="35"/>
  <c r="P10" i="35"/>
  <c r="O10" i="35"/>
  <c r="N10" i="35"/>
  <c r="M10" i="35"/>
  <c r="L10" i="35"/>
  <c r="K10" i="35"/>
  <c r="J10" i="35"/>
  <c r="I10" i="35"/>
  <c r="H10" i="35"/>
  <c r="G10" i="35"/>
  <c r="F10" i="35"/>
  <c r="E10" i="35"/>
  <c r="D10" i="35"/>
  <c r="C10" i="35"/>
  <c r="B10" i="35"/>
  <c r="Y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J9" i="35"/>
  <c r="I9" i="35"/>
  <c r="H9" i="35"/>
  <c r="G9" i="35"/>
  <c r="F9" i="35"/>
  <c r="E9" i="35"/>
  <c r="D9" i="35"/>
  <c r="C9" i="35"/>
  <c r="B9" i="35"/>
  <c r="Y8" i="35"/>
  <c r="X8" i="35"/>
  <c r="W8" i="35"/>
  <c r="V8" i="35"/>
  <c r="U8" i="35"/>
  <c r="T8" i="35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Y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B7" i="35"/>
  <c r="Y6" i="35"/>
  <c r="X6" i="35"/>
  <c r="W6" i="35"/>
  <c r="V6" i="35"/>
  <c r="U6" i="35"/>
  <c r="T6" i="35"/>
  <c r="S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6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5" i="35"/>
  <c r="Y4" i="35"/>
  <c r="X4" i="35"/>
  <c r="W4" i="35"/>
  <c r="V4" i="35"/>
  <c r="U4" i="35"/>
  <c r="T4" i="35"/>
  <c r="S4" i="35"/>
  <c r="R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4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3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B2" i="35"/>
  <c r="Y15" i="34"/>
  <c r="X15" i="34"/>
  <c r="W15" i="34"/>
  <c r="V15" i="34"/>
  <c r="U15" i="34"/>
  <c r="T15" i="34"/>
  <c r="S15" i="34"/>
  <c r="R15" i="34"/>
  <c r="Q15" i="34"/>
  <c r="P15" i="34"/>
  <c r="O15" i="34"/>
  <c r="N15" i="34"/>
  <c r="M15" i="34"/>
  <c r="L15" i="34"/>
  <c r="K15" i="34"/>
  <c r="J15" i="34"/>
  <c r="I15" i="34"/>
  <c r="H15" i="34"/>
  <c r="G15" i="34"/>
  <c r="F15" i="34"/>
  <c r="E15" i="34"/>
  <c r="D15" i="34"/>
  <c r="C15" i="34"/>
  <c r="B15" i="34"/>
  <c r="Y14" i="34"/>
  <c r="X14" i="34"/>
  <c r="W14" i="34"/>
  <c r="V14" i="34"/>
  <c r="U14" i="34"/>
  <c r="T14" i="34"/>
  <c r="S14" i="34"/>
  <c r="R14" i="34"/>
  <c r="Q14" i="34"/>
  <c r="P14" i="34"/>
  <c r="O14" i="34"/>
  <c r="N14" i="34"/>
  <c r="M14" i="34"/>
  <c r="L14" i="34"/>
  <c r="K14" i="34"/>
  <c r="J14" i="34"/>
  <c r="I14" i="34"/>
  <c r="H14" i="34"/>
  <c r="G14" i="34"/>
  <c r="F14" i="34"/>
  <c r="E14" i="34"/>
  <c r="D14" i="34"/>
  <c r="C14" i="34"/>
  <c r="B14" i="34"/>
  <c r="Y13" i="34"/>
  <c r="X13" i="34"/>
  <c r="W13" i="34"/>
  <c r="V13" i="34"/>
  <c r="U13" i="34"/>
  <c r="T13" i="34"/>
  <c r="S13" i="34"/>
  <c r="R13" i="34"/>
  <c r="Q13" i="34"/>
  <c r="P13" i="34"/>
  <c r="O13" i="34"/>
  <c r="N13" i="34"/>
  <c r="M13" i="34"/>
  <c r="L13" i="34"/>
  <c r="K13" i="34"/>
  <c r="J13" i="34"/>
  <c r="I13" i="34"/>
  <c r="H13" i="34"/>
  <c r="G13" i="34"/>
  <c r="F13" i="34"/>
  <c r="E13" i="34"/>
  <c r="D13" i="34"/>
  <c r="C13" i="34"/>
  <c r="B13" i="34"/>
  <c r="Y12" i="34"/>
  <c r="X12" i="34"/>
  <c r="W12" i="34"/>
  <c r="V12" i="34"/>
  <c r="U12" i="34"/>
  <c r="T12" i="34"/>
  <c r="S12" i="34"/>
  <c r="R12" i="34"/>
  <c r="Q12" i="34"/>
  <c r="P12" i="34"/>
  <c r="O12" i="34"/>
  <c r="N12" i="34"/>
  <c r="M12" i="34"/>
  <c r="L12" i="34"/>
  <c r="K12" i="34"/>
  <c r="J12" i="34"/>
  <c r="I12" i="34"/>
  <c r="H12" i="34"/>
  <c r="G12" i="34"/>
  <c r="F12" i="34"/>
  <c r="E12" i="34"/>
  <c r="D12" i="34"/>
  <c r="C12" i="34"/>
  <c r="B12" i="34"/>
  <c r="Y11" i="34"/>
  <c r="X11" i="34"/>
  <c r="W11" i="34"/>
  <c r="V11" i="34"/>
  <c r="U11" i="34"/>
  <c r="T11" i="34"/>
  <c r="S11" i="34"/>
  <c r="R11" i="34"/>
  <c r="Q11" i="34"/>
  <c r="P11" i="34"/>
  <c r="O11" i="34"/>
  <c r="N11" i="34"/>
  <c r="M11" i="34"/>
  <c r="L11" i="34"/>
  <c r="K11" i="34"/>
  <c r="J11" i="34"/>
  <c r="I11" i="34"/>
  <c r="H11" i="34"/>
  <c r="G11" i="34"/>
  <c r="F11" i="34"/>
  <c r="E11" i="34"/>
  <c r="D11" i="34"/>
  <c r="C11" i="34"/>
  <c r="B11" i="34"/>
  <c r="Y10" i="34"/>
  <c r="X10" i="34"/>
  <c r="W10" i="34"/>
  <c r="V10" i="34"/>
  <c r="U10" i="34"/>
  <c r="T10" i="34"/>
  <c r="S10" i="34"/>
  <c r="R10" i="34"/>
  <c r="Q10" i="34"/>
  <c r="P10" i="34"/>
  <c r="O10" i="34"/>
  <c r="N10" i="34"/>
  <c r="M10" i="34"/>
  <c r="L10" i="34"/>
  <c r="K10" i="34"/>
  <c r="J10" i="34"/>
  <c r="I10" i="34"/>
  <c r="H10" i="34"/>
  <c r="G10" i="34"/>
  <c r="F10" i="34"/>
  <c r="E10" i="34"/>
  <c r="D10" i="34"/>
  <c r="C10" i="34"/>
  <c r="B10" i="34"/>
  <c r="Y9" i="34"/>
  <c r="X9" i="34"/>
  <c r="W9" i="34"/>
  <c r="V9" i="34"/>
  <c r="U9" i="34"/>
  <c r="T9" i="34"/>
  <c r="S9" i="34"/>
  <c r="R9" i="34"/>
  <c r="Q9" i="34"/>
  <c r="P9" i="34"/>
  <c r="O9" i="34"/>
  <c r="N9" i="34"/>
  <c r="M9" i="34"/>
  <c r="L9" i="34"/>
  <c r="K9" i="34"/>
  <c r="J9" i="34"/>
  <c r="I9" i="34"/>
  <c r="H9" i="34"/>
  <c r="G9" i="34"/>
  <c r="F9" i="34"/>
  <c r="E9" i="34"/>
  <c r="D9" i="34"/>
  <c r="C9" i="34"/>
  <c r="B9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Y7" i="34"/>
  <c r="X7" i="34"/>
  <c r="W7" i="34"/>
  <c r="V7" i="34"/>
  <c r="U7" i="34"/>
  <c r="T7" i="34"/>
  <c r="S7" i="34"/>
  <c r="R7" i="34"/>
  <c r="Q7" i="34"/>
  <c r="P7" i="34"/>
  <c r="O7" i="34"/>
  <c r="N7" i="34"/>
  <c r="M7" i="34"/>
  <c r="L7" i="34"/>
  <c r="K7" i="34"/>
  <c r="J7" i="34"/>
  <c r="I7" i="34"/>
  <c r="H7" i="34"/>
  <c r="G7" i="34"/>
  <c r="F7" i="34"/>
  <c r="E7" i="34"/>
  <c r="D7" i="34"/>
  <c r="C7" i="34"/>
  <c r="B7" i="34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Y15" i="33"/>
  <c r="X15" i="33"/>
  <c r="W15" i="33"/>
  <c r="V15" i="33"/>
  <c r="U15" i="33"/>
  <c r="T15" i="33"/>
  <c r="S15" i="33"/>
  <c r="R15" i="33"/>
  <c r="Q15" i="33"/>
  <c r="P15" i="33"/>
  <c r="O15" i="33"/>
  <c r="N15" i="33"/>
  <c r="M15" i="33"/>
  <c r="L15" i="33"/>
  <c r="K15" i="33"/>
  <c r="J15" i="33"/>
  <c r="I15" i="33"/>
  <c r="H15" i="33"/>
  <c r="G15" i="33"/>
  <c r="F15" i="33"/>
  <c r="E15" i="33"/>
  <c r="D15" i="33"/>
  <c r="C15" i="33"/>
  <c r="B15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14" i="33"/>
  <c r="B14" i="33"/>
  <c r="Y13" i="33"/>
  <c r="X13" i="33"/>
  <c r="W13" i="33"/>
  <c r="V13" i="33"/>
  <c r="U13" i="33"/>
  <c r="T13" i="33"/>
  <c r="S13" i="33"/>
  <c r="R13" i="33"/>
  <c r="Q13" i="33"/>
  <c r="P13" i="33"/>
  <c r="O13" i="33"/>
  <c r="N13" i="33"/>
  <c r="M13" i="33"/>
  <c r="L13" i="33"/>
  <c r="K13" i="33"/>
  <c r="J13" i="33"/>
  <c r="I13" i="33"/>
  <c r="H13" i="33"/>
  <c r="G13" i="33"/>
  <c r="F13" i="33"/>
  <c r="E13" i="33"/>
  <c r="D13" i="33"/>
  <c r="C13" i="33"/>
  <c r="B13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L12" i="33"/>
  <c r="K12" i="33"/>
  <c r="J12" i="33"/>
  <c r="I12" i="33"/>
  <c r="H12" i="33"/>
  <c r="G12" i="33"/>
  <c r="F12" i="33"/>
  <c r="E12" i="33"/>
  <c r="D12" i="33"/>
  <c r="C12" i="33"/>
  <c r="B12" i="33"/>
  <c r="Y11" i="33"/>
  <c r="X11" i="33"/>
  <c r="W11" i="33"/>
  <c r="V11" i="33"/>
  <c r="U11" i="33"/>
  <c r="T11" i="33"/>
  <c r="S11" i="33"/>
  <c r="R11" i="33"/>
  <c r="Q11" i="33"/>
  <c r="P11" i="33"/>
  <c r="O11" i="33"/>
  <c r="N11" i="33"/>
  <c r="M11" i="33"/>
  <c r="L11" i="33"/>
  <c r="K11" i="33"/>
  <c r="J11" i="33"/>
  <c r="I11" i="33"/>
  <c r="H11" i="33"/>
  <c r="G11" i="33"/>
  <c r="F11" i="33"/>
  <c r="E11" i="33"/>
  <c r="D11" i="33"/>
  <c r="C11" i="33"/>
  <c r="B11" i="33"/>
  <c r="Y10" i="33"/>
  <c r="X10" i="33"/>
  <c r="W10" i="33"/>
  <c r="V10" i="33"/>
  <c r="U10" i="33"/>
  <c r="T10" i="33"/>
  <c r="S10" i="33"/>
  <c r="R10" i="33"/>
  <c r="Q10" i="33"/>
  <c r="P10" i="33"/>
  <c r="O10" i="33"/>
  <c r="N10" i="33"/>
  <c r="M10" i="33"/>
  <c r="L10" i="33"/>
  <c r="K10" i="33"/>
  <c r="J10" i="33"/>
  <c r="I10" i="33"/>
  <c r="H10" i="33"/>
  <c r="G10" i="33"/>
  <c r="F10" i="33"/>
  <c r="E10" i="33"/>
  <c r="D10" i="33"/>
  <c r="C10" i="33"/>
  <c r="B10" i="33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K9" i="33"/>
  <c r="J9" i="33"/>
  <c r="I9" i="33"/>
  <c r="H9" i="33"/>
  <c r="G9" i="33"/>
  <c r="F9" i="33"/>
  <c r="E9" i="33"/>
  <c r="D9" i="33"/>
  <c r="C9" i="33"/>
  <c r="B9" i="33"/>
  <c r="Y8" i="33"/>
  <c r="X8" i="33"/>
  <c r="W8" i="33"/>
  <c r="V8" i="33"/>
  <c r="U8" i="33"/>
  <c r="T8" i="33"/>
  <c r="S8" i="33"/>
  <c r="R8" i="33"/>
  <c r="Q8" i="33"/>
  <c r="P8" i="33"/>
  <c r="O8" i="33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Y7" i="33"/>
  <c r="X7" i="33"/>
  <c r="W7" i="33"/>
  <c r="V7" i="33"/>
  <c r="U7" i="33"/>
  <c r="T7" i="33"/>
  <c r="S7" i="33"/>
  <c r="R7" i="33"/>
  <c r="Q7" i="33"/>
  <c r="P7" i="33"/>
  <c r="O7" i="33"/>
  <c r="N7" i="33"/>
  <c r="M7" i="33"/>
  <c r="L7" i="33"/>
  <c r="K7" i="33"/>
  <c r="J7" i="33"/>
  <c r="I7" i="33"/>
  <c r="H7" i="33"/>
  <c r="G7" i="33"/>
  <c r="F7" i="33"/>
  <c r="E7" i="33"/>
  <c r="D7" i="33"/>
  <c r="C7" i="33"/>
  <c r="B7" i="33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Y15" i="32"/>
  <c r="X15" i="32"/>
  <c r="W15" i="32"/>
  <c r="V15" i="32"/>
  <c r="U15" i="32"/>
  <c r="T15" i="32"/>
  <c r="S15" i="32"/>
  <c r="R15" i="32"/>
  <c r="Q15" i="32"/>
  <c r="P15" i="32"/>
  <c r="O15" i="32"/>
  <c r="N15" i="32"/>
  <c r="M15" i="32"/>
  <c r="L15" i="32"/>
  <c r="K15" i="32"/>
  <c r="J15" i="32"/>
  <c r="I15" i="32"/>
  <c r="H15" i="32"/>
  <c r="G15" i="32"/>
  <c r="F15" i="32"/>
  <c r="E15" i="32"/>
  <c r="D15" i="32"/>
  <c r="C15" i="32"/>
  <c r="B15" i="32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K14" i="32"/>
  <c r="J14" i="32"/>
  <c r="I14" i="32"/>
  <c r="H14" i="32"/>
  <c r="G14" i="32"/>
  <c r="F14" i="32"/>
  <c r="E14" i="32"/>
  <c r="D14" i="32"/>
  <c r="C14" i="32"/>
  <c r="B14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13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B12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B11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10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9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7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15" i="31"/>
  <c r="X15" i="31"/>
  <c r="W15" i="31"/>
  <c r="V15" i="31"/>
  <c r="U15" i="31"/>
  <c r="T15" i="31"/>
  <c r="S15" i="31"/>
  <c r="R15" i="31"/>
  <c r="Q15" i="31"/>
  <c r="P15" i="31"/>
  <c r="O15" i="31"/>
  <c r="N15" i="31"/>
  <c r="M15" i="31"/>
  <c r="L15" i="31"/>
  <c r="K15" i="31"/>
  <c r="J15" i="31"/>
  <c r="I15" i="31"/>
  <c r="H15" i="31"/>
  <c r="G15" i="31"/>
  <c r="F15" i="31"/>
  <c r="E15" i="31"/>
  <c r="D15" i="31"/>
  <c r="C15" i="31"/>
  <c r="B15" i="31"/>
  <c r="Y14" i="31"/>
  <c r="X14" i="31"/>
  <c r="W14" i="31"/>
  <c r="V14" i="31"/>
  <c r="U14" i="31"/>
  <c r="T14" i="31"/>
  <c r="S14" i="31"/>
  <c r="R14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B14" i="31"/>
  <c r="Y13" i="31"/>
  <c r="X13" i="31"/>
  <c r="W13" i="31"/>
  <c r="V13" i="31"/>
  <c r="U13" i="31"/>
  <c r="T13" i="31"/>
  <c r="S13" i="31"/>
  <c r="R13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B13" i="31"/>
  <c r="Y12" i="31"/>
  <c r="X12" i="31"/>
  <c r="W12" i="31"/>
  <c r="V12" i="31"/>
  <c r="U12" i="31"/>
  <c r="T12" i="31"/>
  <c r="S12" i="31"/>
  <c r="R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B12" i="31"/>
  <c r="Y11" i="31"/>
  <c r="X11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B11" i="31"/>
  <c r="Y10" i="31"/>
  <c r="X10" i="31"/>
  <c r="W10" i="31"/>
  <c r="V10" i="31"/>
  <c r="U10" i="31"/>
  <c r="T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B10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Y15" i="30"/>
  <c r="X15" i="30"/>
  <c r="W15" i="30"/>
  <c r="V15" i="30"/>
  <c r="U15" i="30"/>
  <c r="T15" i="30"/>
  <c r="S15" i="30"/>
  <c r="R15" i="30"/>
  <c r="Q15" i="30"/>
  <c r="P15" i="30"/>
  <c r="O15" i="30"/>
  <c r="N15" i="30"/>
  <c r="M15" i="30"/>
  <c r="L15" i="30"/>
  <c r="K15" i="30"/>
  <c r="J15" i="30"/>
  <c r="I15" i="30"/>
  <c r="H15" i="30"/>
  <c r="G15" i="30"/>
  <c r="F15" i="30"/>
  <c r="E15" i="30"/>
  <c r="D15" i="30"/>
  <c r="C15" i="30"/>
  <c r="B15" i="30"/>
  <c r="Y14" i="30"/>
  <c r="X14" i="30"/>
  <c r="W14" i="30"/>
  <c r="V14" i="30"/>
  <c r="U14" i="30"/>
  <c r="T14" i="30"/>
  <c r="S14" i="30"/>
  <c r="R14" i="30"/>
  <c r="Q14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C14" i="30"/>
  <c r="B14" i="30"/>
  <c r="Y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Y15" i="29"/>
  <c r="X15" i="29"/>
  <c r="W15" i="29"/>
  <c r="V15" i="29"/>
  <c r="U15" i="29"/>
  <c r="T15" i="29"/>
  <c r="S15" i="29"/>
  <c r="R15" i="29"/>
  <c r="Q15" i="29"/>
  <c r="P15" i="29"/>
  <c r="O15" i="29"/>
  <c r="N15" i="29"/>
  <c r="M15" i="29"/>
  <c r="L15" i="29"/>
  <c r="K15" i="29"/>
  <c r="J15" i="29"/>
  <c r="I15" i="29"/>
  <c r="H15" i="29"/>
  <c r="G15" i="29"/>
  <c r="F15" i="29"/>
  <c r="E15" i="29"/>
  <c r="D15" i="29"/>
  <c r="C15" i="29"/>
  <c r="B15" i="29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15" i="28"/>
  <c r="X15" i="28"/>
  <c r="W15" i="28"/>
  <c r="V15" i="28"/>
  <c r="U15" i="28"/>
  <c r="T15" i="28"/>
  <c r="S15" i="28"/>
  <c r="R15" i="28"/>
  <c r="Q15" i="28"/>
  <c r="P15" i="28"/>
  <c r="O15" i="28"/>
  <c r="N15" i="28"/>
  <c r="M15" i="28"/>
  <c r="L15" i="28"/>
  <c r="K15" i="28"/>
  <c r="J15" i="28"/>
  <c r="I15" i="28"/>
  <c r="H15" i="28"/>
  <c r="G15" i="28"/>
  <c r="F15" i="28"/>
  <c r="E15" i="28"/>
  <c r="D15" i="28"/>
  <c r="C15" i="28"/>
  <c r="B15" i="28"/>
  <c r="Y14" i="28"/>
  <c r="X14" i="28"/>
  <c r="W14" i="28"/>
  <c r="V14" i="28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H14" i="28"/>
  <c r="G14" i="28"/>
  <c r="F14" i="28"/>
  <c r="E14" i="28"/>
  <c r="D14" i="28"/>
  <c r="C14" i="28"/>
  <c r="B14" i="28"/>
  <c r="Y13" i="28"/>
  <c r="X13" i="28"/>
  <c r="W13" i="28"/>
  <c r="V13" i="28"/>
  <c r="U13" i="28"/>
  <c r="T13" i="28"/>
  <c r="S13" i="28"/>
  <c r="R13" i="28"/>
  <c r="Q13" i="28"/>
  <c r="P13" i="28"/>
  <c r="O13" i="28"/>
  <c r="N13" i="28"/>
  <c r="M13" i="28"/>
  <c r="L13" i="28"/>
  <c r="K13" i="28"/>
  <c r="J13" i="28"/>
  <c r="I13" i="28"/>
  <c r="H13" i="28"/>
  <c r="G13" i="28"/>
  <c r="F13" i="28"/>
  <c r="E13" i="28"/>
  <c r="D13" i="28"/>
  <c r="C13" i="28"/>
  <c r="B13" i="28"/>
  <c r="Y12" i="28"/>
  <c r="X12" i="28"/>
  <c r="W12" i="28"/>
  <c r="V12" i="28"/>
  <c r="U12" i="28"/>
  <c r="T12" i="28"/>
  <c r="S12" i="28"/>
  <c r="R12" i="28"/>
  <c r="Q12" i="28"/>
  <c r="P12" i="28"/>
  <c r="O12" i="28"/>
  <c r="N12" i="28"/>
  <c r="M12" i="28"/>
  <c r="L12" i="28"/>
  <c r="K12" i="28"/>
  <c r="J12" i="28"/>
  <c r="I12" i="28"/>
  <c r="H12" i="28"/>
  <c r="G12" i="28"/>
  <c r="F12" i="28"/>
  <c r="E12" i="28"/>
  <c r="D12" i="28"/>
  <c r="C12" i="28"/>
  <c r="B12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E11" i="28"/>
  <c r="D11" i="28"/>
  <c r="C11" i="28"/>
  <c r="B11" i="28"/>
  <c r="Y10" i="28"/>
  <c r="X10" i="28"/>
  <c r="W10" i="28"/>
  <c r="V10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C5" i="28"/>
  <c r="B5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Y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F3" i="28"/>
  <c r="E3" i="28"/>
  <c r="D3" i="28"/>
  <c r="C3" i="28"/>
  <c r="B3" i="28"/>
  <c r="Y2" i="28"/>
  <c r="X2" i="28"/>
  <c r="W2" i="28"/>
  <c r="V2" i="28"/>
  <c r="U2" i="28"/>
  <c r="T2" i="28"/>
  <c r="S2" i="28"/>
  <c r="R2" i="28"/>
  <c r="Q2" i="28"/>
  <c r="P2" i="28"/>
  <c r="O2" i="28"/>
  <c r="N2" i="28"/>
  <c r="M2" i="28"/>
  <c r="L2" i="28"/>
  <c r="K2" i="28"/>
  <c r="J2" i="28"/>
  <c r="I2" i="28"/>
  <c r="H2" i="28"/>
  <c r="G2" i="28"/>
  <c r="F2" i="28"/>
  <c r="E2" i="28"/>
  <c r="D2" i="28"/>
  <c r="C2" i="28"/>
  <c r="B2" i="28"/>
  <c r="Y15" i="27"/>
  <c r="X15" i="27"/>
  <c r="W15" i="27"/>
  <c r="V15" i="27"/>
  <c r="U15" i="27"/>
  <c r="T15" i="27"/>
  <c r="S15" i="27"/>
  <c r="R15" i="27"/>
  <c r="Q15" i="27"/>
  <c r="P15" i="27"/>
  <c r="O15" i="27"/>
  <c r="N15" i="27"/>
  <c r="M15" i="27"/>
  <c r="L15" i="27"/>
  <c r="K15" i="27"/>
  <c r="J15" i="27"/>
  <c r="I15" i="27"/>
  <c r="H15" i="27"/>
  <c r="G15" i="27"/>
  <c r="F15" i="27"/>
  <c r="E15" i="27"/>
  <c r="D15" i="27"/>
  <c r="C15" i="27"/>
  <c r="B15" i="27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Y2" i="27"/>
  <c r="X2" i="27"/>
  <c r="W2" i="27"/>
  <c r="V2" i="27"/>
  <c r="U2" i="27"/>
  <c r="T2" i="27"/>
  <c r="S2" i="27"/>
  <c r="R2" i="27"/>
  <c r="Q2" i="27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Y15" i="26"/>
  <c r="X15" i="26"/>
  <c r="W15" i="26"/>
  <c r="V15" i="26"/>
  <c r="U15" i="26"/>
  <c r="T15" i="26"/>
  <c r="S15" i="26"/>
  <c r="R15" i="26"/>
  <c r="Q15" i="26"/>
  <c r="P15" i="26"/>
  <c r="O15" i="26"/>
  <c r="N15" i="26"/>
  <c r="M15" i="26"/>
  <c r="L15" i="26"/>
  <c r="K15" i="26"/>
  <c r="J15" i="26"/>
  <c r="I15" i="26"/>
  <c r="H15" i="26"/>
  <c r="G15" i="26"/>
  <c r="F15" i="26"/>
  <c r="E15" i="26"/>
  <c r="D15" i="26"/>
  <c r="C15" i="26"/>
  <c r="B15" i="26"/>
  <c r="Y14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C14" i="26"/>
  <c r="B14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C13" i="26"/>
  <c r="B13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B12" i="26"/>
  <c r="Y11" i="26"/>
  <c r="X11" i="26"/>
  <c r="W11" i="26"/>
  <c r="V11" i="26"/>
  <c r="U11" i="26"/>
  <c r="T11" i="26"/>
  <c r="S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C11" i="26"/>
  <c r="B11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C5" i="26"/>
  <c r="B5" i="26"/>
  <c r="Y4" i="26"/>
  <c r="X4" i="26"/>
  <c r="W4" i="26"/>
  <c r="V4" i="26"/>
  <c r="U4" i="26"/>
  <c r="T4" i="26"/>
  <c r="S4" i="26"/>
  <c r="R4" i="26"/>
  <c r="Q4" i="26"/>
  <c r="P4" i="26"/>
  <c r="O4" i="26"/>
  <c r="N4" i="26"/>
  <c r="M4" i="26"/>
  <c r="L4" i="26"/>
  <c r="K4" i="26"/>
  <c r="J4" i="26"/>
  <c r="I4" i="26"/>
  <c r="H4" i="26"/>
  <c r="G4" i="26"/>
  <c r="F4" i="26"/>
  <c r="E4" i="26"/>
  <c r="D4" i="26"/>
  <c r="C4" i="26"/>
  <c r="B4" i="26"/>
  <c r="Y3" i="26"/>
  <c r="X3" i="26"/>
  <c r="W3" i="26"/>
  <c r="V3" i="26"/>
  <c r="U3" i="26"/>
  <c r="T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C3" i="26"/>
  <c r="B3" i="26"/>
  <c r="Y2" i="26"/>
  <c r="X2" i="26"/>
  <c r="W2" i="26"/>
  <c r="V2" i="26"/>
  <c r="U2" i="26"/>
  <c r="T2" i="26"/>
  <c r="S2" i="26"/>
  <c r="R2" i="26"/>
  <c r="Q2" i="26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C2" i="26"/>
  <c r="B2" i="26"/>
  <c r="Y15" i="25"/>
  <c r="X15" i="25"/>
  <c r="W15" i="25"/>
  <c r="V15" i="25"/>
  <c r="U15" i="25"/>
  <c r="T15" i="25"/>
  <c r="S15" i="25"/>
  <c r="R15" i="25"/>
  <c r="Q15" i="25"/>
  <c r="P15" i="25"/>
  <c r="O15" i="25"/>
  <c r="N15" i="25"/>
  <c r="M15" i="25"/>
  <c r="L15" i="25"/>
  <c r="K15" i="25"/>
  <c r="J15" i="25"/>
  <c r="I15" i="25"/>
  <c r="H15" i="25"/>
  <c r="G15" i="25"/>
  <c r="F15" i="25"/>
  <c r="E15" i="25"/>
  <c r="D15" i="25"/>
  <c r="C15" i="25"/>
  <c r="B15" i="25"/>
  <c r="Y14" i="25"/>
  <c r="X14" i="25"/>
  <c r="W14" i="25"/>
  <c r="V14" i="25"/>
  <c r="U14" i="25"/>
  <c r="T14" i="25"/>
  <c r="S14" i="25"/>
  <c r="R14" i="25"/>
  <c r="Q14" i="25"/>
  <c r="P14" i="25"/>
  <c r="O14" i="25"/>
  <c r="N14" i="25"/>
  <c r="M14" i="25"/>
  <c r="L14" i="25"/>
  <c r="K14" i="25"/>
  <c r="J14" i="25"/>
  <c r="I14" i="25"/>
  <c r="H14" i="25"/>
  <c r="G14" i="25"/>
  <c r="F14" i="25"/>
  <c r="E14" i="25"/>
  <c r="D14" i="25"/>
  <c r="C14" i="25"/>
  <c r="B14" i="25"/>
  <c r="Y13" i="25"/>
  <c r="X13" i="25"/>
  <c r="W13" i="25"/>
  <c r="V13" i="25"/>
  <c r="U13" i="25"/>
  <c r="T13" i="25"/>
  <c r="S13" i="25"/>
  <c r="R13" i="25"/>
  <c r="Q13" i="25"/>
  <c r="P13" i="25"/>
  <c r="O13" i="25"/>
  <c r="N13" i="25"/>
  <c r="M13" i="25"/>
  <c r="L13" i="25"/>
  <c r="K13" i="25"/>
  <c r="J13" i="25"/>
  <c r="I13" i="25"/>
  <c r="H13" i="25"/>
  <c r="G13" i="25"/>
  <c r="F13" i="25"/>
  <c r="E13" i="25"/>
  <c r="D13" i="25"/>
  <c r="C13" i="25"/>
  <c r="B13" i="25"/>
  <c r="Y12" i="25"/>
  <c r="X12" i="25"/>
  <c r="W12" i="25"/>
  <c r="V12" i="25"/>
  <c r="U12" i="25"/>
  <c r="T12" i="25"/>
  <c r="S12" i="25"/>
  <c r="R12" i="25"/>
  <c r="Q12" i="25"/>
  <c r="P12" i="25"/>
  <c r="O12" i="25"/>
  <c r="N12" i="25"/>
  <c r="M12" i="25"/>
  <c r="L12" i="25"/>
  <c r="K12" i="25"/>
  <c r="J12" i="25"/>
  <c r="I12" i="25"/>
  <c r="H12" i="25"/>
  <c r="G12" i="25"/>
  <c r="F12" i="25"/>
  <c r="E12" i="25"/>
  <c r="D12" i="25"/>
  <c r="C12" i="25"/>
  <c r="B12" i="25"/>
  <c r="Y11" i="25"/>
  <c r="X11" i="25"/>
  <c r="W11" i="25"/>
  <c r="V11" i="25"/>
  <c r="U11" i="25"/>
  <c r="T11" i="25"/>
  <c r="S11" i="25"/>
  <c r="R11" i="25"/>
  <c r="Q11" i="25"/>
  <c r="P11" i="25"/>
  <c r="O11" i="25"/>
  <c r="N11" i="25"/>
  <c r="M11" i="25"/>
  <c r="L11" i="25"/>
  <c r="K11" i="25"/>
  <c r="J11" i="25"/>
  <c r="I11" i="25"/>
  <c r="H11" i="25"/>
  <c r="G11" i="25"/>
  <c r="F11" i="25"/>
  <c r="E11" i="25"/>
  <c r="D11" i="25"/>
  <c r="C11" i="25"/>
  <c r="B11" i="25"/>
  <c r="Y10" i="25"/>
  <c r="X10" i="25"/>
  <c r="W10" i="25"/>
  <c r="V10" i="25"/>
  <c r="U10" i="25"/>
  <c r="T10" i="25"/>
  <c r="S10" i="25"/>
  <c r="R10" i="25"/>
  <c r="Q10" i="25"/>
  <c r="P10" i="25"/>
  <c r="O10" i="25"/>
  <c r="N10" i="25"/>
  <c r="M10" i="25"/>
  <c r="L10" i="25"/>
  <c r="K10" i="25"/>
  <c r="J10" i="25"/>
  <c r="I10" i="25"/>
  <c r="H10" i="25"/>
  <c r="G10" i="25"/>
  <c r="F10" i="25"/>
  <c r="E10" i="25"/>
  <c r="D10" i="25"/>
  <c r="C10" i="25"/>
  <c r="B10" i="25"/>
  <c r="Y9" i="25"/>
  <c r="X9" i="25"/>
  <c r="W9" i="25"/>
  <c r="V9" i="25"/>
  <c r="U9" i="25"/>
  <c r="T9" i="25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B9" i="25"/>
  <c r="Y8" i="25"/>
  <c r="X8" i="25"/>
  <c r="W8" i="25"/>
  <c r="V8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Y7" i="25"/>
  <c r="X7" i="25"/>
  <c r="W7" i="25"/>
  <c r="V7" i="25"/>
  <c r="U7" i="25"/>
  <c r="T7" i="25"/>
  <c r="S7" i="25"/>
  <c r="R7" i="25"/>
  <c r="Q7" i="25"/>
  <c r="P7" i="25"/>
  <c r="O7" i="25"/>
  <c r="N7" i="25"/>
  <c r="M7" i="25"/>
  <c r="L7" i="25"/>
  <c r="K7" i="25"/>
  <c r="J7" i="25"/>
  <c r="I7" i="25"/>
  <c r="H7" i="25"/>
  <c r="G7" i="25"/>
  <c r="F7" i="25"/>
  <c r="E7" i="25"/>
  <c r="D7" i="25"/>
  <c r="C7" i="25"/>
  <c r="B7" i="25"/>
  <c r="Y6" i="25"/>
  <c r="X6" i="25"/>
  <c r="W6" i="25"/>
  <c r="V6" i="25"/>
  <c r="U6" i="25"/>
  <c r="T6" i="25"/>
  <c r="S6" i="25"/>
  <c r="R6" i="25"/>
  <c r="Q6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C6" i="25"/>
  <c r="B6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B5" i="25"/>
  <c r="Y4" i="25"/>
  <c r="X4" i="25"/>
  <c r="W4" i="25"/>
  <c r="V4" i="25"/>
  <c r="U4" i="25"/>
  <c r="T4" i="25"/>
  <c r="S4" i="25"/>
  <c r="R4" i="25"/>
  <c r="Q4" i="25"/>
  <c r="P4" i="25"/>
  <c r="O4" i="25"/>
  <c r="N4" i="25"/>
  <c r="M4" i="25"/>
  <c r="L4" i="25"/>
  <c r="K4" i="25"/>
  <c r="J4" i="25"/>
  <c r="I4" i="25"/>
  <c r="H4" i="25"/>
  <c r="G4" i="25"/>
  <c r="F4" i="25"/>
  <c r="E4" i="25"/>
  <c r="D4" i="25"/>
  <c r="C4" i="25"/>
  <c r="B4" i="25"/>
  <c r="Y3" i="25"/>
  <c r="X3" i="25"/>
  <c r="W3" i="25"/>
  <c r="V3" i="25"/>
  <c r="U3" i="25"/>
  <c r="T3" i="25"/>
  <c r="S3" i="25"/>
  <c r="R3" i="25"/>
  <c r="Q3" i="25"/>
  <c r="P3" i="25"/>
  <c r="O3" i="25"/>
  <c r="N3" i="25"/>
  <c r="M3" i="25"/>
  <c r="L3" i="25"/>
  <c r="K3" i="25"/>
  <c r="J3" i="25"/>
  <c r="I3" i="25"/>
  <c r="H3" i="25"/>
  <c r="G3" i="25"/>
  <c r="F3" i="25"/>
  <c r="E3" i="25"/>
  <c r="D3" i="25"/>
  <c r="C3" i="25"/>
  <c r="B3" i="25"/>
  <c r="Y2" i="25"/>
  <c r="X2" i="25"/>
  <c r="W2" i="25"/>
  <c r="V2" i="25"/>
  <c r="U2" i="25"/>
  <c r="T2" i="25"/>
  <c r="S2" i="25"/>
  <c r="R2" i="25"/>
  <c r="Q2" i="25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Y15" i="24"/>
  <c r="X15" i="24"/>
  <c r="W15" i="24"/>
  <c r="V15" i="24"/>
  <c r="U15" i="24"/>
  <c r="T15" i="24"/>
  <c r="S15" i="24"/>
  <c r="R15" i="24"/>
  <c r="Q15" i="24"/>
  <c r="P15" i="24"/>
  <c r="O15" i="24"/>
  <c r="N15" i="24"/>
  <c r="M15" i="24"/>
  <c r="L15" i="24"/>
  <c r="K15" i="24"/>
  <c r="J15" i="24"/>
  <c r="I15" i="24"/>
  <c r="H15" i="24"/>
  <c r="G15" i="24"/>
  <c r="F15" i="24"/>
  <c r="E15" i="24"/>
  <c r="D15" i="24"/>
  <c r="C15" i="24"/>
  <c r="B15" i="24"/>
  <c r="Y14" i="24"/>
  <c r="X14" i="24"/>
  <c r="W14" i="24"/>
  <c r="V14" i="24"/>
  <c r="U14" i="24"/>
  <c r="T14" i="24"/>
  <c r="S14" i="24"/>
  <c r="R14" i="24"/>
  <c r="Q14" i="24"/>
  <c r="P14" i="24"/>
  <c r="O14" i="24"/>
  <c r="N14" i="24"/>
  <c r="M14" i="24"/>
  <c r="L14" i="24"/>
  <c r="K14" i="24"/>
  <c r="J14" i="24"/>
  <c r="I14" i="24"/>
  <c r="H14" i="24"/>
  <c r="G14" i="24"/>
  <c r="F14" i="24"/>
  <c r="E14" i="24"/>
  <c r="D14" i="24"/>
  <c r="C14" i="24"/>
  <c r="B14" i="24"/>
  <c r="Y13" i="24"/>
  <c r="X13" i="24"/>
  <c r="W13" i="24"/>
  <c r="V13" i="24"/>
  <c r="U13" i="24"/>
  <c r="T13" i="24"/>
  <c r="S13" i="24"/>
  <c r="R13" i="24"/>
  <c r="Q13" i="24"/>
  <c r="P13" i="24"/>
  <c r="O13" i="24"/>
  <c r="N13" i="24"/>
  <c r="M13" i="24"/>
  <c r="L13" i="24"/>
  <c r="K13" i="24"/>
  <c r="J13" i="24"/>
  <c r="I13" i="24"/>
  <c r="H13" i="24"/>
  <c r="G13" i="24"/>
  <c r="F13" i="24"/>
  <c r="E13" i="24"/>
  <c r="D13" i="24"/>
  <c r="C13" i="24"/>
  <c r="B13" i="24"/>
  <c r="Y12" i="24"/>
  <c r="X12" i="24"/>
  <c r="W12" i="24"/>
  <c r="V12" i="24"/>
  <c r="U12" i="24"/>
  <c r="T12" i="24"/>
  <c r="S12" i="24"/>
  <c r="R12" i="24"/>
  <c r="Q12" i="24"/>
  <c r="P12" i="24"/>
  <c r="O12" i="24"/>
  <c r="N12" i="24"/>
  <c r="M12" i="24"/>
  <c r="L12" i="24"/>
  <c r="K12" i="24"/>
  <c r="J12" i="24"/>
  <c r="I12" i="24"/>
  <c r="H12" i="24"/>
  <c r="G12" i="24"/>
  <c r="F12" i="24"/>
  <c r="E12" i="24"/>
  <c r="D12" i="24"/>
  <c r="C12" i="24"/>
  <c r="B12" i="24"/>
  <c r="Y11" i="24"/>
  <c r="X11" i="24"/>
  <c r="W11" i="24"/>
  <c r="V11" i="24"/>
  <c r="U11" i="24"/>
  <c r="T11" i="24"/>
  <c r="S11" i="24"/>
  <c r="R11" i="24"/>
  <c r="Q11" i="24"/>
  <c r="P11" i="24"/>
  <c r="O11" i="24"/>
  <c r="N11" i="24"/>
  <c r="M11" i="24"/>
  <c r="L11" i="24"/>
  <c r="K11" i="24"/>
  <c r="J11" i="24"/>
  <c r="I11" i="24"/>
  <c r="H11" i="24"/>
  <c r="G11" i="24"/>
  <c r="F11" i="24"/>
  <c r="E11" i="24"/>
  <c r="D11" i="24"/>
  <c r="C11" i="24"/>
  <c r="B11" i="24"/>
  <c r="Y10" i="24"/>
  <c r="X10" i="24"/>
  <c r="W10" i="24"/>
  <c r="V10" i="24"/>
  <c r="U10" i="24"/>
  <c r="T10" i="24"/>
  <c r="S10" i="24"/>
  <c r="R10" i="24"/>
  <c r="Q10" i="24"/>
  <c r="P10" i="24"/>
  <c r="O10" i="24"/>
  <c r="N10" i="24"/>
  <c r="M10" i="24"/>
  <c r="L10" i="24"/>
  <c r="K10" i="24"/>
  <c r="J10" i="24"/>
  <c r="I10" i="24"/>
  <c r="H10" i="24"/>
  <c r="G10" i="24"/>
  <c r="F10" i="24"/>
  <c r="E10" i="24"/>
  <c r="D10" i="24"/>
  <c r="C10" i="24"/>
  <c r="B10" i="24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Y7" i="24"/>
  <c r="X7" i="24"/>
  <c r="W7" i="24"/>
  <c r="V7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G7" i="24"/>
  <c r="F7" i="24"/>
  <c r="E7" i="24"/>
  <c r="D7" i="24"/>
  <c r="C7" i="24"/>
  <c r="B7" i="24"/>
  <c r="Y6" i="24"/>
  <c r="X6" i="24"/>
  <c r="W6" i="24"/>
  <c r="V6" i="24"/>
  <c r="U6" i="24"/>
  <c r="T6" i="24"/>
  <c r="S6" i="24"/>
  <c r="R6" i="24"/>
  <c r="Q6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C6" i="24"/>
  <c r="B6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B5" i="24"/>
  <c r="Y4" i="24"/>
  <c r="X4" i="24"/>
  <c r="W4" i="24"/>
  <c r="V4" i="24"/>
  <c r="U4" i="24"/>
  <c r="T4" i="24"/>
  <c r="S4" i="24"/>
  <c r="R4" i="24"/>
  <c r="Q4" i="24"/>
  <c r="P4" i="24"/>
  <c r="O4" i="24"/>
  <c r="N4" i="24"/>
  <c r="M4" i="24"/>
  <c r="L4" i="24"/>
  <c r="K4" i="24"/>
  <c r="J4" i="24"/>
  <c r="I4" i="24"/>
  <c r="H4" i="24"/>
  <c r="G4" i="24"/>
  <c r="F4" i="24"/>
  <c r="E4" i="24"/>
  <c r="D4" i="24"/>
  <c r="C4" i="24"/>
  <c r="B4" i="24"/>
  <c r="Y3" i="24"/>
  <c r="X3" i="24"/>
  <c r="W3" i="24"/>
  <c r="V3" i="24"/>
  <c r="U3" i="24"/>
  <c r="T3" i="24"/>
  <c r="S3" i="24"/>
  <c r="R3" i="24"/>
  <c r="Q3" i="24"/>
  <c r="P3" i="24"/>
  <c r="O3" i="24"/>
  <c r="N3" i="24"/>
  <c r="M3" i="24"/>
  <c r="L3" i="24"/>
  <c r="K3" i="24"/>
  <c r="J3" i="24"/>
  <c r="I3" i="24"/>
  <c r="H3" i="24"/>
  <c r="G3" i="24"/>
  <c r="F3" i="24"/>
  <c r="E3" i="24"/>
  <c r="D3" i="24"/>
  <c r="C3" i="24"/>
  <c r="B3" i="24"/>
  <c r="Y2" i="24"/>
  <c r="X2" i="24"/>
  <c r="W2" i="24"/>
  <c r="V2" i="24"/>
  <c r="U2" i="24"/>
  <c r="T2" i="24"/>
  <c r="S2" i="24"/>
  <c r="R2" i="24"/>
  <c r="Q2" i="24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B2" i="24"/>
  <c r="Y15" i="23"/>
  <c r="X15" i="23"/>
  <c r="W15" i="23"/>
  <c r="V15" i="23"/>
  <c r="U15" i="23"/>
  <c r="T15" i="23"/>
  <c r="S15" i="23"/>
  <c r="R15" i="23"/>
  <c r="Q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C15" i="23"/>
  <c r="B15" i="23"/>
  <c r="Y14" i="23"/>
  <c r="X14" i="23"/>
  <c r="W14" i="23"/>
  <c r="V14" i="23"/>
  <c r="U14" i="23"/>
  <c r="T14" i="23"/>
  <c r="S14" i="23"/>
  <c r="R14" i="23"/>
  <c r="Q14" i="23"/>
  <c r="P14" i="23"/>
  <c r="O14" i="23"/>
  <c r="N14" i="23"/>
  <c r="M14" i="23"/>
  <c r="L14" i="23"/>
  <c r="K14" i="23"/>
  <c r="J14" i="23"/>
  <c r="I14" i="23"/>
  <c r="H14" i="23"/>
  <c r="G14" i="23"/>
  <c r="F14" i="23"/>
  <c r="E14" i="23"/>
  <c r="D14" i="23"/>
  <c r="C14" i="23"/>
  <c r="B14" i="23"/>
  <c r="Y13" i="23"/>
  <c r="X13" i="23"/>
  <c r="W13" i="23"/>
  <c r="V13" i="23"/>
  <c r="U13" i="23"/>
  <c r="T13" i="23"/>
  <c r="S13" i="23"/>
  <c r="R13" i="23"/>
  <c r="Q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D13" i="23"/>
  <c r="C13" i="23"/>
  <c r="B13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B12" i="23"/>
  <c r="Y11" i="23"/>
  <c r="X11" i="23"/>
  <c r="W11" i="23"/>
  <c r="V11" i="23"/>
  <c r="U11" i="23"/>
  <c r="T11" i="23"/>
  <c r="S11" i="23"/>
  <c r="R11" i="23"/>
  <c r="Q11" i="23"/>
  <c r="P11" i="23"/>
  <c r="O11" i="23"/>
  <c r="N11" i="23"/>
  <c r="M11" i="23"/>
  <c r="L11" i="23"/>
  <c r="K11" i="23"/>
  <c r="J11" i="23"/>
  <c r="I11" i="23"/>
  <c r="H11" i="23"/>
  <c r="G11" i="23"/>
  <c r="F11" i="23"/>
  <c r="E11" i="23"/>
  <c r="D11" i="23"/>
  <c r="C11" i="23"/>
  <c r="B11" i="23"/>
  <c r="Y10" i="23"/>
  <c r="X10" i="23"/>
  <c r="W10" i="23"/>
  <c r="V10" i="23"/>
  <c r="U10" i="23"/>
  <c r="T10" i="23"/>
  <c r="S10" i="23"/>
  <c r="R10" i="23"/>
  <c r="Q10" i="23"/>
  <c r="P10" i="23"/>
  <c r="O10" i="23"/>
  <c r="N10" i="23"/>
  <c r="M10" i="23"/>
  <c r="L10" i="23"/>
  <c r="K10" i="23"/>
  <c r="J10" i="23"/>
  <c r="I10" i="23"/>
  <c r="H10" i="23"/>
  <c r="G10" i="23"/>
  <c r="F10" i="23"/>
  <c r="E10" i="23"/>
  <c r="D10" i="23"/>
  <c r="C10" i="23"/>
  <c r="B10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C7" i="23"/>
  <c r="B7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B5" i="23"/>
  <c r="Y4" i="23"/>
  <c r="X4" i="23"/>
  <c r="W4" i="23"/>
  <c r="V4" i="23"/>
  <c r="U4" i="23"/>
  <c r="T4" i="23"/>
  <c r="S4" i="23"/>
  <c r="R4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D4" i="23"/>
  <c r="C4" i="23"/>
  <c r="B4" i="23"/>
  <c r="Y3" i="23"/>
  <c r="X3" i="23"/>
  <c r="W3" i="23"/>
  <c r="V3" i="23"/>
  <c r="U3" i="23"/>
  <c r="T3" i="23"/>
  <c r="S3" i="23"/>
  <c r="R3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D3" i="23"/>
  <c r="C3" i="23"/>
  <c r="B3" i="23"/>
  <c r="Y2" i="23"/>
  <c r="X2" i="23"/>
  <c r="W2" i="23"/>
  <c r="V2" i="23"/>
  <c r="U2" i="23"/>
  <c r="T2" i="23"/>
  <c r="S2" i="23"/>
  <c r="R2" i="23"/>
  <c r="Q2" i="23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C2" i="23"/>
  <c r="B2" i="23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B3" i="22" l="1"/>
  <c r="B2" i="22"/>
  <c r="C3" i="46"/>
  <c r="D3" i="46"/>
  <c r="E3" i="46"/>
  <c r="F3" i="46"/>
  <c r="G3" i="46"/>
  <c r="H3" i="46"/>
  <c r="I3" i="46"/>
  <c r="J3" i="46"/>
  <c r="K3" i="46"/>
  <c r="L3" i="46"/>
  <c r="M3" i="46"/>
  <c r="N3" i="46"/>
  <c r="O3" i="46"/>
  <c r="P3" i="46"/>
  <c r="Q3" i="46"/>
  <c r="R3" i="46"/>
  <c r="S3" i="46"/>
  <c r="T3" i="46"/>
  <c r="U3" i="46"/>
  <c r="V3" i="46"/>
  <c r="W3" i="46"/>
  <c r="X3" i="46"/>
  <c r="Y3" i="46"/>
  <c r="C4" i="46"/>
  <c r="D4" i="46"/>
  <c r="E4" i="46"/>
  <c r="F4" i="46"/>
  <c r="G4" i="46"/>
  <c r="H4" i="46"/>
  <c r="I4" i="46"/>
  <c r="J4" i="46"/>
  <c r="K4" i="46"/>
  <c r="L4" i="46"/>
  <c r="M4" i="46"/>
  <c r="N4" i="46"/>
  <c r="O4" i="46"/>
  <c r="P4" i="46"/>
  <c r="Q4" i="46"/>
  <c r="R4" i="46"/>
  <c r="S4" i="46"/>
  <c r="T4" i="46"/>
  <c r="U4" i="46"/>
  <c r="V4" i="46"/>
  <c r="W4" i="46"/>
  <c r="X4" i="46"/>
  <c r="Y4" i="46"/>
  <c r="B4" i="46"/>
  <c r="C3" i="45"/>
  <c r="D3" i="45"/>
  <c r="E3" i="45"/>
  <c r="F3" i="45"/>
  <c r="G3" i="45"/>
  <c r="H3" i="45"/>
  <c r="I3" i="45"/>
  <c r="J3" i="45"/>
  <c r="K3" i="45"/>
  <c r="L3" i="45"/>
  <c r="M3" i="45"/>
  <c r="N3" i="45"/>
  <c r="O3" i="45"/>
  <c r="P3" i="45"/>
  <c r="Q3" i="45"/>
  <c r="R3" i="45"/>
  <c r="S3" i="45"/>
  <c r="T3" i="45"/>
  <c r="U3" i="45"/>
  <c r="V3" i="45"/>
  <c r="W3" i="45"/>
  <c r="X3" i="45"/>
  <c r="Y3" i="45"/>
  <c r="C4" i="45"/>
  <c r="D4" i="45"/>
  <c r="E4" i="45"/>
  <c r="F4" i="45"/>
  <c r="G4" i="45"/>
  <c r="H4" i="45"/>
  <c r="I4" i="45"/>
  <c r="J4" i="45"/>
  <c r="K4" i="45"/>
  <c r="L4" i="45"/>
  <c r="M4" i="45"/>
  <c r="N4" i="45"/>
  <c r="O4" i="45"/>
  <c r="P4" i="45"/>
  <c r="Q4" i="45"/>
  <c r="R4" i="45"/>
  <c r="S4" i="45"/>
  <c r="T4" i="45"/>
  <c r="U4" i="45"/>
  <c r="V4" i="45"/>
  <c r="W4" i="45"/>
  <c r="X4" i="45"/>
  <c r="Y4" i="45"/>
  <c r="B4" i="45"/>
  <c r="C3" i="44"/>
  <c r="D3" i="44"/>
  <c r="E3" i="44"/>
  <c r="F3" i="44"/>
  <c r="G3" i="44"/>
  <c r="H3" i="44"/>
  <c r="I3" i="44"/>
  <c r="J3" i="44"/>
  <c r="K3" i="44"/>
  <c r="L3" i="44"/>
  <c r="M3" i="44"/>
  <c r="N3" i="44"/>
  <c r="O3" i="44"/>
  <c r="P3" i="44"/>
  <c r="Q3" i="44"/>
  <c r="R3" i="44"/>
  <c r="S3" i="44"/>
  <c r="T3" i="44"/>
  <c r="U3" i="44"/>
  <c r="V3" i="44"/>
  <c r="W3" i="44"/>
  <c r="X3" i="44"/>
  <c r="Y3" i="44"/>
  <c r="C4" i="44"/>
  <c r="D4" i="44"/>
  <c r="E4" i="44"/>
  <c r="F4" i="44"/>
  <c r="G4" i="44"/>
  <c r="H4" i="44"/>
  <c r="I4" i="44"/>
  <c r="J4" i="44"/>
  <c r="K4" i="44"/>
  <c r="L4" i="44"/>
  <c r="M4" i="44"/>
  <c r="N4" i="44"/>
  <c r="O4" i="44"/>
  <c r="P4" i="44"/>
  <c r="Q4" i="44"/>
  <c r="R4" i="44"/>
  <c r="S4" i="44"/>
  <c r="T4" i="44"/>
  <c r="U4" i="44"/>
  <c r="V4" i="44"/>
  <c r="W4" i="44"/>
  <c r="X4" i="44"/>
  <c r="Y4" i="44"/>
  <c r="B4" i="44"/>
  <c r="C3" i="43"/>
  <c r="D3" i="43"/>
  <c r="E3" i="43"/>
  <c r="F3" i="43"/>
  <c r="G3" i="43"/>
  <c r="H3" i="43"/>
  <c r="I3" i="43"/>
  <c r="J3" i="43"/>
  <c r="K3" i="43"/>
  <c r="L3" i="43"/>
  <c r="M3" i="43"/>
  <c r="N3" i="43"/>
  <c r="O3" i="43"/>
  <c r="P3" i="43"/>
  <c r="Q3" i="43"/>
  <c r="R3" i="43"/>
  <c r="S3" i="43"/>
  <c r="T3" i="43"/>
  <c r="U3" i="43"/>
  <c r="V3" i="43"/>
  <c r="W3" i="43"/>
  <c r="X3" i="43"/>
  <c r="Y3" i="43"/>
  <c r="C4" i="43"/>
  <c r="D4" i="43"/>
  <c r="E4" i="43"/>
  <c r="F4" i="43"/>
  <c r="G4" i="43"/>
  <c r="H4" i="43"/>
  <c r="I4" i="43"/>
  <c r="J4" i="43"/>
  <c r="K4" i="43"/>
  <c r="L4" i="43"/>
  <c r="M4" i="43"/>
  <c r="N4" i="43"/>
  <c r="O4" i="43"/>
  <c r="P4" i="43"/>
  <c r="Q4" i="43"/>
  <c r="R4" i="43"/>
  <c r="S4" i="43"/>
  <c r="T4" i="43"/>
  <c r="U4" i="43"/>
  <c r="V4" i="43"/>
  <c r="W4" i="43"/>
  <c r="X4" i="43"/>
  <c r="Y4" i="43"/>
  <c r="B4" i="43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B4" i="42"/>
  <c r="C3" i="41"/>
  <c r="D3" i="41"/>
  <c r="E3" i="41"/>
  <c r="F3" i="41"/>
  <c r="G3" i="41"/>
  <c r="H3" i="41"/>
  <c r="I3" i="41"/>
  <c r="J3" i="41"/>
  <c r="K3" i="41"/>
  <c r="L3" i="41"/>
  <c r="M3" i="41"/>
  <c r="N3" i="41"/>
  <c r="O3" i="41"/>
  <c r="P3" i="41"/>
  <c r="Q3" i="41"/>
  <c r="R3" i="41"/>
  <c r="S3" i="41"/>
  <c r="T3" i="41"/>
  <c r="U3" i="41"/>
  <c r="V3" i="41"/>
  <c r="W3" i="41"/>
  <c r="X3" i="41"/>
  <c r="Y3" i="41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B4" i="41"/>
  <c r="C3" i="40"/>
  <c r="D3" i="40"/>
  <c r="E3" i="40"/>
  <c r="F3" i="40"/>
  <c r="G3" i="40"/>
  <c r="H3" i="40"/>
  <c r="I3" i="40"/>
  <c r="J3" i="40"/>
  <c r="K3" i="40"/>
  <c r="L3" i="40"/>
  <c r="M3" i="40"/>
  <c r="N3" i="40"/>
  <c r="O3" i="40"/>
  <c r="P3" i="40"/>
  <c r="Q3" i="40"/>
  <c r="R3" i="40"/>
  <c r="S3" i="40"/>
  <c r="T3" i="40"/>
  <c r="U3" i="40"/>
  <c r="V3" i="40"/>
  <c r="W3" i="40"/>
  <c r="X3" i="40"/>
  <c r="Y3" i="40"/>
  <c r="C4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X4" i="40"/>
  <c r="Y4" i="40"/>
  <c r="B4" i="40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R4" i="39"/>
  <c r="S4" i="39"/>
  <c r="T4" i="39"/>
  <c r="U4" i="39"/>
  <c r="V4" i="39"/>
  <c r="W4" i="39"/>
  <c r="X4" i="39"/>
  <c r="Y4" i="39"/>
  <c r="B4" i="39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4" i="12"/>
  <c r="C3" i="82"/>
  <c r="D3" i="82"/>
  <c r="E3" i="82"/>
  <c r="F3" i="82"/>
  <c r="G3" i="82"/>
  <c r="H3" i="82"/>
  <c r="I3" i="82"/>
  <c r="J3" i="82"/>
  <c r="K3" i="82"/>
  <c r="L3" i="82"/>
  <c r="M3" i="82"/>
  <c r="N3" i="82"/>
  <c r="O3" i="82"/>
  <c r="P3" i="82"/>
  <c r="Q3" i="82"/>
  <c r="R3" i="82"/>
  <c r="S3" i="82"/>
  <c r="T3" i="82"/>
  <c r="U3" i="82"/>
  <c r="V3" i="82"/>
  <c r="W3" i="82"/>
  <c r="X3" i="82"/>
  <c r="Y3" i="82"/>
  <c r="C4" i="82"/>
  <c r="D4" i="82"/>
  <c r="E4" i="82"/>
  <c r="F4" i="82"/>
  <c r="G4" i="82"/>
  <c r="H4" i="82"/>
  <c r="I4" i="82"/>
  <c r="J4" i="82"/>
  <c r="K4" i="82"/>
  <c r="L4" i="82"/>
  <c r="M4" i="82"/>
  <c r="N4" i="82"/>
  <c r="O4" i="82"/>
  <c r="P4" i="82"/>
  <c r="Q4" i="82"/>
  <c r="R4" i="82"/>
  <c r="S4" i="82"/>
  <c r="T4" i="82"/>
  <c r="U4" i="82"/>
  <c r="V4" i="82"/>
  <c r="W4" i="82"/>
  <c r="X4" i="82"/>
  <c r="Y4" i="82"/>
  <c r="B4" i="82"/>
  <c r="C3" i="81"/>
  <c r="D3" i="81"/>
  <c r="E3" i="81"/>
  <c r="F3" i="81"/>
  <c r="G3" i="81"/>
  <c r="H3" i="81"/>
  <c r="I3" i="81"/>
  <c r="J3" i="81"/>
  <c r="K3" i="81"/>
  <c r="L3" i="81"/>
  <c r="M3" i="81"/>
  <c r="N3" i="81"/>
  <c r="O3" i="81"/>
  <c r="P3" i="81"/>
  <c r="Q3" i="81"/>
  <c r="R3" i="81"/>
  <c r="S3" i="81"/>
  <c r="T3" i="81"/>
  <c r="U3" i="81"/>
  <c r="V3" i="81"/>
  <c r="W3" i="81"/>
  <c r="X3" i="81"/>
  <c r="Y3" i="81"/>
  <c r="C4" i="81"/>
  <c r="D4" i="81"/>
  <c r="E4" i="81"/>
  <c r="F4" i="81"/>
  <c r="G4" i="81"/>
  <c r="H4" i="81"/>
  <c r="I4" i="81"/>
  <c r="J4" i="81"/>
  <c r="K4" i="81"/>
  <c r="L4" i="81"/>
  <c r="M4" i="81"/>
  <c r="N4" i="81"/>
  <c r="O4" i="81"/>
  <c r="P4" i="81"/>
  <c r="Q4" i="81"/>
  <c r="R4" i="81"/>
  <c r="S4" i="81"/>
  <c r="T4" i="81"/>
  <c r="U4" i="81"/>
  <c r="V4" i="81"/>
  <c r="W4" i="81"/>
  <c r="X4" i="81"/>
  <c r="Y4" i="81"/>
  <c r="B4" i="81"/>
  <c r="C3" i="80"/>
  <c r="D3" i="80"/>
  <c r="E3" i="80"/>
  <c r="F3" i="80"/>
  <c r="G3" i="80"/>
  <c r="H3" i="80"/>
  <c r="I3" i="80"/>
  <c r="J3" i="80"/>
  <c r="K3" i="80"/>
  <c r="L3" i="80"/>
  <c r="M3" i="80"/>
  <c r="N3" i="80"/>
  <c r="O3" i="80"/>
  <c r="P3" i="80"/>
  <c r="Q3" i="80"/>
  <c r="R3" i="80"/>
  <c r="S3" i="80"/>
  <c r="T3" i="80"/>
  <c r="U3" i="80"/>
  <c r="V3" i="80"/>
  <c r="W3" i="80"/>
  <c r="X3" i="80"/>
  <c r="Y3" i="80"/>
  <c r="C4" i="80"/>
  <c r="D4" i="80"/>
  <c r="E4" i="80"/>
  <c r="F4" i="80"/>
  <c r="G4" i="80"/>
  <c r="H4" i="80"/>
  <c r="I4" i="80"/>
  <c r="J4" i="80"/>
  <c r="K4" i="80"/>
  <c r="L4" i="80"/>
  <c r="M4" i="80"/>
  <c r="N4" i="80"/>
  <c r="O4" i="80"/>
  <c r="P4" i="80"/>
  <c r="Q4" i="80"/>
  <c r="R4" i="80"/>
  <c r="S4" i="80"/>
  <c r="T4" i="80"/>
  <c r="U4" i="80"/>
  <c r="V4" i="80"/>
  <c r="W4" i="80"/>
  <c r="X4" i="80"/>
  <c r="Y4" i="80"/>
  <c r="B4" i="80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4" i="79"/>
  <c r="C3" i="78"/>
  <c r="D3" i="78"/>
  <c r="E3" i="78"/>
  <c r="F3" i="78"/>
  <c r="G3" i="78"/>
  <c r="H3" i="78"/>
  <c r="I3" i="78"/>
  <c r="J3" i="78"/>
  <c r="K3" i="78"/>
  <c r="L3" i="78"/>
  <c r="M3" i="78"/>
  <c r="N3" i="78"/>
  <c r="O3" i="78"/>
  <c r="P3" i="78"/>
  <c r="Q3" i="78"/>
  <c r="R3" i="78"/>
  <c r="S3" i="78"/>
  <c r="T3" i="78"/>
  <c r="U3" i="78"/>
  <c r="V3" i="78"/>
  <c r="W3" i="78"/>
  <c r="X3" i="78"/>
  <c r="Y3" i="78"/>
  <c r="C4" i="78"/>
  <c r="D4" i="78"/>
  <c r="E4" i="78"/>
  <c r="F4" i="78"/>
  <c r="G4" i="78"/>
  <c r="H4" i="78"/>
  <c r="I4" i="78"/>
  <c r="J4" i="78"/>
  <c r="K4" i="78"/>
  <c r="L4" i="78"/>
  <c r="M4" i="78"/>
  <c r="N4" i="78"/>
  <c r="O4" i="78"/>
  <c r="P4" i="78"/>
  <c r="Q4" i="78"/>
  <c r="R4" i="78"/>
  <c r="S4" i="78"/>
  <c r="T4" i="78"/>
  <c r="U4" i="78"/>
  <c r="V4" i="78"/>
  <c r="W4" i="78"/>
  <c r="X4" i="78"/>
  <c r="Y4" i="78"/>
  <c r="B4" i="78"/>
  <c r="C3" i="77"/>
  <c r="D3" i="77"/>
  <c r="E3" i="77"/>
  <c r="F3" i="77"/>
  <c r="G3" i="77"/>
  <c r="H3" i="77"/>
  <c r="I3" i="77"/>
  <c r="J3" i="77"/>
  <c r="K3" i="77"/>
  <c r="L3" i="77"/>
  <c r="M3" i="77"/>
  <c r="N3" i="77"/>
  <c r="O3" i="77"/>
  <c r="P3" i="77"/>
  <c r="Q3" i="77"/>
  <c r="R3" i="77"/>
  <c r="S3" i="77"/>
  <c r="T3" i="77"/>
  <c r="U3" i="77"/>
  <c r="V3" i="77"/>
  <c r="W3" i="77"/>
  <c r="X3" i="77"/>
  <c r="Y3" i="77"/>
  <c r="C4" i="77"/>
  <c r="D4" i="77"/>
  <c r="E4" i="77"/>
  <c r="F4" i="77"/>
  <c r="G4" i="77"/>
  <c r="H4" i="77"/>
  <c r="I4" i="77"/>
  <c r="J4" i="77"/>
  <c r="K4" i="77"/>
  <c r="L4" i="77"/>
  <c r="M4" i="77"/>
  <c r="N4" i="77"/>
  <c r="O4" i="77"/>
  <c r="P4" i="77"/>
  <c r="Q4" i="77"/>
  <c r="R4" i="77"/>
  <c r="S4" i="77"/>
  <c r="T4" i="77"/>
  <c r="U4" i="77"/>
  <c r="V4" i="77"/>
  <c r="W4" i="77"/>
  <c r="X4" i="77"/>
  <c r="Y4" i="77"/>
  <c r="B4" i="77"/>
  <c r="C3" i="76"/>
  <c r="D3" i="76"/>
  <c r="E3" i="76"/>
  <c r="F3" i="76"/>
  <c r="G3" i="76"/>
  <c r="H3" i="76"/>
  <c r="I3" i="76"/>
  <c r="J3" i="76"/>
  <c r="K3" i="76"/>
  <c r="L3" i="76"/>
  <c r="M3" i="76"/>
  <c r="N3" i="76"/>
  <c r="O3" i="76"/>
  <c r="P3" i="76"/>
  <c r="Q3" i="76"/>
  <c r="R3" i="76"/>
  <c r="S3" i="76"/>
  <c r="T3" i="76"/>
  <c r="U3" i="76"/>
  <c r="V3" i="76"/>
  <c r="W3" i="76"/>
  <c r="X3" i="76"/>
  <c r="Y3" i="76"/>
  <c r="C4" i="76"/>
  <c r="D4" i="76"/>
  <c r="E4" i="76"/>
  <c r="F4" i="76"/>
  <c r="G4" i="76"/>
  <c r="H4" i="76"/>
  <c r="I4" i="76"/>
  <c r="J4" i="76"/>
  <c r="K4" i="76"/>
  <c r="L4" i="76"/>
  <c r="M4" i="76"/>
  <c r="N4" i="76"/>
  <c r="O4" i="76"/>
  <c r="P4" i="76"/>
  <c r="Q4" i="76"/>
  <c r="R4" i="76"/>
  <c r="S4" i="76"/>
  <c r="T4" i="76"/>
  <c r="U4" i="76"/>
  <c r="V4" i="76"/>
  <c r="W4" i="76"/>
  <c r="X4" i="76"/>
  <c r="Y4" i="76"/>
  <c r="B4" i="76"/>
  <c r="C3" i="75"/>
  <c r="D3" i="75"/>
  <c r="E3" i="75"/>
  <c r="F3" i="75"/>
  <c r="G3" i="75"/>
  <c r="H3" i="75"/>
  <c r="I3" i="75"/>
  <c r="J3" i="75"/>
  <c r="K3" i="75"/>
  <c r="L3" i="75"/>
  <c r="M3" i="75"/>
  <c r="N3" i="75"/>
  <c r="O3" i="75"/>
  <c r="P3" i="75"/>
  <c r="Q3" i="75"/>
  <c r="R3" i="75"/>
  <c r="S3" i="75"/>
  <c r="T3" i="75"/>
  <c r="U3" i="75"/>
  <c r="V3" i="75"/>
  <c r="W3" i="75"/>
  <c r="X3" i="75"/>
  <c r="Y3" i="75"/>
  <c r="C4" i="75"/>
  <c r="D4" i="75"/>
  <c r="E4" i="75"/>
  <c r="F4" i="75"/>
  <c r="G4" i="75"/>
  <c r="H4" i="75"/>
  <c r="I4" i="75"/>
  <c r="J4" i="75"/>
  <c r="K4" i="75"/>
  <c r="L4" i="75"/>
  <c r="M4" i="75"/>
  <c r="N4" i="75"/>
  <c r="O4" i="75"/>
  <c r="P4" i="75"/>
  <c r="Q4" i="75"/>
  <c r="R4" i="75"/>
  <c r="S4" i="75"/>
  <c r="T4" i="75"/>
  <c r="U4" i="75"/>
  <c r="V4" i="75"/>
  <c r="W4" i="75"/>
  <c r="X4" i="75"/>
  <c r="Y4" i="75"/>
  <c r="B4" i="75"/>
  <c r="C3" i="49"/>
  <c r="D3" i="49"/>
  <c r="E3" i="49"/>
  <c r="F3" i="49"/>
  <c r="G3" i="49"/>
  <c r="H3" i="49"/>
  <c r="I3" i="49"/>
  <c r="J3" i="49"/>
  <c r="K3" i="49"/>
  <c r="L3" i="49"/>
  <c r="M3" i="49"/>
  <c r="N3" i="49"/>
  <c r="O3" i="49"/>
  <c r="P3" i="49"/>
  <c r="Q3" i="49"/>
  <c r="R3" i="49"/>
  <c r="S3" i="49"/>
  <c r="T3" i="49"/>
  <c r="U3" i="49"/>
  <c r="V3" i="49"/>
  <c r="W3" i="49"/>
  <c r="X3" i="49"/>
  <c r="Y3" i="49"/>
  <c r="C4" i="49"/>
  <c r="D4" i="49"/>
  <c r="E4" i="49"/>
  <c r="F4" i="49"/>
  <c r="G4" i="49"/>
  <c r="H4" i="49"/>
  <c r="I4" i="49"/>
  <c r="J4" i="49"/>
  <c r="K4" i="49"/>
  <c r="L4" i="49"/>
  <c r="M4" i="49"/>
  <c r="N4" i="49"/>
  <c r="O4" i="49"/>
  <c r="P4" i="49"/>
  <c r="Q4" i="49"/>
  <c r="R4" i="49"/>
  <c r="S4" i="49"/>
  <c r="T4" i="49"/>
  <c r="U4" i="49"/>
  <c r="V4" i="49"/>
  <c r="W4" i="49"/>
  <c r="X4" i="49"/>
  <c r="Y4" i="49"/>
  <c r="B4" i="49"/>
  <c r="B3" i="82"/>
  <c r="B3" i="81"/>
  <c r="B3" i="80"/>
  <c r="B3" i="79"/>
  <c r="B3" i="78"/>
  <c r="B3" i="77"/>
  <c r="B3" i="76"/>
  <c r="B3" i="75"/>
  <c r="B3" i="49"/>
  <c r="B3" i="46"/>
  <c r="B3" i="45"/>
  <c r="B3" i="44"/>
  <c r="B3" i="43"/>
  <c r="B3" i="42"/>
  <c r="B3" i="41"/>
  <c r="B3" i="40"/>
  <c r="B3" i="39"/>
  <c r="B3" i="12"/>
  <c r="B3" i="92" l="1"/>
  <c r="B4" i="92"/>
  <c r="B5" i="92"/>
  <c r="B6" i="92"/>
  <c r="B7" i="92"/>
  <c r="B8" i="92"/>
  <c r="B9" i="92"/>
  <c r="B10" i="92"/>
  <c r="B11" i="92"/>
  <c r="B12" i="92"/>
  <c r="B14" i="92"/>
  <c r="B15" i="92"/>
  <c r="B13" i="92"/>
  <c r="C2" i="92"/>
  <c r="D2" i="93"/>
  <c r="E2" i="92"/>
  <c r="F2" i="92"/>
  <c r="G2" i="92"/>
  <c r="H2" i="93"/>
  <c r="I2" i="92"/>
  <c r="J2" i="92"/>
  <c r="K2" i="92"/>
  <c r="L2" i="92"/>
  <c r="M2" i="92"/>
  <c r="N2" i="92"/>
  <c r="O2" i="92"/>
  <c r="P2" i="93"/>
  <c r="Q2" i="92"/>
  <c r="R2" i="92"/>
  <c r="S2" i="92"/>
  <c r="T2" i="93"/>
  <c r="U2" i="92"/>
  <c r="V2" i="92"/>
  <c r="W2" i="92"/>
  <c r="X2" i="92"/>
  <c r="Y2" i="92"/>
  <c r="C3" i="93"/>
  <c r="D3" i="93"/>
  <c r="E3" i="93"/>
  <c r="F3" i="93"/>
  <c r="G3" i="93"/>
  <c r="H3" i="93"/>
  <c r="I3" i="93"/>
  <c r="J3" i="93"/>
  <c r="K3" i="93"/>
  <c r="L3" i="93"/>
  <c r="M3" i="93"/>
  <c r="N3" i="93"/>
  <c r="O3" i="93"/>
  <c r="P3" i="93"/>
  <c r="Q3" i="92"/>
  <c r="R3" i="92"/>
  <c r="S3" i="92"/>
  <c r="T3" i="93"/>
  <c r="U3" i="92"/>
  <c r="V3" i="93"/>
  <c r="W3" i="93"/>
  <c r="X3" i="93"/>
  <c r="Y3" i="93"/>
  <c r="C4" i="93"/>
  <c r="D4" i="93"/>
  <c r="E4" i="92"/>
  <c r="F4" i="92"/>
  <c r="G4" i="92"/>
  <c r="H4" i="93"/>
  <c r="I4" i="92"/>
  <c r="J4" i="93"/>
  <c r="K4" i="93"/>
  <c r="L4" i="93"/>
  <c r="M4" i="93"/>
  <c r="N4" i="93"/>
  <c r="O4" i="93"/>
  <c r="P4" i="93"/>
  <c r="Q4" i="92"/>
  <c r="R4" i="93"/>
  <c r="S4" i="93"/>
  <c r="T4" i="93"/>
  <c r="U4" i="92"/>
  <c r="V4" i="93"/>
  <c r="W4" i="93"/>
  <c r="X4" i="93"/>
  <c r="Y4" i="93"/>
  <c r="C5" i="93"/>
  <c r="D5" i="93"/>
  <c r="E5" i="93"/>
  <c r="F5" i="92"/>
  <c r="G5" i="92"/>
  <c r="H5" i="93"/>
  <c r="I5" i="93"/>
  <c r="J5" i="93"/>
  <c r="K5" i="93"/>
  <c r="L5" i="93"/>
  <c r="M5" i="93"/>
  <c r="N5" i="93"/>
  <c r="O5" i="93"/>
  <c r="P5" i="93"/>
  <c r="Q5" i="93"/>
  <c r="R5" i="92"/>
  <c r="S5" i="92"/>
  <c r="T5" i="93"/>
  <c r="U5" i="92"/>
  <c r="V5" i="93"/>
  <c r="W5" i="93"/>
  <c r="X5" i="93"/>
  <c r="Y5" i="93"/>
  <c r="C6" i="93"/>
  <c r="D6" i="93"/>
  <c r="E6" i="93"/>
  <c r="F6" i="92"/>
  <c r="G6" i="92"/>
  <c r="H6" i="93"/>
  <c r="I6" i="93"/>
  <c r="J6" i="93"/>
  <c r="K6" i="93"/>
  <c r="L6" i="93"/>
  <c r="M6" i="92"/>
  <c r="N6" i="93"/>
  <c r="O6" i="93"/>
  <c r="P6" i="93"/>
  <c r="Q6" i="93"/>
  <c r="R6" i="92"/>
  <c r="S6" i="92"/>
  <c r="T6" i="93"/>
  <c r="U6" i="92"/>
  <c r="V6" i="93"/>
  <c r="W6" i="93"/>
  <c r="X6" i="93"/>
  <c r="Y6" i="92"/>
  <c r="C7" i="93"/>
  <c r="D7" i="93"/>
  <c r="E7" i="93"/>
  <c r="F7" i="92"/>
  <c r="G7" i="92"/>
  <c r="H7" i="92"/>
  <c r="I7" i="92"/>
  <c r="J7" i="93"/>
  <c r="K7" i="93"/>
  <c r="L7" i="93"/>
  <c r="M7" i="93"/>
  <c r="N7" i="93"/>
  <c r="O7" i="93"/>
  <c r="P7" i="93"/>
  <c r="Q7" i="93"/>
  <c r="R7" i="92"/>
  <c r="S7" i="92"/>
  <c r="T7" i="92"/>
  <c r="U7" i="93"/>
  <c r="V7" i="93"/>
  <c r="W7" i="93"/>
  <c r="X7" i="93"/>
  <c r="Y7" i="93"/>
  <c r="C8" i="93"/>
  <c r="D8" i="93"/>
  <c r="E8" i="93"/>
  <c r="F8" i="92"/>
  <c r="G8" i="92"/>
  <c r="H8" i="92"/>
  <c r="I8" i="92"/>
  <c r="J8" i="93"/>
  <c r="K8" i="93"/>
  <c r="L8" i="93"/>
  <c r="M8" i="93"/>
  <c r="N8" i="93"/>
  <c r="O8" i="93"/>
  <c r="P8" i="93"/>
  <c r="Q8" i="93"/>
  <c r="R8" i="92"/>
  <c r="S8" i="92"/>
  <c r="T8" i="92"/>
  <c r="U8" i="92"/>
  <c r="V8" i="93"/>
  <c r="W8" i="93"/>
  <c r="X8" i="93"/>
  <c r="Y8" i="93"/>
  <c r="C9" i="93"/>
  <c r="D9" i="93"/>
  <c r="E9" i="93"/>
  <c r="F9" i="92"/>
  <c r="G9" i="92"/>
  <c r="H9" i="92"/>
  <c r="I9" i="92"/>
  <c r="J9" i="92"/>
  <c r="K9" i="93"/>
  <c r="L9" i="93"/>
  <c r="M9" i="93"/>
  <c r="N9" i="93"/>
  <c r="O9" i="93"/>
  <c r="P9" i="93"/>
  <c r="Q9" i="93"/>
  <c r="R9" i="92"/>
  <c r="S9" i="93"/>
  <c r="T9" i="92"/>
  <c r="U9" i="92"/>
  <c r="V9" i="92"/>
  <c r="W9" i="93"/>
  <c r="X9" i="93"/>
  <c r="Y9" i="93"/>
  <c r="C10" i="93"/>
  <c r="D10" i="93"/>
  <c r="E10" i="93"/>
  <c r="F10" i="92"/>
  <c r="G10" i="92"/>
  <c r="H10" i="92"/>
  <c r="I10" i="93"/>
  <c r="J10" i="92"/>
  <c r="K10" i="92"/>
  <c r="L10" i="93"/>
  <c r="M10" i="92"/>
  <c r="N10" i="93"/>
  <c r="O10" i="93"/>
  <c r="P10" i="93"/>
  <c r="Q10" i="93"/>
  <c r="R10" i="92"/>
  <c r="S10" i="92"/>
  <c r="T10" i="92"/>
  <c r="U10" i="92"/>
  <c r="V10" i="92"/>
  <c r="W10" i="92"/>
  <c r="X10" i="93"/>
  <c r="Y10" i="93"/>
  <c r="C11" i="93"/>
  <c r="D11" i="93"/>
  <c r="E11" i="93"/>
  <c r="F11" i="92"/>
  <c r="G11" i="92"/>
  <c r="H11" i="92"/>
  <c r="I11" i="92"/>
  <c r="J11" i="92"/>
  <c r="K11" i="92"/>
  <c r="L11" i="92"/>
  <c r="M11" i="93"/>
  <c r="N11" i="93"/>
  <c r="O11" i="93"/>
  <c r="P11" i="93"/>
  <c r="Q11" i="93"/>
  <c r="R11" i="92"/>
  <c r="S11" i="92"/>
  <c r="T11" i="92"/>
  <c r="U11" i="93"/>
  <c r="V11" i="92"/>
  <c r="W11" i="92"/>
  <c r="X11" i="92"/>
  <c r="Y11" i="93"/>
  <c r="C12" i="93"/>
  <c r="D12" i="93"/>
  <c r="E12" i="93"/>
  <c r="F12" i="92"/>
  <c r="G12" i="92"/>
  <c r="H12" i="92"/>
  <c r="I12" i="92"/>
  <c r="J12" i="92"/>
  <c r="K12" i="92"/>
  <c r="L12" i="92"/>
  <c r="M12" i="92"/>
  <c r="N12" i="93"/>
  <c r="O12" i="93"/>
  <c r="P12" i="93"/>
  <c r="Q12" i="93"/>
  <c r="R12" i="93"/>
  <c r="S12" i="92"/>
  <c r="T12" i="92"/>
  <c r="U12" i="92"/>
  <c r="V12" i="92"/>
  <c r="W12" i="92"/>
  <c r="X12" i="92"/>
  <c r="Y12" i="92"/>
  <c r="C13" i="93"/>
  <c r="D13" i="93"/>
  <c r="E13" i="93"/>
  <c r="F13" i="92"/>
  <c r="G13" i="93"/>
  <c r="H13" i="92"/>
  <c r="I13" i="92"/>
  <c r="J13" i="92"/>
  <c r="K13" i="92"/>
  <c r="L13" i="92"/>
  <c r="M13" i="92"/>
  <c r="N13" i="92"/>
  <c r="O13" i="92"/>
  <c r="P13" i="93"/>
  <c r="Q13" i="93"/>
  <c r="R13" i="92"/>
  <c r="S13" i="93"/>
  <c r="T13" i="92"/>
  <c r="U13" i="93"/>
  <c r="V13" i="92"/>
  <c r="W13" i="92"/>
  <c r="X13" i="92"/>
  <c r="Y13" i="92"/>
  <c r="C14" i="92"/>
  <c r="D14" i="92"/>
  <c r="E14" i="93"/>
  <c r="F14" i="92"/>
  <c r="G14" i="92"/>
  <c r="H14" i="93"/>
  <c r="I14" i="92"/>
  <c r="J14" i="92"/>
  <c r="K14" i="92"/>
  <c r="L14" i="92"/>
  <c r="M14" i="92"/>
  <c r="N14" i="92"/>
  <c r="O14" i="92"/>
  <c r="P14" i="92"/>
  <c r="Q14" i="93"/>
  <c r="R14" i="92"/>
  <c r="S14" i="92"/>
  <c r="T14" i="93"/>
  <c r="U14" i="92"/>
  <c r="V14" i="92"/>
  <c r="W14" i="92"/>
  <c r="X14" i="92"/>
  <c r="Y14" i="92"/>
  <c r="C15" i="93"/>
  <c r="D15" i="93"/>
  <c r="E15" i="93"/>
  <c r="F15" i="93"/>
  <c r="G15" i="93"/>
  <c r="H15" i="93"/>
  <c r="I15" i="93"/>
  <c r="J15" i="93"/>
  <c r="K15" i="93"/>
  <c r="L15" i="93"/>
  <c r="M15" i="93"/>
  <c r="N15" i="93"/>
  <c r="O15" i="93"/>
  <c r="P15" i="93"/>
  <c r="Q15" i="93"/>
  <c r="R15" i="93"/>
  <c r="S15" i="93"/>
  <c r="T15" i="93"/>
  <c r="U15" i="93"/>
  <c r="V15" i="93"/>
  <c r="W15" i="93"/>
  <c r="X15" i="93"/>
  <c r="Y15" i="93"/>
  <c r="B3" i="93"/>
  <c r="B4" i="93"/>
  <c r="B5" i="93"/>
  <c r="B6" i="93"/>
  <c r="B7" i="93"/>
  <c r="B8" i="93"/>
  <c r="B9" i="93"/>
  <c r="B10" i="93"/>
  <c r="B11" i="93"/>
  <c r="B12" i="93"/>
  <c r="B13" i="93"/>
  <c r="B14" i="93"/>
  <c r="B15" i="93"/>
  <c r="B2" i="92"/>
  <c r="B2" i="93"/>
  <c r="C2" i="22"/>
  <c r="D2" i="22" s="1"/>
  <c r="C3" i="22"/>
  <c r="D3" i="22" s="1"/>
  <c r="F14" i="93" l="1"/>
  <c r="O12" i="92"/>
  <c r="E14" i="92"/>
  <c r="I14" i="93"/>
  <c r="E2" i="93"/>
  <c r="G2" i="93"/>
  <c r="Q3" i="93"/>
  <c r="F5" i="93"/>
  <c r="F3" i="92"/>
  <c r="U6" i="93"/>
  <c r="S4" i="92"/>
  <c r="G7" i="93"/>
  <c r="I6" i="92"/>
  <c r="I7" i="93"/>
  <c r="V7" i="92"/>
  <c r="F10" i="93"/>
  <c r="L9" i="92"/>
  <c r="M10" i="93"/>
  <c r="Y10" i="92"/>
  <c r="I12" i="93"/>
  <c r="E3" i="92"/>
  <c r="R4" i="92"/>
  <c r="H6" i="92"/>
  <c r="U7" i="92"/>
  <c r="K9" i="92"/>
  <c r="X10" i="92"/>
  <c r="N12" i="92"/>
  <c r="F2" i="93"/>
  <c r="R3" i="93"/>
  <c r="G5" i="93"/>
  <c r="Y6" i="93"/>
  <c r="G10" i="93"/>
  <c r="G12" i="93"/>
  <c r="G14" i="93"/>
  <c r="G3" i="92"/>
  <c r="T4" i="92"/>
  <c r="J6" i="92"/>
  <c r="W7" i="92"/>
  <c r="M9" i="92"/>
  <c r="C11" i="92"/>
  <c r="P12" i="92"/>
  <c r="Q14" i="92"/>
  <c r="I2" i="93"/>
  <c r="U3" i="93"/>
  <c r="R5" i="93"/>
  <c r="R10" i="93"/>
  <c r="M12" i="93"/>
  <c r="R14" i="93"/>
  <c r="T2" i="92"/>
  <c r="H14" i="92"/>
  <c r="I3" i="92"/>
  <c r="V4" i="92"/>
  <c r="L6" i="92"/>
  <c r="Y7" i="92"/>
  <c r="O9" i="92"/>
  <c r="E11" i="92"/>
  <c r="R12" i="92"/>
  <c r="Q2" i="93"/>
  <c r="E4" i="93"/>
  <c r="S5" i="93"/>
  <c r="S7" i="93"/>
  <c r="S10" i="93"/>
  <c r="S14" i="93"/>
  <c r="W5" i="92"/>
  <c r="D2" i="92"/>
  <c r="T6" i="92"/>
  <c r="J8" i="92"/>
  <c r="W9" i="92"/>
  <c r="M11" i="92"/>
  <c r="C13" i="92"/>
  <c r="T14" i="92"/>
  <c r="R2" i="93"/>
  <c r="F4" i="93"/>
  <c r="U5" i="93"/>
  <c r="S12" i="93"/>
  <c r="U14" i="93"/>
  <c r="P10" i="92"/>
  <c r="F12" i="93"/>
  <c r="S3" i="93"/>
  <c r="H5" i="92"/>
  <c r="K8" i="92"/>
  <c r="X9" i="92"/>
  <c r="N11" i="92"/>
  <c r="D13" i="92"/>
  <c r="F15" i="92"/>
  <c r="S2" i="93"/>
  <c r="G4" i="93"/>
  <c r="F6" i="93"/>
  <c r="F8" i="93"/>
  <c r="F11" i="93"/>
  <c r="U12" i="93"/>
  <c r="I5" i="92"/>
  <c r="V6" i="92"/>
  <c r="L8" i="92"/>
  <c r="Y9" i="92"/>
  <c r="O11" i="92"/>
  <c r="E13" i="92"/>
  <c r="G15" i="92"/>
  <c r="U2" i="93"/>
  <c r="I4" i="93"/>
  <c r="G6" i="93"/>
  <c r="I8" i="93"/>
  <c r="G11" i="93"/>
  <c r="Y12" i="93"/>
  <c r="H2" i="92"/>
  <c r="K5" i="92"/>
  <c r="X6" i="92"/>
  <c r="N8" i="92"/>
  <c r="D10" i="92"/>
  <c r="Q11" i="92"/>
  <c r="G13" i="92"/>
  <c r="I15" i="92"/>
  <c r="Q4" i="93"/>
  <c r="R8" i="93"/>
  <c r="F13" i="93"/>
  <c r="C9" i="92"/>
  <c r="P2" i="92"/>
  <c r="V8" i="92"/>
  <c r="L10" i="92"/>
  <c r="Y11" i="92"/>
  <c r="P13" i="92"/>
  <c r="R15" i="92"/>
  <c r="M6" i="93"/>
  <c r="U8" i="93"/>
  <c r="R11" i="93"/>
  <c r="M7" i="92"/>
  <c r="T5" i="92"/>
  <c r="J7" i="92"/>
  <c r="W8" i="92"/>
  <c r="C12" i="92"/>
  <c r="Q13" i="92"/>
  <c r="S15" i="92"/>
  <c r="R6" i="93"/>
  <c r="F9" i="93"/>
  <c r="S11" i="93"/>
  <c r="R13" i="93"/>
  <c r="J4" i="92"/>
  <c r="H4" i="92"/>
  <c r="K7" i="92"/>
  <c r="X8" i="92"/>
  <c r="N10" i="92"/>
  <c r="D12" i="92"/>
  <c r="S13" i="92"/>
  <c r="U15" i="92"/>
  <c r="U4" i="93"/>
  <c r="S6" i="93"/>
  <c r="R9" i="93"/>
  <c r="R7" i="93"/>
  <c r="G8" i="93"/>
  <c r="H3" i="92"/>
  <c r="T3" i="92"/>
  <c r="J5" i="92"/>
  <c r="V5" i="92"/>
  <c r="K6" i="92"/>
  <c r="W6" i="92"/>
  <c r="L7" i="92"/>
  <c r="X7" i="92"/>
  <c r="M8" i="92"/>
  <c r="Y8" i="92"/>
  <c r="N9" i="92"/>
  <c r="C10" i="92"/>
  <c r="O10" i="92"/>
  <c r="D11" i="92"/>
  <c r="P11" i="92"/>
  <c r="E12" i="92"/>
  <c r="Q12" i="92"/>
  <c r="H15" i="92"/>
  <c r="T15" i="92"/>
  <c r="H7" i="93"/>
  <c r="T7" i="93"/>
  <c r="H8" i="93"/>
  <c r="T8" i="93"/>
  <c r="H9" i="93"/>
  <c r="T9" i="93"/>
  <c r="H10" i="93"/>
  <c r="T10" i="93"/>
  <c r="H11" i="93"/>
  <c r="T11" i="93"/>
  <c r="H12" i="93"/>
  <c r="T12" i="93"/>
  <c r="H13" i="93"/>
  <c r="T13" i="93"/>
  <c r="I13" i="93"/>
  <c r="I9" i="93"/>
  <c r="J3" i="92"/>
  <c r="V3" i="92"/>
  <c r="K4" i="92"/>
  <c r="W4" i="92"/>
  <c r="L5" i="92"/>
  <c r="X5" i="92"/>
  <c r="N7" i="92"/>
  <c r="C8" i="92"/>
  <c r="O8" i="92"/>
  <c r="D9" i="92"/>
  <c r="P9" i="92"/>
  <c r="E10" i="92"/>
  <c r="Q10" i="92"/>
  <c r="J15" i="92"/>
  <c r="V15" i="92"/>
  <c r="J2" i="93"/>
  <c r="V2" i="93"/>
  <c r="J9" i="93"/>
  <c r="V9" i="93"/>
  <c r="J10" i="93"/>
  <c r="V10" i="93"/>
  <c r="J11" i="93"/>
  <c r="V11" i="93"/>
  <c r="J12" i="93"/>
  <c r="V12" i="93"/>
  <c r="J13" i="93"/>
  <c r="V13" i="93"/>
  <c r="J14" i="93"/>
  <c r="V14" i="93"/>
  <c r="U10" i="93"/>
  <c r="K3" i="92"/>
  <c r="W3" i="92"/>
  <c r="L4" i="92"/>
  <c r="X4" i="92"/>
  <c r="M5" i="92"/>
  <c r="Y5" i="92"/>
  <c r="N6" i="92"/>
  <c r="C7" i="92"/>
  <c r="O7" i="92"/>
  <c r="D8" i="92"/>
  <c r="P8" i="92"/>
  <c r="E9" i="92"/>
  <c r="Q9" i="92"/>
  <c r="U13" i="92"/>
  <c r="K15" i="92"/>
  <c r="W15" i="92"/>
  <c r="K2" i="93"/>
  <c r="W2" i="93"/>
  <c r="K10" i="93"/>
  <c r="W10" i="93"/>
  <c r="K11" i="93"/>
  <c r="W11" i="93"/>
  <c r="K12" i="93"/>
  <c r="W12" i="93"/>
  <c r="K13" i="93"/>
  <c r="W13" i="93"/>
  <c r="K14" i="93"/>
  <c r="W14" i="93"/>
  <c r="S8" i="93"/>
  <c r="I11" i="93"/>
  <c r="L3" i="92"/>
  <c r="X3" i="92"/>
  <c r="M4" i="92"/>
  <c r="Y4" i="92"/>
  <c r="N5" i="92"/>
  <c r="C6" i="92"/>
  <c r="O6" i="92"/>
  <c r="D7" i="92"/>
  <c r="P7" i="92"/>
  <c r="E8" i="92"/>
  <c r="Q8" i="92"/>
  <c r="L15" i="92"/>
  <c r="X15" i="92"/>
  <c r="L2" i="93"/>
  <c r="X2" i="93"/>
  <c r="L11" i="93"/>
  <c r="X11" i="93"/>
  <c r="L12" i="93"/>
  <c r="X12" i="93"/>
  <c r="L13" i="93"/>
  <c r="X13" i="93"/>
  <c r="L14" i="93"/>
  <c r="X14" i="93"/>
  <c r="F7" i="93"/>
  <c r="G9" i="93"/>
  <c r="M3" i="92"/>
  <c r="Y3" i="92"/>
  <c r="N4" i="92"/>
  <c r="C5" i="92"/>
  <c r="O5" i="92"/>
  <c r="D6" i="92"/>
  <c r="P6" i="92"/>
  <c r="E7" i="92"/>
  <c r="Q7" i="92"/>
  <c r="S9" i="92"/>
  <c r="U11" i="92"/>
  <c r="M15" i="92"/>
  <c r="Y15" i="92"/>
  <c r="M2" i="93"/>
  <c r="Y2" i="93"/>
  <c r="M13" i="93"/>
  <c r="Y13" i="93"/>
  <c r="M14" i="93"/>
  <c r="Y14" i="93"/>
  <c r="U9" i="93"/>
  <c r="N3" i="92"/>
  <c r="C4" i="92"/>
  <c r="O4" i="92"/>
  <c r="D5" i="92"/>
  <c r="P5" i="92"/>
  <c r="E6" i="92"/>
  <c r="Q6" i="92"/>
  <c r="I10" i="92"/>
  <c r="N15" i="92"/>
  <c r="N2" i="93"/>
  <c r="N13" i="93"/>
  <c r="N14" i="93"/>
  <c r="C3" i="92"/>
  <c r="O3" i="92"/>
  <c r="D4" i="92"/>
  <c r="P4" i="92"/>
  <c r="E5" i="92"/>
  <c r="Q5" i="92"/>
  <c r="C15" i="92"/>
  <c r="O15" i="92"/>
  <c r="C2" i="93"/>
  <c r="O2" i="93"/>
  <c r="O13" i="93"/>
  <c r="C14" i="93"/>
  <c r="O14" i="93"/>
  <c r="D3" i="92"/>
  <c r="P3" i="92"/>
  <c r="D15" i="92"/>
  <c r="P15" i="92"/>
  <c r="D14" i="93"/>
  <c r="P14" i="93"/>
  <c r="E15" i="92"/>
  <c r="Q15" i="92"/>
  <c r="K1" i="1"/>
  <c r="J1" i="1"/>
  <c r="I1" i="1"/>
  <c r="H1" i="1"/>
  <c r="G1" i="1"/>
  <c r="F1" i="1"/>
  <c r="E1" i="1"/>
  <c r="D1" i="1"/>
  <c r="C1" i="1"/>
  <c r="C6" i="18" l="1"/>
  <c r="C5" i="18"/>
  <c r="C3" i="18"/>
  <c r="D3" i="18" l="1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D5" i="18"/>
  <c r="E5" i="18"/>
  <c r="E7" i="18" s="1"/>
  <c r="F5" i="18"/>
  <c r="G5" i="18"/>
  <c r="G6" i="18" s="1"/>
  <c r="H5" i="18"/>
  <c r="H7" i="18" s="1"/>
  <c r="I5" i="18"/>
  <c r="I7" i="18" s="1"/>
  <c r="J5" i="18"/>
  <c r="K5" i="18"/>
  <c r="L5" i="18"/>
  <c r="L7" i="18" s="1"/>
  <c r="M5" i="18"/>
  <c r="N5" i="18"/>
  <c r="N7" i="18" s="1"/>
  <c r="O5" i="18"/>
  <c r="O7" i="18" s="1"/>
  <c r="P5" i="18"/>
  <c r="Q5" i="18"/>
  <c r="Q7" i="18" s="1"/>
  <c r="R5" i="18"/>
  <c r="S5" i="18"/>
  <c r="S6" i="18" s="1"/>
  <c r="T5" i="18"/>
  <c r="T7" i="18" s="1"/>
  <c r="U5" i="18"/>
  <c r="U7" i="18" s="1"/>
  <c r="V5" i="18"/>
  <c r="W5" i="18"/>
  <c r="X5" i="18"/>
  <c r="X7" i="18" s="1"/>
  <c r="Y5" i="18"/>
  <c r="Z5" i="18"/>
  <c r="Z7" i="18" s="1"/>
  <c r="D6" i="18"/>
  <c r="F6" i="18"/>
  <c r="J6" i="18"/>
  <c r="K6" i="18"/>
  <c r="M6" i="18"/>
  <c r="P6" i="18"/>
  <c r="R6" i="18"/>
  <c r="V6" i="18"/>
  <c r="W6" i="18"/>
  <c r="Y6" i="18"/>
  <c r="D7" i="18"/>
  <c r="F7" i="18"/>
  <c r="G7" i="18"/>
  <c r="J7" i="18"/>
  <c r="K7" i="18"/>
  <c r="M7" i="18"/>
  <c r="P7" i="18"/>
  <c r="R7" i="18"/>
  <c r="S7" i="18"/>
  <c r="V7" i="18"/>
  <c r="W7" i="18"/>
  <c r="Y7" i="18"/>
  <c r="C7" i="18"/>
  <c r="C4" i="18"/>
  <c r="Q6" i="18" l="1"/>
  <c r="E6" i="18"/>
  <c r="O6" i="18"/>
  <c r="Z6" i="18"/>
  <c r="N6" i="18"/>
  <c r="X6" i="18"/>
  <c r="L6" i="18"/>
  <c r="U6" i="18"/>
  <c r="I6" i="18"/>
  <c r="T6" i="18"/>
  <c r="H6" i="18"/>
  <c r="C2" i="9" l="1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2" i="9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2" i="8"/>
</calcChain>
</file>

<file path=xl/sharedStrings.xml><?xml version="1.0" encoding="utf-8"?>
<sst xmlns="http://schemas.openxmlformats.org/spreadsheetml/2006/main" count="120" uniqueCount="27">
  <si>
    <t>numScenarios</t>
  </si>
  <si>
    <t>Flexibility</t>
  </si>
  <si>
    <t>Value, [%]</t>
  </si>
  <si>
    <t>DownFlex</t>
  </si>
  <si>
    <t>UpFlex</t>
  </si>
  <si>
    <t>NodeID</t>
  </si>
  <si>
    <t>Node ID</t>
  </si>
  <si>
    <t>Scenario</t>
  </si>
  <si>
    <t>Repr. Day</t>
  </si>
  <si>
    <t>Winter</t>
  </si>
  <si>
    <t>Summer</t>
  </si>
  <si>
    <t>Year</t>
  </si>
  <si>
    <t>Load-to-2020</t>
  </si>
  <si>
    <t>PV Installed, [MW]</t>
  </si>
  <si>
    <t>ESS Installed, [MWh]</t>
  </si>
  <si>
    <t>Time (h)</t>
  </si>
  <si>
    <t>EV load (MW)</t>
  </si>
  <si>
    <t>Minimum EV load (MW)</t>
  </si>
  <si>
    <t>Maximum EV load (MW)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</si>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</sst>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2" fontId="0" fillId="2" borderId="0" xfId="0" applyNumberFormat="1" applyFill="1"/>
    <xf numFmtId="0" fontId="0" fillId="3" borderId="0" xfId="0" applyFill="1"/>
    <xf numFmtId="0" fontId="0" fillId="0" borderId="0" xfId="0" applyAlignment="1">
      <alignment horizontal="center" wrapText="1"/>
    </xf>
    <xf numFmtId="0" fontId="0" fillId="4" borderId="0" xfId="0" applyFill="1"/>
    <xf numFmtId="2" fontId="0" fillId="4" borderId="0" xfId="0" applyNumberFormat="1" applyFill="1"/>
    <xf numFmtId="10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tyles" Target="style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sharedStrings" Target="sharedStrings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theme" Target="theme/theme1.xml"/><Relationship Id="rId9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externalLink" Target="externalLinks/externalLink2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KPC_35_2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\Market%20Data\HR1_market_data_base.xlsx" TargetMode="External"/><Relationship Id="rId1" Type="http://schemas.openxmlformats.org/officeDocument/2006/relationships/externalLinkPath" Target="/Projects/shared-resources-planning-v3/data/Simulations/HR1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Node ratio"/>
      <sheetName val="Pc, Winter, S1"/>
      <sheetName val="Pc, Winter, S2"/>
      <sheetName val="Pc, Winter, S3"/>
      <sheetName val="Pc, Winter, S4"/>
      <sheetName val="Pc, Winter, S5"/>
      <sheetName val="Pc, Winter, S6"/>
      <sheetName val="Pc, Winter, S7"/>
      <sheetName val="Pc, Winter, S8"/>
      <sheetName val="Pc, Winter, S9"/>
      <sheetName val="Qc, Winter, S1"/>
      <sheetName val="Qc, Winter, S2"/>
      <sheetName val="Qc, Winter, S3"/>
      <sheetName val="Qc, Winter, S4"/>
      <sheetName val="Qc, Winter, S5"/>
      <sheetName val="Qc, Winter, S6"/>
      <sheetName val="Qc, Winter, S7"/>
      <sheetName val="Qc, Winter, S8"/>
      <sheetName val="Qc, Winter, S9"/>
      <sheetName val="DownFlex, Winter"/>
      <sheetName val="UpFlex, Winter"/>
      <sheetName val="CostFlex, Winter"/>
      <sheetName val="Pc, Summer, S1"/>
      <sheetName val="Pc, Summer, S2"/>
      <sheetName val="Pc, Summer, S3"/>
      <sheetName val="Pc, Summer, S4"/>
      <sheetName val="Pc, Summer, S5"/>
      <sheetName val="Pc, Summer, S6"/>
      <sheetName val="Pc, Summer, S7"/>
      <sheetName val="Pc, Summer, S8"/>
      <sheetName val="Pc, Summer, S9"/>
      <sheetName val="Qc, Summer, S1"/>
      <sheetName val="Qc, Summer, S2"/>
      <sheetName val="Qc, Summer, S3"/>
      <sheetName val="Qc, Summer, S4"/>
      <sheetName val="Qc, Summer, S5"/>
      <sheetName val="Qc, Summer, S6"/>
      <sheetName val="Qc, Summer, S7"/>
      <sheetName val="Qc, Summer, S8"/>
      <sheetName val="Qc, Summer, S9"/>
      <sheetName val="DownFlex, Summer"/>
      <sheetName val="UpFlex, Summer"/>
      <sheetName val="CostFlex, Summer"/>
    </sheetNames>
    <sheetDataSet>
      <sheetData sheetId="0"/>
      <sheetData sheetId="1"/>
      <sheetData sheetId="2">
        <row r="2">
          <cell r="B2">
            <v>3.97</v>
          </cell>
          <cell r="C2">
            <v>3.82</v>
          </cell>
          <cell r="D2">
            <v>3.68</v>
          </cell>
          <cell r="E2">
            <v>3.79</v>
          </cell>
          <cell r="F2">
            <v>3.69</v>
          </cell>
          <cell r="G2">
            <v>3.69</v>
          </cell>
          <cell r="H2">
            <v>3.73</v>
          </cell>
          <cell r="I2">
            <v>4.84</v>
          </cell>
          <cell r="J2">
            <v>4.93</v>
          </cell>
          <cell r="K2">
            <v>4.8899999999999997</v>
          </cell>
          <cell r="L2">
            <v>4.87</v>
          </cell>
          <cell r="M2">
            <v>4.97</v>
          </cell>
          <cell r="N2">
            <v>4.92</v>
          </cell>
          <cell r="O2">
            <v>4.83</v>
          </cell>
          <cell r="P2">
            <v>4.2</v>
          </cell>
          <cell r="Q2">
            <v>4.5199999999999996</v>
          </cell>
          <cell r="R2">
            <v>4.92</v>
          </cell>
          <cell r="S2">
            <v>4.84</v>
          </cell>
          <cell r="T2">
            <v>4.59</v>
          </cell>
          <cell r="U2">
            <v>4.38</v>
          </cell>
          <cell r="V2">
            <v>4.3499999999999996</v>
          </cell>
          <cell r="W2">
            <v>4.1500000000000004</v>
          </cell>
          <cell r="X2">
            <v>3.75</v>
          </cell>
          <cell r="Y2">
            <v>3.67</v>
          </cell>
        </row>
        <row r="3">
          <cell r="B3">
            <v>1.35</v>
          </cell>
          <cell r="C3">
            <v>1.31</v>
          </cell>
          <cell r="D3">
            <v>1.25</v>
          </cell>
          <cell r="E3">
            <v>1.24</v>
          </cell>
          <cell r="F3">
            <v>1.26</v>
          </cell>
          <cell r="G3">
            <v>1.34</v>
          </cell>
          <cell r="H3">
            <v>1.62</v>
          </cell>
          <cell r="I3">
            <v>1.89</v>
          </cell>
          <cell r="J3">
            <v>2.0499999999999998</v>
          </cell>
          <cell r="K3">
            <v>2.11</v>
          </cell>
          <cell r="L3">
            <v>2.11</v>
          </cell>
          <cell r="M3">
            <v>2.06</v>
          </cell>
          <cell r="N3">
            <v>1.98</v>
          </cell>
          <cell r="O3">
            <v>1.89</v>
          </cell>
          <cell r="P3">
            <v>1.76</v>
          </cell>
          <cell r="Q3">
            <v>1.81</v>
          </cell>
          <cell r="R3">
            <v>2.0099999999999998</v>
          </cell>
          <cell r="S3">
            <v>2.41</v>
          </cell>
          <cell r="T3">
            <v>2.29</v>
          </cell>
          <cell r="U3">
            <v>2.12</v>
          </cell>
          <cell r="V3">
            <v>2.0499999999999998</v>
          </cell>
          <cell r="W3">
            <v>1.92</v>
          </cell>
          <cell r="X3">
            <v>1.75</v>
          </cell>
          <cell r="Y3">
            <v>1.55</v>
          </cell>
        </row>
        <row r="4">
          <cell r="B4">
            <v>3.23</v>
          </cell>
          <cell r="C4">
            <v>3.04</v>
          </cell>
          <cell r="D4">
            <v>2.94</v>
          </cell>
          <cell r="E4">
            <v>3</v>
          </cell>
          <cell r="F4">
            <v>3.03</v>
          </cell>
          <cell r="G4">
            <v>3.46</v>
          </cell>
          <cell r="H4">
            <v>5.59</v>
          </cell>
          <cell r="I4">
            <v>6.56</v>
          </cell>
          <cell r="J4">
            <v>6.85</v>
          </cell>
          <cell r="K4">
            <v>6.64</v>
          </cell>
          <cell r="L4">
            <v>6.39</v>
          </cell>
          <cell r="M4">
            <v>6.8</v>
          </cell>
          <cell r="N4">
            <v>6.3</v>
          </cell>
          <cell r="O4">
            <v>6</v>
          </cell>
          <cell r="P4">
            <v>5.19</v>
          </cell>
          <cell r="Q4">
            <v>5.17</v>
          </cell>
          <cell r="R4">
            <v>5.39</v>
          </cell>
          <cell r="S4">
            <v>5.82</v>
          </cell>
          <cell r="T4">
            <v>5.32</v>
          </cell>
          <cell r="U4">
            <v>5.52</v>
          </cell>
          <cell r="V4">
            <v>5.36</v>
          </cell>
          <cell r="W4">
            <v>5.04</v>
          </cell>
          <cell r="X4">
            <v>4.1900000000000004</v>
          </cell>
          <cell r="Y4">
            <v>3.7</v>
          </cell>
        </row>
        <row r="5">
          <cell r="B5">
            <v>0.32</v>
          </cell>
          <cell r="C5">
            <v>0.21</v>
          </cell>
          <cell r="D5">
            <v>0.21</v>
          </cell>
          <cell r="E5">
            <v>0.18</v>
          </cell>
          <cell r="F5">
            <v>0.19</v>
          </cell>
          <cell r="G5">
            <v>0.39</v>
          </cell>
          <cell r="H5">
            <v>0.79</v>
          </cell>
          <cell r="I5">
            <v>0.98</v>
          </cell>
          <cell r="J5">
            <v>1.0900000000000001</v>
          </cell>
          <cell r="K5">
            <v>1.02</v>
          </cell>
          <cell r="L5">
            <v>1.01</v>
          </cell>
          <cell r="M5">
            <v>0.94</v>
          </cell>
          <cell r="N5">
            <v>0.91</v>
          </cell>
          <cell r="O5">
            <v>0.86</v>
          </cell>
          <cell r="P5">
            <v>0.82</v>
          </cell>
          <cell r="Q5">
            <v>0.84</v>
          </cell>
          <cell r="R5">
            <v>1.06</v>
          </cell>
          <cell r="S5">
            <v>1.6</v>
          </cell>
          <cell r="T5">
            <v>1.44</v>
          </cell>
          <cell r="U5">
            <v>1.21</v>
          </cell>
          <cell r="V5">
            <v>1.17</v>
          </cell>
          <cell r="W5">
            <v>1.05</v>
          </cell>
          <cell r="X5">
            <v>0.78</v>
          </cell>
          <cell r="Y5">
            <v>0.61</v>
          </cell>
        </row>
        <row r="6">
          <cell r="B6">
            <v>3.12</v>
          </cell>
          <cell r="C6">
            <v>2.84</v>
          </cell>
          <cell r="D6">
            <v>2.6</v>
          </cell>
          <cell r="E6">
            <v>2.64</v>
          </cell>
          <cell r="F6">
            <v>2.7</v>
          </cell>
          <cell r="G6">
            <v>3.04</v>
          </cell>
          <cell r="H6">
            <v>3.93</v>
          </cell>
          <cell r="I6">
            <v>4.3499999999999996</v>
          </cell>
          <cell r="J6">
            <v>4.5</v>
          </cell>
          <cell r="K6">
            <v>4.67</v>
          </cell>
          <cell r="L6">
            <v>4.8099999999999996</v>
          </cell>
          <cell r="M6">
            <v>4.8899999999999997</v>
          </cell>
          <cell r="N6">
            <v>4.79</v>
          </cell>
          <cell r="O6">
            <v>4.5599999999999996</v>
          </cell>
          <cell r="P6">
            <v>4.55</v>
          </cell>
          <cell r="Q6">
            <v>4.51</v>
          </cell>
          <cell r="R6">
            <v>4.82</v>
          </cell>
          <cell r="S6">
            <v>5.52</v>
          </cell>
          <cell r="T6">
            <v>5.45</v>
          </cell>
          <cell r="U6">
            <v>5.33</v>
          </cell>
          <cell r="V6">
            <v>5.28</v>
          </cell>
          <cell r="W6">
            <v>4.93</v>
          </cell>
          <cell r="X6">
            <v>4.3899999999999997</v>
          </cell>
          <cell r="Y6">
            <v>3.98</v>
          </cell>
        </row>
        <row r="7">
          <cell r="B7">
            <v>5.44</v>
          </cell>
          <cell r="C7">
            <v>5.1100000000000003</v>
          </cell>
          <cell r="D7">
            <v>4.9800000000000004</v>
          </cell>
          <cell r="E7">
            <v>5.04</v>
          </cell>
          <cell r="F7">
            <v>5.0999999999999996</v>
          </cell>
          <cell r="G7">
            <v>5.53</v>
          </cell>
          <cell r="H7">
            <v>6.24</v>
          </cell>
          <cell r="I7">
            <v>7.57</v>
          </cell>
          <cell r="J7">
            <v>7.94</v>
          </cell>
          <cell r="K7">
            <v>8.2100000000000009</v>
          </cell>
          <cell r="L7">
            <v>8.07</v>
          </cell>
          <cell r="M7">
            <v>8.1999999999999993</v>
          </cell>
          <cell r="N7">
            <v>8.16</v>
          </cell>
          <cell r="O7">
            <v>8.0299999999999994</v>
          </cell>
          <cell r="P7">
            <v>7.49</v>
          </cell>
          <cell r="Q7">
            <v>7.51</v>
          </cell>
          <cell r="R7">
            <v>7.28</v>
          </cell>
          <cell r="S7">
            <v>7.63</v>
          </cell>
          <cell r="T7">
            <v>7.39</v>
          </cell>
          <cell r="U7">
            <v>7.28</v>
          </cell>
          <cell r="V7">
            <v>7.12</v>
          </cell>
          <cell r="W7">
            <v>6.87</v>
          </cell>
          <cell r="X7">
            <v>6.17</v>
          </cell>
          <cell r="Y7">
            <v>5.73</v>
          </cell>
        </row>
        <row r="8">
          <cell r="B8">
            <v>2.48</v>
          </cell>
          <cell r="C8">
            <v>2.29</v>
          </cell>
          <cell r="D8">
            <v>2.27</v>
          </cell>
          <cell r="E8">
            <v>2.2200000000000002</v>
          </cell>
          <cell r="F8">
            <v>2.2999999999999998</v>
          </cell>
          <cell r="G8">
            <v>2.65</v>
          </cell>
          <cell r="H8">
            <v>3.36</v>
          </cell>
          <cell r="I8">
            <v>4.1100000000000003</v>
          </cell>
          <cell r="J8">
            <v>4.67</v>
          </cell>
          <cell r="K8">
            <v>4.79</v>
          </cell>
          <cell r="L8">
            <v>4.8899999999999997</v>
          </cell>
          <cell r="M8">
            <v>1.21</v>
          </cell>
          <cell r="N8">
            <v>4.79</v>
          </cell>
          <cell r="O8">
            <v>4.66</v>
          </cell>
          <cell r="P8">
            <v>4.26</v>
          </cell>
          <cell r="Q8">
            <v>4.1500000000000004</v>
          </cell>
          <cell r="R8">
            <v>4.5</v>
          </cell>
          <cell r="S8">
            <v>4.59</v>
          </cell>
          <cell r="T8">
            <v>4.4400000000000004</v>
          </cell>
          <cell r="U8">
            <v>4.38</v>
          </cell>
          <cell r="V8">
            <v>4.07</v>
          </cell>
          <cell r="W8">
            <v>3.37</v>
          </cell>
          <cell r="X8">
            <v>3.11</v>
          </cell>
          <cell r="Y8">
            <v>2.86</v>
          </cell>
        </row>
        <row r="9">
          <cell r="B9">
            <v>1.74</v>
          </cell>
          <cell r="C9">
            <v>1.65</v>
          </cell>
          <cell r="D9">
            <v>1.62</v>
          </cell>
          <cell r="E9">
            <v>1.6</v>
          </cell>
          <cell r="F9">
            <v>1.69</v>
          </cell>
          <cell r="G9">
            <v>2.0699999999999998</v>
          </cell>
          <cell r="H9">
            <v>3.39</v>
          </cell>
          <cell r="I9">
            <v>4.08</v>
          </cell>
          <cell r="J9">
            <v>4.24</v>
          </cell>
          <cell r="K9">
            <v>4.22</v>
          </cell>
          <cell r="L9">
            <v>4.37</v>
          </cell>
          <cell r="M9">
            <v>4.34</v>
          </cell>
          <cell r="N9">
            <v>4.08</v>
          </cell>
          <cell r="O9">
            <v>3.98</v>
          </cell>
          <cell r="P9">
            <v>3.52</v>
          </cell>
          <cell r="Q9">
            <v>3.18</v>
          </cell>
          <cell r="R9">
            <v>3.26</v>
          </cell>
          <cell r="S9">
            <v>3.55</v>
          </cell>
          <cell r="T9">
            <v>3.49</v>
          </cell>
          <cell r="U9">
            <v>3.38</v>
          </cell>
          <cell r="V9">
            <v>3.31</v>
          </cell>
          <cell r="W9">
            <v>3.05</v>
          </cell>
          <cell r="X9">
            <v>2.41</v>
          </cell>
          <cell r="Y9">
            <v>2.09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2.06</v>
          </cell>
          <cell r="C11">
            <v>1.9</v>
          </cell>
          <cell r="D11">
            <v>1.82</v>
          </cell>
          <cell r="E11">
            <v>1.83</v>
          </cell>
          <cell r="F11">
            <v>1.85</v>
          </cell>
          <cell r="G11">
            <v>2.13</v>
          </cell>
          <cell r="H11">
            <v>2.78</v>
          </cell>
          <cell r="I11">
            <v>3.26</v>
          </cell>
          <cell r="J11">
            <v>3.56</v>
          </cell>
          <cell r="K11">
            <v>3.8</v>
          </cell>
          <cell r="L11">
            <v>3.71</v>
          </cell>
          <cell r="M11">
            <v>3.7</v>
          </cell>
          <cell r="N11">
            <v>3.69</v>
          </cell>
          <cell r="O11">
            <v>3.53</v>
          </cell>
          <cell r="P11">
            <v>3.42</v>
          </cell>
          <cell r="Q11">
            <v>3.22</v>
          </cell>
          <cell r="R11">
            <v>3.39</v>
          </cell>
          <cell r="S11">
            <v>3.86</v>
          </cell>
          <cell r="T11">
            <v>3.77</v>
          </cell>
          <cell r="U11">
            <v>3.63</v>
          </cell>
          <cell r="V11">
            <v>3.49</v>
          </cell>
          <cell r="W11">
            <v>3.29</v>
          </cell>
          <cell r="X11">
            <v>2.88</v>
          </cell>
          <cell r="Y11">
            <v>2.5299999999999998</v>
          </cell>
        </row>
        <row r="12">
          <cell r="B12">
            <v>0.77</v>
          </cell>
          <cell r="C12">
            <v>0.71</v>
          </cell>
          <cell r="D12">
            <v>0.67</v>
          </cell>
          <cell r="E12">
            <v>0.67</v>
          </cell>
          <cell r="F12">
            <v>0.69</v>
          </cell>
          <cell r="G12">
            <v>0.86</v>
          </cell>
          <cell r="H12">
            <v>1.1499999999999999</v>
          </cell>
          <cell r="I12">
            <v>1.27</v>
          </cell>
          <cell r="J12">
            <v>1.01</v>
          </cell>
          <cell r="K12">
            <v>0.7</v>
          </cell>
          <cell r="L12">
            <v>1.37</v>
          </cell>
          <cell r="M12">
            <v>1.38</v>
          </cell>
          <cell r="N12">
            <v>1.33</v>
          </cell>
          <cell r="O12">
            <v>1.28</v>
          </cell>
          <cell r="P12">
            <v>1.19</v>
          </cell>
          <cell r="Q12">
            <v>1.23</v>
          </cell>
          <cell r="R12">
            <v>1.33</v>
          </cell>
          <cell r="S12">
            <v>1.6</v>
          </cell>
          <cell r="T12">
            <v>1.51</v>
          </cell>
          <cell r="U12">
            <v>1.41</v>
          </cell>
          <cell r="V12">
            <v>1.36</v>
          </cell>
          <cell r="W12">
            <v>1.35</v>
          </cell>
          <cell r="X12">
            <v>1.19</v>
          </cell>
          <cell r="Y12">
            <v>1.02</v>
          </cell>
        </row>
        <row r="13">
          <cell r="B13">
            <v>3.85</v>
          </cell>
          <cell r="C13">
            <v>3.83</v>
          </cell>
          <cell r="D13">
            <v>3.83</v>
          </cell>
          <cell r="E13">
            <v>3.94</v>
          </cell>
          <cell r="F13">
            <v>3.92</v>
          </cell>
          <cell r="G13">
            <v>4.03</v>
          </cell>
          <cell r="H13">
            <v>4.18</v>
          </cell>
          <cell r="I13">
            <v>4.05</v>
          </cell>
          <cell r="J13">
            <v>3.38</v>
          </cell>
          <cell r="K13">
            <v>3.24</v>
          </cell>
          <cell r="L13">
            <v>4.41</v>
          </cell>
          <cell r="M13">
            <v>4.0199999999999996</v>
          </cell>
          <cell r="N13">
            <v>4.08</v>
          </cell>
          <cell r="O13">
            <v>4.17</v>
          </cell>
          <cell r="P13">
            <v>4.26</v>
          </cell>
          <cell r="Q13">
            <v>4.4000000000000004</v>
          </cell>
          <cell r="R13">
            <v>4.87</v>
          </cell>
          <cell r="S13">
            <v>5.01</v>
          </cell>
          <cell r="T13">
            <v>4.6900000000000004</v>
          </cell>
          <cell r="U13">
            <v>4.4400000000000004</v>
          </cell>
          <cell r="V13">
            <v>4.51</v>
          </cell>
          <cell r="W13">
            <v>4.5</v>
          </cell>
          <cell r="X13">
            <v>4.5199999999999996</v>
          </cell>
          <cell r="Y13">
            <v>4.74</v>
          </cell>
        </row>
        <row r="14">
          <cell r="B14">
            <v>8.67</v>
          </cell>
          <cell r="C14">
            <v>8.36</v>
          </cell>
          <cell r="D14">
            <v>8.49</v>
          </cell>
          <cell r="E14">
            <v>8.59</v>
          </cell>
          <cell r="F14">
            <v>8.73</v>
          </cell>
          <cell r="G14">
            <v>8.94</v>
          </cell>
          <cell r="H14">
            <v>11.05</v>
          </cell>
          <cell r="I14">
            <v>11.6</v>
          </cell>
          <cell r="J14">
            <v>11.81</v>
          </cell>
          <cell r="K14">
            <v>11.52</v>
          </cell>
          <cell r="L14">
            <v>11.36</v>
          </cell>
          <cell r="M14">
            <v>11.78</v>
          </cell>
          <cell r="N14">
            <v>12.19</v>
          </cell>
          <cell r="O14">
            <v>11.8</v>
          </cell>
          <cell r="P14">
            <v>11.59</v>
          </cell>
          <cell r="Q14">
            <v>11.72</v>
          </cell>
          <cell r="R14">
            <v>11.34</v>
          </cell>
          <cell r="S14">
            <v>11.85</v>
          </cell>
          <cell r="T14">
            <v>11.44</v>
          </cell>
          <cell r="U14">
            <v>10.78</v>
          </cell>
          <cell r="V14">
            <v>10.91</v>
          </cell>
          <cell r="W14">
            <v>10.59</v>
          </cell>
          <cell r="X14">
            <v>9.35</v>
          </cell>
          <cell r="Y14">
            <v>9.0500000000000007</v>
          </cell>
        </row>
        <row r="15">
          <cell r="B15">
            <v>0.26</v>
          </cell>
          <cell r="C15">
            <v>0.24</v>
          </cell>
          <cell r="D15">
            <v>0.23</v>
          </cell>
          <cell r="E15">
            <v>0.23</v>
          </cell>
          <cell r="F15">
            <v>0.24</v>
          </cell>
          <cell r="G15">
            <v>0.28000000000000003</v>
          </cell>
          <cell r="H15">
            <v>0.37</v>
          </cell>
          <cell r="I15">
            <v>0.44</v>
          </cell>
          <cell r="J15">
            <v>0.48</v>
          </cell>
          <cell r="K15">
            <v>0.5</v>
          </cell>
          <cell r="L15">
            <v>0.45</v>
          </cell>
          <cell r="M15">
            <v>0.45</v>
          </cell>
          <cell r="N15">
            <v>0.47</v>
          </cell>
          <cell r="O15">
            <v>0.46</v>
          </cell>
          <cell r="P15">
            <v>0.44</v>
          </cell>
          <cell r="Q15">
            <v>0.43</v>
          </cell>
          <cell r="R15">
            <v>0.48</v>
          </cell>
          <cell r="S15">
            <v>0.52</v>
          </cell>
          <cell r="T15">
            <v>0.51</v>
          </cell>
          <cell r="U15">
            <v>0.48</v>
          </cell>
          <cell r="V15">
            <v>0.48</v>
          </cell>
          <cell r="W15">
            <v>0.44</v>
          </cell>
          <cell r="X15">
            <v>0.37</v>
          </cell>
          <cell r="Y15">
            <v>0.33</v>
          </cell>
        </row>
      </sheetData>
      <sheetData sheetId="3">
        <row r="2">
          <cell r="B2">
            <v>3.97</v>
          </cell>
          <cell r="C2">
            <v>3.82</v>
          </cell>
          <cell r="D2">
            <v>3.68</v>
          </cell>
          <cell r="E2">
            <v>3.79</v>
          </cell>
          <cell r="F2">
            <v>3.69</v>
          </cell>
          <cell r="G2">
            <v>3.69</v>
          </cell>
          <cell r="H2">
            <v>3.73</v>
          </cell>
          <cell r="I2">
            <v>4.84</v>
          </cell>
          <cell r="J2">
            <v>4.93</v>
          </cell>
          <cell r="K2">
            <v>4.8899999999999997</v>
          </cell>
          <cell r="L2">
            <v>4.87</v>
          </cell>
          <cell r="M2">
            <v>4.97</v>
          </cell>
          <cell r="N2">
            <v>4.92</v>
          </cell>
          <cell r="O2">
            <v>4.83</v>
          </cell>
          <cell r="P2">
            <v>4.2</v>
          </cell>
          <cell r="Q2">
            <v>4.5199999999999996</v>
          </cell>
          <cell r="R2">
            <v>4.92</v>
          </cell>
          <cell r="S2">
            <v>4.84</v>
          </cell>
          <cell r="T2">
            <v>4.59</v>
          </cell>
          <cell r="U2">
            <v>4.38</v>
          </cell>
          <cell r="V2">
            <v>4.3499999999999996</v>
          </cell>
          <cell r="W2">
            <v>4.1500000000000004</v>
          </cell>
          <cell r="X2">
            <v>3.75</v>
          </cell>
          <cell r="Y2">
            <v>3.67</v>
          </cell>
        </row>
        <row r="3">
          <cell r="B3">
            <v>1.35</v>
          </cell>
          <cell r="C3">
            <v>1.31</v>
          </cell>
          <cell r="D3">
            <v>1.25</v>
          </cell>
          <cell r="E3">
            <v>1.24</v>
          </cell>
          <cell r="F3">
            <v>1.26</v>
          </cell>
          <cell r="G3">
            <v>1.34</v>
          </cell>
          <cell r="H3">
            <v>1.62</v>
          </cell>
          <cell r="I3">
            <v>1.89</v>
          </cell>
          <cell r="J3">
            <v>2.0499999999999998</v>
          </cell>
          <cell r="K3">
            <v>2.11</v>
          </cell>
          <cell r="L3">
            <v>2.11</v>
          </cell>
          <cell r="M3">
            <v>2.06</v>
          </cell>
          <cell r="N3">
            <v>1.98</v>
          </cell>
          <cell r="O3">
            <v>1.89</v>
          </cell>
          <cell r="P3">
            <v>1.76</v>
          </cell>
          <cell r="Q3">
            <v>1.81</v>
          </cell>
          <cell r="R3">
            <v>2.0099999999999998</v>
          </cell>
          <cell r="S3">
            <v>2.41</v>
          </cell>
          <cell r="T3">
            <v>2.29</v>
          </cell>
          <cell r="U3">
            <v>2.12</v>
          </cell>
          <cell r="V3">
            <v>2.0499999999999998</v>
          </cell>
          <cell r="W3">
            <v>1.92</v>
          </cell>
          <cell r="X3">
            <v>1.75</v>
          </cell>
          <cell r="Y3">
            <v>1.55</v>
          </cell>
        </row>
        <row r="4">
          <cell r="B4">
            <v>3.23</v>
          </cell>
          <cell r="C4">
            <v>3.04</v>
          </cell>
          <cell r="D4">
            <v>2.94</v>
          </cell>
          <cell r="E4">
            <v>3</v>
          </cell>
          <cell r="F4">
            <v>3.03</v>
          </cell>
          <cell r="G4">
            <v>3.46</v>
          </cell>
          <cell r="H4">
            <v>5.59</v>
          </cell>
          <cell r="I4">
            <v>6.56</v>
          </cell>
          <cell r="J4">
            <v>6.85</v>
          </cell>
          <cell r="K4">
            <v>6.64</v>
          </cell>
          <cell r="L4">
            <v>6.39</v>
          </cell>
          <cell r="M4">
            <v>6.8</v>
          </cell>
          <cell r="N4">
            <v>6.3</v>
          </cell>
          <cell r="O4">
            <v>6</v>
          </cell>
          <cell r="P4">
            <v>5.19</v>
          </cell>
          <cell r="Q4">
            <v>5.17</v>
          </cell>
          <cell r="R4">
            <v>5.39</v>
          </cell>
          <cell r="S4">
            <v>5.82</v>
          </cell>
          <cell r="T4">
            <v>5.32</v>
          </cell>
          <cell r="U4">
            <v>5.52</v>
          </cell>
          <cell r="V4">
            <v>5.36</v>
          </cell>
          <cell r="W4">
            <v>5.04</v>
          </cell>
          <cell r="X4">
            <v>4.1900000000000004</v>
          </cell>
          <cell r="Y4">
            <v>3.7</v>
          </cell>
        </row>
        <row r="5">
          <cell r="B5">
            <v>0.32</v>
          </cell>
          <cell r="C5">
            <v>0.21</v>
          </cell>
          <cell r="D5">
            <v>0.21</v>
          </cell>
          <cell r="E5">
            <v>0.18</v>
          </cell>
          <cell r="F5">
            <v>0.19</v>
          </cell>
          <cell r="G5">
            <v>0.39</v>
          </cell>
          <cell r="H5">
            <v>0.79</v>
          </cell>
          <cell r="I5">
            <v>0.98</v>
          </cell>
          <cell r="J5">
            <v>1.0900000000000001</v>
          </cell>
          <cell r="K5">
            <v>1.02</v>
          </cell>
          <cell r="L5">
            <v>1.01</v>
          </cell>
          <cell r="M5">
            <v>0.94</v>
          </cell>
          <cell r="N5">
            <v>0.91</v>
          </cell>
          <cell r="O5">
            <v>0.86</v>
          </cell>
          <cell r="P5">
            <v>0.82</v>
          </cell>
          <cell r="Q5">
            <v>0.84</v>
          </cell>
          <cell r="R5">
            <v>1.06</v>
          </cell>
          <cell r="S5">
            <v>1.6</v>
          </cell>
          <cell r="T5">
            <v>1.44</v>
          </cell>
          <cell r="U5">
            <v>1.21</v>
          </cell>
          <cell r="V5">
            <v>1.17</v>
          </cell>
          <cell r="W5">
            <v>1.05</v>
          </cell>
          <cell r="X5">
            <v>0.78</v>
          </cell>
          <cell r="Y5">
            <v>0.61</v>
          </cell>
        </row>
        <row r="6">
          <cell r="B6">
            <v>3.12</v>
          </cell>
          <cell r="C6">
            <v>2.84</v>
          </cell>
          <cell r="D6">
            <v>2.6</v>
          </cell>
          <cell r="E6">
            <v>2.64</v>
          </cell>
          <cell r="F6">
            <v>2.7</v>
          </cell>
          <cell r="G6">
            <v>3.04</v>
          </cell>
          <cell r="H6">
            <v>3.93</v>
          </cell>
          <cell r="I6">
            <v>4.3499999999999996</v>
          </cell>
          <cell r="J6">
            <v>4.5</v>
          </cell>
          <cell r="K6">
            <v>4.67</v>
          </cell>
          <cell r="L6">
            <v>4.8099999999999996</v>
          </cell>
          <cell r="M6">
            <v>4.8899999999999997</v>
          </cell>
          <cell r="N6">
            <v>4.79</v>
          </cell>
          <cell r="O6">
            <v>4.5599999999999996</v>
          </cell>
          <cell r="P6">
            <v>4.55</v>
          </cell>
          <cell r="Q6">
            <v>4.51</v>
          </cell>
          <cell r="R6">
            <v>4.82</v>
          </cell>
          <cell r="S6">
            <v>5.52</v>
          </cell>
          <cell r="T6">
            <v>5.45</v>
          </cell>
          <cell r="U6">
            <v>5.33</v>
          </cell>
          <cell r="V6">
            <v>5.28</v>
          </cell>
          <cell r="W6">
            <v>4.93</v>
          </cell>
          <cell r="X6">
            <v>4.3899999999999997</v>
          </cell>
          <cell r="Y6">
            <v>3.98</v>
          </cell>
        </row>
        <row r="7">
          <cell r="B7">
            <v>5.44</v>
          </cell>
          <cell r="C7">
            <v>5.1100000000000003</v>
          </cell>
          <cell r="D7">
            <v>4.9800000000000004</v>
          </cell>
          <cell r="E7">
            <v>5.04</v>
          </cell>
          <cell r="F7">
            <v>5.0999999999999996</v>
          </cell>
          <cell r="G7">
            <v>5.53</v>
          </cell>
          <cell r="H7">
            <v>6.24</v>
          </cell>
          <cell r="I7">
            <v>7.57</v>
          </cell>
          <cell r="J7">
            <v>7.94</v>
          </cell>
          <cell r="K7">
            <v>8.2100000000000009</v>
          </cell>
          <cell r="L7">
            <v>8.07</v>
          </cell>
          <cell r="M7">
            <v>8.1999999999999993</v>
          </cell>
          <cell r="N7">
            <v>8.16</v>
          </cell>
          <cell r="O7">
            <v>8.0299999999999994</v>
          </cell>
          <cell r="P7">
            <v>7.49</v>
          </cell>
          <cell r="Q7">
            <v>7.51</v>
          </cell>
          <cell r="R7">
            <v>7.28</v>
          </cell>
          <cell r="S7">
            <v>7.63</v>
          </cell>
          <cell r="T7">
            <v>7.39</v>
          </cell>
          <cell r="U7">
            <v>7.28</v>
          </cell>
          <cell r="V7">
            <v>7.12</v>
          </cell>
          <cell r="W7">
            <v>6.87</v>
          </cell>
          <cell r="X7">
            <v>6.17</v>
          </cell>
          <cell r="Y7">
            <v>5.73</v>
          </cell>
        </row>
        <row r="8">
          <cell r="B8">
            <v>2.48</v>
          </cell>
          <cell r="C8">
            <v>2.29</v>
          </cell>
          <cell r="D8">
            <v>2.27</v>
          </cell>
          <cell r="E8">
            <v>2.2200000000000002</v>
          </cell>
          <cell r="F8">
            <v>2.2999999999999998</v>
          </cell>
          <cell r="G8">
            <v>2.65</v>
          </cell>
          <cell r="H8">
            <v>3.36</v>
          </cell>
          <cell r="I8">
            <v>4.1100000000000003</v>
          </cell>
          <cell r="J8">
            <v>4.67</v>
          </cell>
          <cell r="K8">
            <v>4.79</v>
          </cell>
          <cell r="L8">
            <v>4.8899999999999997</v>
          </cell>
          <cell r="M8">
            <v>1.21</v>
          </cell>
          <cell r="N8">
            <v>4.79</v>
          </cell>
          <cell r="O8">
            <v>4.66</v>
          </cell>
          <cell r="P8">
            <v>4.26</v>
          </cell>
          <cell r="Q8">
            <v>4.1500000000000004</v>
          </cell>
          <cell r="R8">
            <v>4.5</v>
          </cell>
          <cell r="S8">
            <v>4.59</v>
          </cell>
          <cell r="T8">
            <v>4.4400000000000004</v>
          </cell>
          <cell r="U8">
            <v>4.38</v>
          </cell>
          <cell r="V8">
            <v>4.07</v>
          </cell>
          <cell r="W8">
            <v>3.37</v>
          </cell>
          <cell r="X8">
            <v>3.11</v>
          </cell>
          <cell r="Y8">
            <v>2.86</v>
          </cell>
        </row>
        <row r="9">
          <cell r="B9">
            <v>1.74</v>
          </cell>
          <cell r="C9">
            <v>1.65</v>
          </cell>
          <cell r="D9">
            <v>1.62</v>
          </cell>
          <cell r="E9">
            <v>1.6</v>
          </cell>
          <cell r="F9">
            <v>1.69</v>
          </cell>
          <cell r="G9">
            <v>2.0699999999999998</v>
          </cell>
          <cell r="H9">
            <v>3.39</v>
          </cell>
          <cell r="I9">
            <v>4.08</v>
          </cell>
          <cell r="J9">
            <v>4.24</v>
          </cell>
          <cell r="K9">
            <v>4.22</v>
          </cell>
          <cell r="L9">
            <v>4.37</v>
          </cell>
          <cell r="M9">
            <v>4.34</v>
          </cell>
          <cell r="N9">
            <v>4.08</v>
          </cell>
          <cell r="O9">
            <v>3.98</v>
          </cell>
          <cell r="P9">
            <v>3.52</v>
          </cell>
          <cell r="Q9">
            <v>3.18</v>
          </cell>
          <cell r="R9">
            <v>3.26</v>
          </cell>
          <cell r="S9">
            <v>3.55</v>
          </cell>
          <cell r="T9">
            <v>3.49</v>
          </cell>
          <cell r="U9">
            <v>3.38</v>
          </cell>
          <cell r="V9">
            <v>3.31</v>
          </cell>
          <cell r="W9">
            <v>3.05</v>
          </cell>
          <cell r="X9">
            <v>2.41</v>
          </cell>
          <cell r="Y9">
            <v>2.09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2.06</v>
          </cell>
          <cell r="C11">
            <v>1.9</v>
          </cell>
          <cell r="D11">
            <v>1.82</v>
          </cell>
          <cell r="E11">
            <v>1.83</v>
          </cell>
          <cell r="F11">
            <v>1.85</v>
          </cell>
          <cell r="G11">
            <v>2.13</v>
          </cell>
          <cell r="H11">
            <v>2.78</v>
          </cell>
          <cell r="I11">
            <v>3.26</v>
          </cell>
          <cell r="J11">
            <v>3.56</v>
          </cell>
          <cell r="K11">
            <v>3.8</v>
          </cell>
          <cell r="L11">
            <v>3.71</v>
          </cell>
          <cell r="M11">
            <v>3.7</v>
          </cell>
          <cell r="N11">
            <v>3.69</v>
          </cell>
          <cell r="O11">
            <v>3.53</v>
          </cell>
          <cell r="P11">
            <v>3.42</v>
          </cell>
          <cell r="Q11">
            <v>3.22</v>
          </cell>
          <cell r="R11">
            <v>3.39</v>
          </cell>
          <cell r="S11">
            <v>3.86</v>
          </cell>
          <cell r="T11">
            <v>3.77</v>
          </cell>
          <cell r="U11">
            <v>3.63</v>
          </cell>
          <cell r="V11">
            <v>3.49</v>
          </cell>
          <cell r="W11">
            <v>3.29</v>
          </cell>
          <cell r="X11">
            <v>2.88</v>
          </cell>
          <cell r="Y11">
            <v>2.5299999999999998</v>
          </cell>
        </row>
        <row r="12">
          <cell r="B12">
            <v>0.77</v>
          </cell>
          <cell r="C12">
            <v>0.71</v>
          </cell>
          <cell r="D12">
            <v>0.67</v>
          </cell>
          <cell r="E12">
            <v>0.67</v>
          </cell>
          <cell r="F12">
            <v>0.69</v>
          </cell>
          <cell r="G12">
            <v>0.86</v>
          </cell>
          <cell r="H12">
            <v>1.1499999999999999</v>
          </cell>
          <cell r="I12">
            <v>1.27</v>
          </cell>
          <cell r="J12">
            <v>1.01</v>
          </cell>
          <cell r="K12">
            <v>0.7</v>
          </cell>
          <cell r="L12">
            <v>1.37</v>
          </cell>
          <cell r="M12">
            <v>1.38</v>
          </cell>
          <cell r="N12">
            <v>1.33</v>
          </cell>
          <cell r="O12">
            <v>1.28</v>
          </cell>
          <cell r="P12">
            <v>1.19</v>
          </cell>
          <cell r="Q12">
            <v>1.23</v>
          </cell>
          <cell r="R12">
            <v>1.33</v>
          </cell>
          <cell r="S12">
            <v>1.6</v>
          </cell>
          <cell r="T12">
            <v>1.51</v>
          </cell>
          <cell r="U12">
            <v>1.41</v>
          </cell>
          <cell r="V12">
            <v>1.36</v>
          </cell>
          <cell r="W12">
            <v>1.35</v>
          </cell>
          <cell r="X12">
            <v>1.19</v>
          </cell>
          <cell r="Y12">
            <v>1.02</v>
          </cell>
        </row>
        <row r="13">
          <cell r="B13">
            <v>3.85</v>
          </cell>
          <cell r="C13">
            <v>3.83</v>
          </cell>
          <cell r="D13">
            <v>3.83</v>
          </cell>
          <cell r="E13">
            <v>3.94</v>
          </cell>
          <cell r="F13">
            <v>3.92</v>
          </cell>
          <cell r="G13">
            <v>4.03</v>
          </cell>
          <cell r="H13">
            <v>4.18</v>
          </cell>
          <cell r="I13">
            <v>4.05</v>
          </cell>
          <cell r="J13">
            <v>3.38</v>
          </cell>
          <cell r="K13">
            <v>3.24</v>
          </cell>
          <cell r="L13">
            <v>4.41</v>
          </cell>
          <cell r="M13">
            <v>4.0199999999999996</v>
          </cell>
          <cell r="N13">
            <v>4.08</v>
          </cell>
          <cell r="O13">
            <v>4.17</v>
          </cell>
          <cell r="P13">
            <v>4.26</v>
          </cell>
          <cell r="Q13">
            <v>4.4000000000000004</v>
          </cell>
          <cell r="R13">
            <v>4.87</v>
          </cell>
          <cell r="S13">
            <v>5.01</v>
          </cell>
          <cell r="T13">
            <v>4.6900000000000004</v>
          </cell>
          <cell r="U13">
            <v>4.4400000000000004</v>
          </cell>
          <cell r="V13">
            <v>4.51</v>
          </cell>
          <cell r="W13">
            <v>4.5</v>
          </cell>
          <cell r="X13">
            <v>4.5199999999999996</v>
          </cell>
          <cell r="Y13">
            <v>4.74</v>
          </cell>
        </row>
        <row r="14">
          <cell r="B14">
            <v>8.67</v>
          </cell>
          <cell r="C14">
            <v>8.36</v>
          </cell>
          <cell r="D14">
            <v>8.49</v>
          </cell>
          <cell r="E14">
            <v>8.59</v>
          </cell>
          <cell r="F14">
            <v>8.73</v>
          </cell>
          <cell r="G14">
            <v>8.94</v>
          </cell>
          <cell r="H14">
            <v>11.05</v>
          </cell>
          <cell r="I14">
            <v>11.6</v>
          </cell>
          <cell r="J14">
            <v>11.81</v>
          </cell>
          <cell r="K14">
            <v>11.52</v>
          </cell>
          <cell r="L14">
            <v>11.36</v>
          </cell>
          <cell r="M14">
            <v>11.78</v>
          </cell>
          <cell r="N14">
            <v>12.19</v>
          </cell>
          <cell r="O14">
            <v>11.8</v>
          </cell>
          <cell r="P14">
            <v>11.59</v>
          </cell>
          <cell r="Q14">
            <v>11.72</v>
          </cell>
          <cell r="R14">
            <v>11.34</v>
          </cell>
          <cell r="S14">
            <v>11.85</v>
          </cell>
          <cell r="T14">
            <v>11.44</v>
          </cell>
          <cell r="U14">
            <v>10.78</v>
          </cell>
          <cell r="V14">
            <v>10.91</v>
          </cell>
          <cell r="W14">
            <v>10.59</v>
          </cell>
          <cell r="X14">
            <v>9.35</v>
          </cell>
          <cell r="Y14">
            <v>9.0500000000000007</v>
          </cell>
        </row>
        <row r="15">
          <cell r="B15">
            <v>0.26</v>
          </cell>
          <cell r="C15">
            <v>0.24</v>
          </cell>
          <cell r="D15">
            <v>0.23</v>
          </cell>
          <cell r="E15">
            <v>0.23</v>
          </cell>
          <cell r="F15">
            <v>0.24</v>
          </cell>
          <cell r="G15">
            <v>0.28000000000000003</v>
          </cell>
          <cell r="H15">
            <v>0.37</v>
          </cell>
          <cell r="I15">
            <v>0.44</v>
          </cell>
          <cell r="J15">
            <v>0.48</v>
          </cell>
          <cell r="K15">
            <v>0.5</v>
          </cell>
          <cell r="L15">
            <v>0.45</v>
          </cell>
          <cell r="M15">
            <v>0.45</v>
          </cell>
          <cell r="N15">
            <v>0.47</v>
          </cell>
          <cell r="O15">
            <v>0.46</v>
          </cell>
          <cell r="P15">
            <v>0.44</v>
          </cell>
          <cell r="Q15">
            <v>0.43</v>
          </cell>
          <cell r="R15">
            <v>0.48</v>
          </cell>
          <cell r="S15">
            <v>0.52</v>
          </cell>
          <cell r="T15">
            <v>0.51</v>
          </cell>
          <cell r="U15">
            <v>0.48</v>
          </cell>
          <cell r="V15">
            <v>0.48</v>
          </cell>
          <cell r="W15">
            <v>0.44</v>
          </cell>
          <cell r="X15">
            <v>0.37</v>
          </cell>
          <cell r="Y15">
            <v>0.33</v>
          </cell>
        </row>
      </sheetData>
      <sheetData sheetId="4">
        <row r="2">
          <cell r="B2">
            <v>3.97</v>
          </cell>
          <cell r="C2">
            <v>3.82</v>
          </cell>
          <cell r="D2">
            <v>3.68</v>
          </cell>
          <cell r="E2">
            <v>3.79</v>
          </cell>
          <cell r="F2">
            <v>3.69</v>
          </cell>
          <cell r="G2">
            <v>3.69</v>
          </cell>
          <cell r="H2">
            <v>3.73</v>
          </cell>
          <cell r="I2">
            <v>4.84</v>
          </cell>
          <cell r="J2">
            <v>4.93</v>
          </cell>
          <cell r="K2">
            <v>4.8899999999999997</v>
          </cell>
          <cell r="L2">
            <v>4.87</v>
          </cell>
          <cell r="M2">
            <v>4.97</v>
          </cell>
          <cell r="N2">
            <v>4.92</v>
          </cell>
          <cell r="O2">
            <v>4.83</v>
          </cell>
          <cell r="P2">
            <v>4.2</v>
          </cell>
          <cell r="Q2">
            <v>4.5199999999999996</v>
          </cell>
          <cell r="R2">
            <v>4.92</v>
          </cell>
          <cell r="S2">
            <v>4.84</v>
          </cell>
          <cell r="T2">
            <v>4.59</v>
          </cell>
          <cell r="U2">
            <v>4.38</v>
          </cell>
          <cell r="V2">
            <v>4.3499999999999996</v>
          </cell>
          <cell r="W2">
            <v>4.1500000000000004</v>
          </cell>
          <cell r="X2">
            <v>3.75</v>
          </cell>
          <cell r="Y2">
            <v>3.67</v>
          </cell>
        </row>
        <row r="3">
          <cell r="B3">
            <v>1.35</v>
          </cell>
          <cell r="C3">
            <v>1.31</v>
          </cell>
          <cell r="D3">
            <v>1.25</v>
          </cell>
          <cell r="E3">
            <v>1.24</v>
          </cell>
          <cell r="F3">
            <v>1.26</v>
          </cell>
          <cell r="G3">
            <v>1.34</v>
          </cell>
          <cell r="H3">
            <v>1.62</v>
          </cell>
          <cell r="I3">
            <v>1.89</v>
          </cell>
          <cell r="J3">
            <v>2.0499999999999998</v>
          </cell>
          <cell r="K3">
            <v>2.11</v>
          </cell>
          <cell r="L3">
            <v>2.11</v>
          </cell>
          <cell r="M3">
            <v>2.06</v>
          </cell>
          <cell r="N3">
            <v>1.98</v>
          </cell>
          <cell r="O3">
            <v>1.89</v>
          </cell>
          <cell r="P3">
            <v>1.76</v>
          </cell>
          <cell r="Q3">
            <v>1.81</v>
          </cell>
          <cell r="R3">
            <v>2.0099999999999998</v>
          </cell>
          <cell r="S3">
            <v>2.41</v>
          </cell>
          <cell r="T3">
            <v>2.29</v>
          </cell>
          <cell r="U3">
            <v>2.12</v>
          </cell>
          <cell r="V3">
            <v>2.0499999999999998</v>
          </cell>
          <cell r="W3">
            <v>1.92</v>
          </cell>
          <cell r="X3">
            <v>1.75</v>
          </cell>
          <cell r="Y3">
            <v>1.55</v>
          </cell>
        </row>
        <row r="4">
          <cell r="B4">
            <v>3.23</v>
          </cell>
          <cell r="C4">
            <v>3.04</v>
          </cell>
          <cell r="D4">
            <v>2.94</v>
          </cell>
          <cell r="E4">
            <v>3</v>
          </cell>
          <cell r="F4">
            <v>3.03</v>
          </cell>
          <cell r="G4">
            <v>3.46</v>
          </cell>
          <cell r="H4">
            <v>5.59</v>
          </cell>
          <cell r="I4">
            <v>6.56</v>
          </cell>
          <cell r="J4">
            <v>6.85</v>
          </cell>
          <cell r="K4">
            <v>6.64</v>
          </cell>
          <cell r="L4">
            <v>6.39</v>
          </cell>
          <cell r="M4">
            <v>6.8</v>
          </cell>
          <cell r="N4">
            <v>6.3</v>
          </cell>
          <cell r="O4">
            <v>6</v>
          </cell>
          <cell r="P4">
            <v>5.19</v>
          </cell>
          <cell r="Q4">
            <v>5.17</v>
          </cell>
          <cell r="R4">
            <v>5.39</v>
          </cell>
          <cell r="S4">
            <v>5.82</v>
          </cell>
          <cell r="T4">
            <v>5.32</v>
          </cell>
          <cell r="U4">
            <v>5.52</v>
          </cell>
          <cell r="V4">
            <v>5.36</v>
          </cell>
          <cell r="W4">
            <v>5.04</v>
          </cell>
          <cell r="X4">
            <v>4.1900000000000004</v>
          </cell>
          <cell r="Y4">
            <v>3.7</v>
          </cell>
        </row>
        <row r="5">
          <cell r="B5">
            <v>0.32</v>
          </cell>
          <cell r="C5">
            <v>0.21</v>
          </cell>
          <cell r="D5">
            <v>0.21</v>
          </cell>
          <cell r="E5">
            <v>0.18</v>
          </cell>
          <cell r="F5">
            <v>0.19</v>
          </cell>
          <cell r="G5">
            <v>0.39</v>
          </cell>
          <cell r="H5">
            <v>0.79</v>
          </cell>
          <cell r="I5">
            <v>0.98</v>
          </cell>
          <cell r="J5">
            <v>1.0900000000000001</v>
          </cell>
          <cell r="K5">
            <v>1.02</v>
          </cell>
          <cell r="L5">
            <v>1.01</v>
          </cell>
          <cell r="M5">
            <v>0.94</v>
          </cell>
          <cell r="N5">
            <v>0.91</v>
          </cell>
          <cell r="O5">
            <v>0.86</v>
          </cell>
          <cell r="P5">
            <v>0.82</v>
          </cell>
          <cell r="Q5">
            <v>0.84</v>
          </cell>
          <cell r="R5">
            <v>1.06</v>
          </cell>
          <cell r="S5">
            <v>1.6</v>
          </cell>
          <cell r="T5">
            <v>1.44</v>
          </cell>
          <cell r="U5">
            <v>1.21</v>
          </cell>
          <cell r="V5">
            <v>1.17</v>
          </cell>
          <cell r="W5">
            <v>1.05</v>
          </cell>
          <cell r="X5">
            <v>0.78</v>
          </cell>
          <cell r="Y5">
            <v>0.61</v>
          </cell>
        </row>
        <row r="6">
          <cell r="B6">
            <v>3.12</v>
          </cell>
          <cell r="C6">
            <v>2.84</v>
          </cell>
          <cell r="D6">
            <v>2.6</v>
          </cell>
          <cell r="E6">
            <v>2.64</v>
          </cell>
          <cell r="F6">
            <v>2.7</v>
          </cell>
          <cell r="G6">
            <v>3.04</v>
          </cell>
          <cell r="H6">
            <v>3.93</v>
          </cell>
          <cell r="I6">
            <v>4.3499999999999996</v>
          </cell>
          <cell r="J6">
            <v>4.5</v>
          </cell>
          <cell r="K6">
            <v>4.67</v>
          </cell>
          <cell r="L6">
            <v>4.8099999999999996</v>
          </cell>
          <cell r="M6">
            <v>4.8899999999999997</v>
          </cell>
          <cell r="N6">
            <v>4.79</v>
          </cell>
          <cell r="O6">
            <v>4.5599999999999996</v>
          </cell>
          <cell r="P6">
            <v>4.55</v>
          </cell>
          <cell r="Q6">
            <v>4.51</v>
          </cell>
          <cell r="R6">
            <v>4.82</v>
          </cell>
          <cell r="S6">
            <v>5.52</v>
          </cell>
          <cell r="T6">
            <v>5.45</v>
          </cell>
          <cell r="U6">
            <v>5.33</v>
          </cell>
          <cell r="V6">
            <v>5.28</v>
          </cell>
          <cell r="W6">
            <v>4.93</v>
          </cell>
          <cell r="X6">
            <v>4.3899999999999997</v>
          </cell>
          <cell r="Y6">
            <v>3.98</v>
          </cell>
        </row>
        <row r="7">
          <cell r="B7">
            <v>5.44</v>
          </cell>
          <cell r="C7">
            <v>5.1100000000000003</v>
          </cell>
          <cell r="D7">
            <v>4.9800000000000004</v>
          </cell>
          <cell r="E7">
            <v>5.04</v>
          </cell>
          <cell r="F7">
            <v>5.0999999999999996</v>
          </cell>
          <cell r="G7">
            <v>5.53</v>
          </cell>
          <cell r="H7">
            <v>6.24</v>
          </cell>
          <cell r="I7">
            <v>7.57</v>
          </cell>
          <cell r="J7">
            <v>7.94</v>
          </cell>
          <cell r="K7">
            <v>8.2100000000000009</v>
          </cell>
          <cell r="L7">
            <v>8.07</v>
          </cell>
          <cell r="M7">
            <v>8.1999999999999993</v>
          </cell>
          <cell r="N7">
            <v>8.16</v>
          </cell>
          <cell r="O7">
            <v>8.0299999999999994</v>
          </cell>
          <cell r="P7">
            <v>7.49</v>
          </cell>
          <cell r="Q7">
            <v>7.51</v>
          </cell>
          <cell r="R7">
            <v>7.28</v>
          </cell>
          <cell r="S7">
            <v>7.63</v>
          </cell>
          <cell r="T7">
            <v>7.39</v>
          </cell>
          <cell r="U7">
            <v>7.28</v>
          </cell>
          <cell r="V7">
            <v>7.12</v>
          </cell>
          <cell r="W7">
            <v>6.87</v>
          </cell>
          <cell r="X7">
            <v>6.17</v>
          </cell>
          <cell r="Y7">
            <v>5.73</v>
          </cell>
        </row>
        <row r="8">
          <cell r="B8">
            <v>2.48</v>
          </cell>
          <cell r="C8">
            <v>2.29</v>
          </cell>
          <cell r="D8">
            <v>2.27</v>
          </cell>
          <cell r="E8">
            <v>2.2200000000000002</v>
          </cell>
          <cell r="F8">
            <v>2.2999999999999998</v>
          </cell>
          <cell r="G8">
            <v>2.65</v>
          </cell>
          <cell r="H8">
            <v>3.36</v>
          </cell>
          <cell r="I8">
            <v>4.1100000000000003</v>
          </cell>
          <cell r="J8">
            <v>4.67</v>
          </cell>
          <cell r="K8">
            <v>4.79</v>
          </cell>
          <cell r="L8">
            <v>4.8899999999999997</v>
          </cell>
          <cell r="M8">
            <v>1.21</v>
          </cell>
          <cell r="N8">
            <v>4.79</v>
          </cell>
          <cell r="O8">
            <v>4.66</v>
          </cell>
          <cell r="P8">
            <v>4.26</v>
          </cell>
          <cell r="Q8">
            <v>4.1500000000000004</v>
          </cell>
          <cell r="R8">
            <v>4.5</v>
          </cell>
          <cell r="S8">
            <v>4.59</v>
          </cell>
          <cell r="T8">
            <v>4.4400000000000004</v>
          </cell>
          <cell r="U8">
            <v>4.38</v>
          </cell>
          <cell r="V8">
            <v>4.07</v>
          </cell>
          <cell r="W8">
            <v>3.37</v>
          </cell>
          <cell r="X8">
            <v>3.11</v>
          </cell>
          <cell r="Y8">
            <v>2.86</v>
          </cell>
        </row>
        <row r="9">
          <cell r="B9">
            <v>1.74</v>
          </cell>
          <cell r="C9">
            <v>1.65</v>
          </cell>
          <cell r="D9">
            <v>1.62</v>
          </cell>
          <cell r="E9">
            <v>1.6</v>
          </cell>
          <cell r="F9">
            <v>1.69</v>
          </cell>
          <cell r="G9">
            <v>2.0699999999999998</v>
          </cell>
          <cell r="H9">
            <v>3.39</v>
          </cell>
          <cell r="I9">
            <v>4.08</v>
          </cell>
          <cell r="J9">
            <v>4.24</v>
          </cell>
          <cell r="K9">
            <v>4.22</v>
          </cell>
          <cell r="L9">
            <v>4.37</v>
          </cell>
          <cell r="M9">
            <v>4.34</v>
          </cell>
          <cell r="N9">
            <v>4.08</v>
          </cell>
          <cell r="O9">
            <v>3.98</v>
          </cell>
          <cell r="P9">
            <v>3.52</v>
          </cell>
          <cell r="Q9">
            <v>3.18</v>
          </cell>
          <cell r="R9">
            <v>3.26</v>
          </cell>
          <cell r="S9">
            <v>3.55</v>
          </cell>
          <cell r="T9">
            <v>3.49</v>
          </cell>
          <cell r="U9">
            <v>3.38</v>
          </cell>
          <cell r="V9">
            <v>3.31</v>
          </cell>
          <cell r="W9">
            <v>3.05</v>
          </cell>
          <cell r="X9">
            <v>2.41</v>
          </cell>
          <cell r="Y9">
            <v>2.09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2.06</v>
          </cell>
          <cell r="C11">
            <v>1.9</v>
          </cell>
          <cell r="D11">
            <v>1.82</v>
          </cell>
          <cell r="E11">
            <v>1.83</v>
          </cell>
          <cell r="F11">
            <v>1.85</v>
          </cell>
          <cell r="G11">
            <v>2.13</v>
          </cell>
          <cell r="H11">
            <v>2.78</v>
          </cell>
          <cell r="I11">
            <v>3.26</v>
          </cell>
          <cell r="J11">
            <v>3.56</v>
          </cell>
          <cell r="K11">
            <v>3.8</v>
          </cell>
          <cell r="L11">
            <v>3.71</v>
          </cell>
          <cell r="M11">
            <v>3.7</v>
          </cell>
          <cell r="N11">
            <v>3.69</v>
          </cell>
          <cell r="O11">
            <v>3.53</v>
          </cell>
          <cell r="P11">
            <v>3.42</v>
          </cell>
          <cell r="Q11">
            <v>3.22</v>
          </cell>
          <cell r="R11">
            <v>3.39</v>
          </cell>
          <cell r="S11">
            <v>3.86</v>
          </cell>
          <cell r="T11">
            <v>3.77</v>
          </cell>
          <cell r="U11">
            <v>3.63</v>
          </cell>
          <cell r="V11">
            <v>3.49</v>
          </cell>
          <cell r="W11">
            <v>3.29</v>
          </cell>
          <cell r="X11">
            <v>2.88</v>
          </cell>
          <cell r="Y11">
            <v>2.5299999999999998</v>
          </cell>
        </row>
        <row r="12">
          <cell r="B12">
            <v>0.77</v>
          </cell>
          <cell r="C12">
            <v>0.71</v>
          </cell>
          <cell r="D12">
            <v>0.67</v>
          </cell>
          <cell r="E12">
            <v>0.67</v>
          </cell>
          <cell r="F12">
            <v>0.69</v>
          </cell>
          <cell r="G12">
            <v>0.86</v>
          </cell>
          <cell r="H12">
            <v>1.1499999999999999</v>
          </cell>
          <cell r="I12">
            <v>1.27</v>
          </cell>
          <cell r="J12">
            <v>1.01</v>
          </cell>
          <cell r="K12">
            <v>0.7</v>
          </cell>
          <cell r="L12">
            <v>1.37</v>
          </cell>
          <cell r="M12">
            <v>1.38</v>
          </cell>
          <cell r="N12">
            <v>1.33</v>
          </cell>
          <cell r="O12">
            <v>1.28</v>
          </cell>
          <cell r="P12">
            <v>1.19</v>
          </cell>
          <cell r="Q12">
            <v>1.23</v>
          </cell>
          <cell r="R12">
            <v>1.33</v>
          </cell>
          <cell r="S12">
            <v>1.6</v>
          </cell>
          <cell r="T12">
            <v>1.51</v>
          </cell>
          <cell r="U12">
            <v>1.41</v>
          </cell>
          <cell r="V12">
            <v>1.36</v>
          </cell>
          <cell r="W12">
            <v>1.35</v>
          </cell>
          <cell r="X12">
            <v>1.19</v>
          </cell>
          <cell r="Y12">
            <v>1.02</v>
          </cell>
        </row>
        <row r="13">
          <cell r="B13">
            <v>3.85</v>
          </cell>
          <cell r="C13">
            <v>3.83</v>
          </cell>
          <cell r="D13">
            <v>3.83</v>
          </cell>
          <cell r="E13">
            <v>3.94</v>
          </cell>
          <cell r="F13">
            <v>3.92</v>
          </cell>
          <cell r="G13">
            <v>4.03</v>
          </cell>
          <cell r="H13">
            <v>4.18</v>
          </cell>
          <cell r="I13">
            <v>4.05</v>
          </cell>
          <cell r="J13">
            <v>3.38</v>
          </cell>
          <cell r="K13">
            <v>3.24</v>
          </cell>
          <cell r="L13">
            <v>4.41</v>
          </cell>
          <cell r="M13">
            <v>4.0199999999999996</v>
          </cell>
          <cell r="N13">
            <v>4.08</v>
          </cell>
          <cell r="O13">
            <v>4.17</v>
          </cell>
          <cell r="P13">
            <v>4.26</v>
          </cell>
          <cell r="Q13">
            <v>4.4000000000000004</v>
          </cell>
          <cell r="R13">
            <v>4.87</v>
          </cell>
          <cell r="S13">
            <v>5.01</v>
          </cell>
          <cell r="T13">
            <v>4.6900000000000004</v>
          </cell>
          <cell r="U13">
            <v>4.4400000000000004</v>
          </cell>
          <cell r="V13">
            <v>4.51</v>
          </cell>
          <cell r="W13">
            <v>4.5</v>
          </cell>
          <cell r="X13">
            <v>4.5199999999999996</v>
          </cell>
          <cell r="Y13">
            <v>4.74</v>
          </cell>
        </row>
        <row r="14">
          <cell r="B14">
            <v>8.67</v>
          </cell>
          <cell r="C14">
            <v>8.36</v>
          </cell>
          <cell r="D14">
            <v>8.49</v>
          </cell>
          <cell r="E14">
            <v>8.59</v>
          </cell>
          <cell r="F14">
            <v>8.73</v>
          </cell>
          <cell r="G14">
            <v>8.94</v>
          </cell>
          <cell r="H14">
            <v>11.05</v>
          </cell>
          <cell r="I14">
            <v>11.6</v>
          </cell>
          <cell r="J14">
            <v>11.81</v>
          </cell>
          <cell r="K14">
            <v>11.52</v>
          </cell>
          <cell r="L14">
            <v>11.36</v>
          </cell>
          <cell r="M14">
            <v>11.78</v>
          </cell>
          <cell r="N14">
            <v>12.19</v>
          </cell>
          <cell r="O14">
            <v>11.8</v>
          </cell>
          <cell r="P14">
            <v>11.59</v>
          </cell>
          <cell r="Q14">
            <v>11.72</v>
          </cell>
          <cell r="R14">
            <v>11.34</v>
          </cell>
          <cell r="S14">
            <v>11.85</v>
          </cell>
          <cell r="T14">
            <v>11.44</v>
          </cell>
          <cell r="U14">
            <v>10.78</v>
          </cell>
          <cell r="V14">
            <v>10.91</v>
          </cell>
          <cell r="W14">
            <v>10.59</v>
          </cell>
          <cell r="X14">
            <v>9.35</v>
          </cell>
          <cell r="Y14">
            <v>9.0500000000000007</v>
          </cell>
        </row>
        <row r="15">
          <cell r="B15">
            <v>0.26</v>
          </cell>
          <cell r="C15">
            <v>0.24</v>
          </cell>
          <cell r="D15">
            <v>0.23</v>
          </cell>
          <cell r="E15">
            <v>0.23</v>
          </cell>
          <cell r="F15">
            <v>0.24</v>
          </cell>
          <cell r="G15">
            <v>0.28000000000000003</v>
          </cell>
          <cell r="H15">
            <v>0.37</v>
          </cell>
          <cell r="I15">
            <v>0.44</v>
          </cell>
          <cell r="J15">
            <v>0.48</v>
          </cell>
          <cell r="K15">
            <v>0.5</v>
          </cell>
          <cell r="L15">
            <v>0.45</v>
          </cell>
          <cell r="M15">
            <v>0.45</v>
          </cell>
          <cell r="N15">
            <v>0.47</v>
          </cell>
          <cell r="O15">
            <v>0.46</v>
          </cell>
          <cell r="P15">
            <v>0.44</v>
          </cell>
          <cell r="Q15">
            <v>0.43</v>
          </cell>
          <cell r="R15">
            <v>0.48</v>
          </cell>
          <cell r="S15">
            <v>0.52</v>
          </cell>
          <cell r="T15">
            <v>0.51</v>
          </cell>
          <cell r="U15">
            <v>0.48</v>
          </cell>
          <cell r="V15">
            <v>0.48</v>
          </cell>
          <cell r="W15">
            <v>0.44</v>
          </cell>
          <cell r="X15">
            <v>0.37</v>
          </cell>
          <cell r="Y15">
            <v>0.33</v>
          </cell>
        </row>
      </sheetData>
      <sheetData sheetId="5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6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7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8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9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10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11">
        <row r="2">
          <cell r="B2">
            <v>0.42</v>
          </cell>
          <cell r="C2">
            <v>0.3</v>
          </cell>
          <cell r="D2">
            <v>0.26</v>
          </cell>
          <cell r="E2">
            <v>0.33</v>
          </cell>
          <cell r="F2">
            <v>0.28000000000000003</v>
          </cell>
          <cell r="G2">
            <v>0.23</v>
          </cell>
          <cell r="H2">
            <v>0.19</v>
          </cell>
          <cell r="I2">
            <v>0.68</v>
          </cell>
          <cell r="J2">
            <v>0.71</v>
          </cell>
          <cell r="K2">
            <v>0.61</v>
          </cell>
          <cell r="L2">
            <v>0.71</v>
          </cell>
          <cell r="M2">
            <v>0.66</v>
          </cell>
          <cell r="N2">
            <v>0.66</v>
          </cell>
          <cell r="O2">
            <v>0.59</v>
          </cell>
          <cell r="P2">
            <v>0.35</v>
          </cell>
          <cell r="Q2">
            <v>0.55000000000000004</v>
          </cell>
          <cell r="R2">
            <v>0.66</v>
          </cell>
          <cell r="S2">
            <v>0.61</v>
          </cell>
          <cell r="T2">
            <v>0.43</v>
          </cell>
          <cell r="U2">
            <v>0.44</v>
          </cell>
          <cell r="V2">
            <v>0.41</v>
          </cell>
          <cell r="W2">
            <v>0.26</v>
          </cell>
          <cell r="X2">
            <v>0.2</v>
          </cell>
          <cell r="Y2">
            <v>0.21</v>
          </cell>
        </row>
        <row r="3">
          <cell r="B3">
            <v>-0.25</v>
          </cell>
          <cell r="C3">
            <v>-0.25</v>
          </cell>
          <cell r="D3">
            <v>-0.26</v>
          </cell>
          <cell r="E3">
            <v>-0.27</v>
          </cell>
          <cell r="F3">
            <v>-0.27</v>
          </cell>
          <cell r="G3">
            <v>-0.25</v>
          </cell>
          <cell r="H3">
            <v>-0.16</v>
          </cell>
          <cell r="I3">
            <v>-0.03</v>
          </cell>
          <cell r="J3">
            <v>-0.03</v>
          </cell>
          <cell r="K3">
            <v>-0.02</v>
          </cell>
          <cell r="L3">
            <v>-0.02</v>
          </cell>
          <cell r="M3">
            <v>-0.08</v>
          </cell>
          <cell r="N3">
            <v>-0.12</v>
          </cell>
          <cell r="O3">
            <v>-0.16</v>
          </cell>
          <cell r="P3">
            <v>-0.16</v>
          </cell>
          <cell r="Q3">
            <v>-0.16</v>
          </cell>
          <cell r="R3">
            <v>-0.13</v>
          </cell>
          <cell r="S3">
            <v>0.04</v>
          </cell>
          <cell r="T3">
            <v>-0.01</v>
          </cell>
          <cell r="U3">
            <v>-7.0000000000000007E-2</v>
          </cell>
          <cell r="V3">
            <v>-0.13</v>
          </cell>
          <cell r="W3">
            <v>-0.17</v>
          </cell>
          <cell r="X3">
            <v>-0.18</v>
          </cell>
          <cell r="Y3">
            <v>-0.21</v>
          </cell>
        </row>
        <row r="4">
          <cell r="B4">
            <v>-0.68</v>
          </cell>
          <cell r="C4">
            <v>-0.73</v>
          </cell>
          <cell r="D4">
            <v>-0.74</v>
          </cell>
          <cell r="E4">
            <v>-0.73</v>
          </cell>
          <cell r="F4">
            <v>-0.73</v>
          </cell>
          <cell r="G4">
            <v>-0.61</v>
          </cell>
          <cell r="H4">
            <v>-0.02</v>
          </cell>
          <cell r="I4">
            <v>0.32</v>
          </cell>
          <cell r="J4">
            <v>0.4</v>
          </cell>
          <cell r="K4">
            <v>0.28000000000000003</v>
          </cell>
          <cell r="L4">
            <v>0.17</v>
          </cell>
          <cell r="M4">
            <v>0.33</v>
          </cell>
          <cell r="N4">
            <v>0.21</v>
          </cell>
          <cell r="O4">
            <v>0.06</v>
          </cell>
          <cell r="P4">
            <v>-0.25</v>
          </cell>
          <cell r="Q4">
            <v>-0.25</v>
          </cell>
          <cell r="R4">
            <v>-0.2</v>
          </cell>
          <cell r="S4">
            <v>-0.1</v>
          </cell>
          <cell r="T4">
            <v>-0.25</v>
          </cell>
          <cell r="U4">
            <v>-0.14000000000000001</v>
          </cell>
          <cell r="V4">
            <v>-0.2</v>
          </cell>
          <cell r="W4">
            <v>-0.33</v>
          </cell>
          <cell r="X4">
            <v>-0.52</v>
          </cell>
          <cell r="Y4">
            <v>-0.57999999999999996</v>
          </cell>
        </row>
        <row r="5">
          <cell r="B5">
            <v>-0.72</v>
          </cell>
          <cell r="C5">
            <v>-0.73</v>
          </cell>
          <cell r="D5">
            <v>-0.73</v>
          </cell>
          <cell r="E5">
            <v>-0.74</v>
          </cell>
          <cell r="F5">
            <v>-0.74</v>
          </cell>
          <cell r="G5">
            <v>-0.68</v>
          </cell>
          <cell r="H5">
            <v>-0.59</v>
          </cell>
          <cell r="I5">
            <v>-0.54</v>
          </cell>
          <cell r="J5">
            <v>-0.55000000000000004</v>
          </cell>
          <cell r="K5">
            <v>-0.61</v>
          </cell>
          <cell r="L5">
            <v>-0.65</v>
          </cell>
          <cell r="M5">
            <v>-0.69</v>
          </cell>
          <cell r="N5">
            <v>-0.69</v>
          </cell>
          <cell r="O5">
            <v>-0.71</v>
          </cell>
          <cell r="P5">
            <v>-0.71</v>
          </cell>
          <cell r="Q5">
            <v>-0.69</v>
          </cell>
          <cell r="R5">
            <v>-0.59</v>
          </cell>
          <cell r="S5">
            <v>-0.35</v>
          </cell>
          <cell r="T5">
            <v>-0.45</v>
          </cell>
          <cell r="U5">
            <v>-0.55000000000000004</v>
          </cell>
          <cell r="V5">
            <v>-0.59</v>
          </cell>
          <cell r="W5">
            <v>-0.62</v>
          </cell>
          <cell r="X5">
            <v>-0.66</v>
          </cell>
          <cell r="Y5">
            <v>-0.66</v>
          </cell>
        </row>
        <row r="6">
          <cell r="B6">
            <v>-0.72</v>
          </cell>
          <cell r="C6">
            <v>-0.76</v>
          </cell>
          <cell r="D6">
            <v>-0.79</v>
          </cell>
          <cell r="E6">
            <v>-0.79</v>
          </cell>
          <cell r="F6">
            <v>-0.79</v>
          </cell>
          <cell r="G6">
            <v>-0.67</v>
          </cell>
          <cell r="H6">
            <v>-0.51</v>
          </cell>
          <cell r="I6">
            <v>-0.41</v>
          </cell>
          <cell r="J6">
            <v>-0.4</v>
          </cell>
          <cell r="K6">
            <v>-0.34</v>
          </cell>
          <cell r="L6">
            <v>-0.34</v>
          </cell>
          <cell r="M6">
            <v>-0.33</v>
          </cell>
          <cell r="N6">
            <v>-0.4</v>
          </cell>
          <cell r="O6">
            <v>-0.43</v>
          </cell>
          <cell r="P6">
            <v>-0.41</v>
          </cell>
          <cell r="Q6">
            <v>-0.51</v>
          </cell>
          <cell r="R6">
            <v>-0.45</v>
          </cell>
          <cell r="S6">
            <v>-0.23</v>
          </cell>
          <cell r="T6">
            <v>-0.27</v>
          </cell>
          <cell r="U6">
            <v>-0.34</v>
          </cell>
          <cell r="V6">
            <v>-0.36</v>
          </cell>
          <cell r="W6">
            <v>-0.47</v>
          </cell>
          <cell r="X6">
            <v>-0.52</v>
          </cell>
          <cell r="Y6">
            <v>-0.54</v>
          </cell>
        </row>
        <row r="7">
          <cell r="B7">
            <v>0.4</v>
          </cell>
          <cell r="C7">
            <v>0.31</v>
          </cell>
          <cell r="D7">
            <v>0.24</v>
          </cell>
          <cell r="E7">
            <v>0.35</v>
          </cell>
          <cell r="F7">
            <v>0.28999999999999998</v>
          </cell>
          <cell r="G7">
            <v>0.42</v>
          </cell>
          <cell r="H7">
            <v>0.56000000000000005</v>
          </cell>
          <cell r="I7">
            <v>1.0900000000000001</v>
          </cell>
          <cell r="J7">
            <v>1.25</v>
          </cell>
          <cell r="K7">
            <v>1.29</v>
          </cell>
          <cell r="L7">
            <v>1.23</v>
          </cell>
          <cell r="M7">
            <v>1.31</v>
          </cell>
          <cell r="N7">
            <v>1.3</v>
          </cell>
          <cell r="O7">
            <v>1.28</v>
          </cell>
          <cell r="P7">
            <v>1.08</v>
          </cell>
          <cell r="Q7">
            <v>1.03</v>
          </cell>
          <cell r="R7">
            <v>0.89</v>
          </cell>
          <cell r="S7">
            <v>0.98</v>
          </cell>
          <cell r="T7">
            <v>0.83</v>
          </cell>
          <cell r="U7">
            <v>0.86</v>
          </cell>
          <cell r="V7">
            <v>0.73</v>
          </cell>
          <cell r="W7">
            <v>0.77</v>
          </cell>
          <cell r="X7">
            <v>0.48</v>
          </cell>
          <cell r="Y7">
            <v>0.49</v>
          </cell>
        </row>
        <row r="8">
          <cell r="B8">
            <v>-0.5</v>
          </cell>
          <cell r="C8">
            <v>-0.49</v>
          </cell>
          <cell r="D8">
            <v>-0.51</v>
          </cell>
          <cell r="E8">
            <v>-0.51</v>
          </cell>
          <cell r="F8">
            <v>-0.55000000000000004</v>
          </cell>
          <cell r="G8">
            <v>-0.49</v>
          </cell>
          <cell r="H8">
            <v>-0.41</v>
          </cell>
          <cell r="I8">
            <v>-0.22</v>
          </cell>
          <cell r="J8">
            <v>-0.11</v>
          </cell>
          <cell r="K8">
            <v>-0.1</v>
          </cell>
          <cell r="L8">
            <v>-0.08</v>
          </cell>
          <cell r="M8">
            <v>-0.03</v>
          </cell>
          <cell r="N8">
            <v>-0.1</v>
          </cell>
          <cell r="O8">
            <v>-0.11</v>
          </cell>
          <cell r="P8">
            <v>-0.2</v>
          </cell>
          <cell r="Q8">
            <v>-0.28000000000000003</v>
          </cell>
          <cell r="R8">
            <v>-0.25</v>
          </cell>
          <cell r="S8">
            <v>-0.28000000000000003</v>
          </cell>
          <cell r="T8">
            <v>-0.32</v>
          </cell>
          <cell r="U8">
            <v>-0.3</v>
          </cell>
          <cell r="V8">
            <v>-0.35</v>
          </cell>
          <cell r="W8">
            <v>-0.41</v>
          </cell>
          <cell r="X8">
            <v>-0.46</v>
          </cell>
          <cell r="Y8">
            <v>-0.46</v>
          </cell>
        </row>
        <row r="9">
          <cell r="B9">
            <v>-1.65</v>
          </cell>
          <cell r="C9">
            <v>-1.68</v>
          </cell>
          <cell r="D9">
            <v>-1.67</v>
          </cell>
          <cell r="E9">
            <v>-1.67</v>
          </cell>
          <cell r="F9">
            <v>-1.64</v>
          </cell>
          <cell r="G9">
            <v>-1.57</v>
          </cell>
          <cell r="H9">
            <v>-1.2</v>
          </cell>
          <cell r="I9">
            <v>-0.96</v>
          </cell>
          <cell r="J9">
            <v>-0.88</v>
          </cell>
          <cell r="K9">
            <v>-1.01</v>
          </cell>
          <cell r="L9">
            <v>-0.95</v>
          </cell>
          <cell r="M9">
            <v>-0.87</v>
          </cell>
          <cell r="N9">
            <v>-0.92</v>
          </cell>
          <cell r="O9">
            <v>-1</v>
          </cell>
          <cell r="P9">
            <v>-1.21</v>
          </cell>
          <cell r="Q9">
            <v>-1.34</v>
          </cell>
          <cell r="R9">
            <v>-1.34</v>
          </cell>
          <cell r="S9">
            <v>-1.32</v>
          </cell>
          <cell r="T9">
            <v>-1.39</v>
          </cell>
          <cell r="U9">
            <v>-1.44</v>
          </cell>
          <cell r="V9">
            <v>-1.46</v>
          </cell>
          <cell r="W9">
            <v>-1.51</v>
          </cell>
          <cell r="X9">
            <v>-1.57</v>
          </cell>
          <cell r="Y9">
            <v>-1.6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-0.65</v>
          </cell>
          <cell r="C11">
            <v>-0.67</v>
          </cell>
          <cell r="D11">
            <v>-0.67</v>
          </cell>
          <cell r="E11">
            <v>-0.67</v>
          </cell>
          <cell r="F11">
            <v>-0.67</v>
          </cell>
          <cell r="G11">
            <v>-0.63</v>
          </cell>
          <cell r="H11">
            <v>-0.47</v>
          </cell>
          <cell r="I11">
            <v>-0.38</v>
          </cell>
          <cell r="J11">
            <v>-0.25</v>
          </cell>
          <cell r="K11">
            <v>-0.14000000000000001</v>
          </cell>
          <cell r="L11">
            <v>-0.18</v>
          </cell>
          <cell r="M11">
            <v>-0.14000000000000001</v>
          </cell>
          <cell r="N11">
            <v>-0.17</v>
          </cell>
          <cell r="O11">
            <v>-0.24</v>
          </cell>
          <cell r="P11">
            <v>-0.3</v>
          </cell>
          <cell r="Q11">
            <v>-0.31</v>
          </cell>
          <cell r="R11">
            <v>-0.32</v>
          </cell>
          <cell r="S11">
            <v>-0.22</v>
          </cell>
          <cell r="T11">
            <v>-0.26</v>
          </cell>
          <cell r="U11">
            <v>-0.33</v>
          </cell>
          <cell r="V11">
            <v>-0.38</v>
          </cell>
          <cell r="W11">
            <v>-0.49</v>
          </cell>
          <cell r="X11">
            <v>-0.61</v>
          </cell>
          <cell r="Y11">
            <v>-0.62</v>
          </cell>
        </row>
        <row r="12">
          <cell r="B12">
            <v>-0.47</v>
          </cell>
          <cell r="C12">
            <v>-0.48</v>
          </cell>
          <cell r="D12">
            <v>-0.49</v>
          </cell>
          <cell r="E12">
            <v>-0.49</v>
          </cell>
          <cell r="F12">
            <v>-0.48</v>
          </cell>
          <cell r="G12">
            <v>-0.39</v>
          </cell>
          <cell r="H12">
            <v>-0.28999999999999998</v>
          </cell>
          <cell r="I12">
            <v>-0.26</v>
          </cell>
          <cell r="J12">
            <v>-0.18</v>
          </cell>
          <cell r="K12">
            <v>-0.12</v>
          </cell>
          <cell r="L12">
            <v>-0.28000000000000003</v>
          </cell>
          <cell r="M12">
            <v>-0.26</v>
          </cell>
          <cell r="N12">
            <v>-0.28999999999999998</v>
          </cell>
          <cell r="O12">
            <v>-0.28999999999999998</v>
          </cell>
          <cell r="P12">
            <v>-0.33</v>
          </cell>
          <cell r="Q12">
            <v>-0.33</v>
          </cell>
          <cell r="R12">
            <v>-0.28000000000000003</v>
          </cell>
          <cell r="S12">
            <v>-0.19</v>
          </cell>
          <cell r="T12">
            <v>-0.25</v>
          </cell>
          <cell r="U12">
            <v>-0.3</v>
          </cell>
          <cell r="V12">
            <v>-0.32</v>
          </cell>
          <cell r="W12">
            <v>-0.33</v>
          </cell>
          <cell r="X12">
            <v>-0.35</v>
          </cell>
          <cell r="Y12">
            <v>-0.38</v>
          </cell>
        </row>
        <row r="13">
          <cell r="B13">
            <v>-7.0000000000000007E-2</v>
          </cell>
          <cell r="C13">
            <v>0.11</v>
          </cell>
          <cell r="D13">
            <v>0.23</v>
          </cell>
          <cell r="E13">
            <v>0.2</v>
          </cell>
          <cell r="F13">
            <v>0.16</v>
          </cell>
          <cell r="G13">
            <v>-0.16</v>
          </cell>
          <cell r="H13">
            <v>-0.01</v>
          </cell>
          <cell r="I13">
            <v>0.19</v>
          </cell>
          <cell r="J13">
            <v>0.41</v>
          </cell>
          <cell r="K13">
            <v>0.48</v>
          </cell>
          <cell r="L13">
            <v>0.23</v>
          </cell>
          <cell r="M13">
            <v>0</v>
          </cell>
          <cell r="N13">
            <v>0.74</v>
          </cell>
          <cell r="O13">
            <v>0.84</v>
          </cell>
          <cell r="P13">
            <v>0.79</v>
          </cell>
          <cell r="Q13">
            <v>0.91</v>
          </cell>
          <cell r="R13">
            <v>0.5</v>
          </cell>
          <cell r="S13">
            <v>0.69</v>
          </cell>
          <cell r="T13">
            <v>0.74</v>
          </cell>
          <cell r="U13">
            <v>0.66</v>
          </cell>
          <cell r="V13">
            <v>0.74</v>
          </cell>
          <cell r="W13">
            <v>0.95</v>
          </cell>
          <cell r="X13">
            <v>0.88</v>
          </cell>
          <cell r="Y13">
            <v>0.6</v>
          </cell>
        </row>
        <row r="14">
          <cell r="B14">
            <v>0.21</v>
          </cell>
          <cell r="C14">
            <v>0.17</v>
          </cell>
          <cell r="D14">
            <v>0.24</v>
          </cell>
          <cell r="E14">
            <v>0.3</v>
          </cell>
          <cell r="F14">
            <v>0.32</v>
          </cell>
          <cell r="G14">
            <v>0.39</v>
          </cell>
          <cell r="H14">
            <v>1.42</v>
          </cell>
          <cell r="I14">
            <v>1.78</v>
          </cell>
          <cell r="J14">
            <v>1.9</v>
          </cell>
          <cell r="K14">
            <v>1.78</v>
          </cell>
          <cell r="L14">
            <v>1.63</v>
          </cell>
          <cell r="M14">
            <v>1.87</v>
          </cell>
          <cell r="N14">
            <v>2.11</v>
          </cell>
          <cell r="O14">
            <v>1.87</v>
          </cell>
          <cell r="P14">
            <v>1.84</v>
          </cell>
          <cell r="Q14">
            <v>1.84</v>
          </cell>
          <cell r="R14">
            <v>1.66</v>
          </cell>
          <cell r="S14">
            <v>1.71</v>
          </cell>
          <cell r="T14">
            <v>1.48</v>
          </cell>
          <cell r="U14">
            <v>1.1200000000000001</v>
          </cell>
          <cell r="V14">
            <v>1.23</v>
          </cell>
          <cell r="W14">
            <v>1.07</v>
          </cell>
          <cell r="X14">
            <v>0.47</v>
          </cell>
          <cell r="Y14">
            <v>0.33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0.21</v>
          </cell>
          <cell r="F15">
            <v>0.21</v>
          </cell>
          <cell r="G15">
            <v>0.2</v>
          </cell>
          <cell r="H15">
            <v>0.18</v>
          </cell>
          <cell r="I15">
            <v>0.14000000000000001</v>
          </cell>
          <cell r="J15">
            <v>0.11</v>
          </cell>
          <cell r="K15">
            <v>0.1</v>
          </cell>
          <cell r="L15">
            <v>0.13</v>
          </cell>
          <cell r="M15">
            <v>0.13</v>
          </cell>
          <cell r="N15">
            <v>0.11</v>
          </cell>
          <cell r="O15">
            <v>0.1</v>
          </cell>
          <cell r="P15">
            <v>0.13</v>
          </cell>
          <cell r="Q15">
            <v>0.16</v>
          </cell>
          <cell r="R15">
            <v>0.15</v>
          </cell>
          <cell r="S15">
            <v>0.16</v>
          </cell>
          <cell r="T15">
            <v>0.16</v>
          </cell>
          <cell r="U15">
            <v>0.18</v>
          </cell>
          <cell r="V15">
            <v>0.18</v>
          </cell>
          <cell r="W15">
            <v>0.19</v>
          </cell>
          <cell r="X15">
            <v>0.2</v>
          </cell>
          <cell r="Y15">
            <v>0.2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  <row r="15">
          <cell r="B15">
            <v>18.309999999999999</v>
          </cell>
          <cell r="C15">
            <v>18.79</v>
          </cell>
          <cell r="D15">
            <v>22.38</v>
          </cell>
          <cell r="E15">
            <v>24.35</v>
          </cell>
          <cell r="F15">
            <v>25.01</v>
          </cell>
          <cell r="G15">
            <v>20.48</v>
          </cell>
          <cell r="H15">
            <v>22.13</v>
          </cell>
          <cell r="I15">
            <v>12.36</v>
          </cell>
          <cell r="J15">
            <v>5.59</v>
          </cell>
          <cell r="K15">
            <v>4.01</v>
          </cell>
          <cell r="L15">
            <v>3.49</v>
          </cell>
          <cell r="M15">
            <v>5.14</v>
          </cell>
          <cell r="N15">
            <v>3.99</v>
          </cell>
          <cell r="O15">
            <v>4.29</v>
          </cell>
          <cell r="P15">
            <v>4.4000000000000004</v>
          </cell>
          <cell r="Q15">
            <v>4.49</v>
          </cell>
          <cell r="R15">
            <v>3.99</v>
          </cell>
          <cell r="S15">
            <v>3.99</v>
          </cell>
          <cell r="T15">
            <v>4.6399999999999997</v>
          </cell>
          <cell r="U15">
            <v>5.39</v>
          </cell>
          <cell r="V15">
            <v>3.99</v>
          </cell>
          <cell r="W15">
            <v>3.99</v>
          </cell>
          <cell r="X15">
            <v>5.99</v>
          </cell>
          <cell r="Y15">
            <v>9.5500000000000007</v>
          </cell>
        </row>
      </sheetData>
      <sheetData sheetId="2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24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25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26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27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28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29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30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31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32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33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34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35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36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3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3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39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40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41"/>
      <sheetData sheetId="42"/>
      <sheetData sheetId="43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6.52</v>
          </cell>
          <cell r="C3">
            <v>10.56</v>
          </cell>
          <cell r="D3">
            <v>5.92</v>
          </cell>
          <cell r="E3">
            <v>6.15</v>
          </cell>
          <cell r="F3">
            <v>6.79</v>
          </cell>
          <cell r="G3">
            <v>6.65</v>
          </cell>
          <cell r="H3">
            <v>10</v>
          </cell>
          <cell r="I3">
            <v>10.19</v>
          </cell>
          <cell r="J3">
            <v>9.76</v>
          </cell>
          <cell r="K3">
            <v>8.0500000000000007</v>
          </cell>
          <cell r="L3">
            <v>8.66</v>
          </cell>
          <cell r="M3">
            <v>10</v>
          </cell>
          <cell r="N3">
            <v>7.8</v>
          </cell>
          <cell r="O3">
            <v>5.82</v>
          </cell>
          <cell r="P3">
            <v>6.56</v>
          </cell>
          <cell r="Q3">
            <v>8.0399999999999991</v>
          </cell>
          <cell r="R3">
            <v>7.63</v>
          </cell>
          <cell r="S3">
            <v>8.42</v>
          </cell>
          <cell r="T3">
            <v>4.66</v>
          </cell>
          <cell r="U3">
            <v>4.32</v>
          </cell>
          <cell r="V3">
            <v>2.81</v>
          </cell>
          <cell r="W3">
            <v>2.81</v>
          </cell>
          <cell r="X3">
            <v>3.33</v>
          </cell>
          <cell r="Y3">
            <v>8.9700000000000006</v>
          </cell>
        </row>
        <row r="4">
          <cell r="B4">
            <v>6.52</v>
          </cell>
          <cell r="C4">
            <v>10.56</v>
          </cell>
          <cell r="D4">
            <v>5.92</v>
          </cell>
          <cell r="E4">
            <v>6.15</v>
          </cell>
          <cell r="F4">
            <v>6.79</v>
          </cell>
          <cell r="G4">
            <v>6.65</v>
          </cell>
          <cell r="H4">
            <v>10</v>
          </cell>
          <cell r="I4">
            <v>10.19</v>
          </cell>
          <cell r="J4">
            <v>9.76</v>
          </cell>
          <cell r="K4">
            <v>8.0500000000000007</v>
          </cell>
          <cell r="L4">
            <v>8.66</v>
          </cell>
          <cell r="M4">
            <v>10</v>
          </cell>
          <cell r="N4">
            <v>7.8</v>
          </cell>
          <cell r="O4">
            <v>5.82</v>
          </cell>
          <cell r="P4">
            <v>6.56</v>
          </cell>
          <cell r="Q4">
            <v>8.0399999999999991</v>
          </cell>
          <cell r="R4">
            <v>7.63</v>
          </cell>
          <cell r="S4">
            <v>8.42</v>
          </cell>
          <cell r="T4">
            <v>4.66</v>
          </cell>
          <cell r="U4">
            <v>4.32</v>
          </cell>
          <cell r="V4">
            <v>2.81</v>
          </cell>
          <cell r="W4">
            <v>2.81</v>
          </cell>
          <cell r="X4">
            <v>3.33</v>
          </cell>
          <cell r="Y4">
            <v>8.9700000000000006</v>
          </cell>
        </row>
        <row r="5">
          <cell r="B5">
            <v>6.52</v>
          </cell>
          <cell r="C5">
            <v>10.56</v>
          </cell>
          <cell r="D5">
            <v>5.92</v>
          </cell>
          <cell r="E5">
            <v>6.15</v>
          </cell>
          <cell r="F5">
            <v>6.79</v>
          </cell>
          <cell r="G5">
            <v>6.65</v>
          </cell>
          <cell r="H5">
            <v>10</v>
          </cell>
          <cell r="I5">
            <v>10.19</v>
          </cell>
          <cell r="J5">
            <v>9.76</v>
          </cell>
          <cell r="K5">
            <v>8.0500000000000007</v>
          </cell>
          <cell r="L5">
            <v>8.66</v>
          </cell>
          <cell r="M5">
            <v>10</v>
          </cell>
          <cell r="N5">
            <v>7.8</v>
          </cell>
          <cell r="O5">
            <v>5.82</v>
          </cell>
          <cell r="P5">
            <v>6.56</v>
          </cell>
          <cell r="Q5">
            <v>8.0399999999999991</v>
          </cell>
          <cell r="R5">
            <v>7.63</v>
          </cell>
          <cell r="S5">
            <v>8.42</v>
          </cell>
          <cell r="T5">
            <v>4.66</v>
          </cell>
          <cell r="U5">
            <v>4.32</v>
          </cell>
          <cell r="V5">
            <v>2.81</v>
          </cell>
          <cell r="W5">
            <v>2.81</v>
          </cell>
          <cell r="X5">
            <v>3.33</v>
          </cell>
          <cell r="Y5">
            <v>8.9700000000000006</v>
          </cell>
        </row>
        <row r="6">
          <cell r="B6">
            <v>6.52</v>
          </cell>
          <cell r="C6">
            <v>10.56</v>
          </cell>
          <cell r="D6">
            <v>5.92</v>
          </cell>
          <cell r="E6">
            <v>6.15</v>
          </cell>
          <cell r="F6">
            <v>6.79</v>
          </cell>
          <cell r="G6">
            <v>6.65</v>
          </cell>
          <cell r="H6">
            <v>10</v>
          </cell>
          <cell r="I6">
            <v>10.19</v>
          </cell>
          <cell r="J6">
            <v>9.76</v>
          </cell>
          <cell r="K6">
            <v>8.0500000000000007</v>
          </cell>
          <cell r="L6">
            <v>8.66</v>
          </cell>
          <cell r="M6">
            <v>10</v>
          </cell>
          <cell r="N6">
            <v>7.8</v>
          </cell>
          <cell r="O6">
            <v>5.82</v>
          </cell>
          <cell r="P6">
            <v>6.56</v>
          </cell>
          <cell r="Q6">
            <v>8.0399999999999991</v>
          </cell>
          <cell r="R6">
            <v>7.63</v>
          </cell>
          <cell r="S6">
            <v>8.42</v>
          </cell>
          <cell r="T6">
            <v>4.66</v>
          </cell>
          <cell r="U6">
            <v>4.32</v>
          </cell>
          <cell r="V6">
            <v>2.81</v>
          </cell>
          <cell r="W6">
            <v>2.81</v>
          </cell>
          <cell r="X6">
            <v>3.33</v>
          </cell>
          <cell r="Y6">
            <v>8.9700000000000006</v>
          </cell>
        </row>
        <row r="7">
          <cell r="B7">
            <v>6.52</v>
          </cell>
          <cell r="C7">
            <v>10.56</v>
          </cell>
          <cell r="D7">
            <v>5.92</v>
          </cell>
          <cell r="E7">
            <v>6.15</v>
          </cell>
          <cell r="F7">
            <v>6.79</v>
          </cell>
          <cell r="G7">
            <v>6.65</v>
          </cell>
          <cell r="H7">
            <v>10</v>
          </cell>
          <cell r="I7">
            <v>10.19</v>
          </cell>
          <cell r="J7">
            <v>9.76</v>
          </cell>
          <cell r="K7">
            <v>8.0500000000000007</v>
          </cell>
          <cell r="L7">
            <v>8.66</v>
          </cell>
          <cell r="M7">
            <v>10</v>
          </cell>
          <cell r="N7">
            <v>7.8</v>
          </cell>
          <cell r="O7">
            <v>5.82</v>
          </cell>
          <cell r="P7">
            <v>6.56</v>
          </cell>
          <cell r="Q7">
            <v>8.0399999999999991</v>
          </cell>
          <cell r="R7">
            <v>7.63</v>
          </cell>
          <cell r="S7">
            <v>8.42</v>
          </cell>
          <cell r="T7">
            <v>4.66</v>
          </cell>
          <cell r="U7">
            <v>4.32</v>
          </cell>
          <cell r="V7">
            <v>2.81</v>
          </cell>
          <cell r="W7">
            <v>2.81</v>
          </cell>
          <cell r="X7">
            <v>3.33</v>
          </cell>
          <cell r="Y7">
            <v>8.9700000000000006</v>
          </cell>
        </row>
        <row r="8">
          <cell r="B8">
            <v>6.52</v>
          </cell>
          <cell r="C8">
            <v>10.56</v>
          </cell>
          <cell r="D8">
            <v>5.92</v>
          </cell>
          <cell r="E8">
            <v>6.15</v>
          </cell>
          <cell r="F8">
            <v>6.79</v>
          </cell>
          <cell r="G8">
            <v>6.65</v>
          </cell>
          <cell r="H8">
            <v>10</v>
          </cell>
          <cell r="I8">
            <v>10.19</v>
          </cell>
          <cell r="J8">
            <v>9.76</v>
          </cell>
          <cell r="K8">
            <v>8.0500000000000007</v>
          </cell>
          <cell r="L8">
            <v>8.66</v>
          </cell>
          <cell r="M8">
            <v>10</v>
          </cell>
          <cell r="N8">
            <v>7.8</v>
          </cell>
          <cell r="O8">
            <v>5.82</v>
          </cell>
          <cell r="P8">
            <v>6.56</v>
          </cell>
          <cell r="Q8">
            <v>8.0399999999999991</v>
          </cell>
          <cell r="R8">
            <v>7.63</v>
          </cell>
          <cell r="S8">
            <v>8.42</v>
          </cell>
          <cell r="T8">
            <v>4.66</v>
          </cell>
          <cell r="U8">
            <v>4.32</v>
          </cell>
          <cell r="V8">
            <v>2.81</v>
          </cell>
          <cell r="W8">
            <v>2.81</v>
          </cell>
          <cell r="X8">
            <v>3.33</v>
          </cell>
          <cell r="Y8">
            <v>8.9700000000000006</v>
          </cell>
        </row>
        <row r="9">
          <cell r="B9">
            <v>6.52</v>
          </cell>
          <cell r="C9">
            <v>10.56</v>
          </cell>
          <cell r="D9">
            <v>5.92</v>
          </cell>
          <cell r="E9">
            <v>6.15</v>
          </cell>
          <cell r="F9">
            <v>6.79</v>
          </cell>
          <cell r="G9">
            <v>6.65</v>
          </cell>
          <cell r="H9">
            <v>10</v>
          </cell>
          <cell r="I9">
            <v>10.19</v>
          </cell>
          <cell r="J9">
            <v>9.76</v>
          </cell>
          <cell r="K9">
            <v>8.0500000000000007</v>
          </cell>
          <cell r="L9">
            <v>8.66</v>
          </cell>
          <cell r="M9">
            <v>10</v>
          </cell>
          <cell r="N9">
            <v>7.8</v>
          </cell>
          <cell r="O9">
            <v>5.82</v>
          </cell>
          <cell r="P9">
            <v>6.56</v>
          </cell>
          <cell r="Q9">
            <v>8.0399999999999991</v>
          </cell>
          <cell r="R9">
            <v>7.63</v>
          </cell>
          <cell r="S9">
            <v>8.42</v>
          </cell>
          <cell r="T9">
            <v>4.66</v>
          </cell>
          <cell r="U9">
            <v>4.32</v>
          </cell>
          <cell r="V9">
            <v>2.81</v>
          </cell>
          <cell r="W9">
            <v>2.81</v>
          </cell>
          <cell r="X9">
            <v>3.33</v>
          </cell>
          <cell r="Y9">
            <v>8.9700000000000006</v>
          </cell>
        </row>
        <row r="10">
          <cell r="B10">
            <v>6.52</v>
          </cell>
          <cell r="C10">
            <v>10.56</v>
          </cell>
          <cell r="D10">
            <v>5.92</v>
          </cell>
          <cell r="E10">
            <v>6.15</v>
          </cell>
          <cell r="F10">
            <v>6.79</v>
          </cell>
          <cell r="G10">
            <v>6.65</v>
          </cell>
          <cell r="H10">
            <v>10</v>
          </cell>
          <cell r="I10">
            <v>10.19</v>
          </cell>
          <cell r="J10">
            <v>9.76</v>
          </cell>
          <cell r="K10">
            <v>8.0500000000000007</v>
          </cell>
          <cell r="L10">
            <v>8.66</v>
          </cell>
          <cell r="M10">
            <v>10</v>
          </cell>
          <cell r="N10">
            <v>7.8</v>
          </cell>
          <cell r="O10">
            <v>5.82</v>
          </cell>
          <cell r="P10">
            <v>6.56</v>
          </cell>
          <cell r="Q10">
            <v>8.0399999999999991</v>
          </cell>
          <cell r="R10">
            <v>7.63</v>
          </cell>
          <cell r="S10">
            <v>8.42</v>
          </cell>
          <cell r="T10">
            <v>4.66</v>
          </cell>
          <cell r="U10">
            <v>4.32</v>
          </cell>
          <cell r="V10">
            <v>2.81</v>
          </cell>
          <cell r="W10">
            <v>2.81</v>
          </cell>
          <cell r="X10">
            <v>3.33</v>
          </cell>
          <cell r="Y10">
            <v>8.9700000000000006</v>
          </cell>
        </row>
        <row r="11">
          <cell r="B11">
            <v>6.52</v>
          </cell>
          <cell r="C11">
            <v>10.56</v>
          </cell>
          <cell r="D11">
            <v>5.92</v>
          </cell>
          <cell r="E11">
            <v>6.15</v>
          </cell>
          <cell r="F11">
            <v>6.79</v>
          </cell>
          <cell r="G11">
            <v>6.65</v>
          </cell>
          <cell r="H11">
            <v>10</v>
          </cell>
          <cell r="I11">
            <v>10.19</v>
          </cell>
          <cell r="J11">
            <v>9.76</v>
          </cell>
          <cell r="K11">
            <v>8.0500000000000007</v>
          </cell>
          <cell r="L11">
            <v>8.66</v>
          </cell>
          <cell r="M11">
            <v>10</v>
          </cell>
          <cell r="N11">
            <v>7.8</v>
          </cell>
          <cell r="O11">
            <v>5.82</v>
          </cell>
          <cell r="P11">
            <v>6.56</v>
          </cell>
          <cell r="Q11">
            <v>8.0399999999999991</v>
          </cell>
          <cell r="R11">
            <v>7.63</v>
          </cell>
          <cell r="S11">
            <v>8.42</v>
          </cell>
          <cell r="T11">
            <v>4.66</v>
          </cell>
          <cell r="U11">
            <v>4.32</v>
          </cell>
          <cell r="V11">
            <v>2.81</v>
          </cell>
          <cell r="W11">
            <v>2.81</v>
          </cell>
          <cell r="X11">
            <v>3.33</v>
          </cell>
          <cell r="Y11">
            <v>8.9700000000000006</v>
          </cell>
        </row>
        <row r="12">
          <cell r="B12">
            <v>6.52</v>
          </cell>
          <cell r="C12">
            <v>10.56</v>
          </cell>
          <cell r="D12">
            <v>5.92</v>
          </cell>
          <cell r="E12">
            <v>6.15</v>
          </cell>
          <cell r="F12">
            <v>6.79</v>
          </cell>
          <cell r="G12">
            <v>6.65</v>
          </cell>
          <cell r="H12">
            <v>10</v>
          </cell>
          <cell r="I12">
            <v>10.19</v>
          </cell>
          <cell r="J12">
            <v>9.76</v>
          </cell>
          <cell r="K12">
            <v>8.0500000000000007</v>
          </cell>
          <cell r="L12">
            <v>8.66</v>
          </cell>
          <cell r="M12">
            <v>10</v>
          </cell>
          <cell r="N12">
            <v>7.8</v>
          </cell>
          <cell r="O12">
            <v>5.82</v>
          </cell>
          <cell r="P12">
            <v>6.56</v>
          </cell>
          <cell r="Q12">
            <v>8.0399999999999991</v>
          </cell>
          <cell r="R12">
            <v>7.63</v>
          </cell>
          <cell r="S12">
            <v>8.42</v>
          </cell>
          <cell r="T12">
            <v>4.66</v>
          </cell>
          <cell r="U12">
            <v>4.32</v>
          </cell>
          <cell r="V12">
            <v>2.81</v>
          </cell>
          <cell r="W12">
            <v>2.81</v>
          </cell>
          <cell r="X12">
            <v>3.33</v>
          </cell>
          <cell r="Y12">
            <v>8.9700000000000006</v>
          </cell>
        </row>
        <row r="13">
          <cell r="B13">
            <v>6.52</v>
          </cell>
          <cell r="C13">
            <v>10.56</v>
          </cell>
          <cell r="D13">
            <v>5.92</v>
          </cell>
          <cell r="E13">
            <v>6.15</v>
          </cell>
          <cell r="F13">
            <v>6.79</v>
          </cell>
          <cell r="G13">
            <v>6.65</v>
          </cell>
          <cell r="H13">
            <v>10</v>
          </cell>
          <cell r="I13">
            <v>10.19</v>
          </cell>
          <cell r="J13">
            <v>9.76</v>
          </cell>
          <cell r="K13">
            <v>8.0500000000000007</v>
          </cell>
          <cell r="L13">
            <v>8.66</v>
          </cell>
          <cell r="M13">
            <v>10</v>
          </cell>
          <cell r="N13">
            <v>7.8</v>
          </cell>
          <cell r="O13">
            <v>5.82</v>
          </cell>
          <cell r="P13">
            <v>6.56</v>
          </cell>
          <cell r="Q13">
            <v>8.0399999999999991</v>
          </cell>
          <cell r="R13">
            <v>7.63</v>
          </cell>
          <cell r="S13">
            <v>8.42</v>
          </cell>
          <cell r="T13">
            <v>4.66</v>
          </cell>
          <cell r="U13">
            <v>4.32</v>
          </cell>
          <cell r="V13">
            <v>2.81</v>
          </cell>
          <cell r="W13">
            <v>2.81</v>
          </cell>
          <cell r="X13">
            <v>3.33</v>
          </cell>
          <cell r="Y13">
            <v>8.9700000000000006</v>
          </cell>
        </row>
        <row r="14">
          <cell r="B14">
            <v>6.52</v>
          </cell>
          <cell r="C14">
            <v>10.56</v>
          </cell>
          <cell r="D14">
            <v>5.92</v>
          </cell>
          <cell r="E14">
            <v>6.15</v>
          </cell>
          <cell r="F14">
            <v>6.79</v>
          </cell>
          <cell r="G14">
            <v>6.65</v>
          </cell>
          <cell r="H14">
            <v>10</v>
          </cell>
          <cell r="I14">
            <v>10.19</v>
          </cell>
          <cell r="J14">
            <v>9.76</v>
          </cell>
          <cell r="K14">
            <v>8.0500000000000007</v>
          </cell>
          <cell r="L14">
            <v>8.66</v>
          </cell>
          <cell r="M14">
            <v>10</v>
          </cell>
          <cell r="N14">
            <v>7.8</v>
          </cell>
          <cell r="O14">
            <v>5.82</v>
          </cell>
          <cell r="P14">
            <v>6.56</v>
          </cell>
          <cell r="Q14">
            <v>8.0399999999999991</v>
          </cell>
          <cell r="R14">
            <v>7.63</v>
          </cell>
          <cell r="S14">
            <v>8.42</v>
          </cell>
          <cell r="T14">
            <v>4.66</v>
          </cell>
          <cell r="U14">
            <v>4.32</v>
          </cell>
          <cell r="V14">
            <v>2.81</v>
          </cell>
          <cell r="W14">
            <v>2.81</v>
          </cell>
          <cell r="X14">
            <v>3.33</v>
          </cell>
          <cell r="Y14">
            <v>8.9700000000000006</v>
          </cell>
        </row>
        <row r="15">
          <cell r="B15">
            <v>6.52</v>
          </cell>
          <cell r="C15">
            <v>10.56</v>
          </cell>
          <cell r="D15">
            <v>5.92</v>
          </cell>
          <cell r="E15">
            <v>6.15</v>
          </cell>
          <cell r="F15">
            <v>6.79</v>
          </cell>
          <cell r="G15">
            <v>6.65</v>
          </cell>
          <cell r="H15">
            <v>10</v>
          </cell>
          <cell r="I15">
            <v>10.19</v>
          </cell>
          <cell r="J15">
            <v>9.76</v>
          </cell>
          <cell r="K15">
            <v>8.0500000000000007</v>
          </cell>
          <cell r="L15">
            <v>8.66</v>
          </cell>
          <cell r="M15">
            <v>10</v>
          </cell>
          <cell r="N15">
            <v>7.8</v>
          </cell>
          <cell r="O15">
            <v>5.82</v>
          </cell>
          <cell r="P15">
            <v>6.56</v>
          </cell>
          <cell r="Q15">
            <v>8.0399999999999991</v>
          </cell>
          <cell r="R15">
            <v>7.63</v>
          </cell>
          <cell r="S15">
            <v>8.42</v>
          </cell>
          <cell r="T15">
            <v>4.66</v>
          </cell>
          <cell r="U15">
            <v>4.32</v>
          </cell>
          <cell r="V15">
            <v>2.81</v>
          </cell>
          <cell r="W15">
            <v>2.81</v>
          </cell>
          <cell r="X15">
            <v>3.33</v>
          </cell>
          <cell r="Y15">
            <v>8.9700000000000006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Summer"/>
      <sheetName val="Secondary Reserve, Summer"/>
      <sheetName val="Tertiary Reserve Up, Summer"/>
      <sheetName val="Tertiary Reserve Down, Summer"/>
      <sheetName val="Energy, Winter"/>
      <sheetName val="Secondary Reserve, Winter"/>
      <sheetName val="Tertiary Reserve Up, Winter"/>
      <sheetName val="Tertiary Reserve Down, Wint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workbookViewId="0">
      <selection activeCell="D13" sqref="D13"/>
    </sheetView>
  </sheetViews>
  <sheetFormatPr defaultRowHeight="15" x14ac:dyDescent="0.25"/>
  <cols>
    <col min="1" max="1" width="19.5703125" bestFit="1" customWidth="1"/>
  </cols>
  <sheetData>
    <row r="1" spans="1:11" x14ac:dyDescent="0.25">
      <c r="A1" t="s">
        <v>0</v>
      </c>
      <c r="B1">
        <v>9</v>
      </c>
      <c r="C1" s="1">
        <f>5/7/3</f>
        <v>0.23809523809523811</v>
      </c>
      <c r="D1" s="1">
        <f>5/7/3</f>
        <v>0.23809523809523811</v>
      </c>
      <c r="E1" s="1">
        <f>5/7/3</f>
        <v>0.23809523809523811</v>
      </c>
      <c r="F1" s="1">
        <f t="shared" ref="F1:K1" si="0">1/7/3</f>
        <v>4.7619047619047616E-2</v>
      </c>
      <c r="G1" s="1">
        <f t="shared" si="0"/>
        <v>4.7619047619047616E-2</v>
      </c>
      <c r="H1" s="1">
        <f t="shared" si="0"/>
        <v>4.7619047619047616E-2</v>
      </c>
      <c r="I1" s="1">
        <f t="shared" si="0"/>
        <v>4.7619047619047616E-2</v>
      </c>
      <c r="J1" s="1">
        <f t="shared" si="0"/>
        <v>4.7619047619047616E-2</v>
      </c>
      <c r="K1" s="1">
        <f t="shared" si="0"/>
        <v>4.7619047619047616E-2</v>
      </c>
    </row>
    <row r="3" spans="1:11" x14ac:dyDescent="0.25">
      <c r="A3" t="s">
        <v>1</v>
      </c>
      <c r="B3" t="s">
        <v>2</v>
      </c>
    </row>
    <row r="4" spans="1:11" x14ac:dyDescent="0.25">
      <c r="A4" t="s">
        <v>3</v>
      </c>
      <c r="B4" s="1">
        <v>0.05</v>
      </c>
    </row>
    <row r="5" spans="1:11" x14ac:dyDescent="0.25">
      <c r="A5" t="s">
        <v>4</v>
      </c>
      <c r="B5" s="1">
        <v>0.05</v>
      </c>
    </row>
    <row r="7" spans="1:11" x14ac:dyDescent="0.25">
      <c r="A7" t="s">
        <v>11</v>
      </c>
      <c r="B7" s="7">
        <v>2030</v>
      </c>
    </row>
    <row r="8" spans="1:11" x14ac:dyDescent="0.25">
      <c r="A8" t="s">
        <v>12</v>
      </c>
      <c r="B8" s="8">
        <v>1.1754282339043118</v>
      </c>
    </row>
    <row r="9" spans="1:11" x14ac:dyDescent="0.25">
      <c r="A9" t="s">
        <v>13</v>
      </c>
      <c r="B9" s="8">
        <v>40</v>
      </c>
    </row>
    <row r="10" spans="1:11" x14ac:dyDescent="0.25">
      <c r="A10" t="s">
        <v>14</v>
      </c>
      <c r="B10" s="7">
        <v>3.75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280FD-8BF8-4217-A0DC-9EC4111A8C24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S5'!B2*Main!$B$8+'EV Scenarios'!B$2*'Node ratio'!$B2</f>
        <v>4.6325526144913187</v>
      </c>
      <c r="C2" s="2">
        <f>'[1]Pc, Winter, S5'!C2*Main!$B$8+'EV Scenarios'!C$2*'Node ratio'!$B2</f>
        <v>4.4019211162719705</v>
      </c>
      <c r="D2" s="2">
        <f>'[1]Pc, Winter, S5'!D2*Main!$B$8+'EV Scenarios'!D$2*'Node ratio'!$B2</f>
        <v>4.2379196083959503</v>
      </c>
      <c r="E2" s="2">
        <f>'[1]Pc, Winter, S5'!E2*Main!$B$8+'EV Scenarios'!E$2*'Node ratio'!$B2</f>
        <v>4.2917728322655613</v>
      </c>
      <c r="F2" s="2">
        <f>'[1]Pc, Winter, S5'!F2*Main!$B$8+'EV Scenarios'!F$2*'Node ratio'!$B2</f>
        <v>4.2070453515895023</v>
      </c>
      <c r="G2" s="2">
        <f>'[1]Pc, Winter, S5'!G2*Main!$B$8+'EV Scenarios'!G$2*'Node ratio'!$B2</f>
        <v>4.0764327681920607</v>
      </c>
      <c r="H2" s="2">
        <f>'[1]Pc, Winter, S5'!H2*Main!$B$8+'EV Scenarios'!H$2*'Node ratio'!$B2</f>
        <v>3.7552646817771493</v>
      </c>
      <c r="I2" s="2">
        <f>'[1]Pc, Winter, S5'!I2*Main!$B$8+'EV Scenarios'!I$2*'Node ratio'!$B2</f>
        <v>3.9707792789979415</v>
      </c>
      <c r="J2" s="2">
        <f>'[1]Pc, Winter, S5'!J2*Main!$B$8+'EV Scenarios'!J$2*'Node ratio'!$B2</f>
        <v>4.0664341174201315</v>
      </c>
      <c r="K2" s="2">
        <f>'[1]Pc, Winter, S5'!K2*Main!$B$8+'EV Scenarios'!K$2*'Node ratio'!$B2</f>
        <v>3.9907990746168154</v>
      </c>
      <c r="L2" s="2">
        <f>'[1]Pc, Winter, S5'!L2*Main!$B$8+'EV Scenarios'!L$2*'Node ratio'!$B2</f>
        <v>3.9216145911473985</v>
      </c>
      <c r="M2" s="2">
        <f>'[1]Pc, Winter, S5'!M2*Main!$B$8+'EV Scenarios'!M$2*'Node ratio'!$B2</f>
        <v>3.9798066228063265</v>
      </c>
      <c r="N2" s="2">
        <f>'[1]Pc, Winter, S5'!N2*Main!$B$8+'EV Scenarios'!N$2*'Node ratio'!$B2</f>
        <v>3.9798438581209266</v>
      </c>
      <c r="O2" s="2">
        <f>'[1]Pc, Winter, S5'!O2*Main!$B$8+'EV Scenarios'!O$2*'Node ratio'!$B2</f>
        <v>3.8592752001906261</v>
      </c>
      <c r="P2" s="2">
        <f>'[1]Pc, Winter, S5'!P2*Main!$B$8+'EV Scenarios'!P$2*'Node ratio'!$B2</f>
        <v>3.7360971598832986</v>
      </c>
      <c r="Q2" s="2">
        <f>'[1]Pc, Winter, S5'!Q2*Main!$B$8+'EV Scenarios'!Q$2*'Node ratio'!$B2</f>
        <v>3.7624831323309462</v>
      </c>
      <c r="R2" s="2">
        <f>'[1]Pc, Winter, S5'!R2*Main!$B$8+'EV Scenarios'!R$2*'Node ratio'!$B2</f>
        <v>3.8145388708310852</v>
      </c>
      <c r="S2" s="2">
        <f>'[1]Pc, Winter, S5'!S2*Main!$B$8+'EV Scenarios'!S$2*'Node ratio'!$B2</f>
        <v>3.7366503677581058</v>
      </c>
      <c r="T2" s="2">
        <f>'[1]Pc, Winter, S5'!T2*Main!$B$8+'EV Scenarios'!T$2*'Node ratio'!$B2</f>
        <v>3.7524312954530576</v>
      </c>
      <c r="U2" s="2">
        <f>'[1]Pc, Winter, S5'!U2*Main!$B$8+'EV Scenarios'!U$2*'Node ratio'!$B2</f>
        <v>3.6967340251407927</v>
      </c>
      <c r="V2" s="2">
        <f>'[1]Pc, Winter, S5'!V2*Main!$B$8+'EV Scenarios'!V$2*'Node ratio'!$B2</f>
        <v>3.6587222402527537</v>
      </c>
      <c r="W2" s="2">
        <f>'[1]Pc, Winter, S5'!W2*Main!$B$8+'EV Scenarios'!W$2*'Node ratio'!$B2</f>
        <v>3.5970992111604003</v>
      </c>
      <c r="X2" s="2">
        <f>'[1]Pc, Winter, S5'!X2*Main!$B$8+'EV Scenarios'!X$2*'Node ratio'!$B2</f>
        <v>3.5843967553129201</v>
      </c>
      <c r="Y2" s="2">
        <f>'[1]Pc, Winter, S5'!Y2*Main!$B$8+'EV Scenarios'!Y$2*'Node ratio'!$B2</f>
        <v>3.7179222061773034</v>
      </c>
    </row>
    <row r="3" spans="1:25" x14ac:dyDescent="0.25">
      <c r="A3">
        <v>17</v>
      </c>
      <c r="B3" s="2">
        <f>'[1]Pc, Winter, S5'!B3*Main!$B$8+'EV Scenarios'!B$2*'Node ratio'!$B3</f>
        <v>1.6152884851953393</v>
      </c>
      <c r="C3" s="2">
        <f>'[1]Pc, Winter, S5'!C3*Main!$B$8+'EV Scenarios'!C$2*'Node ratio'!$B3</f>
        <v>1.4751743851850643</v>
      </c>
      <c r="D3" s="2">
        <f>'[1]Pc, Winter, S5'!D3*Main!$B$8+'EV Scenarios'!D$2*'Node ratio'!$B3</f>
        <v>1.4496458096335774</v>
      </c>
      <c r="E3" s="2">
        <f>'[1]Pc, Winter, S5'!E3*Main!$B$8+'EV Scenarios'!E$2*'Node ratio'!$B3</f>
        <v>1.3020777549464717</v>
      </c>
      <c r="F3" s="2">
        <f>'[1]Pc, Winter, S5'!F3*Main!$B$8+'EV Scenarios'!F$2*'Node ratio'!$B3</f>
        <v>1.4056541544707462</v>
      </c>
      <c r="G3" s="2">
        <f>'[1]Pc, Winter, S5'!G3*Main!$B$8+'EV Scenarios'!G$2*'Node ratio'!$B3</f>
        <v>1.4883713678310866</v>
      </c>
      <c r="H3" s="2">
        <f>'[1]Pc, Winter, S5'!H3*Main!$B$8+'EV Scenarios'!H$2*'Node ratio'!$B3</f>
        <v>1.6081780993233086</v>
      </c>
      <c r="I3" s="2">
        <f>'[1]Pc, Winter, S5'!I3*Main!$B$8+'EV Scenarios'!I$2*'Node ratio'!$B3</f>
        <v>1.8926013326350002</v>
      </c>
      <c r="J3" s="2">
        <f>'[1]Pc, Winter, S5'!J3*Main!$B$8+'EV Scenarios'!J$2*'Node ratio'!$B3</f>
        <v>2.2091636554923042</v>
      </c>
      <c r="K3" s="2">
        <f>'[1]Pc, Winter, S5'!K3*Main!$B$8+'EV Scenarios'!K$2*'Node ratio'!$B3</f>
        <v>2.3408211016063154</v>
      </c>
      <c r="L3" s="2">
        <f>'[1]Pc, Winter, S5'!L3*Main!$B$8+'EV Scenarios'!L$2*'Node ratio'!$B3</f>
        <v>2.4165878296208261</v>
      </c>
      <c r="M3" s="2">
        <f>'[1]Pc, Winter, S5'!M3*Main!$B$8+'EV Scenarios'!M$2*'Node ratio'!$B3</f>
        <v>2.3559477775620072</v>
      </c>
      <c r="N3" s="2">
        <f>'[1]Pc, Winter, S5'!N3*Main!$B$8+'EV Scenarios'!N$2*'Node ratio'!$B3</f>
        <v>2.2645307304328504</v>
      </c>
      <c r="O3" s="2">
        <f>'[1]Pc, Winter, S5'!O3*Main!$B$8+'EV Scenarios'!O$2*'Node ratio'!$B3</f>
        <v>2.2085685851811445</v>
      </c>
      <c r="P3" s="2">
        <f>'[1]Pc, Winter, S5'!P3*Main!$B$8+'EV Scenarios'!P$2*'Node ratio'!$B3</f>
        <v>2.1156069384616019</v>
      </c>
      <c r="Q3" s="2">
        <f>'[1]Pc, Winter, S5'!Q3*Main!$B$8+'EV Scenarios'!Q$2*'Node ratio'!$B3</f>
        <v>2.1308410911086955</v>
      </c>
      <c r="R3" s="2">
        <f>'[1]Pc, Winter, S5'!R3*Main!$B$8+'EV Scenarios'!R$2*'Node ratio'!$B3</f>
        <v>2.3291407513722318</v>
      </c>
      <c r="S3" s="2">
        <f>'[1]Pc, Winter, S5'!S3*Main!$B$8+'EV Scenarios'!S$2*'Node ratio'!$B3</f>
        <v>2.7710928653666564</v>
      </c>
      <c r="T3" s="2">
        <f>'[1]Pc, Winter, S5'!T3*Main!$B$8+'EV Scenarios'!T$2*'Node ratio'!$B3</f>
        <v>2.6614245337997846</v>
      </c>
      <c r="U3" s="2">
        <f>'[1]Pc, Winter, S5'!U3*Main!$B$8+'EV Scenarios'!U$2*'Node ratio'!$B3</f>
        <v>2.5616957062165713</v>
      </c>
      <c r="V3" s="2">
        <f>'[1]Pc, Winter, S5'!V3*Main!$B$8+'EV Scenarios'!V$2*'Node ratio'!$B3</f>
        <v>2.4082675358471923</v>
      </c>
      <c r="W3" s="2">
        <f>'[1]Pc, Winter, S5'!W3*Main!$B$8+'EV Scenarios'!W$2*'Node ratio'!$B3</f>
        <v>2.183428957389173</v>
      </c>
      <c r="X3" s="2">
        <f>'[1]Pc, Winter, S5'!X3*Main!$B$8+'EV Scenarios'!X$2*'Node ratio'!$B3</f>
        <v>2.0040930525842686</v>
      </c>
      <c r="Y3" s="2">
        <f>'[1]Pc, Winter, S5'!Y3*Main!$B$8+'EV Scenarios'!Y$2*'Node ratio'!$B3</f>
        <v>1.7651079093846835</v>
      </c>
    </row>
    <row r="4" spans="1:25" x14ac:dyDescent="0.25">
      <c r="A4">
        <v>38</v>
      </c>
      <c r="B4" s="2">
        <f>'[1]Pc, Winter, S5'!B4*Main!$B$8+'EV Scenarios'!B$2*'Node ratio'!$B4</f>
        <v>4.0371517042884406</v>
      </c>
      <c r="C4" s="2">
        <f>'[1]Pc, Winter, S5'!C4*Main!$B$8+'EV Scenarios'!C$2*'Node ratio'!$B4</f>
        <v>3.8092542785370975</v>
      </c>
      <c r="D4" s="2">
        <f>'[1]Pc, Winter, S5'!D4*Main!$B$8+'EV Scenarios'!D$2*'Node ratio'!$B4</f>
        <v>3.6228615824851929</v>
      </c>
      <c r="E4" s="2">
        <f>'[1]Pc, Winter, S5'!E4*Main!$B$8+'EV Scenarios'!E$2*'Node ratio'!$B4</f>
        <v>3.6441028489730374</v>
      </c>
      <c r="F4" s="2">
        <f>'[1]Pc, Winter, S5'!F4*Main!$B$8+'EV Scenarios'!F$2*'Node ratio'!$B4</f>
        <v>3.6600701112520282</v>
      </c>
      <c r="G4" s="2">
        <f>'[1]Pc, Winter, S5'!G4*Main!$B$8+'EV Scenarios'!G$2*'Node ratio'!$B4</f>
        <v>3.8990792448016971</v>
      </c>
      <c r="H4" s="2">
        <f>'[1]Pc, Winter, S5'!H4*Main!$B$8+'EV Scenarios'!H$2*'Node ratio'!$B4</f>
        <v>4.958385776189659</v>
      </c>
      <c r="I4" s="2">
        <f>'[1]Pc, Winter, S5'!I4*Main!$B$8+'EV Scenarios'!I$2*'Node ratio'!$B4</f>
        <v>5.1401664755041354</v>
      </c>
      <c r="J4" s="2">
        <f>'[1]Pc, Winter, S5'!J4*Main!$B$8+'EV Scenarios'!J$2*'Node ratio'!$B4</f>
        <v>5.5732593649925768</v>
      </c>
      <c r="K4" s="2">
        <f>'[1]Pc, Winter, S5'!K4*Main!$B$8+'EV Scenarios'!K$2*'Node ratio'!$B4</f>
        <v>5.9413469300191144</v>
      </c>
      <c r="L4" s="2">
        <f>'[1]Pc, Winter, S5'!L4*Main!$B$8+'EV Scenarios'!L$2*'Node ratio'!$B4</f>
        <v>5.7862018267690667</v>
      </c>
      <c r="M4" s="2">
        <f>'[1]Pc, Winter, S5'!M4*Main!$B$8+'EV Scenarios'!M$2*'Node ratio'!$B4</f>
        <v>6.1129822892534493</v>
      </c>
      <c r="N4" s="2">
        <f>'[1]Pc, Winter, S5'!N4*Main!$B$8+'EV Scenarios'!N$2*'Node ratio'!$B4</f>
        <v>5.9797522520549151</v>
      </c>
      <c r="O4" s="2">
        <f>'[1]Pc, Winter, S5'!O4*Main!$B$8+'EV Scenarios'!O$2*'Node ratio'!$B4</f>
        <v>5.4273765436386698</v>
      </c>
      <c r="P4" s="2">
        <f>'[1]Pc, Winter, S5'!P4*Main!$B$8+'EV Scenarios'!P$2*'Node ratio'!$B4</f>
        <v>4.750523483939217</v>
      </c>
      <c r="Q4" s="2">
        <f>'[1]Pc, Winter, S5'!Q4*Main!$B$8+'EV Scenarios'!Q$2*'Node ratio'!$B4</f>
        <v>4.7266081226152101</v>
      </c>
      <c r="R4" s="2">
        <f>'[1]Pc, Winter, S5'!R4*Main!$B$8+'EV Scenarios'!R$2*'Node ratio'!$B4</f>
        <v>4.9769683940034577</v>
      </c>
      <c r="S4" s="2">
        <f>'[1]Pc, Winter, S5'!S4*Main!$B$8+'EV Scenarios'!S$2*'Node ratio'!$B4</f>
        <v>5.6313124665465182</v>
      </c>
      <c r="T4" s="2">
        <f>'[1]Pc, Winter, S5'!T4*Main!$B$8+'EV Scenarios'!T$2*'Node ratio'!$B4</f>
        <v>5.5456434817059801</v>
      </c>
      <c r="U4" s="2">
        <f>'[1]Pc, Winter, S5'!U4*Main!$B$8+'EV Scenarios'!U$2*'Node ratio'!$B4</f>
        <v>5.4260376731761815</v>
      </c>
      <c r="V4" s="2">
        <f>'[1]Pc, Winter, S5'!V4*Main!$B$8+'EV Scenarios'!V$2*'Node ratio'!$B4</f>
        <v>5.2697992683763717</v>
      </c>
      <c r="W4" s="2">
        <f>'[1]Pc, Winter, S5'!W4*Main!$B$8+'EV Scenarios'!W$2*'Node ratio'!$B4</f>
        <v>4.8218917907845062</v>
      </c>
      <c r="X4" s="2">
        <f>'[1]Pc, Winter, S5'!X4*Main!$B$8+'EV Scenarios'!X$2*'Node ratio'!$B4</f>
        <v>4.5831478053201344</v>
      </c>
      <c r="Y4" s="2">
        <f>'[1]Pc, Winter, S5'!Y4*Main!$B$8+'EV Scenarios'!Y$2*'Node ratio'!$B4</f>
        <v>4.1426786655760708</v>
      </c>
    </row>
    <row r="5" spans="1:25" x14ac:dyDescent="0.25">
      <c r="A5">
        <v>36</v>
      </c>
      <c r="B5" s="2">
        <f>'[1]Pc, Winter, S5'!B5*Main!$B$8+'EV Scenarios'!B$2*'Node ratio'!$B5</f>
        <v>0.48049927296289596</v>
      </c>
      <c r="C5" s="2">
        <f>'[1]Pc, Winter, S5'!C5*Main!$B$8+'EV Scenarios'!C$2*'Node ratio'!$B5</f>
        <v>0.33447325084362756</v>
      </c>
      <c r="D5" s="2">
        <f>'[1]Pc, Winter, S5'!D5*Main!$B$8+'EV Scenarios'!D$2*'Node ratio'!$B5</f>
        <v>0.28936812173156845</v>
      </c>
      <c r="E5" s="2">
        <f>'[1]Pc, Winter, S5'!E5*Main!$B$8+'EV Scenarios'!E$2*'Node ratio'!$B5</f>
        <v>0.2700481272402222</v>
      </c>
      <c r="F5" s="2">
        <f>'[1]Pc, Winter, S5'!F5*Main!$B$8+'EV Scenarios'!F$2*'Node ratio'!$B5</f>
        <v>0.26511903749661081</v>
      </c>
      <c r="G5" s="2">
        <f>'[1]Pc, Winter, S5'!G5*Main!$B$8+'EV Scenarios'!G$2*'Node ratio'!$B5</f>
        <v>0.41484870558171044</v>
      </c>
      <c r="H5" s="2">
        <f>'[1]Pc, Winter, S5'!H5*Main!$B$8+'EV Scenarios'!H$2*'Node ratio'!$B5</f>
        <v>0.7522266746205728</v>
      </c>
      <c r="I5" s="2">
        <f>'[1]Pc, Winter, S5'!I5*Main!$B$8+'EV Scenarios'!I$2*'Node ratio'!$B5</f>
        <v>0.9272196317160043</v>
      </c>
      <c r="J5" s="2">
        <f>'[1]Pc, Winter, S5'!J5*Main!$B$8+'EV Scenarios'!J$2*'Node ratio'!$B5</f>
        <v>1.0866731048864404</v>
      </c>
      <c r="K5" s="2">
        <f>'[1]Pc, Winter, S5'!K5*Main!$B$8+'EV Scenarios'!K$2*'Node ratio'!$B5</f>
        <v>1.142950535719099</v>
      </c>
      <c r="L5" s="2">
        <f>'[1]Pc, Winter, S5'!L5*Main!$B$8+'EV Scenarios'!L$2*'Node ratio'!$B5</f>
        <v>1.1839179748991093</v>
      </c>
      <c r="M5" s="2">
        <f>'[1]Pc, Winter, S5'!M5*Main!$B$8+'EV Scenarios'!M$2*'Node ratio'!$B5</f>
        <v>1.1040442523094658</v>
      </c>
      <c r="N5" s="2">
        <f>'[1]Pc, Winter, S5'!N5*Main!$B$8+'EV Scenarios'!N$2*'Node ratio'!$B5</f>
        <v>1.2318217579803379</v>
      </c>
      <c r="O5" s="2">
        <f>'[1]Pc, Winter, S5'!O5*Main!$B$8+'EV Scenarios'!O$2*'Node ratio'!$B5</f>
        <v>1.088589466786539</v>
      </c>
      <c r="P5" s="2">
        <f>'[1]Pc, Winter, S5'!P5*Main!$B$8+'EV Scenarios'!P$2*'Node ratio'!$B5</f>
        <v>1.0673677771729471</v>
      </c>
      <c r="Q5" s="2">
        <f>'[1]Pc, Winter, S5'!Q5*Main!$B$8+'EV Scenarios'!Q$2*'Node ratio'!$B5</f>
        <v>1.0366806700589719</v>
      </c>
      <c r="R5" s="2">
        <f>'[1]Pc, Winter, S5'!R5*Main!$B$8+'EV Scenarios'!R$2*'Node ratio'!$B5</f>
        <v>1.242513265492974</v>
      </c>
      <c r="S5" s="2">
        <f>'[1]Pc, Winter, S5'!S5*Main!$B$8+'EV Scenarios'!S$2*'Node ratio'!$B5</f>
        <v>1.817569693683788</v>
      </c>
      <c r="T5" s="2">
        <f>'[1]Pc, Winter, S5'!T5*Main!$B$8+'EV Scenarios'!T$2*'Node ratio'!$B5</f>
        <v>1.7143890064825076</v>
      </c>
      <c r="U5" s="2">
        <f>'[1]Pc, Winter, S5'!U5*Main!$B$8+'EV Scenarios'!U$2*'Node ratio'!$B5</f>
        <v>1.460759123003768</v>
      </c>
      <c r="V5" s="2">
        <f>'[1]Pc, Winter, S5'!V5*Main!$B$8+'EV Scenarios'!V$2*'Node ratio'!$B5</f>
        <v>1.3499627021714509</v>
      </c>
      <c r="W5" s="2">
        <f>'[1]Pc, Winter, S5'!W5*Main!$B$8+'EV Scenarios'!W$2*'Node ratio'!$B5</f>
        <v>1.1406904355308278</v>
      </c>
      <c r="X5" s="2">
        <f>'[1]Pc, Winter, S5'!X5*Main!$B$8+'EV Scenarios'!X$2*'Node ratio'!$B5</f>
        <v>0.91686078640880464</v>
      </c>
      <c r="Y5" s="2">
        <f>'[1]Pc, Winter, S5'!Y5*Main!$B$8+'EV Scenarios'!Y$2*'Node ratio'!$B5</f>
        <v>0.76111522796151154</v>
      </c>
    </row>
    <row r="6" spans="1:25" x14ac:dyDescent="0.25">
      <c r="A6">
        <v>26</v>
      </c>
      <c r="B6" s="2">
        <f>'[1]Pc, Winter, S5'!B6*Main!$B$8+'EV Scenarios'!B$2*'Node ratio'!$B6</f>
        <v>4.0012380509572498</v>
      </c>
      <c r="C6" s="2">
        <f>'[1]Pc, Winter, S5'!C6*Main!$B$8+'EV Scenarios'!C$2*'Node ratio'!$B6</f>
        <v>3.5597791083808241</v>
      </c>
      <c r="D6" s="2">
        <f>'[1]Pc, Winter, S5'!D6*Main!$B$8+'EV Scenarios'!D$2*'Node ratio'!$B6</f>
        <v>3.2956708131307635</v>
      </c>
      <c r="E6" s="2">
        <f>'[1]Pc, Winter, S5'!E6*Main!$B$8+'EV Scenarios'!E$2*'Node ratio'!$B6</f>
        <v>3.2789371641094656</v>
      </c>
      <c r="F6" s="2">
        <f>'[1]Pc, Winter, S5'!F6*Main!$B$8+'EV Scenarios'!F$2*'Node ratio'!$B6</f>
        <v>3.313960839533423</v>
      </c>
      <c r="G6" s="2">
        <f>'[1]Pc, Winter, S5'!G6*Main!$B$8+'EV Scenarios'!G$2*'Node ratio'!$B6</f>
        <v>3.5317580047359414</v>
      </c>
      <c r="H6" s="2">
        <f>'[1]Pc, Winter, S5'!H6*Main!$B$8+'EV Scenarios'!H$2*'Node ratio'!$B6</f>
        <v>4.0599054420426999</v>
      </c>
      <c r="I6" s="2">
        <f>'[1]Pc, Winter, S5'!I6*Main!$B$8+'EV Scenarios'!I$2*'Node ratio'!$B6</f>
        <v>4.3821957501257254</v>
      </c>
      <c r="J6" s="2">
        <f>'[1]Pc, Winter, S5'!J6*Main!$B$8+'EV Scenarios'!J$2*'Node ratio'!$B6</f>
        <v>5.1135566805816985</v>
      </c>
      <c r="K6" s="2">
        <f>'[1]Pc, Winter, S5'!K6*Main!$B$8+'EV Scenarios'!K$2*'Node ratio'!$B6</f>
        <v>5.5771951382645915</v>
      </c>
      <c r="L6" s="2">
        <f>'[1]Pc, Winter, S5'!L6*Main!$B$8+'EV Scenarios'!L$2*'Node ratio'!$B6</f>
        <v>6.0089776984140935</v>
      </c>
      <c r="M6" s="2">
        <f>'[1]Pc, Winter, S5'!M6*Main!$B$8+'EV Scenarios'!M$2*'Node ratio'!$B6</f>
        <v>6.1169677984126531</v>
      </c>
      <c r="N6" s="2">
        <f>'[1]Pc, Winter, S5'!N6*Main!$B$8+'EV Scenarios'!N$2*'Node ratio'!$B6</f>
        <v>6.1368180719004002</v>
      </c>
      <c r="O6" s="2">
        <f>'[1]Pc, Winter, S5'!O6*Main!$B$8+'EV Scenarios'!O$2*'Node ratio'!$B6</f>
        <v>5.8973155338098362</v>
      </c>
      <c r="P6" s="2">
        <f>'[1]Pc, Winter, S5'!P6*Main!$B$8+'EV Scenarios'!P$2*'Node ratio'!$B6</f>
        <v>5.7021452232173226</v>
      </c>
      <c r="Q6" s="2">
        <f>'[1]Pc, Winter, S5'!Q6*Main!$B$8+'EV Scenarios'!Q$2*'Node ratio'!$B6</f>
        <v>5.5238029733799152</v>
      </c>
      <c r="R6" s="2">
        <f>'[1]Pc, Winter, S5'!R6*Main!$B$8+'EV Scenarios'!R$2*'Node ratio'!$B6</f>
        <v>5.7148872473382619</v>
      </c>
      <c r="S6" s="2">
        <f>'[1]Pc, Winter, S5'!S6*Main!$B$8+'EV Scenarios'!S$2*'Node ratio'!$B6</f>
        <v>6.5552141572538032</v>
      </c>
      <c r="T6" s="2">
        <f>'[1]Pc, Winter, S5'!T6*Main!$B$8+'EV Scenarios'!T$2*'Node ratio'!$B6</f>
        <v>6.5964169397934391</v>
      </c>
      <c r="U6" s="2">
        <f>'[1]Pc, Winter, S5'!U6*Main!$B$8+'EV Scenarios'!U$2*'Node ratio'!$B6</f>
        <v>6.4184755786667518</v>
      </c>
      <c r="V6" s="2">
        <f>'[1]Pc, Winter, S5'!V6*Main!$B$8+'EV Scenarios'!V$2*'Node ratio'!$B6</f>
        <v>6.1320329104464824</v>
      </c>
      <c r="W6" s="2">
        <f>'[1]Pc, Winter, S5'!W6*Main!$B$8+'EV Scenarios'!W$2*'Node ratio'!$B6</f>
        <v>5.7097701437133921</v>
      </c>
      <c r="X6" s="2">
        <f>'[1]Pc, Winter, S5'!X6*Main!$B$8+'EV Scenarios'!X$2*'Node ratio'!$B6</f>
        <v>5.2395959314930467</v>
      </c>
      <c r="Y6" s="2">
        <f>'[1]Pc, Winter, S5'!Y6*Main!$B$8+'EV Scenarios'!Y$2*'Node ratio'!$B6</f>
        <v>4.7348932356069628</v>
      </c>
    </row>
    <row r="7" spans="1:25" x14ac:dyDescent="0.25">
      <c r="A7">
        <v>24</v>
      </c>
      <c r="B7" s="2">
        <f>'[1]Pc, Winter, S5'!B7*Main!$B$8+'EV Scenarios'!B$2*'Node ratio'!$B7</f>
        <v>6.4024880373620521</v>
      </c>
      <c r="C7" s="2">
        <f>'[1]Pc, Winter, S5'!C7*Main!$B$8+'EV Scenarios'!C$2*'Node ratio'!$B7</f>
        <v>6.0406961863018855</v>
      </c>
      <c r="D7" s="2">
        <f>'[1]Pc, Winter, S5'!D7*Main!$B$8+'EV Scenarios'!D$2*'Node ratio'!$B7</f>
        <v>5.7694620683901414</v>
      </c>
      <c r="E7" s="2">
        <f>'[1]Pc, Winter, S5'!E7*Main!$B$8+'EV Scenarios'!E$2*'Node ratio'!$B7</f>
        <v>5.8205455387046934</v>
      </c>
      <c r="F7" s="2">
        <f>'[1]Pc, Winter, S5'!F7*Main!$B$8+'EV Scenarios'!F$2*'Node ratio'!$B7</f>
        <v>5.7443742678847176</v>
      </c>
      <c r="G7" s="2">
        <f>'[1]Pc, Winter, S5'!G7*Main!$B$8+'EV Scenarios'!G$2*'Node ratio'!$B7</f>
        <v>6.0391121998266586</v>
      </c>
      <c r="H7" s="2">
        <f>'[1]Pc, Winter, S5'!H7*Main!$B$8+'EV Scenarios'!H$2*'Node ratio'!$B7</f>
        <v>6.462197990401676</v>
      </c>
      <c r="I7" s="2">
        <f>'[1]Pc, Winter, S5'!I7*Main!$B$8+'EV Scenarios'!I$2*'Node ratio'!$B7</f>
        <v>6.8344036972466613</v>
      </c>
      <c r="J7" s="2">
        <f>'[1]Pc, Winter, S5'!J7*Main!$B$8+'EV Scenarios'!J$2*'Node ratio'!$B7</f>
        <v>7.0557640730737576</v>
      </c>
      <c r="K7" s="2">
        <f>'[1]Pc, Winter, S5'!K7*Main!$B$8+'EV Scenarios'!K$2*'Node ratio'!$B7</f>
        <v>7.4446052531240934</v>
      </c>
      <c r="L7" s="2">
        <f>'[1]Pc, Winter, S5'!L7*Main!$B$8+'EV Scenarios'!L$2*'Node ratio'!$B7</f>
        <v>7.4351407116646273</v>
      </c>
      <c r="M7" s="2">
        <f>'[1]Pc, Winter, S5'!M7*Main!$B$8+'EV Scenarios'!M$2*'Node ratio'!$B7</f>
        <v>7.8643081914513546</v>
      </c>
      <c r="N7" s="2">
        <f>'[1]Pc, Winter, S5'!N7*Main!$B$8+'EV Scenarios'!N$2*'Node ratio'!$B7</f>
        <v>7.7111534647902413</v>
      </c>
      <c r="O7" s="2">
        <f>'[1]Pc, Winter, S5'!O7*Main!$B$8+'EV Scenarios'!O$2*'Node ratio'!$B7</f>
        <v>7.3889602186387373</v>
      </c>
      <c r="P7" s="2">
        <f>'[1]Pc, Winter, S5'!P7*Main!$B$8+'EV Scenarios'!P$2*'Node ratio'!$B7</f>
        <v>6.8746008990087253</v>
      </c>
      <c r="Q7" s="2">
        <f>'[1]Pc, Winter, S5'!Q7*Main!$B$8+'EV Scenarios'!Q$2*'Node ratio'!$B7</f>
        <v>6.956695797666252</v>
      </c>
      <c r="R7" s="2">
        <f>'[1]Pc, Winter, S5'!R7*Main!$B$8+'EV Scenarios'!R$2*'Node ratio'!$B7</f>
        <v>6.8372293697234117</v>
      </c>
      <c r="S7" s="2">
        <f>'[1]Pc, Winter, S5'!S7*Main!$B$8+'EV Scenarios'!S$2*'Node ratio'!$B7</f>
        <v>7.4647058080175501</v>
      </c>
      <c r="T7" s="2">
        <f>'[1]Pc, Winter, S5'!T7*Main!$B$8+'EV Scenarios'!T$2*'Node ratio'!$B7</f>
        <v>7.3908587015013865</v>
      </c>
      <c r="U7" s="2">
        <f>'[1]Pc, Winter, S5'!U7*Main!$B$8+'EV Scenarios'!U$2*'Node ratio'!$B7</f>
        <v>7.1130155457831581</v>
      </c>
      <c r="V7" s="2">
        <f>'[1]Pc, Winter, S5'!V7*Main!$B$8+'EV Scenarios'!V$2*'Node ratio'!$B7</f>
        <v>6.8323067793299552</v>
      </c>
      <c r="W7" s="2">
        <f>'[1]Pc, Winter, S5'!W7*Main!$B$8+'EV Scenarios'!W$2*'Node ratio'!$B7</f>
        <v>6.5032439855413964</v>
      </c>
      <c r="X7" s="2">
        <f>'[1]Pc, Winter, S5'!X7*Main!$B$8+'EV Scenarios'!X$2*'Node ratio'!$B7</f>
        <v>6.4086727754287907</v>
      </c>
      <c r="Y7" s="2">
        <f>'[1]Pc, Winter, S5'!Y7*Main!$B$8+'EV Scenarios'!Y$2*'Node ratio'!$B7</f>
        <v>6.286801920313291</v>
      </c>
    </row>
    <row r="8" spans="1:25" x14ac:dyDescent="0.25">
      <c r="A8">
        <v>28</v>
      </c>
      <c r="B8" s="2">
        <f>'[1]Pc, Winter, S5'!B8*Main!$B$8+'EV Scenarios'!B$2*'Node ratio'!$B8</f>
        <v>3.0905714608517654</v>
      </c>
      <c r="C8" s="2">
        <f>'[1]Pc, Winter, S5'!C8*Main!$B$8+'EV Scenarios'!C$2*'Node ratio'!$B8</f>
        <v>2.8103174454774731</v>
      </c>
      <c r="D8" s="2">
        <f>'[1]Pc, Winter, S5'!D8*Main!$B$8+'EV Scenarios'!D$2*'Node ratio'!$B8</f>
        <v>2.7882264334210434</v>
      </c>
      <c r="E8" s="2">
        <f>'[1]Pc, Winter, S5'!E8*Main!$B$8+'EV Scenarios'!E$2*'Node ratio'!$B8</f>
        <v>2.7067793605737371</v>
      </c>
      <c r="F8" s="2">
        <f>'[1]Pc, Winter, S5'!F8*Main!$B$8+'EV Scenarios'!F$2*'Node ratio'!$B8</f>
        <v>2.7633021818698671</v>
      </c>
      <c r="G8" s="2">
        <f>'[1]Pc, Winter, S5'!G8*Main!$B$8+'EV Scenarios'!G$2*'Node ratio'!$B8</f>
        <v>3.0670001697705764</v>
      </c>
      <c r="H8" s="2">
        <f>'[1]Pc, Winter, S5'!H8*Main!$B$8+'EV Scenarios'!H$2*'Node ratio'!$B8</f>
        <v>3.5416356337158525</v>
      </c>
      <c r="I8" s="2">
        <f>'[1]Pc, Winter, S5'!I8*Main!$B$8+'EV Scenarios'!I$2*'Node ratio'!$B8</f>
        <v>4.1711413094360559</v>
      </c>
      <c r="J8" s="2">
        <f>'[1]Pc, Winter, S5'!J8*Main!$B$8+'EV Scenarios'!J$2*'Node ratio'!$B8</f>
        <v>4.7779671426207226</v>
      </c>
      <c r="K8" s="2">
        <f>'[1]Pc, Winter, S5'!K8*Main!$B$8+'EV Scenarios'!K$2*'Node ratio'!$B8</f>
        <v>5.3068533050678184</v>
      </c>
      <c r="L8" s="2">
        <f>'[1]Pc, Winter, S5'!L8*Main!$B$8+'EV Scenarios'!L$2*'Node ratio'!$B8</f>
        <v>5.2190115918407525</v>
      </c>
      <c r="M8" s="2">
        <f>'[1]Pc, Winter, S5'!M8*Main!$B$8+'EV Scenarios'!M$2*'Node ratio'!$B8</f>
        <v>5.4844415910810644</v>
      </c>
      <c r="N8" s="2">
        <f>'[1]Pc, Winter, S5'!N8*Main!$B$8+'EV Scenarios'!N$2*'Node ratio'!$B8</f>
        <v>5.3475642295522148</v>
      </c>
      <c r="O8" s="2">
        <f>'[1]Pc, Winter, S5'!O8*Main!$B$8+'EV Scenarios'!O$2*'Node ratio'!$B8</f>
        <v>5.0008706820796878</v>
      </c>
      <c r="P8" s="2">
        <f>'[1]Pc, Winter, S5'!P8*Main!$B$8+'EV Scenarios'!P$2*'Node ratio'!$B8</f>
        <v>4.8992298089532449</v>
      </c>
      <c r="Q8" s="2">
        <f>'[1]Pc, Winter, S5'!Q8*Main!$B$8+'EV Scenarios'!Q$2*'Node ratio'!$B8</f>
        <v>4.539802934440365</v>
      </c>
      <c r="R8" s="2">
        <f>'[1]Pc, Winter, S5'!R8*Main!$B$8+'EV Scenarios'!R$2*'Node ratio'!$B8</f>
        <v>4.5520334996349581</v>
      </c>
      <c r="S8" s="2">
        <f>'[1]Pc, Winter, S5'!S8*Main!$B$8+'EV Scenarios'!S$2*'Node ratio'!$B8</f>
        <v>5.0648384460551625</v>
      </c>
      <c r="T8" s="2">
        <f>'[1]Pc, Winter, S5'!T8*Main!$B$8+'EV Scenarios'!T$2*'Node ratio'!$B8</f>
        <v>5.0728097430793069</v>
      </c>
      <c r="U8" s="2">
        <f>'[1]Pc, Winter, S5'!U8*Main!$B$8+'EV Scenarios'!U$2*'Node ratio'!$B8</f>
        <v>5.0769541369167657</v>
      </c>
      <c r="V8" s="2">
        <f>'[1]Pc, Winter, S5'!V8*Main!$B$8+'EV Scenarios'!V$2*'Node ratio'!$B8</f>
        <v>4.8281595994822926</v>
      </c>
      <c r="W8" s="2">
        <f>'[1]Pc, Winter, S5'!W8*Main!$B$8+'EV Scenarios'!W$2*'Node ratio'!$B8</f>
        <v>4.1542658662792826</v>
      </c>
      <c r="X8" s="2">
        <f>'[1]Pc, Winter, S5'!X8*Main!$B$8+'EV Scenarios'!X$2*'Node ratio'!$B8</f>
        <v>3.7699462477961916</v>
      </c>
      <c r="Y8" s="2">
        <f>'[1]Pc, Winter, S5'!Y8*Main!$B$8+'EV Scenarios'!Y$2*'Node ratio'!$B8</f>
        <v>3.5401238774708528</v>
      </c>
    </row>
    <row r="9" spans="1:25" x14ac:dyDescent="0.25">
      <c r="A9">
        <v>6</v>
      </c>
      <c r="B9" s="2">
        <f>'[1]Pc, Winter, S5'!B9*Main!$B$8+'EV Scenarios'!B$2*'Node ratio'!$B9</f>
        <v>2.1745421121789188</v>
      </c>
      <c r="C9" s="2">
        <f>'[1]Pc, Winter, S5'!C9*Main!$B$8+'EV Scenarios'!C$2*'Node ratio'!$B9</f>
        <v>2.0528706167302539</v>
      </c>
      <c r="D9" s="2">
        <f>'[1]Pc, Winter, S5'!D9*Main!$B$8+'EV Scenarios'!D$2*'Node ratio'!$B9</f>
        <v>1.9912411189542196</v>
      </c>
      <c r="E9" s="2">
        <f>'[1]Pc, Winter, S5'!E9*Main!$B$8+'EV Scenarios'!E$2*'Node ratio'!$B9</f>
        <v>1.9417366273310508</v>
      </c>
      <c r="F9" s="2">
        <f>'[1]Pc, Winter, S5'!F9*Main!$B$8+'EV Scenarios'!F$2*'Node ratio'!$B9</f>
        <v>2.0012927229182798</v>
      </c>
      <c r="G9" s="2">
        <f>'[1]Pc, Winter, S5'!G9*Main!$B$8+'EV Scenarios'!G$2*'Node ratio'!$B9</f>
        <v>2.2242779972113862</v>
      </c>
      <c r="H9" s="2">
        <f>'[1]Pc, Winter, S5'!H9*Main!$B$8+'EV Scenarios'!H$2*'Node ratio'!$B9</f>
        <v>3.1993410963393694</v>
      </c>
      <c r="I9" s="2">
        <f>'[1]Pc, Winter, S5'!I9*Main!$B$8+'EV Scenarios'!I$2*'Node ratio'!$B9</f>
        <v>3.5577306234657944</v>
      </c>
      <c r="J9" s="2">
        <f>'[1]Pc, Winter, S5'!J9*Main!$B$8+'EV Scenarios'!J$2*'Node ratio'!$B9</f>
        <v>4.0105599436492767</v>
      </c>
      <c r="K9" s="2">
        <f>'[1]Pc, Winter, S5'!K9*Main!$B$8+'EV Scenarios'!K$2*'Node ratio'!$B9</f>
        <v>4.226352950266854</v>
      </c>
      <c r="L9" s="2">
        <f>'[1]Pc, Winter, S5'!L9*Main!$B$8+'EV Scenarios'!L$2*'Node ratio'!$B9</f>
        <v>4.487078771362067</v>
      </c>
      <c r="M9" s="2">
        <f>'[1]Pc, Winter, S5'!M9*Main!$B$8+'EV Scenarios'!M$2*'Node ratio'!$B9</f>
        <v>4.5532455874459172</v>
      </c>
      <c r="N9" s="2">
        <f>'[1]Pc, Winter, S5'!N9*Main!$B$8+'EV Scenarios'!N$2*'Node ratio'!$B9</f>
        <v>4.1864336775820403</v>
      </c>
      <c r="O9" s="2">
        <f>'[1]Pc, Winter, S5'!O9*Main!$B$8+'EV Scenarios'!O$2*'Node ratio'!$B9</f>
        <v>3.8026912780896374</v>
      </c>
      <c r="P9" s="2">
        <f>'[1]Pc, Winter, S5'!P9*Main!$B$8+'EV Scenarios'!P$2*'Node ratio'!$B9</f>
        <v>3.4497691622858033</v>
      </c>
      <c r="Q9" s="2">
        <f>'[1]Pc, Winter, S5'!Q9*Main!$B$8+'EV Scenarios'!Q$2*'Node ratio'!$B9</f>
        <v>3.3590340423260709</v>
      </c>
      <c r="R9" s="2">
        <f>'[1]Pc, Winter, S5'!R9*Main!$B$8+'EV Scenarios'!R$2*'Node ratio'!$B9</f>
        <v>3.536955585565277</v>
      </c>
      <c r="S9" s="2">
        <f>'[1]Pc, Winter, S5'!S9*Main!$B$8+'EV Scenarios'!S$2*'Node ratio'!$B9</f>
        <v>3.8183075739601904</v>
      </c>
      <c r="T9" s="2">
        <f>'[1]Pc, Winter, S5'!T9*Main!$B$8+'EV Scenarios'!T$2*'Node ratio'!$B9</f>
        <v>3.6114556606777932</v>
      </c>
      <c r="U9" s="2">
        <f>'[1]Pc, Winter, S5'!U9*Main!$B$8+'EV Scenarios'!U$2*'Node ratio'!$B9</f>
        <v>3.4743043237711277</v>
      </c>
      <c r="V9" s="2">
        <f>'[1]Pc, Winter, S5'!V9*Main!$B$8+'EV Scenarios'!V$2*'Node ratio'!$B9</f>
        <v>3.3117931913990457</v>
      </c>
      <c r="W9" s="2">
        <f>'[1]Pc, Winter, S5'!W9*Main!$B$8+'EV Scenarios'!W$2*'Node ratio'!$B9</f>
        <v>3.0641384141747987</v>
      </c>
      <c r="X9" s="2">
        <f>'[1]Pc, Winter, S5'!X9*Main!$B$8+'EV Scenarios'!X$2*'Node ratio'!$B9</f>
        <v>2.8038564308570559</v>
      </c>
      <c r="Y9" s="2">
        <f>'[1]Pc, Winter, S5'!Y9*Main!$B$8+'EV Scenarios'!Y$2*'Node ratio'!$B9</f>
        <v>2.4792277331767862</v>
      </c>
    </row>
    <row r="10" spans="1:25" x14ac:dyDescent="0.25">
      <c r="A10">
        <v>30</v>
      </c>
      <c r="B10" s="2">
        <f>'[1]Pc, Winter, S5'!B10*Main!$B$8+'EV Scenarios'!B$2*'Node ratio'!$B10</f>
        <v>2.2667820986565812</v>
      </c>
      <c r="C10" s="2">
        <f>'[1]Pc, Winter, S5'!C10*Main!$B$8+'EV Scenarios'!C$2*'Node ratio'!$B10</f>
        <v>2.2683024751825411</v>
      </c>
      <c r="D10" s="2">
        <f>'[1]Pc, Winter, S5'!D10*Main!$B$8+'EV Scenarios'!D$2*'Node ratio'!$B10</f>
        <v>2.2633795982888802</v>
      </c>
      <c r="E10" s="2">
        <f>'[1]Pc, Winter, S5'!E10*Main!$B$8+'EV Scenarios'!E$2*'Node ratio'!$B10</f>
        <v>2.2611813161885714</v>
      </c>
      <c r="F10" s="2">
        <f>'[1]Pc, Winter, S5'!F10*Main!$B$8+'EV Scenarios'!F$2*'Node ratio'!$B10</f>
        <v>2.2539597130116333</v>
      </c>
      <c r="G10" s="2">
        <f>'[1]Pc, Winter, S5'!G10*Main!$B$8+'EV Scenarios'!G$2*'Node ratio'!$B10</f>
        <v>2.2490097791978374</v>
      </c>
      <c r="H10" s="2">
        <f>'[1]Pc, Winter, S5'!H10*Main!$B$8+'EV Scenarios'!H$2*'Node ratio'!$B10</f>
        <v>2.2552006249104424</v>
      </c>
      <c r="I10" s="2">
        <f>'[1]Pc, Winter, S5'!I10*Main!$B$8+'EV Scenarios'!I$2*'Node ratio'!$B10</f>
        <v>2.2271259198067503</v>
      </c>
      <c r="J10" s="2">
        <f>'[1]Pc, Winter, S5'!J10*Main!$B$8+'EV Scenarios'!J$2*'Node ratio'!$B10</f>
        <v>2.2264131738146928</v>
      </c>
      <c r="K10" s="2">
        <f>'[1]Pc, Winter, S5'!K10*Main!$B$8+'EV Scenarios'!K$2*'Node ratio'!$B10</f>
        <v>2.2287904763591846</v>
      </c>
      <c r="L10" s="2">
        <f>'[1]Pc, Winter, S5'!L10*Main!$B$8+'EV Scenarios'!L$2*'Node ratio'!$B10</f>
        <v>2.2256822663282976</v>
      </c>
      <c r="M10" s="2">
        <f>'[1]Pc, Winter, S5'!M10*Main!$B$8+'EV Scenarios'!M$2*'Node ratio'!$B10</f>
        <v>2.2267912294111039</v>
      </c>
      <c r="N10" s="2">
        <f>'[1]Pc, Winter, S5'!N10*Main!$B$8+'EV Scenarios'!N$2*'Node ratio'!$B10</f>
        <v>2.2300947681668033</v>
      </c>
      <c r="O10" s="2">
        <f>'[1]Pc, Winter, S5'!O10*Main!$B$8+'EV Scenarios'!O$2*'Node ratio'!$B10</f>
        <v>2.2375658139088244</v>
      </c>
      <c r="P10" s="2">
        <f>'[1]Pc, Winter, S5'!P10*Main!$B$8+'EV Scenarios'!P$2*'Node ratio'!$B10</f>
        <v>2.2386610632101922</v>
      </c>
      <c r="Q10" s="2">
        <f>'[1]Pc, Winter, S5'!Q10*Main!$B$8+'EV Scenarios'!Q$2*'Node ratio'!$B10</f>
        <v>2.2383715912290185</v>
      </c>
      <c r="R10" s="2">
        <f>'[1]Pc, Winter, S5'!R10*Main!$B$8+'EV Scenarios'!R$2*'Node ratio'!$B10</f>
        <v>2.2308430958620526</v>
      </c>
      <c r="S10" s="2">
        <f>'[1]Pc, Winter, S5'!S10*Main!$B$8+'EV Scenarios'!S$2*'Node ratio'!$B10</f>
        <v>2.2408193158944103</v>
      </c>
      <c r="T10" s="2">
        <f>'[1]Pc, Winter, S5'!T10*Main!$B$8+'EV Scenarios'!T$2*'Node ratio'!$B10</f>
        <v>2.2327229958473445</v>
      </c>
      <c r="U10" s="2">
        <f>'[1]Pc, Winter, S5'!U10*Main!$B$8+'EV Scenarios'!U$2*'Node ratio'!$B10</f>
        <v>2.2293108587683625</v>
      </c>
      <c r="V10" s="2">
        <f>'[1]Pc, Winter, S5'!V10*Main!$B$8+'EV Scenarios'!V$2*'Node ratio'!$B10</f>
        <v>2.233500604319179</v>
      </c>
      <c r="W10" s="2">
        <f>'[1]Pc, Winter, S5'!W10*Main!$B$8+'EV Scenarios'!W$2*'Node ratio'!$B10</f>
        <v>2.2288112323527129</v>
      </c>
      <c r="X10" s="2">
        <f>'[1]Pc, Winter, S5'!X10*Main!$B$8+'EV Scenarios'!X$2*'Node ratio'!$B10</f>
        <v>2.2558548093493305</v>
      </c>
      <c r="Y10" s="2">
        <f>'[1]Pc, Winter, S5'!Y10*Main!$B$8+'EV Scenarios'!Y$2*'Node ratio'!$B10</f>
        <v>2.2629692967739516</v>
      </c>
    </row>
    <row r="11" spans="1:25" x14ac:dyDescent="0.25">
      <c r="A11">
        <v>40</v>
      </c>
      <c r="B11" s="2">
        <f>'[1]Pc, Winter, S5'!B11*Main!$B$8+'EV Scenarios'!B$2*'Node ratio'!$B11</f>
        <v>2.6026919402513142</v>
      </c>
      <c r="C11" s="2">
        <f>'[1]Pc, Winter, S5'!C11*Main!$B$8+'EV Scenarios'!C$2*'Node ratio'!$B11</f>
        <v>2.3962959552098462</v>
      </c>
      <c r="D11" s="2">
        <f>'[1]Pc, Winter, S5'!D11*Main!$B$8+'EV Scenarios'!D$2*'Node ratio'!$B11</f>
        <v>2.2799246442194114</v>
      </c>
      <c r="E11" s="2">
        <f>'[1]Pc, Winter, S5'!E11*Main!$B$8+'EV Scenarios'!E$2*'Node ratio'!$B11</f>
        <v>2.2339457477990612</v>
      </c>
      <c r="F11" s="2">
        <f>'[1]Pc, Winter, S5'!F11*Main!$B$8+'EV Scenarios'!F$2*'Node ratio'!$B11</f>
        <v>2.2372102491015973</v>
      </c>
      <c r="G11" s="2">
        <f>'[1]Pc, Winter, S5'!G11*Main!$B$8+'EV Scenarios'!G$2*'Node ratio'!$B11</f>
        <v>2.3982352455811888</v>
      </c>
      <c r="H11" s="2">
        <f>'[1]Pc, Winter, S5'!H11*Main!$B$8+'EV Scenarios'!H$2*'Node ratio'!$B11</f>
        <v>2.7369676382864236</v>
      </c>
      <c r="I11" s="2">
        <f>'[1]Pc, Winter, S5'!I11*Main!$B$8+'EV Scenarios'!I$2*'Node ratio'!$B11</f>
        <v>2.9001886323313828</v>
      </c>
      <c r="J11" s="2">
        <f>'[1]Pc, Winter, S5'!J11*Main!$B$8+'EV Scenarios'!J$2*'Node ratio'!$B11</f>
        <v>3.3438653633220889</v>
      </c>
      <c r="K11" s="2">
        <f>'[1]Pc, Winter, S5'!K11*Main!$B$8+'EV Scenarios'!K$2*'Node ratio'!$B11</f>
        <v>3.7736169270705773</v>
      </c>
      <c r="L11" s="2">
        <f>'[1]Pc, Winter, S5'!L11*Main!$B$8+'EV Scenarios'!L$2*'Node ratio'!$B11</f>
        <v>3.8952002420973142</v>
      </c>
      <c r="M11" s="2">
        <f>'[1]Pc, Winter, S5'!M11*Main!$B$8+'EV Scenarios'!M$2*'Node ratio'!$B11</f>
        <v>4.0353659462243678</v>
      </c>
      <c r="N11" s="2">
        <f>'[1]Pc, Winter, S5'!N11*Main!$B$8+'EV Scenarios'!N$2*'Node ratio'!$B11</f>
        <v>4.0599961795482917</v>
      </c>
      <c r="O11" s="2">
        <f>'[1]Pc, Winter, S5'!O11*Main!$B$8+'EV Scenarios'!O$2*'Node ratio'!$B11</f>
        <v>3.7481136439954073</v>
      </c>
      <c r="P11" s="2">
        <f>'[1]Pc, Winter, S5'!P11*Main!$B$8+'EV Scenarios'!P$2*'Node ratio'!$B11</f>
        <v>3.5291035933382964</v>
      </c>
      <c r="Q11" s="2">
        <f>'[1]Pc, Winter, S5'!Q11*Main!$B$8+'EV Scenarios'!Q$2*'Node ratio'!$B11</f>
        <v>3.5036945364421794</v>
      </c>
      <c r="R11" s="2">
        <f>'[1]Pc, Winter, S5'!R11*Main!$B$8+'EV Scenarios'!R$2*'Node ratio'!$B11</f>
        <v>3.7477001580140228</v>
      </c>
      <c r="S11" s="2">
        <f>'[1]Pc, Winter, S5'!S11*Main!$B$8+'EV Scenarios'!S$2*'Node ratio'!$B11</f>
        <v>4.2755675656234047</v>
      </c>
      <c r="T11" s="2">
        <f>'[1]Pc, Winter, S5'!T11*Main!$B$8+'EV Scenarios'!T$2*'Node ratio'!$B11</f>
        <v>4.2676427935022732</v>
      </c>
      <c r="U11" s="2">
        <f>'[1]Pc, Winter, S5'!U11*Main!$B$8+'EV Scenarios'!U$2*'Node ratio'!$B11</f>
        <v>4.117749122163632</v>
      </c>
      <c r="V11" s="2">
        <f>'[1]Pc, Winter, S5'!V11*Main!$B$8+'EV Scenarios'!V$2*'Node ratio'!$B11</f>
        <v>3.9256383169643727</v>
      </c>
      <c r="W11" s="2">
        <f>'[1]Pc, Winter, S5'!W11*Main!$B$8+'EV Scenarios'!W$2*'Node ratio'!$B11</f>
        <v>3.5813523155952973</v>
      </c>
      <c r="X11" s="2">
        <f>'[1]Pc, Winter, S5'!X11*Main!$B$8+'EV Scenarios'!X$2*'Node ratio'!$B11</f>
        <v>3.3025455136999065</v>
      </c>
      <c r="Y11" s="2">
        <f>'[1]Pc, Winter, S5'!Y11*Main!$B$8+'EV Scenarios'!Y$2*'Node ratio'!$B11</f>
        <v>2.8799710164876395</v>
      </c>
    </row>
    <row r="12" spans="1:25" x14ac:dyDescent="0.25">
      <c r="A12">
        <v>14</v>
      </c>
      <c r="B12" s="2">
        <f>'[1]Pc, Winter, S5'!B12*Main!$B$8+'EV Scenarios'!B$2*'Node ratio'!$B12</f>
        <v>0.97492398128970037</v>
      </c>
      <c r="C12" s="2">
        <f>'[1]Pc, Winter, S5'!C12*Main!$B$8+'EV Scenarios'!C$2*'Node ratio'!$B12</f>
        <v>0.87539829354197496</v>
      </c>
      <c r="D12" s="2">
        <f>'[1]Pc, Winter, S5'!D12*Main!$B$8+'EV Scenarios'!D$2*'Node ratio'!$B12</f>
        <v>0.8448086651802077</v>
      </c>
      <c r="E12" s="2">
        <f>'[1]Pc, Winter, S5'!E12*Main!$B$8+'EV Scenarios'!E$2*'Node ratio'!$B12</f>
        <v>0.81518978507961959</v>
      </c>
      <c r="F12" s="2">
        <f>'[1]Pc, Winter, S5'!F12*Main!$B$8+'EV Scenarios'!F$2*'Node ratio'!$B12</f>
        <v>0.80515486071253051</v>
      </c>
      <c r="G12" s="2">
        <f>'[1]Pc, Winter, S5'!G12*Main!$B$8+'EV Scenarios'!G$2*'Node ratio'!$B12</f>
        <v>0.95656172022300878</v>
      </c>
      <c r="H12" s="2">
        <f>'[1]Pc, Winter, S5'!H12*Main!$B$8+'EV Scenarios'!H$2*'Node ratio'!$B12</f>
        <v>1.1238592235065579</v>
      </c>
      <c r="I12" s="2">
        <f>'[1]Pc, Winter, S5'!I12*Main!$B$8+'EV Scenarios'!I$2*'Node ratio'!$B12</f>
        <v>1.3013859855589625</v>
      </c>
      <c r="J12" s="2">
        <f>'[1]Pc, Winter, S5'!J12*Main!$B$8+'EV Scenarios'!J$2*'Node ratio'!$B12</f>
        <v>1.4629324885702308</v>
      </c>
      <c r="K12" s="2">
        <f>'[1]Pc, Winter, S5'!K12*Main!$B$8+'EV Scenarios'!K$2*'Node ratio'!$B12</f>
        <v>1.6183188091942089</v>
      </c>
      <c r="L12" s="2">
        <f>'[1]Pc, Winter, S5'!L12*Main!$B$8+'EV Scenarios'!L$2*'Node ratio'!$B12</f>
        <v>1.6637626094655176</v>
      </c>
      <c r="M12" s="2">
        <f>'[1]Pc, Winter, S5'!M12*Main!$B$8+'EV Scenarios'!M$2*'Node ratio'!$B12</f>
        <v>1.7100780611024464</v>
      </c>
      <c r="N12" s="2">
        <f>'[1]Pc, Winter, S5'!N12*Main!$B$8+'EV Scenarios'!N$2*'Node ratio'!$B12</f>
        <v>1.6676101781175947</v>
      </c>
      <c r="O12" s="2">
        <f>'[1]Pc, Winter, S5'!O12*Main!$B$8+'EV Scenarios'!O$2*'Node ratio'!$B12</f>
        <v>1.6309502483975882</v>
      </c>
      <c r="P12" s="2">
        <f>'[1]Pc, Winter, S5'!P12*Main!$B$8+'EV Scenarios'!P$2*'Node ratio'!$B12</f>
        <v>1.5650305139787628</v>
      </c>
      <c r="Q12" s="2">
        <f>'[1]Pc, Winter, S5'!Q12*Main!$B$8+'EV Scenarios'!Q$2*'Node ratio'!$B12</f>
        <v>1.5452509831753167</v>
      </c>
      <c r="R12" s="2">
        <f>'[1]Pc, Winter, S5'!R12*Main!$B$8+'EV Scenarios'!R$2*'Node ratio'!$B12</f>
        <v>1.6294584290577265</v>
      </c>
      <c r="S12" s="2">
        <f>'[1]Pc, Winter, S5'!S12*Main!$B$8+'EV Scenarios'!S$2*'Node ratio'!$B12</f>
        <v>1.9167634434770551</v>
      </c>
      <c r="T12" s="2">
        <f>'[1]Pc, Winter, S5'!T12*Main!$B$8+'EV Scenarios'!T$2*'Node ratio'!$B12</f>
        <v>1.8795949304252917</v>
      </c>
      <c r="U12" s="2">
        <f>'[1]Pc, Winter, S5'!U12*Main!$B$8+'EV Scenarios'!U$2*'Node ratio'!$B12</f>
        <v>1.8043888461439594</v>
      </c>
      <c r="V12" s="2">
        <f>'[1]Pc, Winter, S5'!V12*Main!$B$8+'EV Scenarios'!V$2*'Node ratio'!$B12</f>
        <v>1.6888626704364635</v>
      </c>
      <c r="W12" s="2">
        <f>'[1]Pc, Winter, S5'!W12*Main!$B$8+'EV Scenarios'!W$2*'Node ratio'!$B12</f>
        <v>1.5554119239844257</v>
      </c>
      <c r="X12" s="2">
        <f>'[1]Pc, Winter, S5'!X12*Main!$B$8+'EV Scenarios'!X$2*'Node ratio'!$B12</f>
        <v>1.4105568287383241</v>
      </c>
      <c r="Y12" s="2">
        <f>'[1]Pc, Winter, S5'!Y12*Main!$B$8+'EV Scenarios'!Y$2*'Node ratio'!$B12</f>
        <v>1.2311667691883064</v>
      </c>
    </row>
    <row r="13" spans="1:25" x14ac:dyDescent="0.25">
      <c r="A13">
        <v>34</v>
      </c>
      <c r="B13" s="2">
        <f>'[1]Pc, Winter, S5'!B13*Main!$B$8+'EV Scenarios'!B$2*'Node ratio'!$B13</f>
        <v>5.9920950524936361</v>
      </c>
      <c r="C13" s="2">
        <f>'[1]Pc, Winter, S5'!C13*Main!$B$8+'EV Scenarios'!C$2*'Node ratio'!$B13</f>
        <v>5.6933014188967128</v>
      </c>
      <c r="D13" s="2">
        <f>'[1]Pc, Winter, S5'!D13*Main!$B$8+'EV Scenarios'!D$2*'Node ratio'!$B13</f>
        <v>5.3159226890549043</v>
      </c>
      <c r="E13" s="2">
        <f>'[1]Pc, Winter, S5'!E13*Main!$B$8+'EV Scenarios'!E$2*'Node ratio'!$B13</f>
        <v>5.3481146076197454</v>
      </c>
      <c r="F13" s="2">
        <f>'[1]Pc, Winter, S5'!F13*Main!$B$8+'EV Scenarios'!F$2*'Node ratio'!$B13</f>
        <v>5.3870679070851386</v>
      </c>
      <c r="G13" s="2">
        <f>'[1]Pc, Winter, S5'!G13*Main!$B$8+'EV Scenarios'!G$2*'Node ratio'!$B13</f>
        <v>5.3622984428448772</v>
      </c>
      <c r="H13" s="2">
        <f>'[1]Pc, Winter, S5'!H13*Main!$B$8+'EV Scenarios'!H$2*'Node ratio'!$B13</f>
        <v>5.4015398705496107</v>
      </c>
      <c r="I13" s="2">
        <f>'[1]Pc, Winter, S5'!I13*Main!$B$8+'EV Scenarios'!I$2*'Node ratio'!$B13</f>
        <v>5.1455718491833702</v>
      </c>
      <c r="J13" s="2">
        <f>'[1]Pc, Winter, S5'!J13*Main!$B$8+'EV Scenarios'!J$2*'Node ratio'!$B13</f>
        <v>3.9391847719719029</v>
      </c>
      <c r="K13" s="2">
        <f>'[1]Pc, Winter, S5'!K13*Main!$B$8+'EV Scenarios'!K$2*'Node ratio'!$B13</f>
        <v>3.8446963437566626</v>
      </c>
      <c r="L13" s="2">
        <f>'[1]Pc, Winter, S5'!L13*Main!$B$8+'EV Scenarios'!L$2*'Node ratio'!$B13</f>
        <v>5.4228842973727849</v>
      </c>
      <c r="M13" s="2">
        <f>'[1]Pc, Winter, S5'!M13*Main!$B$8+'EV Scenarios'!M$2*'Node ratio'!$B13</f>
        <v>5.170615119960468</v>
      </c>
      <c r="N13" s="2">
        <f>'[1]Pc, Winter, S5'!N13*Main!$B$8+'EV Scenarios'!N$2*'Node ratio'!$B13</f>
        <v>5.2338078325555468</v>
      </c>
      <c r="O13" s="2">
        <f>'[1]Pc, Winter, S5'!O13*Main!$B$8+'EV Scenarios'!O$2*'Node ratio'!$B13</f>
        <v>5.2697788142884541</v>
      </c>
      <c r="P13" s="2">
        <f>'[1]Pc, Winter, S5'!P13*Main!$B$8+'EV Scenarios'!P$2*'Node ratio'!$B13</f>
        <v>5.3040471629407273</v>
      </c>
      <c r="Q13" s="2">
        <f>'[1]Pc, Winter, S5'!Q13*Main!$B$8+'EV Scenarios'!Q$2*'Node ratio'!$B13</f>
        <v>5.3413879962481667</v>
      </c>
      <c r="R13" s="2">
        <f>'[1]Pc, Winter, S5'!R13*Main!$B$8+'EV Scenarios'!R$2*'Node ratio'!$B13</f>
        <v>5.9059884502201418</v>
      </c>
      <c r="S13" s="2">
        <f>'[1]Pc, Winter, S5'!S13*Main!$B$8+'EV Scenarios'!S$2*'Node ratio'!$B13</f>
        <v>6.1570162590588247</v>
      </c>
      <c r="T13" s="2">
        <f>'[1]Pc, Winter, S5'!T13*Main!$B$8+'EV Scenarios'!T$2*'Node ratio'!$B13</f>
        <v>5.5256305280577314</v>
      </c>
      <c r="U13" s="2">
        <f>'[1]Pc, Winter, S5'!U13*Main!$B$8+'EV Scenarios'!U$2*'Node ratio'!$B13</f>
        <v>5.4102397749989617</v>
      </c>
      <c r="V13" s="2">
        <f>'[1]Pc, Winter, S5'!V13*Main!$B$8+'EV Scenarios'!V$2*'Node ratio'!$B13</f>
        <v>5.3744132895728276</v>
      </c>
      <c r="W13" s="2">
        <f>'[1]Pc, Winter, S5'!W13*Main!$B$8+'EV Scenarios'!W$2*'Node ratio'!$B13</f>
        <v>5.3482426571874564</v>
      </c>
      <c r="X13" s="2">
        <f>'[1]Pc, Winter, S5'!X13*Main!$B$8+'EV Scenarios'!X$2*'Node ratio'!$B13</f>
        <v>5.3298753762443649</v>
      </c>
      <c r="Y13" s="2">
        <f>'[1]Pc, Winter, S5'!Y13*Main!$B$8+'EV Scenarios'!Y$2*'Node ratio'!$B13</f>
        <v>5.8463424198857945</v>
      </c>
    </row>
    <row r="14" spans="1:25" x14ac:dyDescent="0.25">
      <c r="A14">
        <v>3</v>
      </c>
      <c r="B14" s="2">
        <f>'[1]Pc, Winter, S5'!B14*Main!$B$8+'EV Scenarios'!B$2*'Node ratio'!$B14</f>
        <v>10.676323065482935</v>
      </c>
      <c r="C14" s="2">
        <f>'[1]Pc, Winter, S5'!C14*Main!$B$8+'EV Scenarios'!C$2*'Node ratio'!$B14</f>
        <v>10.170563896731373</v>
      </c>
      <c r="D14" s="2">
        <f>'[1]Pc, Winter, S5'!D14*Main!$B$8+'EV Scenarios'!D$2*'Node ratio'!$B14</f>
        <v>10.208026376359319</v>
      </c>
      <c r="E14" s="2">
        <f>'[1]Pc, Winter, S5'!E14*Main!$B$8+'EV Scenarios'!E$2*'Node ratio'!$B14</f>
        <v>10.134518133617432</v>
      </c>
      <c r="F14" s="2">
        <f>'[1]Pc, Winter, S5'!F14*Main!$B$8+'EV Scenarios'!F$2*'Node ratio'!$B14</f>
        <v>9.9643691913863535</v>
      </c>
      <c r="G14" s="2">
        <f>'[1]Pc, Winter, S5'!G14*Main!$B$8+'EV Scenarios'!G$2*'Node ratio'!$B14</f>
        <v>10.220610368735532</v>
      </c>
      <c r="H14" s="2">
        <f>'[1]Pc, Winter, S5'!H14*Main!$B$8+'EV Scenarios'!H$2*'Node ratio'!$B14</f>
        <v>11.702637455543435</v>
      </c>
      <c r="I14" s="2">
        <f>'[1]Pc, Winter, S5'!I14*Main!$B$8+'EV Scenarios'!I$2*'Node ratio'!$B14</f>
        <v>11.936571430262882</v>
      </c>
      <c r="J14" s="2">
        <f>'[1]Pc, Winter, S5'!J14*Main!$B$8+'EV Scenarios'!J$2*'Node ratio'!$B14</f>
        <v>12.596550592576582</v>
      </c>
      <c r="K14" s="2">
        <f>'[1]Pc, Winter, S5'!K14*Main!$B$8+'EV Scenarios'!K$2*'Node ratio'!$B14</f>
        <v>12.400214505041065</v>
      </c>
      <c r="L14" s="2">
        <f>'[1]Pc, Winter, S5'!L14*Main!$B$8+'EV Scenarios'!L$2*'Node ratio'!$B14</f>
        <v>13.0531751717527</v>
      </c>
      <c r="M14" s="2">
        <f>'[1]Pc, Winter, S5'!M14*Main!$B$8+'EV Scenarios'!M$2*'Node ratio'!$B14</f>
        <v>13.561222049388045</v>
      </c>
      <c r="N14" s="2">
        <f>'[1]Pc, Winter, S5'!N14*Main!$B$8+'EV Scenarios'!N$2*'Node ratio'!$B14</f>
        <v>13.01008501093577</v>
      </c>
      <c r="O14" s="2">
        <f>'[1]Pc, Winter, S5'!O14*Main!$B$8+'EV Scenarios'!O$2*'Node ratio'!$B14</f>
        <v>11.967980178305082</v>
      </c>
      <c r="P14" s="2">
        <f>'[1]Pc, Winter, S5'!P14*Main!$B$8+'EV Scenarios'!P$2*'Node ratio'!$B14</f>
        <v>10.409614664107053</v>
      </c>
      <c r="Q14" s="2">
        <f>'[1]Pc, Winter, S5'!Q14*Main!$B$8+'EV Scenarios'!Q$2*'Node ratio'!$B14</f>
        <v>10.291432776445378</v>
      </c>
      <c r="R14" s="2">
        <f>'[1]Pc, Winter, S5'!R14*Main!$B$8+'EV Scenarios'!R$2*'Node ratio'!$B14</f>
        <v>10.60100978454893</v>
      </c>
      <c r="S14" s="2">
        <f>'[1]Pc, Winter, S5'!S14*Main!$B$8+'EV Scenarios'!S$2*'Node ratio'!$B14</f>
        <v>11.125475242996497</v>
      </c>
      <c r="T14" s="2">
        <f>'[1]Pc, Winter, S5'!T14*Main!$B$8+'EV Scenarios'!T$2*'Node ratio'!$B14</f>
        <v>10.948803534220319</v>
      </c>
      <c r="U14" s="2">
        <f>'[1]Pc, Winter, S5'!U14*Main!$B$8+'EV Scenarios'!U$2*'Node ratio'!$B14</f>
        <v>10.88026749557768</v>
      </c>
      <c r="V14" s="2">
        <f>'[1]Pc, Winter, S5'!V14*Main!$B$8+'EV Scenarios'!V$2*'Node ratio'!$B14</f>
        <v>10.591372756709424</v>
      </c>
      <c r="W14" s="2">
        <f>'[1]Pc, Winter, S5'!W14*Main!$B$8+'EV Scenarios'!W$2*'Node ratio'!$B14</f>
        <v>10.194087180576071</v>
      </c>
      <c r="X14" s="2">
        <f>'[1]Pc, Winter, S5'!X14*Main!$B$8+'EV Scenarios'!X$2*'Node ratio'!$B14</f>
        <v>10.15193324190431</v>
      </c>
      <c r="Y14" s="2">
        <f>'[1]Pc, Winter, S5'!Y14*Main!$B$8+'EV Scenarios'!Y$2*'Node ratio'!$B14</f>
        <v>9.9334171629822006</v>
      </c>
    </row>
    <row r="15" spans="1:25" x14ac:dyDescent="0.25">
      <c r="A15">
        <v>20</v>
      </c>
      <c r="B15" s="2">
        <f>'[1]Pc, Winter, S5'!B15*Main!$B$8+'EV Scenarios'!B$2*'Node ratio'!$B15</f>
        <v>0.32991777711139092</v>
      </c>
      <c r="C15" s="2">
        <f>'[1]Pc, Winter, S5'!C15*Main!$B$8+'EV Scenarios'!C$2*'Node ratio'!$B15</f>
        <v>0.30287576246127484</v>
      </c>
      <c r="D15" s="2">
        <f>'[1]Pc, Winter, S5'!D15*Main!$B$8+'EV Scenarios'!D$2*'Node ratio'!$B15</f>
        <v>0.29223274689185275</v>
      </c>
      <c r="E15" s="2">
        <f>'[1]Pc, Winter, S5'!E15*Main!$B$8+'EV Scenarios'!E$2*'Node ratio'!$B15</f>
        <v>0.28310753402150085</v>
      </c>
      <c r="F15" s="2">
        <f>'[1]Pc, Winter, S5'!F15*Main!$B$8+'EV Scenarios'!F$2*'Node ratio'!$B15</f>
        <v>0.28709465415656049</v>
      </c>
      <c r="G15" s="2">
        <f>'[1]Pc, Winter, S5'!G15*Main!$B$8+'EV Scenarios'!G$2*'Node ratio'!$B15</f>
        <v>0.30176735182793046</v>
      </c>
      <c r="H15" s="2">
        <f>'[1]Pc, Winter, S5'!H15*Main!$B$8+'EV Scenarios'!H$2*'Node ratio'!$B15</f>
        <v>0.36313532852862557</v>
      </c>
      <c r="I15" s="2">
        <f>'[1]Pc, Winter, S5'!I15*Main!$B$8+'EV Scenarios'!I$2*'Node ratio'!$B15</f>
        <v>0.43804451934657929</v>
      </c>
      <c r="J15" s="2">
        <f>'[1]Pc, Winter, S5'!J15*Main!$B$8+'EV Scenarios'!J$2*'Node ratio'!$B15</f>
        <v>0.49331986636604702</v>
      </c>
      <c r="K15" s="2">
        <f>'[1]Pc, Winter, S5'!K15*Main!$B$8+'EV Scenarios'!K$2*'Node ratio'!$B15</f>
        <v>0.57083348170104198</v>
      </c>
      <c r="L15" s="2">
        <f>'[1]Pc, Winter, S5'!L15*Main!$B$8+'EV Scenarios'!L$2*'Node ratio'!$B15</f>
        <v>0.56930345167182173</v>
      </c>
      <c r="M15" s="2">
        <f>'[1]Pc, Winter, S5'!M15*Main!$B$8+'EV Scenarios'!M$2*'Node ratio'!$B15</f>
        <v>0.60891827109871599</v>
      </c>
      <c r="N15" s="2">
        <f>'[1]Pc, Winter, S5'!N15*Main!$B$8+'EV Scenarios'!N$2*'Node ratio'!$B15</f>
        <v>0.57431107819118365</v>
      </c>
      <c r="O15" s="2">
        <f>'[1]Pc, Winter, S5'!O15*Main!$B$8+'EV Scenarios'!O$2*'Node ratio'!$B15</f>
        <v>0.54648365166791135</v>
      </c>
      <c r="P15" s="2">
        <f>'[1]Pc, Winter, S5'!P15*Main!$B$8+'EV Scenarios'!P$2*'Node ratio'!$B15</f>
        <v>0.53994473600605553</v>
      </c>
      <c r="Q15" s="2">
        <f>'[1]Pc, Winter, S5'!Q15*Main!$B$8+'EV Scenarios'!Q$2*'Node ratio'!$B15</f>
        <v>0.54534384588850615</v>
      </c>
      <c r="R15" s="2">
        <f>'[1]Pc, Winter, S5'!R15*Main!$B$8+'EV Scenarios'!R$2*'Node ratio'!$B15</f>
        <v>0.55391852494503357</v>
      </c>
      <c r="S15" s="2">
        <f>'[1]Pc, Winter, S5'!S15*Main!$B$8+'EV Scenarios'!S$2*'Node ratio'!$B15</f>
        <v>0.58377647460927518</v>
      </c>
      <c r="T15" s="2">
        <f>'[1]Pc, Winter, S5'!T15*Main!$B$8+'EV Scenarios'!T$2*'Node ratio'!$B15</f>
        <v>0.58520158094108232</v>
      </c>
      <c r="U15" s="2">
        <f>'[1]Pc, Winter, S5'!U15*Main!$B$8+'EV Scenarios'!U$2*'Node ratio'!$B15</f>
        <v>0.55355927269059624</v>
      </c>
      <c r="V15" s="2">
        <f>'[1]Pc, Winter, S5'!V15*Main!$B$8+'EV Scenarios'!V$2*'Node ratio'!$B15</f>
        <v>0.53820580864375278</v>
      </c>
      <c r="W15" s="2">
        <f>'[1]Pc, Winter, S5'!W15*Main!$B$8+'EV Scenarios'!W$2*'Node ratio'!$B15</f>
        <v>0.50325085944555781</v>
      </c>
      <c r="X15" s="2">
        <f>'[1]Pc, Winter, S5'!X15*Main!$B$8+'EV Scenarios'!X$2*'Node ratio'!$B15</f>
        <v>0.4399432667763129</v>
      </c>
      <c r="Y15" s="2">
        <f>'[1]Pc, Winter, S5'!Y15*Main!$B$8+'EV Scenarios'!Y$2*'Node ratio'!$B15</f>
        <v>0.39592168231647518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B7B8-8C0F-4DDD-9B3E-87BC17FAFE46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S6'!B2*Main!$B$8+'EV Scenarios'!B$2*'Node ratio'!$B2</f>
        <v>4.6325526144913187</v>
      </c>
      <c r="C2" s="2">
        <f>'[1]Pc, Winter, S6'!C2*Main!$B$8+'EV Scenarios'!C$2*'Node ratio'!$B2</f>
        <v>4.4019211162719705</v>
      </c>
      <c r="D2" s="2">
        <f>'[1]Pc, Winter, S6'!D2*Main!$B$8+'EV Scenarios'!D$2*'Node ratio'!$B2</f>
        <v>4.2379196083959503</v>
      </c>
      <c r="E2" s="2">
        <f>'[1]Pc, Winter, S6'!E2*Main!$B$8+'EV Scenarios'!E$2*'Node ratio'!$B2</f>
        <v>4.2917728322655613</v>
      </c>
      <c r="F2" s="2">
        <f>'[1]Pc, Winter, S6'!F2*Main!$B$8+'EV Scenarios'!F$2*'Node ratio'!$B2</f>
        <v>4.2070453515895023</v>
      </c>
      <c r="G2" s="2">
        <f>'[1]Pc, Winter, S6'!G2*Main!$B$8+'EV Scenarios'!G$2*'Node ratio'!$B2</f>
        <v>4.0764327681920607</v>
      </c>
      <c r="H2" s="2">
        <f>'[1]Pc, Winter, S6'!H2*Main!$B$8+'EV Scenarios'!H$2*'Node ratio'!$B2</f>
        <v>3.7552646817771493</v>
      </c>
      <c r="I2" s="2">
        <f>'[1]Pc, Winter, S6'!I2*Main!$B$8+'EV Scenarios'!I$2*'Node ratio'!$B2</f>
        <v>3.9707792789979415</v>
      </c>
      <c r="J2" s="2">
        <f>'[1]Pc, Winter, S6'!J2*Main!$B$8+'EV Scenarios'!J$2*'Node ratio'!$B2</f>
        <v>4.0664341174201315</v>
      </c>
      <c r="K2" s="2">
        <f>'[1]Pc, Winter, S6'!K2*Main!$B$8+'EV Scenarios'!K$2*'Node ratio'!$B2</f>
        <v>3.9907990746168154</v>
      </c>
      <c r="L2" s="2">
        <f>'[1]Pc, Winter, S6'!L2*Main!$B$8+'EV Scenarios'!L$2*'Node ratio'!$B2</f>
        <v>3.9216145911473985</v>
      </c>
      <c r="M2" s="2">
        <f>'[1]Pc, Winter, S6'!M2*Main!$B$8+'EV Scenarios'!M$2*'Node ratio'!$B2</f>
        <v>3.9798066228063265</v>
      </c>
      <c r="N2" s="2">
        <f>'[1]Pc, Winter, S6'!N2*Main!$B$8+'EV Scenarios'!N$2*'Node ratio'!$B2</f>
        <v>3.9798438581209266</v>
      </c>
      <c r="O2" s="2">
        <f>'[1]Pc, Winter, S6'!O2*Main!$B$8+'EV Scenarios'!O$2*'Node ratio'!$B2</f>
        <v>3.8592752001906261</v>
      </c>
      <c r="P2" s="2">
        <f>'[1]Pc, Winter, S6'!P2*Main!$B$8+'EV Scenarios'!P$2*'Node ratio'!$B2</f>
        <v>3.7360971598832986</v>
      </c>
      <c r="Q2" s="2">
        <f>'[1]Pc, Winter, S6'!Q2*Main!$B$8+'EV Scenarios'!Q$2*'Node ratio'!$B2</f>
        <v>3.7624831323309462</v>
      </c>
      <c r="R2" s="2">
        <f>'[1]Pc, Winter, S6'!R2*Main!$B$8+'EV Scenarios'!R$2*'Node ratio'!$B2</f>
        <v>3.8145388708310852</v>
      </c>
      <c r="S2" s="2">
        <f>'[1]Pc, Winter, S6'!S2*Main!$B$8+'EV Scenarios'!S$2*'Node ratio'!$B2</f>
        <v>3.7366503677581058</v>
      </c>
      <c r="T2" s="2">
        <f>'[1]Pc, Winter, S6'!T2*Main!$B$8+'EV Scenarios'!T$2*'Node ratio'!$B2</f>
        <v>3.7524312954530576</v>
      </c>
      <c r="U2" s="2">
        <f>'[1]Pc, Winter, S6'!U2*Main!$B$8+'EV Scenarios'!U$2*'Node ratio'!$B2</f>
        <v>3.6967340251407927</v>
      </c>
      <c r="V2" s="2">
        <f>'[1]Pc, Winter, S6'!V2*Main!$B$8+'EV Scenarios'!V$2*'Node ratio'!$B2</f>
        <v>3.6587222402527537</v>
      </c>
      <c r="W2" s="2">
        <f>'[1]Pc, Winter, S6'!W2*Main!$B$8+'EV Scenarios'!W$2*'Node ratio'!$B2</f>
        <v>3.5970992111604003</v>
      </c>
      <c r="X2" s="2">
        <f>'[1]Pc, Winter, S6'!X2*Main!$B$8+'EV Scenarios'!X$2*'Node ratio'!$B2</f>
        <v>3.5843967553129201</v>
      </c>
      <c r="Y2" s="2">
        <f>'[1]Pc, Winter, S6'!Y2*Main!$B$8+'EV Scenarios'!Y$2*'Node ratio'!$B2</f>
        <v>3.7179222061773034</v>
      </c>
    </row>
    <row r="3" spans="1:25" x14ac:dyDescent="0.25">
      <c r="A3">
        <v>17</v>
      </c>
      <c r="B3" s="2">
        <f>'[1]Pc, Winter, S6'!B3*Main!$B$8+'EV Scenarios'!B$2*'Node ratio'!$B3</f>
        <v>1.6152884851953393</v>
      </c>
      <c r="C3" s="2">
        <f>'[1]Pc, Winter, S6'!C3*Main!$B$8+'EV Scenarios'!C$2*'Node ratio'!$B3</f>
        <v>1.4751743851850643</v>
      </c>
      <c r="D3" s="2">
        <f>'[1]Pc, Winter, S6'!D3*Main!$B$8+'EV Scenarios'!D$2*'Node ratio'!$B3</f>
        <v>1.4496458096335774</v>
      </c>
      <c r="E3" s="2">
        <f>'[1]Pc, Winter, S6'!E3*Main!$B$8+'EV Scenarios'!E$2*'Node ratio'!$B3</f>
        <v>1.3020777549464717</v>
      </c>
      <c r="F3" s="2">
        <f>'[1]Pc, Winter, S6'!F3*Main!$B$8+'EV Scenarios'!F$2*'Node ratio'!$B3</f>
        <v>1.4056541544707462</v>
      </c>
      <c r="G3" s="2">
        <f>'[1]Pc, Winter, S6'!G3*Main!$B$8+'EV Scenarios'!G$2*'Node ratio'!$B3</f>
        <v>1.4883713678310866</v>
      </c>
      <c r="H3" s="2">
        <f>'[1]Pc, Winter, S6'!H3*Main!$B$8+'EV Scenarios'!H$2*'Node ratio'!$B3</f>
        <v>1.6081780993233086</v>
      </c>
      <c r="I3" s="2">
        <f>'[1]Pc, Winter, S6'!I3*Main!$B$8+'EV Scenarios'!I$2*'Node ratio'!$B3</f>
        <v>1.8926013326350002</v>
      </c>
      <c r="J3" s="2">
        <f>'[1]Pc, Winter, S6'!J3*Main!$B$8+'EV Scenarios'!J$2*'Node ratio'!$B3</f>
        <v>2.2091636554923042</v>
      </c>
      <c r="K3" s="2">
        <f>'[1]Pc, Winter, S6'!K3*Main!$B$8+'EV Scenarios'!K$2*'Node ratio'!$B3</f>
        <v>2.3408211016063154</v>
      </c>
      <c r="L3" s="2">
        <f>'[1]Pc, Winter, S6'!L3*Main!$B$8+'EV Scenarios'!L$2*'Node ratio'!$B3</f>
        <v>2.4165878296208261</v>
      </c>
      <c r="M3" s="2">
        <f>'[1]Pc, Winter, S6'!M3*Main!$B$8+'EV Scenarios'!M$2*'Node ratio'!$B3</f>
        <v>2.3559477775620072</v>
      </c>
      <c r="N3" s="2">
        <f>'[1]Pc, Winter, S6'!N3*Main!$B$8+'EV Scenarios'!N$2*'Node ratio'!$B3</f>
        <v>2.2645307304328504</v>
      </c>
      <c r="O3" s="2">
        <f>'[1]Pc, Winter, S6'!O3*Main!$B$8+'EV Scenarios'!O$2*'Node ratio'!$B3</f>
        <v>2.2085685851811445</v>
      </c>
      <c r="P3" s="2">
        <f>'[1]Pc, Winter, S6'!P3*Main!$B$8+'EV Scenarios'!P$2*'Node ratio'!$B3</f>
        <v>2.1156069384616019</v>
      </c>
      <c r="Q3" s="2">
        <f>'[1]Pc, Winter, S6'!Q3*Main!$B$8+'EV Scenarios'!Q$2*'Node ratio'!$B3</f>
        <v>2.1308410911086955</v>
      </c>
      <c r="R3" s="2">
        <f>'[1]Pc, Winter, S6'!R3*Main!$B$8+'EV Scenarios'!R$2*'Node ratio'!$B3</f>
        <v>2.3291407513722318</v>
      </c>
      <c r="S3" s="2">
        <f>'[1]Pc, Winter, S6'!S3*Main!$B$8+'EV Scenarios'!S$2*'Node ratio'!$B3</f>
        <v>2.7710928653666564</v>
      </c>
      <c r="T3" s="2">
        <f>'[1]Pc, Winter, S6'!T3*Main!$B$8+'EV Scenarios'!T$2*'Node ratio'!$B3</f>
        <v>2.6614245337997846</v>
      </c>
      <c r="U3" s="2">
        <f>'[1]Pc, Winter, S6'!U3*Main!$B$8+'EV Scenarios'!U$2*'Node ratio'!$B3</f>
        <v>2.5616957062165713</v>
      </c>
      <c r="V3" s="2">
        <f>'[1]Pc, Winter, S6'!V3*Main!$B$8+'EV Scenarios'!V$2*'Node ratio'!$B3</f>
        <v>2.4082675358471923</v>
      </c>
      <c r="W3" s="2">
        <f>'[1]Pc, Winter, S6'!W3*Main!$B$8+'EV Scenarios'!W$2*'Node ratio'!$B3</f>
        <v>2.183428957389173</v>
      </c>
      <c r="X3" s="2">
        <f>'[1]Pc, Winter, S6'!X3*Main!$B$8+'EV Scenarios'!X$2*'Node ratio'!$B3</f>
        <v>2.0040930525842686</v>
      </c>
      <c r="Y3" s="2">
        <f>'[1]Pc, Winter, S6'!Y3*Main!$B$8+'EV Scenarios'!Y$2*'Node ratio'!$B3</f>
        <v>1.7651079093846835</v>
      </c>
    </row>
    <row r="4" spans="1:25" x14ac:dyDescent="0.25">
      <c r="A4">
        <v>38</v>
      </c>
      <c r="B4" s="2">
        <f>'[1]Pc, Winter, S6'!B4*Main!$B$8+'EV Scenarios'!B$2*'Node ratio'!$B4</f>
        <v>4.0371517042884406</v>
      </c>
      <c r="C4" s="2">
        <f>'[1]Pc, Winter, S6'!C4*Main!$B$8+'EV Scenarios'!C$2*'Node ratio'!$B4</f>
        <v>3.8092542785370975</v>
      </c>
      <c r="D4" s="2">
        <f>'[1]Pc, Winter, S6'!D4*Main!$B$8+'EV Scenarios'!D$2*'Node ratio'!$B4</f>
        <v>3.6228615824851929</v>
      </c>
      <c r="E4" s="2">
        <f>'[1]Pc, Winter, S6'!E4*Main!$B$8+'EV Scenarios'!E$2*'Node ratio'!$B4</f>
        <v>3.6441028489730374</v>
      </c>
      <c r="F4" s="2">
        <f>'[1]Pc, Winter, S6'!F4*Main!$B$8+'EV Scenarios'!F$2*'Node ratio'!$B4</f>
        <v>3.6600701112520282</v>
      </c>
      <c r="G4" s="2">
        <f>'[1]Pc, Winter, S6'!G4*Main!$B$8+'EV Scenarios'!G$2*'Node ratio'!$B4</f>
        <v>3.8990792448016971</v>
      </c>
      <c r="H4" s="2">
        <f>'[1]Pc, Winter, S6'!H4*Main!$B$8+'EV Scenarios'!H$2*'Node ratio'!$B4</f>
        <v>4.958385776189659</v>
      </c>
      <c r="I4" s="2">
        <f>'[1]Pc, Winter, S6'!I4*Main!$B$8+'EV Scenarios'!I$2*'Node ratio'!$B4</f>
        <v>5.1401664755041354</v>
      </c>
      <c r="J4" s="2">
        <f>'[1]Pc, Winter, S6'!J4*Main!$B$8+'EV Scenarios'!J$2*'Node ratio'!$B4</f>
        <v>5.5732593649925768</v>
      </c>
      <c r="K4" s="2">
        <f>'[1]Pc, Winter, S6'!K4*Main!$B$8+'EV Scenarios'!K$2*'Node ratio'!$B4</f>
        <v>5.9413469300191144</v>
      </c>
      <c r="L4" s="2">
        <f>'[1]Pc, Winter, S6'!L4*Main!$B$8+'EV Scenarios'!L$2*'Node ratio'!$B4</f>
        <v>5.7862018267690667</v>
      </c>
      <c r="M4" s="2">
        <f>'[1]Pc, Winter, S6'!M4*Main!$B$8+'EV Scenarios'!M$2*'Node ratio'!$B4</f>
        <v>6.1129822892534493</v>
      </c>
      <c r="N4" s="2">
        <f>'[1]Pc, Winter, S6'!N4*Main!$B$8+'EV Scenarios'!N$2*'Node ratio'!$B4</f>
        <v>5.9797522520549151</v>
      </c>
      <c r="O4" s="2">
        <f>'[1]Pc, Winter, S6'!O4*Main!$B$8+'EV Scenarios'!O$2*'Node ratio'!$B4</f>
        <v>5.4273765436386698</v>
      </c>
      <c r="P4" s="2">
        <f>'[1]Pc, Winter, S6'!P4*Main!$B$8+'EV Scenarios'!P$2*'Node ratio'!$B4</f>
        <v>4.750523483939217</v>
      </c>
      <c r="Q4" s="2">
        <f>'[1]Pc, Winter, S6'!Q4*Main!$B$8+'EV Scenarios'!Q$2*'Node ratio'!$B4</f>
        <v>4.7266081226152101</v>
      </c>
      <c r="R4" s="2">
        <f>'[1]Pc, Winter, S6'!R4*Main!$B$8+'EV Scenarios'!R$2*'Node ratio'!$B4</f>
        <v>4.9769683940034577</v>
      </c>
      <c r="S4" s="2">
        <f>'[1]Pc, Winter, S6'!S4*Main!$B$8+'EV Scenarios'!S$2*'Node ratio'!$B4</f>
        <v>5.6313124665465182</v>
      </c>
      <c r="T4" s="2">
        <f>'[1]Pc, Winter, S6'!T4*Main!$B$8+'EV Scenarios'!T$2*'Node ratio'!$B4</f>
        <v>5.5456434817059801</v>
      </c>
      <c r="U4" s="2">
        <f>'[1]Pc, Winter, S6'!U4*Main!$B$8+'EV Scenarios'!U$2*'Node ratio'!$B4</f>
        <v>5.4260376731761815</v>
      </c>
      <c r="V4" s="2">
        <f>'[1]Pc, Winter, S6'!V4*Main!$B$8+'EV Scenarios'!V$2*'Node ratio'!$B4</f>
        <v>5.2697992683763717</v>
      </c>
      <c r="W4" s="2">
        <f>'[1]Pc, Winter, S6'!W4*Main!$B$8+'EV Scenarios'!W$2*'Node ratio'!$B4</f>
        <v>4.8218917907845062</v>
      </c>
      <c r="X4" s="2">
        <f>'[1]Pc, Winter, S6'!X4*Main!$B$8+'EV Scenarios'!X$2*'Node ratio'!$B4</f>
        <v>4.5831478053201344</v>
      </c>
      <c r="Y4" s="2">
        <f>'[1]Pc, Winter, S6'!Y4*Main!$B$8+'EV Scenarios'!Y$2*'Node ratio'!$B4</f>
        <v>4.1426786655760708</v>
      </c>
    </row>
    <row r="5" spans="1:25" x14ac:dyDescent="0.25">
      <c r="A5">
        <v>36</v>
      </c>
      <c r="B5" s="2">
        <f>'[1]Pc, Winter, S6'!B5*Main!$B$8+'EV Scenarios'!B$2*'Node ratio'!$B5</f>
        <v>0.48049927296289596</v>
      </c>
      <c r="C5" s="2">
        <f>'[1]Pc, Winter, S6'!C5*Main!$B$8+'EV Scenarios'!C$2*'Node ratio'!$B5</f>
        <v>0.33447325084362756</v>
      </c>
      <c r="D5" s="2">
        <f>'[1]Pc, Winter, S6'!D5*Main!$B$8+'EV Scenarios'!D$2*'Node ratio'!$B5</f>
        <v>0.28936812173156845</v>
      </c>
      <c r="E5" s="2">
        <f>'[1]Pc, Winter, S6'!E5*Main!$B$8+'EV Scenarios'!E$2*'Node ratio'!$B5</f>
        <v>0.2700481272402222</v>
      </c>
      <c r="F5" s="2">
        <f>'[1]Pc, Winter, S6'!F5*Main!$B$8+'EV Scenarios'!F$2*'Node ratio'!$B5</f>
        <v>0.26511903749661081</v>
      </c>
      <c r="G5" s="2">
        <f>'[1]Pc, Winter, S6'!G5*Main!$B$8+'EV Scenarios'!G$2*'Node ratio'!$B5</f>
        <v>0.41484870558171044</v>
      </c>
      <c r="H5" s="2">
        <f>'[1]Pc, Winter, S6'!H5*Main!$B$8+'EV Scenarios'!H$2*'Node ratio'!$B5</f>
        <v>0.7522266746205728</v>
      </c>
      <c r="I5" s="2">
        <f>'[1]Pc, Winter, S6'!I5*Main!$B$8+'EV Scenarios'!I$2*'Node ratio'!$B5</f>
        <v>0.9272196317160043</v>
      </c>
      <c r="J5" s="2">
        <f>'[1]Pc, Winter, S6'!J5*Main!$B$8+'EV Scenarios'!J$2*'Node ratio'!$B5</f>
        <v>1.0866731048864404</v>
      </c>
      <c r="K5" s="2">
        <f>'[1]Pc, Winter, S6'!K5*Main!$B$8+'EV Scenarios'!K$2*'Node ratio'!$B5</f>
        <v>1.142950535719099</v>
      </c>
      <c r="L5" s="2">
        <f>'[1]Pc, Winter, S6'!L5*Main!$B$8+'EV Scenarios'!L$2*'Node ratio'!$B5</f>
        <v>1.1839179748991093</v>
      </c>
      <c r="M5" s="2">
        <f>'[1]Pc, Winter, S6'!M5*Main!$B$8+'EV Scenarios'!M$2*'Node ratio'!$B5</f>
        <v>1.1040442523094658</v>
      </c>
      <c r="N5" s="2">
        <f>'[1]Pc, Winter, S6'!N5*Main!$B$8+'EV Scenarios'!N$2*'Node ratio'!$B5</f>
        <v>1.2318217579803379</v>
      </c>
      <c r="O5" s="2">
        <f>'[1]Pc, Winter, S6'!O5*Main!$B$8+'EV Scenarios'!O$2*'Node ratio'!$B5</f>
        <v>1.088589466786539</v>
      </c>
      <c r="P5" s="2">
        <f>'[1]Pc, Winter, S6'!P5*Main!$B$8+'EV Scenarios'!P$2*'Node ratio'!$B5</f>
        <v>1.0673677771729471</v>
      </c>
      <c r="Q5" s="2">
        <f>'[1]Pc, Winter, S6'!Q5*Main!$B$8+'EV Scenarios'!Q$2*'Node ratio'!$B5</f>
        <v>1.0366806700589719</v>
      </c>
      <c r="R5" s="2">
        <f>'[1]Pc, Winter, S6'!R5*Main!$B$8+'EV Scenarios'!R$2*'Node ratio'!$B5</f>
        <v>1.242513265492974</v>
      </c>
      <c r="S5" s="2">
        <f>'[1]Pc, Winter, S6'!S5*Main!$B$8+'EV Scenarios'!S$2*'Node ratio'!$B5</f>
        <v>1.817569693683788</v>
      </c>
      <c r="T5" s="2">
        <f>'[1]Pc, Winter, S6'!T5*Main!$B$8+'EV Scenarios'!T$2*'Node ratio'!$B5</f>
        <v>1.7143890064825076</v>
      </c>
      <c r="U5" s="2">
        <f>'[1]Pc, Winter, S6'!U5*Main!$B$8+'EV Scenarios'!U$2*'Node ratio'!$B5</f>
        <v>1.460759123003768</v>
      </c>
      <c r="V5" s="2">
        <f>'[1]Pc, Winter, S6'!V5*Main!$B$8+'EV Scenarios'!V$2*'Node ratio'!$B5</f>
        <v>1.3499627021714509</v>
      </c>
      <c r="W5" s="2">
        <f>'[1]Pc, Winter, S6'!W5*Main!$B$8+'EV Scenarios'!W$2*'Node ratio'!$B5</f>
        <v>1.1406904355308278</v>
      </c>
      <c r="X5" s="2">
        <f>'[1]Pc, Winter, S6'!X5*Main!$B$8+'EV Scenarios'!X$2*'Node ratio'!$B5</f>
        <v>0.91686078640880464</v>
      </c>
      <c r="Y5" s="2">
        <f>'[1]Pc, Winter, S6'!Y5*Main!$B$8+'EV Scenarios'!Y$2*'Node ratio'!$B5</f>
        <v>0.76111522796151154</v>
      </c>
    </row>
    <row r="6" spans="1:25" x14ac:dyDescent="0.25">
      <c r="A6">
        <v>26</v>
      </c>
      <c r="B6" s="2">
        <f>'[1]Pc, Winter, S6'!B6*Main!$B$8+'EV Scenarios'!B$2*'Node ratio'!$B6</f>
        <v>4.0012380509572498</v>
      </c>
      <c r="C6" s="2">
        <f>'[1]Pc, Winter, S6'!C6*Main!$B$8+'EV Scenarios'!C$2*'Node ratio'!$B6</f>
        <v>3.5597791083808241</v>
      </c>
      <c r="D6" s="2">
        <f>'[1]Pc, Winter, S6'!D6*Main!$B$8+'EV Scenarios'!D$2*'Node ratio'!$B6</f>
        <v>3.2956708131307635</v>
      </c>
      <c r="E6" s="2">
        <f>'[1]Pc, Winter, S6'!E6*Main!$B$8+'EV Scenarios'!E$2*'Node ratio'!$B6</f>
        <v>3.2789371641094656</v>
      </c>
      <c r="F6" s="2">
        <f>'[1]Pc, Winter, S6'!F6*Main!$B$8+'EV Scenarios'!F$2*'Node ratio'!$B6</f>
        <v>3.313960839533423</v>
      </c>
      <c r="G6" s="2">
        <f>'[1]Pc, Winter, S6'!G6*Main!$B$8+'EV Scenarios'!G$2*'Node ratio'!$B6</f>
        <v>3.5317580047359414</v>
      </c>
      <c r="H6" s="2">
        <f>'[1]Pc, Winter, S6'!H6*Main!$B$8+'EV Scenarios'!H$2*'Node ratio'!$B6</f>
        <v>4.0599054420426999</v>
      </c>
      <c r="I6" s="2">
        <f>'[1]Pc, Winter, S6'!I6*Main!$B$8+'EV Scenarios'!I$2*'Node ratio'!$B6</f>
        <v>4.3821957501257254</v>
      </c>
      <c r="J6" s="2">
        <f>'[1]Pc, Winter, S6'!J6*Main!$B$8+'EV Scenarios'!J$2*'Node ratio'!$B6</f>
        <v>5.1135566805816985</v>
      </c>
      <c r="K6" s="2">
        <f>'[1]Pc, Winter, S6'!K6*Main!$B$8+'EV Scenarios'!K$2*'Node ratio'!$B6</f>
        <v>5.5771951382645915</v>
      </c>
      <c r="L6" s="2">
        <f>'[1]Pc, Winter, S6'!L6*Main!$B$8+'EV Scenarios'!L$2*'Node ratio'!$B6</f>
        <v>6.0089776984140935</v>
      </c>
      <c r="M6" s="2">
        <f>'[1]Pc, Winter, S6'!M6*Main!$B$8+'EV Scenarios'!M$2*'Node ratio'!$B6</f>
        <v>6.1169677984126531</v>
      </c>
      <c r="N6" s="2">
        <f>'[1]Pc, Winter, S6'!N6*Main!$B$8+'EV Scenarios'!N$2*'Node ratio'!$B6</f>
        <v>6.1368180719004002</v>
      </c>
      <c r="O6" s="2">
        <f>'[1]Pc, Winter, S6'!O6*Main!$B$8+'EV Scenarios'!O$2*'Node ratio'!$B6</f>
        <v>5.8973155338098362</v>
      </c>
      <c r="P6" s="2">
        <f>'[1]Pc, Winter, S6'!P6*Main!$B$8+'EV Scenarios'!P$2*'Node ratio'!$B6</f>
        <v>5.7021452232173226</v>
      </c>
      <c r="Q6" s="2">
        <f>'[1]Pc, Winter, S6'!Q6*Main!$B$8+'EV Scenarios'!Q$2*'Node ratio'!$B6</f>
        <v>5.5238029733799152</v>
      </c>
      <c r="R6" s="2">
        <f>'[1]Pc, Winter, S6'!R6*Main!$B$8+'EV Scenarios'!R$2*'Node ratio'!$B6</f>
        <v>5.7148872473382619</v>
      </c>
      <c r="S6" s="2">
        <f>'[1]Pc, Winter, S6'!S6*Main!$B$8+'EV Scenarios'!S$2*'Node ratio'!$B6</f>
        <v>6.5552141572538032</v>
      </c>
      <c r="T6" s="2">
        <f>'[1]Pc, Winter, S6'!T6*Main!$B$8+'EV Scenarios'!T$2*'Node ratio'!$B6</f>
        <v>6.5964169397934391</v>
      </c>
      <c r="U6" s="2">
        <f>'[1]Pc, Winter, S6'!U6*Main!$B$8+'EV Scenarios'!U$2*'Node ratio'!$B6</f>
        <v>6.4184755786667518</v>
      </c>
      <c r="V6" s="2">
        <f>'[1]Pc, Winter, S6'!V6*Main!$B$8+'EV Scenarios'!V$2*'Node ratio'!$B6</f>
        <v>6.1320329104464824</v>
      </c>
      <c r="W6" s="2">
        <f>'[1]Pc, Winter, S6'!W6*Main!$B$8+'EV Scenarios'!W$2*'Node ratio'!$B6</f>
        <v>5.7097701437133921</v>
      </c>
      <c r="X6" s="2">
        <f>'[1]Pc, Winter, S6'!X6*Main!$B$8+'EV Scenarios'!X$2*'Node ratio'!$B6</f>
        <v>5.2395959314930467</v>
      </c>
      <c r="Y6" s="2">
        <f>'[1]Pc, Winter, S6'!Y6*Main!$B$8+'EV Scenarios'!Y$2*'Node ratio'!$B6</f>
        <v>4.7348932356069628</v>
      </c>
    </row>
    <row r="7" spans="1:25" x14ac:dyDescent="0.25">
      <c r="A7">
        <v>24</v>
      </c>
      <c r="B7" s="2">
        <f>'[1]Pc, Winter, S6'!B7*Main!$B$8+'EV Scenarios'!B$2*'Node ratio'!$B7</f>
        <v>6.4024880373620521</v>
      </c>
      <c r="C7" s="2">
        <f>'[1]Pc, Winter, S6'!C7*Main!$B$8+'EV Scenarios'!C$2*'Node ratio'!$B7</f>
        <v>6.0406961863018855</v>
      </c>
      <c r="D7" s="2">
        <f>'[1]Pc, Winter, S6'!D7*Main!$B$8+'EV Scenarios'!D$2*'Node ratio'!$B7</f>
        <v>5.7694620683901414</v>
      </c>
      <c r="E7" s="2">
        <f>'[1]Pc, Winter, S6'!E7*Main!$B$8+'EV Scenarios'!E$2*'Node ratio'!$B7</f>
        <v>5.8205455387046934</v>
      </c>
      <c r="F7" s="2">
        <f>'[1]Pc, Winter, S6'!F7*Main!$B$8+'EV Scenarios'!F$2*'Node ratio'!$B7</f>
        <v>5.7443742678847176</v>
      </c>
      <c r="G7" s="2">
        <f>'[1]Pc, Winter, S6'!G7*Main!$B$8+'EV Scenarios'!G$2*'Node ratio'!$B7</f>
        <v>6.0391121998266586</v>
      </c>
      <c r="H7" s="2">
        <f>'[1]Pc, Winter, S6'!H7*Main!$B$8+'EV Scenarios'!H$2*'Node ratio'!$B7</f>
        <v>6.462197990401676</v>
      </c>
      <c r="I7" s="2">
        <f>'[1]Pc, Winter, S6'!I7*Main!$B$8+'EV Scenarios'!I$2*'Node ratio'!$B7</f>
        <v>6.8344036972466613</v>
      </c>
      <c r="J7" s="2">
        <f>'[1]Pc, Winter, S6'!J7*Main!$B$8+'EV Scenarios'!J$2*'Node ratio'!$B7</f>
        <v>7.0557640730737576</v>
      </c>
      <c r="K7" s="2">
        <f>'[1]Pc, Winter, S6'!K7*Main!$B$8+'EV Scenarios'!K$2*'Node ratio'!$B7</f>
        <v>7.4446052531240934</v>
      </c>
      <c r="L7" s="2">
        <f>'[1]Pc, Winter, S6'!L7*Main!$B$8+'EV Scenarios'!L$2*'Node ratio'!$B7</f>
        <v>7.4351407116646273</v>
      </c>
      <c r="M7" s="2">
        <f>'[1]Pc, Winter, S6'!M7*Main!$B$8+'EV Scenarios'!M$2*'Node ratio'!$B7</f>
        <v>7.8643081914513546</v>
      </c>
      <c r="N7" s="2">
        <f>'[1]Pc, Winter, S6'!N7*Main!$B$8+'EV Scenarios'!N$2*'Node ratio'!$B7</f>
        <v>7.7111534647902413</v>
      </c>
      <c r="O7" s="2">
        <f>'[1]Pc, Winter, S6'!O7*Main!$B$8+'EV Scenarios'!O$2*'Node ratio'!$B7</f>
        <v>7.3889602186387373</v>
      </c>
      <c r="P7" s="2">
        <f>'[1]Pc, Winter, S6'!P7*Main!$B$8+'EV Scenarios'!P$2*'Node ratio'!$B7</f>
        <v>6.8746008990087253</v>
      </c>
      <c r="Q7" s="2">
        <f>'[1]Pc, Winter, S6'!Q7*Main!$B$8+'EV Scenarios'!Q$2*'Node ratio'!$B7</f>
        <v>6.956695797666252</v>
      </c>
      <c r="R7" s="2">
        <f>'[1]Pc, Winter, S6'!R7*Main!$B$8+'EV Scenarios'!R$2*'Node ratio'!$B7</f>
        <v>6.8372293697234117</v>
      </c>
      <c r="S7" s="2">
        <f>'[1]Pc, Winter, S6'!S7*Main!$B$8+'EV Scenarios'!S$2*'Node ratio'!$B7</f>
        <v>7.4647058080175501</v>
      </c>
      <c r="T7" s="2">
        <f>'[1]Pc, Winter, S6'!T7*Main!$B$8+'EV Scenarios'!T$2*'Node ratio'!$B7</f>
        <v>7.3908587015013865</v>
      </c>
      <c r="U7" s="2">
        <f>'[1]Pc, Winter, S6'!U7*Main!$B$8+'EV Scenarios'!U$2*'Node ratio'!$B7</f>
        <v>7.1130155457831581</v>
      </c>
      <c r="V7" s="2">
        <f>'[1]Pc, Winter, S6'!V7*Main!$B$8+'EV Scenarios'!V$2*'Node ratio'!$B7</f>
        <v>6.8323067793299552</v>
      </c>
      <c r="W7" s="2">
        <f>'[1]Pc, Winter, S6'!W7*Main!$B$8+'EV Scenarios'!W$2*'Node ratio'!$B7</f>
        <v>6.5032439855413964</v>
      </c>
      <c r="X7" s="2">
        <f>'[1]Pc, Winter, S6'!X7*Main!$B$8+'EV Scenarios'!X$2*'Node ratio'!$B7</f>
        <v>6.4086727754287907</v>
      </c>
      <c r="Y7" s="2">
        <f>'[1]Pc, Winter, S6'!Y7*Main!$B$8+'EV Scenarios'!Y$2*'Node ratio'!$B7</f>
        <v>6.286801920313291</v>
      </c>
    </row>
    <row r="8" spans="1:25" x14ac:dyDescent="0.25">
      <c r="A8">
        <v>28</v>
      </c>
      <c r="B8" s="2">
        <f>'[1]Pc, Winter, S6'!B8*Main!$B$8+'EV Scenarios'!B$2*'Node ratio'!$B8</f>
        <v>3.0905714608517654</v>
      </c>
      <c r="C8" s="2">
        <f>'[1]Pc, Winter, S6'!C8*Main!$B$8+'EV Scenarios'!C$2*'Node ratio'!$B8</f>
        <v>2.8103174454774731</v>
      </c>
      <c r="D8" s="2">
        <f>'[1]Pc, Winter, S6'!D8*Main!$B$8+'EV Scenarios'!D$2*'Node ratio'!$B8</f>
        <v>2.7882264334210434</v>
      </c>
      <c r="E8" s="2">
        <f>'[1]Pc, Winter, S6'!E8*Main!$B$8+'EV Scenarios'!E$2*'Node ratio'!$B8</f>
        <v>2.7067793605737371</v>
      </c>
      <c r="F8" s="2">
        <f>'[1]Pc, Winter, S6'!F8*Main!$B$8+'EV Scenarios'!F$2*'Node ratio'!$B8</f>
        <v>2.7633021818698671</v>
      </c>
      <c r="G8" s="2">
        <f>'[1]Pc, Winter, S6'!G8*Main!$B$8+'EV Scenarios'!G$2*'Node ratio'!$B8</f>
        <v>3.0670001697705764</v>
      </c>
      <c r="H8" s="2">
        <f>'[1]Pc, Winter, S6'!H8*Main!$B$8+'EV Scenarios'!H$2*'Node ratio'!$B8</f>
        <v>3.5416356337158525</v>
      </c>
      <c r="I8" s="2">
        <f>'[1]Pc, Winter, S6'!I8*Main!$B$8+'EV Scenarios'!I$2*'Node ratio'!$B8</f>
        <v>4.1711413094360559</v>
      </c>
      <c r="J8" s="2">
        <f>'[1]Pc, Winter, S6'!J8*Main!$B$8+'EV Scenarios'!J$2*'Node ratio'!$B8</f>
        <v>4.7779671426207226</v>
      </c>
      <c r="K8" s="2">
        <f>'[1]Pc, Winter, S6'!K8*Main!$B$8+'EV Scenarios'!K$2*'Node ratio'!$B8</f>
        <v>5.3068533050678184</v>
      </c>
      <c r="L8" s="2">
        <f>'[1]Pc, Winter, S6'!L8*Main!$B$8+'EV Scenarios'!L$2*'Node ratio'!$B8</f>
        <v>5.2190115918407525</v>
      </c>
      <c r="M8" s="2">
        <f>'[1]Pc, Winter, S6'!M8*Main!$B$8+'EV Scenarios'!M$2*'Node ratio'!$B8</f>
        <v>5.4844415910810644</v>
      </c>
      <c r="N8" s="2">
        <f>'[1]Pc, Winter, S6'!N8*Main!$B$8+'EV Scenarios'!N$2*'Node ratio'!$B8</f>
        <v>5.3475642295522148</v>
      </c>
      <c r="O8" s="2">
        <f>'[1]Pc, Winter, S6'!O8*Main!$B$8+'EV Scenarios'!O$2*'Node ratio'!$B8</f>
        <v>5.0008706820796878</v>
      </c>
      <c r="P8" s="2">
        <f>'[1]Pc, Winter, S6'!P8*Main!$B$8+'EV Scenarios'!P$2*'Node ratio'!$B8</f>
        <v>4.8992298089532449</v>
      </c>
      <c r="Q8" s="2">
        <f>'[1]Pc, Winter, S6'!Q8*Main!$B$8+'EV Scenarios'!Q$2*'Node ratio'!$B8</f>
        <v>4.539802934440365</v>
      </c>
      <c r="R8" s="2">
        <f>'[1]Pc, Winter, S6'!R8*Main!$B$8+'EV Scenarios'!R$2*'Node ratio'!$B8</f>
        <v>4.5520334996349581</v>
      </c>
      <c r="S8" s="2">
        <f>'[1]Pc, Winter, S6'!S8*Main!$B$8+'EV Scenarios'!S$2*'Node ratio'!$B8</f>
        <v>5.0648384460551625</v>
      </c>
      <c r="T8" s="2">
        <f>'[1]Pc, Winter, S6'!T8*Main!$B$8+'EV Scenarios'!T$2*'Node ratio'!$B8</f>
        <v>5.0728097430793069</v>
      </c>
      <c r="U8" s="2">
        <f>'[1]Pc, Winter, S6'!U8*Main!$B$8+'EV Scenarios'!U$2*'Node ratio'!$B8</f>
        <v>5.0769541369167657</v>
      </c>
      <c r="V8" s="2">
        <f>'[1]Pc, Winter, S6'!V8*Main!$B$8+'EV Scenarios'!V$2*'Node ratio'!$B8</f>
        <v>4.8281595994822926</v>
      </c>
      <c r="W8" s="2">
        <f>'[1]Pc, Winter, S6'!W8*Main!$B$8+'EV Scenarios'!W$2*'Node ratio'!$B8</f>
        <v>4.1542658662792826</v>
      </c>
      <c r="X8" s="2">
        <f>'[1]Pc, Winter, S6'!X8*Main!$B$8+'EV Scenarios'!X$2*'Node ratio'!$B8</f>
        <v>3.7699462477961916</v>
      </c>
      <c r="Y8" s="2">
        <f>'[1]Pc, Winter, S6'!Y8*Main!$B$8+'EV Scenarios'!Y$2*'Node ratio'!$B8</f>
        <v>3.5401238774708528</v>
      </c>
    </row>
    <row r="9" spans="1:25" x14ac:dyDescent="0.25">
      <c r="A9">
        <v>6</v>
      </c>
      <c r="B9" s="2">
        <f>'[1]Pc, Winter, S6'!B9*Main!$B$8+'EV Scenarios'!B$2*'Node ratio'!$B9</f>
        <v>2.1745421121789188</v>
      </c>
      <c r="C9" s="2">
        <f>'[1]Pc, Winter, S6'!C9*Main!$B$8+'EV Scenarios'!C$2*'Node ratio'!$B9</f>
        <v>2.0528706167302539</v>
      </c>
      <c r="D9" s="2">
        <f>'[1]Pc, Winter, S6'!D9*Main!$B$8+'EV Scenarios'!D$2*'Node ratio'!$B9</f>
        <v>1.9912411189542196</v>
      </c>
      <c r="E9" s="2">
        <f>'[1]Pc, Winter, S6'!E9*Main!$B$8+'EV Scenarios'!E$2*'Node ratio'!$B9</f>
        <v>1.9417366273310508</v>
      </c>
      <c r="F9" s="2">
        <f>'[1]Pc, Winter, S6'!F9*Main!$B$8+'EV Scenarios'!F$2*'Node ratio'!$B9</f>
        <v>2.0012927229182798</v>
      </c>
      <c r="G9" s="2">
        <f>'[1]Pc, Winter, S6'!G9*Main!$B$8+'EV Scenarios'!G$2*'Node ratio'!$B9</f>
        <v>2.2242779972113862</v>
      </c>
      <c r="H9" s="2">
        <f>'[1]Pc, Winter, S6'!H9*Main!$B$8+'EV Scenarios'!H$2*'Node ratio'!$B9</f>
        <v>3.1993410963393694</v>
      </c>
      <c r="I9" s="2">
        <f>'[1]Pc, Winter, S6'!I9*Main!$B$8+'EV Scenarios'!I$2*'Node ratio'!$B9</f>
        <v>3.5577306234657944</v>
      </c>
      <c r="J9" s="2">
        <f>'[1]Pc, Winter, S6'!J9*Main!$B$8+'EV Scenarios'!J$2*'Node ratio'!$B9</f>
        <v>4.0105599436492767</v>
      </c>
      <c r="K9" s="2">
        <f>'[1]Pc, Winter, S6'!K9*Main!$B$8+'EV Scenarios'!K$2*'Node ratio'!$B9</f>
        <v>4.226352950266854</v>
      </c>
      <c r="L9" s="2">
        <f>'[1]Pc, Winter, S6'!L9*Main!$B$8+'EV Scenarios'!L$2*'Node ratio'!$B9</f>
        <v>4.487078771362067</v>
      </c>
      <c r="M9" s="2">
        <f>'[1]Pc, Winter, S6'!M9*Main!$B$8+'EV Scenarios'!M$2*'Node ratio'!$B9</f>
        <v>4.5532455874459172</v>
      </c>
      <c r="N9" s="2">
        <f>'[1]Pc, Winter, S6'!N9*Main!$B$8+'EV Scenarios'!N$2*'Node ratio'!$B9</f>
        <v>4.1864336775820403</v>
      </c>
      <c r="O9" s="2">
        <f>'[1]Pc, Winter, S6'!O9*Main!$B$8+'EV Scenarios'!O$2*'Node ratio'!$B9</f>
        <v>3.8026912780896374</v>
      </c>
      <c r="P9" s="2">
        <f>'[1]Pc, Winter, S6'!P9*Main!$B$8+'EV Scenarios'!P$2*'Node ratio'!$B9</f>
        <v>3.4497691622858033</v>
      </c>
      <c r="Q9" s="2">
        <f>'[1]Pc, Winter, S6'!Q9*Main!$B$8+'EV Scenarios'!Q$2*'Node ratio'!$B9</f>
        <v>3.3590340423260709</v>
      </c>
      <c r="R9" s="2">
        <f>'[1]Pc, Winter, S6'!R9*Main!$B$8+'EV Scenarios'!R$2*'Node ratio'!$B9</f>
        <v>3.536955585565277</v>
      </c>
      <c r="S9" s="2">
        <f>'[1]Pc, Winter, S6'!S9*Main!$B$8+'EV Scenarios'!S$2*'Node ratio'!$B9</f>
        <v>3.8183075739601904</v>
      </c>
      <c r="T9" s="2">
        <f>'[1]Pc, Winter, S6'!T9*Main!$B$8+'EV Scenarios'!T$2*'Node ratio'!$B9</f>
        <v>3.6114556606777932</v>
      </c>
      <c r="U9" s="2">
        <f>'[1]Pc, Winter, S6'!U9*Main!$B$8+'EV Scenarios'!U$2*'Node ratio'!$B9</f>
        <v>3.4743043237711277</v>
      </c>
      <c r="V9" s="2">
        <f>'[1]Pc, Winter, S6'!V9*Main!$B$8+'EV Scenarios'!V$2*'Node ratio'!$B9</f>
        <v>3.3117931913990457</v>
      </c>
      <c r="W9" s="2">
        <f>'[1]Pc, Winter, S6'!W9*Main!$B$8+'EV Scenarios'!W$2*'Node ratio'!$B9</f>
        <v>3.0641384141747987</v>
      </c>
      <c r="X9" s="2">
        <f>'[1]Pc, Winter, S6'!X9*Main!$B$8+'EV Scenarios'!X$2*'Node ratio'!$B9</f>
        <v>2.8038564308570559</v>
      </c>
      <c r="Y9" s="2">
        <f>'[1]Pc, Winter, S6'!Y9*Main!$B$8+'EV Scenarios'!Y$2*'Node ratio'!$B9</f>
        <v>2.4792277331767862</v>
      </c>
    </row>
    <row r="10" spans="1:25" x14ac:dyDescent="0.25">
      <c r="A10">
        <v>30</v>
      </c>
      <c r="B10" s="2">
        <f>'[1]Pc, Winter, S6'!B10*Main!$B$8+'EV Scenarios'!B$2*'Node ratio'!$B10</f>
        <v>2.2667820986565812</v>
      </c>
      <c r="C10" s="2">
        <f>'[1]Pc, Winter, S6'!C10*Main!$B$8+'EV Scenarios'!C$2*'Node ratio'!$B10</f>
        <v>2.2683024751825411</v>
      </c>
      <c r="D10" s="2">
        <f>'[1]Pc, Winter, S6'!D10*Main!$B$8+'EV Scenarios'!D$2*'Node ratio'!$B10</f>
        <v>2.2633795982888802</v>
      </c>
      <c r="E10" s="2">
        <f>'[1]Pc, Winter, S6'!E10*Main!$B$8+'EV Scenarios'!E$2*'Node ratio'!$B10</f>
        <v>2.2611813161885714</v>
      </c>
      <c r="F10" s="2">
        <f>'[1]Pc, Winter, S6'!F10*Main!$B$8+'EV Scenarios'!F$2*'Node ratio'!$B10</f>
        <v>2.2539597130116333</v>
      </c>
      <c r="G10" s="2">
        <f>'[1]Pc, Winter, S6'!G10*Main!$B$8+'EV Scenarios'!G$2*'Node ratio'!$B10</f>
        <v>2.2490097791978374</v>
      </c>
      <c r="H10" s="2">
        <f>'[1]Pc, Winter, S6'!H10*Main!$B$8+'EV Scenarios'!H$2*'Node ratio'!$B10</f>
        <v>2.2552006249104424</v>
      </c>
      <c r="I10" s="2">
        <f>'[1]Pc, Winter, S6'!I10*Main!$B$8+'EV Scenarios'!I$2*'Node ratio'!$B10</f>
        <v>2.2271259198067503</v>
      </c>
      <c r="J10" s="2">
        <f>'[1]Pc, Winter, S6'!J10*Main!$B$8+'EV Scenarios'!J$2*'Node ratio'!$B10</f>
        <v>2.2264131738146928</v>
      </c>
      <c r="K10" s="2">
        <f>'[1]Pc, Winter, S6'!K10*Main!$B$8+'EV Scenarios'!K$2*'Node ratio'!$B10</f>
        <v>2.2287904763591846</v>
      </c>
      <c r="L10" s="2">
        <f>'[1]Pc, Winter, S6'!L10*Main!$B$8+'EV Scenarios'!L$2*'Node ratio'!$B10</f>
        <v>2.2256822663282976</v>
      </c>
      <c r="M10" s="2">
        <f>'[1]Pc, Winter, S6'!M10*Main!$B$8+'EV Scenarios'!M$2*'Node ratio'!$B10</f>
        <v>2.2267912294111039</v>
      </c>
      <c r="N10" s="2">
        <f>'[1]Pc, Winter, S6'!N10*Main!$B$8+'EV Scenarios'!N$2*'Node ratio'!$B10</f>
        <v>2.2300947681668033</v>
      </c>
      <c r="O10" s="2">
        <f>'[1]Pc, Winter, S6'!O10*Main!$B$8+'EV Scenarios'!O$2*'Node ratio'!$B10</f>
        <v>2.2375658139088244</v>
      </c>
      <c r="P10" s="2">
        <f>'[1]Pc, Winter, S6'!P10*Main!$B$8+'EV Scenarios'!P$2*'Node ratio'!$B10</f>
        <v>2.2386610632101922</v>
      </c>
      <c r="Q10" s="2">
        <f>'[1]Pc, Winter, S6'!Q10*Main!$B$8+'EV Scenarios'!Q$2*'Node ratio'!$B10</f>
        <v>2.2383715912290185</v>
      </c>
      <c r="R10" s="2">
        <f>'[1]Pc, Winter, S6'!R10*Main!$B$8+'EV Scenarios'!R$2*'Node ratio'!$B10</f>
        <v>2.2308430958620526</v>
      </c>
      <c r="S10" s="2">
        <f>'[1]Pc, Winter, S6'!S10*Main!$B$8+'EV Scenarios'!S$2*'Node ratio'!$B10</f>
        <v>2.2408193158944103</v>
      </c>
      <c r="T10" s="2">
        <f>'[1]Pc, Winter, S6'!T10*Main!$B$8+'EV Scenarios'!T$2*'Node ratio'!$B10</f>
        <v>2.2327229958473445</v>
      </c>
      <c r="U10" s="2">
        <f>'[1]Pc, Winter, S6'!U10*Main!$B$8+'EV Scenarios'!U$2*'Node ratio'!$B10</f>
        <v>2.2293108587683625</v>
      </c>
      <c r="V10" s="2">
        <f>'[1]Pc, Winter, S6'!V10*Main!$B$8+'EV Scenarios'!V$2*'Node ratio'!$B10</f>
        <v>2.233500604319179</v>
      </c>
      <c r="W10" s="2">
        <f>'[1]Pc, Winter, S6'!W10*Main!$B$8+'EV Scenarios'!W$2*'Node ratio'!$B10</f>
        <v>2.2288112323527129</v>
      </c>
      <c r="X10" s="2">
        <f>'[1]Pc, Winter, S6'!X10*Main!$B$8+'EV Scenarios'!X$2*'Node ratio'!$B10</f>
        <v>2.2558548093493305</v>
      </c>
      <c r="Y10" s="2">
        <f>'[1]Pc, Winter, S6'!Y10*Main!$B$8+'EV Scenarios'!Y$2*'Node ratio'!$B10</f>
        <v>2.2629692967739516</v>
      </c>
    </row>
    <row r="11" spans="1:25" x14ac:dyDescent="0.25">
      <c r="A11">
        <v>40</v>
      </c>
      <c r="B11" s="2">
        <f>'[1]Pc, Winter, S6'!B11*Main!$B$8+'EV Scenarios'!B$2*'Node ratio'!$B11</f>
        <v>2.6026919402513142</v>
      </c>
      <c r="C11" s="2">
        <f>'[1]Pc, Winter, S6'!C11*Main!$B$8+'EV Scenarios'!C$2*'Node ratio'!$B11</f>
        <v>2.3962959552098462</v>
      </c>
      <c r="D11" s="2">
        <f>'[1]Pc, Winter, S6'!D11*Main!$B$8+'EV Scenarios'!D$2*'Node ratio'!$B11</f>
        <v>2.2799246442194114</v>
      </c>
      <c r="E11" s="2">
        <f>'[1]Pc, Winter, S6'!E11*Main!$B$8+'EV Scenarios'!E$2*'Node ratio'!$B11</f>
        <v>2.2339457477990612</v>
      </c>
      <c r="F11" s="2">
        <f>'[1]Pc, Winter, S6'!F11*Main!$B$8+'EV Scenarios'!F$2*'Node ratio'!$B11</f>
        <v>2.2372102491015973</v>
      </c>
      <c r="G11" s="2">
        <f>'[1]Pc, Winter, S6'!G11*Main!$B$8+'EV Scenarios'!G$2*'Node ratio'!$B11</f>
        <v>2.3982352455811888</v>
      </c>
      <c r="H11" s="2">
        <f>'[1]Pc, Winter, S6'!H11*Main!$B$8+'EV Scenarios'!H$2*'Node ratio'!$B11</f>
        <v>2.7369676382864236</v>
      </c>
      <c r="I11" s="2">
        <f>'[1]Pc, Winter, S6'!I11*Main!$B$8+'EV Scenarios'!I$2*'Node ratio'!$B11</f>
        <v>2.9001886323313828</v>
      </c>
      <c r="J11" s="2">
        <f>'[1]Pc, Winter, S6'!J11*Main!$B$8+'EV Scenarios'!J$2*'Node ratio'!$B11</f>
        <v>3.3438653633220889</v>
      </c>
      <c r="K11" s="2">
        <f>'[1]Pc, Winter, S6'!K11*Main!$B$8+'EV Scenarios'!K$2*'Node ratio'!$B11</f>
        <v>3.7736169270705773</v>
      </c>
      <c r="L11" s="2">
        <f>'[1]Pc, Winter, S6'!L11*Main!$B$8+'EV Scenarios'!L$2*'Node ratio'!$B11</f>
        <v>3.8952002420973142</v>
      </c>
      <c r="M11" s="2">
        <f>'[1]Pc, Winter, S6'!M11*Main!$B$8+'EV Scenarios'!M$2*'Node ratio'!$B11</f>
        <v>4.0353659462243678</v>
      </c>
      <c r="N11" s="2">
        <f>'[1]Pc, Winter, S6'!N11*Main!$B$8+'EV Scenarios'!N$2*'Node ratio'!$B11</f>
        <v>4.0599961795482917</v>
      </c>
      <c r="O11" s="2">
        <f>'[1]Pc, Winter, S6'!O11*Main!$B$8+'EV Scenarios'!O$2*'Node ratio'!$B11</f>
        <v>3.7481136439954073</v>
      </c>
      <c r="P11" s="2">
        <f>'[1]Pc, Winter, S6'!P11*Main!$B$8+'EV Scenarios'!P$2*'Node ratio'!$B11</f>
        <v>3.5291035933382964</v>
      </c>
      <c r="Q11" s="2">
        <f>'[1]Pc, Winter, S6'!Q11*Main!$B$8+'EV Scenarios'!Q$2*'Node ratio'!$B11</f>
        <v>3.5036945364421794</v>
      </c>
      <c r="R11" s="2">
        <f>'[1]Pc, Winter, S6'!R11*Main!$B$8+'EV Scenarios'!R$2*'Node ratio'!$B11</f>
        <v>3.7477001580140228</v>
      </c>
      <c r="S11" s="2">
        <f>'[1]Pc, Winter, S6'!S11*Main!$B$8+'EV Scenarios'!S$2*'Node ratio'!$B11</f>
        <v>4.2755675656234047</v>
      </c>
      <c r="T11" s="2">
        <f>'[1]Pc, Winter, S6'!T11*Main!$B$8+'EV Scenarios'!T$2*'Node ratio'!$B11</f>
        <v>4.2676427935022732</v>
      </c>
      <c r="U11" s="2">
        <f>'[1]Pc, Winter, S6'!U11*Main!$B$8+'EV Scenarios'!U$2*'Node ratio'!$B11</f>
        <v>4.117749122163632</v>
      </c>
      <c r="V11" s="2">
        <f>'[1]Pc, Winter, S6'!V11*Main!$B$8+'EV Scenarios'!V$2*'Node ratio'!$B11</f>
        <v>3.9256383169643727</v>
      </c>
      <c r="W11" s="2">
        <f>'[1]Pc, Winter, S6'!W11*Main!$B$8+'EV Scenarios'!W$2*'Node ratio'!$B11</f>
        <v>3.5813523155952973</v>
      </c>
      <c r="X11" s="2">
        <f>'[1]Pc, Winter, S6'!X11*Main!$B$8+'EV Scenarios'!X$2*'Node ratio'!$B11</f>
        <v>3.3025455136999065</v>
      </c>
      <c r="Y11" s="2">
        <f>'[1]Pc, Winter, S6'!Y11*Main!$B$8+'EV Scenarios'!Y$2*'Node ratio'!$B11</f>
        <v>2.8799710164876395</v>
      </c>
    </row>
    <row r="12" spans="1:25" x14ac:dyDescent="0.25">
      <c r="A12">
        <v>14</v>
      </c>
      <c r="B12" s="2">
        <f>'[1]Pc, Winter, S6'!B12*Main!$B$8+'EV Scenarios'!B$2*'Node ratio'!$B12</f>
        <v>0.97492398128970037</v>
      </c>
      <c r="C12" s="2">
        <f>'[1]Pc, Winter, S6'!C12*Main!$B$8+'EV Scenarios'!C$2*'Node ratio'!$B12</f>
        <v>0.87539829354197496</v>
      </c>
      <c r="D12" s="2">
        <f>'[1]Pc, Winter, S6'!D12*Main!$B$8+'EV Scenarios'!D$2*'Node ratio'!$B12</f>
        <v>0.8448086651802077</v>
      </c>
      <c r="E12" s="2">
        <f>'[1]Pc, Winter, S6'!E12*Main!$B$8+'EV Scenarios'!E$2*'Node ratio'!$B12</f>
        <v>0.81518978507961959</v>
      </c>
      <c r="F12" s="2">
        <f>'[1]Pc, Winter, S6'!F12*Main!$B$8+'EV Scenarios'!F$2*'Node ratio'!$B12</f>
        <v>0.80515486071253051</v>
      </c>
      <c r="G12" s="2">
        <f>'[1]Pc, Winter, S6'!G12*Main!$B$8+'EV Scenarios'!G$2*'Node ratio'!$B12</f>
        <v>0.95656172022300878</v>
      </c>
      <c r="H12" s="2">
        <f>'[1]Pc, Winter, S6'!H12*Main!$B$8+'EV Scenarios'!H$2*'Node ratio'!$B12</f>
        <v>1.1238592235065579</v>
      </c>
      <c r="I12" s="2">
        <f>'[1]Pc, Winter, S6'!I12*Main!$B$8+'EV Scenarios'!I$2*'Node ratio'!$B12</f>
        <v>1.3013859855589625</v>
      </c>
      <c r="J12" s="2">
        <f>'[1]Pc, Winter, S6'!J12*Main!$B$8+'EV Scenarios'!J$2*'Node ratio'!$B12</f>
        <v>1.4629324885702308</v>
      </c>
      <c r="K12" s="2">
        <f>'[1]Pc, Winter, S6'!K12*Main!$B$8+'EV Scenarios'!K$2*'Node ratio'!$B12</f>
        <v>1.6183188091942089</v>
      </c>
      <c r="L12" s="2">
        <f>'[1]Pc, Winter, S6'!L12*Main!$B$8+'EV Scenarios'!L$2*'Node ratio'!$B12</f>
        <v>1.6637626094655176</v>
      </c>
      <c r="M12" s="2">
        <f>'[1]Pc, Winter, S6'!M12*Main!$B$8+'EV Scenarios'!M$2*'Node ratio'!$B12</f>
        <v>1.7100780611024464</v>
      </c>
      <c r="N12" s="2">
        <f>'[1]Pc, Winter, S6'!N12*Main!$B$8+'EV Scenarios'!N$2*'Node ratio'!$B12</f>
        <v>1.6676101781175947</v>
      </c>
      <c r="O12" s="2">
        <f>'[1]Pc, Winter, S6'!O12*Main!$B$8+'EV Scenarios'!O$2*'Node ratio'!$B12</f>
        <v>1.6309502483975882</v>
      </c>
      <c r="P12" s="2">
        <f>'[1]Pc, Winter, S6'!P12*Main!$B$8+'EV Scenarios'!P$2*'Node ratio'!$B12</f>
        <v>1.5650305139787628</v>
      </c>
      <c r="Q12" s="2">
        <f>'[1]Pc, Winter, S6'!Q12*Main!$B$8+'EV Scenarios'!Q$2*'Node ratio'!$B12</f>
        <v>1.5452509831753167</v>
      </c>
      <c r="R12" s="2">
        <f>'[1]Pc, Winter, S6'!R12*Main!$B$8+'EV Scenarios'!R$2*'Node ratio'!$B12</f>
        <v>1.6294584290577265</v>
      </c>
      <c r="S12" s="2">
        <f>'[1]Pc, Winter, S6'!S12*Main!$B$8+'EV Scenarios'!S$2*'Node ratio'!$B12</f>
        <v>1.9167634434770551</v>
      </c>
      <c r="T12" s="2">
        <f>'[1]Pc, Winter, S6'!T12*Main!$B$8+'EV Scenarios'!T$2*'Node ratio'!$B12</f>
        <v>1.8795949304252917</v>
      </c>
      <c r="U12" s="2">
        <f>'[1]Pc, Winter, S6'!U12*Main!$B$8+'EV Scenarios'!U$2*'Node ratio'!$B12</f>
        <v>1.8043888461439594</v>
      </c>
      <c r="V12" s="2">
        <f>'[1]Pc, Winter, S6'!V12*Main!$B$8+'EV Scenarios'!V$2*'Node ratio'!$B12</f>
        <v>1.6888626704364635</v>
      </c>
      <c r="W12" s="2">
        <f>'[1]Pc, Winter, S6'!W12*Main!$B$8+'EV Scenarios'!W$2*'Node ratio'!$B12</f>
        <v>1.5554119239844257</v>
      </c>
      <c r="X12" s="2">
        <f>'[1]Pc, Winter, S6'!X12*Main!$B$8+'EV Scenarios'!X$2*'Node ratio'!$B12</f>
        <v>1.4105568287383241</v>
      </c>
      <c r="Y12" s="2">
        <f>'[1]Pc, Winter, S6'!Y12*Main!$B$8+'EV Scenarios'!Y$2*'Node ratio'!$B12</f>
        <v>1.2311667691883064</v>
      </c>
    </row>
    <row r="13" spans="1:25" x14ac:dyDescent="0.25">
      <c r="A13">
        <v>34</v>
      </c>
      <c r="B13" s="2">
        <f>'[1]Pc, Winter, S6'!B13*Main!$B$8+'EV Scenarios'!B$2*'Node ratio'!$B13</f>
        <v>5.9920950524936361</v>
      </c>
      <c r="C13" s="2">
        <f>'[1]Pc, Winter, S6'!C13*Main!$B$8+'EV Scenarios'!C$2*'Node ratio'!$B13</f>
        <v>5.6933014188967128</v>
      </c>
      <c r="D13" s="2">
        <f>'[1]Pc, Winter, S6'!D13*Main!$B$8+'EV Scenarios'!D$2*'Node ratio'!$B13</f>
        <v>5.3159226890549043</v>
      </c>
      <c r="E13" s="2">
        <f>'[1]Pc, Winter, S6'!E13*Main!$B$8+'EV Scenarios'!E$2*'Node ratio'!$B13</f>
        <v>5.3481146076197454</v>
      </c>
      <c r="F13" s="2">
        <f>'[1]Pc, Winter, S6'!F13*Main!$B$8+'EV Scenarios'!F$2*'Node ratio'!$B13</f>
        <v>5.3870679070851386</v>
      </c>
      <c r="G13" s="2">
        <f>'[1]Pc, Winter, S6'!G13*Main!$B$8+'EV Scenarios'!G$2*'Node ratio'!$B13</f>
        <v>5.3622984428448772</v>
      </c>
      <c r="H13" s="2">
        <f>'[1]Pc, Winter, S6'!H13*Main!$B$8+'EV Scenarios'!H$2*'Node ratio'!$B13</f>
        <v>5.4015398705496107</v>
      </c>
      <c r="I13" s="2">
        <f>'[1]Pc, Winter, S6'!I13*Main!$B$8+'EV Scenarios'!I$2*'Node ratio'!$B13</f>
        <v>5.1455718491833702</v>
      </c>
      <c r="J13" s="2">
        <f>'[1]Pc, Winter, S6'!J13*Main!$B$8+'EV Scenarios'!J$2*'Node ratio'!$B13</f>
        <v>3.9391847719719029</v>
      </c>
      <c r="K13" s="2">
        <f>'[1]Pc, Winter, S6'!K13*Main!$B$8+'EV Scenarios'!K$2*'Node ratio'!$B13</f>
        <v>3.8446963437566626</v>
      </c>
      <c r="L13" s="2">
        <f>'[1]Pc, Winter, S6'!L13*Main!$B$8+'EV Scenarios'!L$2*'Node ratio'!$B13</f>
        <v>5.4228842973727849</v>
      </c>
      <c r="M13" s="2">
        <f>'[1]Pc, Winter, S6'!M13*Main!$B$8+'EV Scenarios'!M$2*'Node ratio'!$B13</f>
        <v>5.170615119960468</v>
      </c>
      <c r="N13" s="2">
        <f>'[1]Pc, Winter, S6'!N13*Main!$B$8+'EV Scenarios'!N$2*'Node ratio'!$B13</f>
        <v>5.2338078325555468</v>
      </c>
      <c r="O13" s="2">
        <f>'[1]Pc, Winter, S6'!O13*Main!$B$8+'EV Scenarios'!O$2*'Node ratio'!$B13</f>
        <v>5.2697788142884541</v>
      </c>
      <c r="P13" s="2">
        <f>'[1]Pc, Winter, S6'!P13*Main!$B$8+'EV Scenarios'!P$2*'Node ratio'!$B13</f>
        <v>5.3040471629407273</v>
      </c>
      <c r="Q13" s="2">
        <f>'[1]Pc, Winter, S6'!Q13*Main!$B$8+'EV Scenarios'!Q$2*'Node ratio'!$B13</f>
        <v>5.3413879962481667</v>
      </c>
      <c r="R13" s="2">
        <f>'[1]Pc, Winter, S6'!R13*Main!$B$8+'EV Scenarios'!R$2*'Node ratio'!$B13</f>
        <v>5.9059884502201418</v>
      </c>
      <c r="S13" s="2">
        <f>'[1]Pc, Winter, S6'!S13*Main!$B$8+'EV Scenarios'!S$2*'Node ratio'!$B13</f>
        <v>6.1570162590588247</v>
      </c>
      <c r="T13" s="2">
        <f>'[1]Pc, Winter, S6'!T13*Main!$B$8+'EV Scenarios'!T$2*'Node ratio'!$B13</f>
        <v>5.5256305280577314</v>
      </c>
      <c r="U13" s="2">
        <f>'[1]Pc, Winter, S6'!U13*Main!$B$8+'EV Scenarios'!U$2*'Node ratio'!$B13</f>
        <v>5.4102397749989617</v>
      </c>
      <c r="V13" s="2">
        <f>'[1]Pc, Winter, S6'!V13*Main!$B$8+'EV Scenarios'!V$2*'Node ratio'!$B13</f>
        <v>5.3744132895728276</v>
      </c>
      <c r="W13" s="2">
        <f>'[1]Pc, Winter, S6'!W13*Main!$B$8+'EV Scenarios'!W$2*'Node ratio'!$B13</f>
        <v>5.3482426571874564</v>
      </c>
      <c r="X13" s="2">
        <f>'[1]Pc, Winter, S6'!X13*Main!$B$8+'EV Scenarios'!X$2*'Node ratio'!$B13</f>
        <v>5.3298753762443649</v>
      </c>
      <c r="Y13" s="2">
        <f>'[1]Pc, Winter, S6'!Y13*Main!$B$8+'EV Scenarios'!Y$2*'Node ratio'!$B13</f>
        <v>5.8463424198857945</v>
      </c>
    </row>
    <row r="14" spans="1:25" x14ac:dyDescent="0.25">
      <c r="A14">
        <v>3</v>
      </c>
      <c r="B14" s="2">
        <f>'[1]Pc, Winter, S6'!B14*Main!$B$8+'EV Scenarios'!B$2*'Node ratio'!$B14</f>
        <v>10.676323065482935</v>
      </c>
      <c r="C14" s="2">
        <f>'[1]Pc, Winter, S6'!C14*Main!$B$8+'EV Scenarios'!C$2*'Node ratio'!$B14</f>
        <v>10.170563896731373</v>
      </c>
      <c r="D14" s="2">
        <f>'[1]Pc, Winter, S6'!D14*Main!$B$8+'EV Scenarios'!D$2*'Node ratio'!$B14</f>
        <v>10.208026376359319</v>
      </c>
      <c r="E14" s="2">
        <f>'[1]Pc, Winter, S6'!E14*Main!$B$8+'EV Scenarios'!E$2*'Node ratio'!$B14</f>
        <v>10.134518133617432</v>
      </c>
      <c r="F14" s="2">
        <f>'[1]Pc, Winter, S6'!F14*Main!$B$8+'EV Scenarios'!F$2*'Node ratio'!$B14</f>
        <v>9.9643691913863535</v>
      </c>
      <c r="G14" s="2">
        <f>'[1]Pc, Winter, S6'!G14*Main!$B$8+'EV Scenarios'!G$2*'Node ratio'!$B14</f>
        <v>10.220610368735532</v>
      </c>
      <c r="H14" s="2">
        <f>'[1]Pc, Winter, S6'!H14*Main!$B$8+'EV Scenarios'!H$2*'Node ratio'!$B14</f>
        <v>11.702637455543435</v>
      </c>
      <c r="I14" s="2">
        <f>'[1]Pc, Winter, S6'!I14*Main!$B$8+'EV Scenarios'!I$2*'Node ratio'!$B14</f>
        <v>11.936571430262882</v>
      </c>
      <c r="J14" s="2">
        <f>'[1]Pc, Winter, S6'!J14*Main!$B$8+'EV Scenarios'!J$2*'Node ratio'!$B14</f>
        <v>12.596550592576582</v>
      </c>
      <c r="K14" s="2">
        <f>'[1]Pc, Winter, S6'!K14*Main!$B$8+'EV Scenarios'!K$2*'Node ratio'!$B14</f>
        <v>12.400214505041065</v>
      </c>
      <c r="L14" s="2">
        <f>'[1]Pc, Winter, S6'!L14*Main!$B$8+'EV Scenarios'!L$2*'Node ratio'!$B14</f>
        <v>13.0531751717527</v>
      </c>
      <c r="M14" s="2">
        <f>'[1]Pc, Winter, S6'!M14*Main!$B$8+'EV Scenarios'!M$2*'Node ratio'!$B14</f>
        <v>13.561222049388045</v>
      </c>
      <c r="N14" s="2">
        <f>'[1]Pc, Winter, S6'!N14*Main!$B$8+'EV Scenarios'!N$2*'Node ratio'!$B14</f>
        <v>13.01008501093577</v>
      </c>
      <c r="O14" s="2">
        <f>'[1]Pc, Winter, S6'!O14*Main!$B$8+'EV Scenarios'!O$2*'Node ratio'!$B14</f>
        <v>11.967980178305082</v>
      </c>
      <c r="P14" s="2">
        <f>'[1]Pc, Winter, S6'!P14*Main!$B$8+'EV Scenarios'!P$2*'Node ratio'!$B14</f>
        <v>10.409614664107053</v>
      </c>
      <c r="Q14" s="2">
        <f>'[1]Pc, Winter, S6'!Q14*Main!$B$8+'EV Scenarios'!Q$2*'Node ratio'!$B14</f>
        <v>10.291432776445378</v>
      </c>
      <c r="R14" s="2">
        <f>'[1]Pc, Winter, S6'!R14*Main!$B$8+'EV Scenarios'!R$2*'Node ratio'!$B14</f>
        <v>10.60100978454893</v>
      </c>
      <c r="S14" s="2">
        <f>'[1]Pc, Winter, S6'!S14*Main!$B$8+'EV Scenarios'!S$2*'Node ratio'!$B14</f>
        <v>11.125475242996497</v>
      </c>
      <c r="T14" s="2">
        <f>'[1]Pc, Winter, S6'!T14*Main!$B$8+'EV Scenarios'!T$2*'Node ratio'!$B14</f>
        <v>10.948803534220319</v>
      </c>
      <c r="U14" s="2">
        <f>'[1]Pc, Winter, S6'!U14*Main!$B$8+'EV Scenarios'!U$2*'Node ratio'!$B14</f>
        <v>10.88026749557768</v>
      </c>
      <c r="V14" s="2">
        <f>'[1]Pc, Winter, S6'!V14*Main!$B$8+'EV Scenarios'!V$2*'Node ratio'!$B14</f>
        <v>10.591372756709424</v>
      </c>
      <c r="W14" s="2">
        <f>'[1]Pc, Winter, S6'!W14*Main!$B$8+'EV Scenarios'!W$2*'Node ratio'!$B14</f>
        <v>10.194087180576071</v>
      </c>
      <c r="X14" s="2">
        <f>'[1]Pc, Winter, S6'!X14*Main!$B$8+'EV Scenarios'!X$2*'Node ratio'!$B14</f>
        <v>10.15193324190431</v>
      </c>
      <c r="Y14" s="2">
        <f>'[1]Pc, Winter, S6'!Y14*Main!$B$8+'EV Scenarios'!Y$2*'Node ratio'!$B14</f>
        <v>9.9334171629822006</v>
      </c>
    </row>
    <row r="15" spans="1:25" x14ac:dyDescent="0.25">
      <c r="A15">
        <v>20</v>
      </c>
      <c r="B15" s="2">
        <f>'[1]Pc, Winter, S6'!B15*Main!$B$8+'EV Scenarios'!B$2*'Node ratio'!$B15</f>
        <v>0.32991777711139092</v>
      </c>
      <c r="C15" s="2">
        <f>'[1]Pc, Winter, S6'!C15*Main!$B$8+'EV Scenarios'!C$2*'Node ratio'!$B15</f>
        <v>0.30287576246127484</v>
      </c>
      <c r="D15" s="2">
        <f>'[1]Pc, Winter, S6'!D15*Main!$B$8+'EV Scenarios'!D$2*'Node ratio'!$B15</f>
        <v>0.29223274689185275</v>
      </c>
      <c r="E15" s="2">
        <f>'[1]Pc, Winter, S6'!E15*Main!$B$8+'EV Scenarios'!E$2*'Node ratio'!$B15</f>
        <v>0.28310753402150085</v>
      </c>
      <c r="F15" s="2">
        <f>'[1]Pc, Winter, S6'!F15*Main!$B$8+'EV Scenarios'!F$2*'Node ratio'!$B15</f>
        <v>0.28709465415656049</v>
      </c>
      <c r="G15" s="2">
        <f>'[1]Pc, Winter, S6'!G15*Main!$B$8+'EV Scenarios'!G$2*'Node ratio'!$B15</f>
        <v>0.30176735182793046</v>
      </c>
      <c r="H15" s="2">
        <f>'[1]Pc, Winter, S6'!H15*Main!$B$8+'EV Scenarios'!H$2*'Node ratio'!$B15</f>
        <v>0.36313532852862557</v>
      </c>
      <c r="I15" s="2">
        <f>'[1]Pc, Winter, S6'!I15*Main!$B$8+'EV Scenarios'!I$2*'Node ratio'!$B15</f>
        <v>0.43804451934657929</v>
      </c>
      <c r="J15" s="2">
        <f>'[1]Pc, Winter, S6'!J15*Main!$B$8+'EV Scenarios'!J$2*'Node ratio'!$B15</f>
        <v>0.49331986636604702</v>
      </c>
      <c r="K15" s="2">
        <f>'[1]Pc, Winter, S6'!K15*Main!$B$8+'EV Scenarios'!K$2*'Node ratio'!$B15</f>
        <v>0.57083348170104198</v>
      </c>
      <c r="L15" s="2">
        <f>'[1]Pc, Winter, S6'!L15*Main!$B$8+'EV Scenarios'!L$2*'Node ratio'!$B15</f>
        <v>0.56930345167182173</v>
      </c>
      <c r="M15" s="2">
        <f>'[1]Pc, Winter, S6'!M15*Main!$B$8+'EV Scenarios'!M$2*'Node ratio'!$B15</f>
        <v>0.60891827109871599</v>
      </c>
      <c r="N15" s="2">
        <f>'[1]Pc, Winter, S6'!N15*Main!$B$8+'EV Scenarios'!N$2*'Node ratio'!$B15</f>
        <v>0.57431107819118365</v>
      </c>
      <c r="O15" s="2">
        <f>'[1]Pc, Winter, S6'!O15*Main!$B$8+'EV Scenarios'!O$2*'Node ratio'!$B15</f>
        <v>0.54648365166791135</v>
      </c>
      <c r="P15" s="2">
        <f>'[1]Pc, Winter, S6'!P15*Main!$B$8+'EV Scenarios'!P$2*'Node ratio'!$B15</f>
        <v>0.53994473600605553</v>
      </c>
      <c r="Q15" s="2">
        <f>'[1]Pc, Winter, S6'!Q15*Main!$B$8+'EV Scenarios'!Q$2*'Node ratio'!$B15</f>
        <v>0.54534384588850615</v>
      </c>
      <c r="R15" s="2">
        <f>'[1]Pc, Winter, S6'!R15*Main!$B$8+'EV Scenarios'!R$2*'Node ratio'!$B15</f>
        <v>0.55391852494503357</v>
      </c>
      <c r="S15" s="2">
        <f>'[1]Pc, Winter, S6'!S15*Main!$B$8+'EV Scenarios'!S$2*'Node ratio'!$B15</f>
        <v>0.58377647460927518</v>
      </c>
      <c r="T15" s="2">
        <f>'[1]Pc, Winter, S6'!T15*Main!$B$8+'EV Scenarios'!T$2*'Node ratio'!$B15</f>
        <v>0.58520158094108232</v>
      </c>
      <c r="U15" s="2">
        <f>'[1]Pc, Winter, S6'!U15*Main!$B$8+'EV Scenarios'!U$2*'Node ratio'!$B15</f>
        <v>0.55355927269059624</v>
      </c>
      <c r="V15" s="2">
        <f>'[1]Pc, Winter, S6'!V15*Main!$B$8+'EV Scenarios'!V$2*'Node ratio'!$B15</f>
        <v>0.53820580864375278</v>
      </c>
      <c r="W15" s="2">
        <f>'[1]Pc, Winter, S6'!W15*Main!$B$8+'EV Scenarios'!W$2*'Node ratio'!$B15</f>
        <v>0.50325085944555781</v>
      </c>
      <c r="X15" s="2">
        <f>'[1]Pc, Winter, S6'!X15*Main!$B$8+'EV Scenarios'!X$2*'Node ratio'!$B15</f>
        <v>0.4399432667763129</v>
      </c>
      <c r="Y15" s="2">
        <f>'[1]Pc, Winter, S6'!Y15*Main!$B$8+'EV Scenarios'!Y$2*'Node ratio'!$B15</f>
        <v>0.39592168231647518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0B5B4-C9F2-4DD1-B16D-62757D776DD8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S7'!B2*Main!$B$8+'EV Scenarios'!B$2*'Node ratio'!$B2</f>
        <v>3.8023254960624939</v>
      </c>
      <c r="C2" s="2">
        <f>'[1]Pc, Winter, S7'!C2*Main!$B$8+'EV Scenarios'!C$2*'Node ratio'!$B2</f>
        <v>3.7353799021550183</v>
      </c>
      <c r="D2" s="2">
        <f>'[1]Pc, Winter, S7'!D2*Main!$B$8+'EV Scenarios'!D$2*'Node ratio'!$B2</f>
        <v>3.6170250624715559</v>
      </c>
      <c r="E2" s="2">
        <f>'[1]Pc, Winter, S7'!E2*Main!$B$8+'EV Scenarios'!E$2*'Node ratio'!$B2</f>
        <v>3.6488316605289994</v>
      </c>
      <c r="F2" s="2">
        <f>'[1]Pc, Winter, S7'!F2*Main!$B$8+'EV Scenarios'!F$2*'Node ratio'!$B2</f>
        <v>3.5091135036863719</v>
      </c>
      <c r="G2" s="2">
        <f>'[1]Pc, Winter, S7'!G2*Main!$B$8+'EV Scenarios'!G$2*'Node ratio'!$B2</f>
        <v>3.5556542642050539</v>
      </c>
      <c r="H2" s="2">
        <f>'[1]Pc, Winter, S7'!H2*Main!$B$8+'EV Scenarios'!H$2*'Node ratio'!$B2</f>
        <v>3.5559193703477332</v>
      </c>
      <c r="I2" s="2">
        <f>'[1]Pc, Winter, S7'!I2*Main!$B$8+'EV Scenarios'!I$2*'Node ratio'!$B2</f>
        <v>3.7520340828963463</v>
      </c>
      <c r="J2" s="2">
        <f>'[1]Pc, Winter, S7'!J2*Main!$B$8+'EV Scenarios'!J$2*'Node ratio'!$B2</f>
        <v>3.784914383072818</v>
      </c>
      <c r="K2" s="2">
        <f>'[1]Pc, Winter, S7'!K2*Main!$B$8+'EV Scenarios'!K$2*'Node ratio'!$B2</f>
        <v>3.6356026169972053</v>
      </c>
      <c r="L2" s="2">
        <f>'[1]Pc, Winter, S7'!L2*Main!$B$8+'EV Scenarios'!L$2*'Node ratio'!$B2</f>
        <v>3.6708326871308601</v>
      </c>
      <c r="M2" s="2">
        <f>'[1]Pc, Winter, S7'!M2*Main!$B$8+'EV Scenarios'!M$2*'Node ratio'!$B2</f>
        <v>3.5673976651867161</v>
      </c>
      <c r="N2" s="2">
        <f>'[1]Pc, Winter, S7'!N2*Main!$B$8+'EV Scenarios'!N$2*'Node ratio'!$B2</f>
        <v>3.7293289820134246</v>
      </c>
      <c r="O2" s="2">
        <f>'[1]Pc, Winter, S7'!O2*Main!$B$8+'EV Scenarios'!O$2*'Node ratio'!$B2</f>
        <v>3.6287966443725508</v>
      </c>
      <c r="P2" s="2">
        <f>'[1]Pc, Winter, S7'!P2*Main!$B$8+'EV Scenarios'!P$2*'Node ratio'!$B2</f>
        <v>3.653201259115431</v>
      </c>
      <c r="Q2" s="2">
        <f>'[1]Pc, Winter, S7'!Q2*Main!$B$8+'EV Scenarios'!Q$2*'Node ratio'!$B2</f>
        <v>3.7324743025908407</v>
      </c>
      <c r="R2" s="2">
        <f>'[1]Pc, Winter, S7'!R2*Main!$B$8+'EV Scenarios'!R$2*'Node ratio'!$B2</f>
        <v>3.7892599936899165</v>
      </c>
      <c r="S2" s="2">
        <f>'[1]Pc, Winter, S7'!S2*Main!$B$8+'EV Scenarios'!S$2*'Node ratio'!$B2</f>
        <v>3.8155421428614731</v>
      </c>
      <c r="T2" s="2">
        <f>'[1]Pc, Winter, S7'!T2*Main!$B$8+'EV Scenarios'!T$2*'Node ratio'!$B2</f>
        <v>3.7698417972250602</v>
      </c>
      <c r="U2" s="2">
        <f>'[1]Pc, Winter, S7'!U2*Main!$B$8+'EV Scenarios'!U$2*'Node ratio'!$B2</f>
        <v>3.587051143421951</v>
      </c>
      <c r="V2" s="2">
        <f>'[1]Pc, Winter, S7'!V2*Main!$B$8+'EV Scenarios'!V$2*'Node ratio'!$B2</f>
        <v>3.608229781008808</v>
      </c>
      <c r="W2" s="2">
        <f>'[1]Pc, Winter, S7'!W2*Main!$B$8+'EV Scenarios'!W$2*'Node ratio'!$B2</f>
        <v>3.5368749113966675</v>
      </c>
      <c r="X2" s="2">
        <f>'[1]Pc, Winter, S7'!X2*Main!$B$8+'EV Scenarios'!X$2*'Node ratio'!$B2</f>
        <v>3.5669745874156966</v>
      </c>
      <c r="Y2" s="2">
        <f>'[1]Pc, Winter, S7'!Y2*Main!$B$8+'EV Scenarios'!Y$2*'Node ratio'!$B2</f>
        <v>3.6460470911448164</v>
      </c>
    </row>
    <row r="3" spans="1:25" x14ac:dyDescent="0.25">
      <c r="A3">
        <v>17</v>
      </c>
      <c r="B3" s="2">
        <f>'[1]Pc, Winter, S7'!B3*Main!$B$8+'EV Scenarios'!B$2*'Node ratio'!$B3</f>
        <v>1.5823106118935082</v>
      </c>
      <c r="C3" s="2">
        <f>'[1]Pc, Winter, S7'!C3*Main!$B$8+'EV Scenarios'!C$2*'Node ratio'!$B3</f>
        <v>1.4584569452854779</v>
      </c>
      <c r="D3" s="2">
        <f>'[1]Pc, Winter, S7'!D3*Main!$B$8+'EV Scenarios'!D$2*'Node ratio'!$B3</f>
        <v>1.3840983480269622</v>
      </c>
      <c r="E3" s="2">
        <f>'[1]Pc, Winter, S7'!E3*Main!$B$8+'EV Scenarios'!E$2*'Node ratio'!$B3</f>
        <v>1.3290476619163478</v>
      </c>
      <c r="F3" s="2">
        <f>'[1]Pc, Winter, S7'!F3*Main!$B$8+'EV Scenarios'!F$2*'Node ratio'!$B3</f>
        <v>1.3384087867802561</v>
      </c>
      <c r="G3" s="2">
        <f>'[1]Pc, Winter, S7'!G3*Main!$B$8+'EV Scenarios'!G$2*'Node ratio'!$B3</f>
        <v>1.4378108806781036</v>
      </c>
      <c r="H3" s="2">
        <f>'[1]Pc, Winter, S7'!H3*Main!$B$8+'EV Scenarios'!H$2*'Node ratio'!$B3</f>
        <v>1.5595604774981457</v>
      </c>
      <c r="I3" s="2">
        <f>'[1]Pc, Winter, S7'!I3*Main!$B$8+'EV Scenarios'!I$2*'Node ratio'!$B3</f>
        <v>1.825911149085089</v>
      </c>
      <c r="J3" s="2">
        <f>'[1]Pc, Winter, S7'!J3*Main!$B$8+'EV Scenarios'!J$2*'Node ratio'!$B3</f>
        <v>2.0871457711154586</v>
      </c>
      <c r="K3" s="2">
        <f>'[1]Pc, Winter, S7'!K3*Main!$B$8+'EV Scenarios'!K$2*'Node ratio'!$B3</f>
        <v>2.3876756398520329</v>
      </c>
      <c r="L3" s="2">
        <f>'[1]Pc, Winter, S7'!L3*Main!$B$8+'EV Scenarios'!L$2*'Node ratio'!$B3</f>
        <v>2.4160491308612277</v>
      </c>
      <c r="M3" s="2">
        <f>'[1]Pc, Winter, S7'!M3*Main!$B$8+'EV Scenarios'!M$2*'Node ratio'!$B3</f>
        <v>2.4323353909701586</v>
      </c>
      <c r="N3" s="2">
        <f>'[1]Pc, Winter, S7'!N3*Main!$B$8+'EV Scenarios'!N$2*'Node ratio'!$B3</f>
        <v>2.3459630467352723</v>
      </c>
      <c r="O3" s="2">
        <f>'[1]Pc, Winter, S7'!O3*Main!$B$8+'EV Scenarios'!O$2*'Node ratio'!$B3</f>
        <v>2.1013908055001047</v>
      </c>
      <c r="P3" s="2">
        <f>'[1]Pc, Winter, S7'!P3*Main!$B$8+'EV Scenarios'!P$2*'Node ratio'!$B3</f>
        <v>1.8462991394362032</v>
      </c>
      <c r="Q3" s="2">
        <f>'[1]Pc, Winter, S7'!Q3*Main!$B$8+'EV Scenarios'!Q$2*'Node ratio'!$B3</f>
        <v>1.9290561196084004</v>
      </c>
      <c r="R3" s="2">
        <f>'[1]Pc, Winter, S7'!R3*Main!$B$8+'EV Scenarios'!R$2*'Node ratio'!$B3</f>
        <v>2.1099038148689835</v>
      </c>
      <c r="S3" s="2">
        <f>'[1]Pc, Winter, S7'!S3*Main!$B$8+'EV Scenarios'!S$2*'Node ratio'!$B3</f>
        <v>2.3854812618521848</v>
      </c>
      <c r="T3" s="2">
        <f>'[1]Pc, Winter, S7'!T3*Main!$B$8+'EV Scenarios'!T$2*'Node ratio'!$B3</f>
        <v>2.4748551281589108</v>
      </c>
      <c r="U3" s="2">
        <f>'[1]Pc, Winter, S7'!U3*Main!$B$8+'EV Scenarios'!U$2*'Node ratio'!$B3</f>
        <v>2.3901621434581539</v>
      </c>
      <c r="V3" s="2">
        <f>'[1]Pc, Winter, S7'!V3*Main!$B$8+'EV Scenarios'!V$2*'Node ratio'!$B3</f>
        <v>2.2704138709033059</v>
      </c>
      <c r="W3" s="2">
        <f>'[1]Pc, Winter, S7'!W3*Main!$B$8+'EV Scenarios'!W$2*'Node ratio'!$B3</f>
        <v>2.0942256499467624</v>
      </c>
      <c r="X3" s="2">
        <f>'[1]Pc, Winter, S7'!X3*Main!$B$8+'EV Scenarios'!X$2*'Node ratio'!$B3</f>
        <v>1.8674963024366018</v>
      </c>
      <c r="Y3" s="2">
        <f>'[1]Pc, Winter, S7'!Y3*Main!$B$8+'EV Scenarios'!Y$2*'Node ratio'!$B3</f>
        <v>1.6997888628696209</v>
      </c>
    </row>
    <row r="4" spans="1:25" x14ac:dyDescent="0.25">
      <c r="A4">
        <v>38</v>
      </c>
      <c r="B4" s="2">
        <f>'[1]Pc, Winter, S7'!B4*Main!$B$8+'EV Scenarios'!B$2*'Node ratio'!$B4</f>
        <v>3.7377081586593803</v>
      </c>
      <c r="C4" s="2">
        <f>'[1]Pc, Winter, S7'!C4*Main!$B$8+'EV Scenarios'!C$2*'Node ratio'!$B4</f>
        <v>3.5381580654538132</v>
      </c>
      <c r="D4" s="2">
        <f>'[1]Pc, Winter, S7'!D4*Main!$B$8+'EV Scenarios'!D$2*'Node ratio'!$B4</f>
        <v>3.3842359572636931</v>
      </c>
      <c r="E4" s="2">
        <f>'[1]Pc, Winter, S7'!E4*Main!$B$8+'EV Scenarios'!E$2*'Node ratio'!$B4</f>
        <v>3.3288718916487614</v>
      </c>
      <c r="F4" s="2">
        <f>'[1]Pc, Winter, S7'!F4*Main!$B$8+'EV Scenarios'!F$2*'Node ratio'!$B4</f>
        <v>3.2834100402242665</v>
      </c>
      <c r="G4" s="2">
        <f>'[1]Pc, Winter, S7'!G4*Main!$B$8+'EV Scenarios'!G$2*'Node ratio'!$B4</f>
        <v>3.3667401984343024</v>
      </c>
      <c r="H4" s="2">
        <f>'[1]Pc, Winter, S7'!H4*Main!$B$8+'EV Scenarios'!H$2*'Node ratio'!$B4</f>
        <v>3.7256278814761332</v>
      </c>
      <c r="I4" s="2">
        <f>'[1]Pc, Winter, S7'!I4*Main!$B$8+'EV Scenarios'!I$2*'Node ratio'!$B4</f>
        <v>3.9111040683865923</v>
      </c>
      <c r="J4" s="2">
        <f>'[1]Pc, Winter, S7'!J4*Main!$B$8+'EV Scenarios'!J$2*'Node ratio'!$B4</f>
        <v>4.3004665315607991</v>
      </c>
      <c r="K4" s="2">
        <f>'[1]Pc, Winter, S7'!K4*Main!$B$8+'EV Scenarios'!K$2*'Node ratio'!$B4</f>
        <v>4.8922413219269698</v>
      </c>
      <c r="L4" s="2">
        <f>'[1]Pc, Winter, S7'!L4*Main!$B$8+'EV Scenarios'!L$2*'Node ratio'!$B4</f>
        <v>5.2128541169344551</v>
      </c>
      <c r="M4" s="2">
        <f>'[1]Pc, Winter, S7'!M4*Main!$B$8+'EV Scenarios'!M$2*'Node ratio'!$B4</f>
        <v>5.3631536686096206</v>
      </c>
      <c r="N4" s="2">
        <f>'[1]Pc, Winter, S7'!N4*Main!$B$8+'EV Scenarios'!N$2*'Node ratio'!$B4</f>
        <v>5.1737155054512538</v>
      </c>
      <c r="O4" s="2">
        <f>'[1]Pc, Winter, S7'!O4*Main!$B$8+'EV Scenarios'!O$2*'Node ratio'!$B4</f>
        <v>4.7666617509629461</v>
      </c>
      <c r="P4" s="2">
        <f>'[1]Pc, Winter, S7'!P4*Main!$B$8+'EV Scenarios'!P$2*'Node ratio'!$B4</f>
        <v>4.493117777353274</v>
      </c>
      <c r="Q4" s="2">
        <f>'[1]Pc, Winter, S7'!Q4*Main!$B$8+'EV Scenarios'!Q$2*'Node ratio'!$B4</f>
        <v>4.2930547097386587</v>
      </c>
      <c r="R4" s="2">
        <f>'[1]Pc, Winter, S7'!R4*Main!$B$8+'EV Scenarios'!R$2*'Node ratio'!$B4</f>
        <v>4.2779543587110771</v>
      </c>
      <c r="S4" s="2">
        <f>'[1]Pc, Winter, S7'!S4*Main!$B$8+'EV Scenarios'!S$2*'Node ratio'!$B4</f>
        <v>4.8409186127367141</v>
      </c>
      <c r="T4" s="2">
        <f>'[1]Pc, Winter, S7'!T4*Main!$B$8+'EV Scenarios'!T$2*'Node ratio'!$B4</f>
        <v>4.9695073622434895</v>
      </c>
      <c r="U4" s="2">
        <f>'[1]Pc, Winter, S7'!U4*Main!$B$8+'EV Scenarios'!U$2*'Node ratio'!$B4</f>
        <v>4.9362693756274512</v>
      </c>
      <c r="V4" s="2">
        <f>'[1]Pc, Winter, S7'!V4*Main!$B$8+'EV Scenarios'!V$2*'Node ratio'!$B4</f>
        <v>4.8582492843243932</v>
      </c>
      <c r="W4" s="2">
        <f>'[1]Pc, Winter, S7'!W4*Main!$B$8+'EV Scenarios'!W$2*'Node ratio'!$B4</f>
        <v>4.5517194642930701</v>
      </c>
      <c r="X4" s="2">
        <f>'[1]Pc, Winter, S7'!X4*Main!$B$8+'EV Scenarios'!X$2*'Node ratio'!$B4</f>
        <v>4.287259900712928</v>
      </c>
      <c r="Y4" s="2">
        <f>'[1]Pc, Winter, S7'!Y4*Main!$B$8+'EV Scenarios'!Y$2*'Node ratio'!$B4</f>
        <v>3.8878614576611272</v>
      </c>
    </row>
    <row r="5" spans="1:25" x14ac:dyDescent="0.25">
      <c r="A5">
        <v>36</v>
      </c>
      <c r="B5" s="2">
        <f>'[1]Pc, Winter, S7'!B5*Main!$B$8+'EV Scenarios'!B$2*'Node ratio'!$B5</f>
        <v>0.54405494204145466</v>
      </c>
      <c r="C5" s="2">
        <f>'[1]Pc, Winter, S7'!C5*Main!$B$8+'EV Scenarios'!C$2*'Node ratio'!$B5</f>
        <v>0.36332046363157794</v>
      </c>
      <c r="D5" s="2">
        <f>'[1]Pc, Winter, S7'!D5*Main!$B$8+'EV Scenarios'!D$2*'Node ratio'!$B5</f>
        <v>0.34381413384025128</v>
      </c>
      <c r="E5" s="2">
        <f>'[1]Pc, Winter, S7'!E5*Main!$B$8+'EV Scenarios'!E$2*'Node ratio'!$B5</f>
        <v>0.30258503864010411</v>
      </c>
      <c r="F5" s="2">
        <f>'[1]Pc, Winter, S7'!F5*Main!$B$8+'EV Scenarios'!F$2*'Node ratio'!$B5</f>
        <v>0.1272162102668411</v>
      </c>
      <c r="G5" s="2">
        <f>'[1]Pc, Winter, S7'!G5*Main!$B$8+'EV Scenarios'!G$2*'Node ratio'!$B5</f>
        <v>0.24458871931472873</v>
      </c>
      <c r="H5" s="2">
        <f>'[1]Pc, Winter, S7'!H5*Main!$B$8+'EV Scenarios'!H$2*'Node ratio'!$B5</f>
        <v>0.45118207819411094</v>
      </c>
      <c r="I5" s="2">
        <f>'[1]Pc, Winter, S7'!I5*Main!$B$8+'EV Scenarios'!I$2*'Node ratio'!$B5</f>
        <v>0.59489486237164524</v>
      </c>
      <c r="J5" s="2">
        <f>'[1]Pc, Winter, S7'!J5*Main!$B$8+'EV Scenarios'!J$2*'Node ratio'!$B5</f>
        <v>0.88810431073404827</v>
      </c>
      <c r="K5" s="2">
        <f>'[1]Pc, Winter, S7'!K5*Main!$B$8+'EV Scenarios'!K$2*'Node ratio'!$B5</f>
        <v>1.0934510488614497</v>
      </c>
      <c r="L5" s="2">
        <f>'[1]Pc, Winter, S7'!L5*Main!$B$8+'EV Scenarios'!L$2*'Node ratio'!$B5</f>
        <v>1.2370580274685126</v>
      </c>
      <c r="M5" s="2">
        <f>'[1]Pc, Winter, S7'!M5*Main!$B$8+'EV Scenarios'!M$2*'Node ratio'!$B5</f>
        <v>1.2856668976136594</v>
      </c>
      <c r="N5" s="2">
        <f>'[1]Pc, Winter, S7'!N5*Main!$B$8+'EV Scenarios'!N$2*'Node ratio'!$B5</f>
        <v>1.1028329083052051</v>
      </c>
      <c r="O5" s="2">
        <f>'[1]Pc, Winter, S7'!O5*Main!$B$8+'EV Scenarios'!O$2*'Node ratio'!$B5</f>
        <v>0.81015561356740151</v>
      </c>
      <c r="P5" s="2">
        <f>'[1]Pc, Winter, S7'!P5*Main!$B$8+'EV Scenarios'!P$2*'Node ratio'!$B5</f>
        <v>0.6858865109295923</v>
      </c>
      <c r="Q5" s="2">
        <f>'[1]Pc, Winter, S7'!Q5*Main!$B$8+'EV Scenarios'!Q$2*'Node ratio'!$B5</f>
        <v>0.63461286556989938</v>
      </c>
      <c r="R5" s="2">
        <f>'[1]Pc, Winter, S7'!R5*Main!$B$8+'EV Scenarios'!R$2*'Node ratio'!$B5</f>
        <v>0.83652731791471058</v>
      </c>
      <c r="S5" s="2">
        <f>'[1]Pc, Winter, S7'!S5*Main!$B$8+'EV Scenarios'!S$2*'Node ratio'!$B5</f>
        <v>1.2872638736896944</v>
      </c>
      <c r="T5" s="2">
        <f>'[1]Pc, Winter, S7'!T5*Main!$B$8+'EV Scenarios'!T$2*'Node ratio'!$B5</f>
        <v>1.3070479076933761</v>
      </c>
      <c r="U5" s="2">
        <f>'[1]Pc, Winter, S7'!U5*Main!$B$8+'EV Scenarios'!U$2*'Node ratio'!$B5</f>
        <v>1.1589142950356641</v>
      </c>
      <c r="V5" s="2">
        <f>'[1]Pc, Winter, S7'!V5*Main!$B$8+'EV Scenarios'!V$2*'Node ratio'!$B5</f>
        <v>1.0525419216044098</v>
      </c>
      <c r="W5" s="2">
        <f>'[1]Pc, Winter, S7'!W5*Main!$B$8+'EV Scenarios'!W$2*'Node ratio'!$B5</f>
        <v>0.90254838148475591</v>
      </c>
      <c r="X5" s="2">
        <f>'[1]Pc, Winter, S7'!X5*Main!$B$8+'EV Scenarios'!X$2*'Node ratio'!$B5</f>
        <v>0.65529133100419756</v>
      </c>
      <c r="Y5" s="2">
        <f>'[1]Pc, Winter, S7'!Y5*Main!$B$8+'EV Scenarios'!Y$2*'Node ratio'!$B5</f>
        <v>0.46934340855808565</v>
      </c>
    </row>
    <row r="6" spans="1:25" x14ac:dyDescent="0.25">
      <c r="A6">
        <v>26</v>
      </c>
      <c r="B6" s="2">
        <f>'[1]Pc, Winter, S7'!B6*Main!$B$8+'EV Scenarios'!B$2*'Node ratio'!$B6</f>
        <v>3.9707253151332682</v>
      </c>
      <c r="C6" s="2">
        <f>'[1]Pc, Winter, S7'!C6*Main!$B$8+'EV Scenarios'!C$2*'Node ratio'!$B6</f>
        <v>3.6165644283749177</v>
      </c>
      <c r="D6" s="2">
        <f>'[1]Pc, Winter, S7'!D6*Main!$B$8+'EV Scenarios'!D$2*'Node ratio'!$B6</f>
        <v>3.2831767162613015</v>
      </c>
      <c r="E6" s="2">
        <f>'[1]Pc, Winter, S7'!E6*Main!$B$8+'EV Scenarios'!E$2*'Node ratio'!$B6</f>
        <v>3.1744878766020816</v>
      </c>
      <c r="F6" s="2">
        <f>'[1]Pc, Winter, S7'!F6*Main!$B$8+'EV Scenarios'!F$2*'Node ratio'!$B6</f>
        <v>3.2042652631896544</v>
      </c>
      <c r="G6" s="2">
        <f>'[1]Pc, Winter, S7'!G6*Main!$B$8+'EV Scenarios'!G$2*'Node ratio'!$B6</f>
        <v>3.3279171504831355</v>
      </c>
      <c r="H6" s="2">
        <f>'[1]Pc, Winter, S7'!H6*Main!$B$8+'EV Scenarios'!H$2*'Node ratio'!$B6</f>
        <v>3.6540125883805614</v>
      </c>
      <c r="I6" s="2">
        <f>'[1]Pc, Winter, S7'!I6*Main!$B$8+'EV Scenarios'!I$2*'Node ratio'!$B6</f>
        <v>3.8809073449278517</v>
      </c>
      <c r="J6" s="2">
        <f>'[1]Pc, Winter, S7'!J6*Main!$B$8+'EV Scenarios'!J$2*'Node ratio'!$B6</f>
        <v>4.6315036294889635</v>
      </c>
      <c r="K6" s="2">
        <f>'[1]Pc, Winter, S7'!K6*Main!$B$8+'EV Scenarios'!K$2*'Node ratio'!$B6</f>
        <v>5.5770040136337569</v>
      </c>
      <c r="L6" s="2">
        <f>'[1]Pc, Winter, S7'!L6*Main!$B$8+'EV Scenarios'!L$2*'Node ratio'!$B6</f>
        <v>6.3107167672268529</v>
      </c>
      <c r="M6" s="2">
        <f>'[1]Pc, Winter, S7'!M6*Main!$B$8+'EV Scenarios'!M$2*'Node ratio'!$B6</f>
        <v>6.8038523840594332</v>
      </c>
      <c r="N6" s="2">
        <f>'[1]Pc, Winter, S7'!N6*Main!$B$8+'EV Scenarios'!N$2*'Node ratio'!$B6</f>
        <v>6.5457339212801999</v>
      </c>
      <c r="O6" s="2">
        <f>'[1]Pc, Winter, S7'!O6*Main!$B$8+'EV Scenarios'!O$2*'Node ratio'!$B6</f>
        <v>5.8187398901299776</v>
      </c>
      <c r="P6" s="2">
        <f>'[1]Pc, Winter, S7'!P6*Main!$B$8+'EV Scenarios'!P$2*'Node ratio'!$B6</f>
        <v>5.2560089392539435</v>
      </c>
      <c r="Q6" s="2">
        <f>'[1]Pc, Winter, S7'!Q6*Main!$B$8+'EV Scenarios'!Q$2*'Node ratio'!$B6</f>
        <v>5.0630363986604809</v>
      </c>
      <c r="R6" s="2">
        <f>'[1]Pc, Winter, S7'!R6*Main!$B$8+'EV Scenarios'!R$2*'Node ratio'!$B6</f>
        <v>5.1708523961864614</v>
      </c>
      <c r="S6" s="2">
        <f>'[1]Pc, Winter, S7'!S6*Main!$B$8+'EV Scenarios'!S$2*'Node ratio'!$B6</f>
        <v>5.6376597736152902</v>
      </c>
      <c r="T6" s="2">
        <f>'[1]Pc, Winter, S7'!T6*Main!$B$8+'EV Scenarios'!T$2*'Node ratio'!$B6</f>
        <v>5.8548834925105098</v>
      </c>
      <c r="U6" s="2">
        <f>'[1]Pc, Winter, S7'!U6*Main!$B$8+'EV Scenarios'!U$2*'Node ratio'!$B6</f>
        <v>6.0479618512597826</v>
      </c>
      <c r="V6" s="2">
        <f>'[1]Pc, Winter, S7'!V6*Main!$B$8+'EV Scenarios'!V$2*'Node ratio'!$B6</f>
        <v>5.8932128400093884</v>
      </c>
      <c r="W6" s="2">
        <f>'[1]Pc, Winter, S7'!W6*Main!$B$8+'EV Scenarios'!W$2*'Node ratio'!$B6</f>
        <v>5.5736274614924826</v>
      </c>
      <c r="X6" s="2">
        <f>'[1]Pc, Winter, S7'!X6*Main!$B$8+'EV Scenarios'!X$2*'Node ratio'!$B6</f>
        <v>4.9191245918592594</v>
      </c>
      <c r="Y6" s="2">
        <f>'[1]Pc, Winter, S7'!Y6*Main!$B$8+'EV Scenarios'!Y$2*'Node ratio'!$B6</f>
        <v>4.2196512043015879</v>
      </c>
    </row>
    <row r="7" spans="1:25" x14ac:dyDescent="0.25">
      <c r="A7">
        <v>24</v>
      </c>
      <c r="B7" s="2">
        <f>'[1]Pc, Winter, S7'!B7*Main!$B$8+'EV Scenarios'!B$2*'Node ratio'!$B7</f>
        <v>5.9042338532214735</v>
      </c>
      <c r="C7" s="2">
        <f>'[1]Pc, Winter, S7'!C7*Main!$B$8+'EV Scenarios'!C$2*'Node ratio'!$B7</f>
        <v>5.6647123685227943</v>
      </c>
      <c r="D7" s="2">
        <f>'[1]Pc, Winter, S7'!D7*Main!$B$8+'EV Scenarios'!D$2*'Node ratio'!$B7</f>
        <v>5.517028981562027</v>
      </c>
      <c r="E7" s="2">
        <f>'[1]Pc, Winter, S7'!E7*Main!$B$8+'EV Scenarios'!E$2*'Node ratio'!$B7</f>
        <v>5.3923990663183972</v>
      </c>
      <c r="F7" s="2">
        <f>'[1]Pc, Winter, S7'!F7*Main!$B$8+'EV Scenarios'!F$2*'Node ratio'!$B7</f>
        <v>5.3364744880560124</v>
      </c>
      <c r="G7" s="2">
        <f>'[1]Pc, Winter, S7'!G7*Main!$B$8+'EV Scenarios'!G$2*'Node ratio'!$B7</f>
        <v>5.5354054098089378</v>
      </c>
      <c r="H7" s="2">
        <f>'[1]Pc, Winter, S7'!H7*Main!$B$8+'EV Scenarios'!H$2*'Node ratio'!$B7</f>
        <v>5.8354956535735587</v>
      </c>
      <c r="I7" s="2">
        <f>'[1]Pc, Winter, S7'!I7*Main!$B$8+'EV Scenarios'!I$2*'Node ratio'!$B7</f>
        <v>6.0165832825981083</v>
      </c>
      <c r="J7" s="2">
        <f>'[1]Pc, Winter, S7'!J7*Main!$B$8+'EV Scenarios'!J$2*'Node ratio'!$B7</f>
        <v>6.3143854590749386</v>
      </c>
      <c r="K7" s="2">
        <f>'[1]Pc, Winter, S7'!K7*Main!$B$8+'EV Scenarios'!K$2*'Node ratio'!$B7</f>
        <v>6.7964774161483117</v>
      </c>
      <c r="L7" s="2">
        <f>'[1]Pc, Winter, S7'!L7*Main!$B$8+'EV Scenarios'!L$2*'Node ratio'!$B7</f>
        <v>6.9390772906663996</v>
      </c>
      <c r="M7" s="2">
        <f>'[1]Pc, Winter, S7'!M7*Main!$B$8+'EV Scenarios'!M$2*'Node ratio'!$B7</f>
        <v>6.9938187183267226</v>
      </c>
      <c r="N7" s="2">
        <f>'[1]Pc, Winter, S7'!N7*Main!$B$8+'EV Scenarios'!N$2*'Node ratio'!$B7</f>
        <v>7.0037513679207777</v>
      </c>
      <c r="O7" s="2">
        <f>'[1]Pc, Winter, S7'!O7*Main!$B$8+'EV Scenarios'!O$2*'Node ratio'!$B7</f>
        <v>6.7281214770557485</v>
      </c>
      <c r="P7" s="2">
        <f>'[1]Pc, Winter, S7'!P7*Main!$B$8+'EV Scenarios'!P$2*'Node ratio'!$B7</f>
        <v>6.3147933290146314</v>
      </c>
      <c r="Q7" s="2">
        <f>'[1]Pc, Winter, S7'!Q7*Main!$B$8+'EV Scenarios'!Q$2*'Node ratio'!$B7</f>
        <v>6.2963008390129733</v>
      </c>
      <c r="R7" s="2">
        <f>'[1]Pc, Winter, S7'!R7*Main!$B$8+'EV Scenarios'!R$2*'Node ratio'!$B7</f>
        <v>6.4316217924936421</v>
      </c>
      <c r="S7" s="2">
        <f>'[1]Pc, Winter, S7'!S7*Main!$B$8+'EV Scenarios'!S$2*'Node ratio'!$B7</f>
        <v>6.9797469220163695</v>
      </c>
      <c r="T7" s="2">
        <f>'[1]Pc, Winter, S7'!T7*Main!$B$8+'EV Scenarios'!T$2*'Node ratio'!$B7</f>
        <v>6.9372414339290289</v>
      </c>
      <c r="U7" s="2">
        <f>'[1]Pc, Winter, S7'!U7*Main!$B$8+'EV Scenarios'!U$2*'Node ratio'!$B7</f>
        <v>7.2366933405262177</v>
      </c>
      <c r="V7" s="2">
        <f>'[1]Pc, Winter, S7'!V7*Main!$B$8+'EV Scenarios'!V$2*'Node ratio'!$B7</f>
        <v>7.0460225237186149</v>
      </c>
      <c r="W7" s="2">
        <f>'[1]Pc, Winter, S7'!W7*Main!$B$8+'EV Scenarios'!W$2*'Node ratio'!$B7</f>
        <v>6.8335980612944969</v>
      </c>
      <c r="X7" s="2">
        <f>'[1]Pc, Winter, S7'!X7*Main!$B$8+'EV Scenarios'!X$2*'Node ratio'!$B7</f>
        <v>6.4401972904908105</v>
      </c>
      <c r="Y7" s="2">
        <f>'[1]Pc, Winter, S7'!Y7*Main!$B$8+'EV Scenarios'!Y$2*'Node ratio'!$B7</f>
        <v>6.2213697388307159</v>
      </c>
    </row>
    <row r="8" spans="1:25" x14ac:dyDescent="0.25">
      <c r="A8">
        <v>28</v>
      </c>
      <c r="B8" s="2">
        <f>'[1]Pc, Winter, S7'!B8*Main!$B$8+'EV Scenarios'!B$2*'Node ratio'!$B8</f>
        <v>3.1091089632144349</v>
      </c>
      <c r="C8" s="2">
        <f>'[1]Pc, Winter, S7'!C8*Main!$B$8+'EV Scenarios'!C$2*'Node ratio'!$B8</f>
        <v>2.8719778540716847</v>
      </c>
      <c r="D8" s="2">
        <f>'[1]Pc, Winter, S7'!D8*Main!$B$8+'EV Scenarios'!D$2*'Node ratio'!$B8</f>
        <v>2.7685374521747352</v>
      </c>
      <c r="E8" s="2">
        <f>'[1]Pc, Winter, S7'!E8*Main!$B$8+'EV Scenarios'!E$2*'Node ratio'!$B8</f>
        <v>2.6525588837574348</v>
      </c>
      <c r="F8" s="2">
        <f>'[1]Pc, Winter, S7'!F8*Main!$B$8+'EV Scenarios'!F$2*'Node ratio'!$B8</f>
        <v>2.7139540607830388</v>
      </c>
      <c r="G8" s="2">
        <f>'[1]Pc, Winter, S7'!G8*Main!$B$8+'EV Scenarios'!G$2*'Node ratio'!$B8</f>
        <v>2.8987905711291111</v>
      </c>
      <c r="H8" s="2">
        <f>'[1]Pc, Winter, S7'!H8*Main!$B$8+'EV Scenarios'!H$2*'Node ratio'!$B8</f>
        <v>3.2494275247377069</v>
      </c>
      <c r="I8" s="2">
        <f>'[1]Pc, Winter, S7'!I8*Main!$B$8+'EV Scenarios'!I$2*'Node ratio'!$B8</f>
        <v>3.3390841080184543</v>
      </c>
      <c r="J8" s="2">
        <f>'[1]Pc, Winter, S7'!J8*Main!$B$8+'EV Scenarios'!J$2*'Node ratio'!$B8</f>
        <v>3.8921794122604161</v>
      </c>
      <c r="K8" s="2">
        <f>'[1]Pc, Winter, S7'!K8*Main!$B$8+'EV Scenarios'!K$2*'Node ratio'!$B8</f>
        <v>4.5047602671174349</v>
      </c>
      <c r="L8" s="2">
        <f>'[1]Pc, Winter, S7'!L8*Main!$B$8+'EV Scenarios'!L$2*'Node ratio'!$B8</f>
        <v>4.8059423080250419</v>
      </c>
      <c r="M8" s="2">
        <f>'[1]Pc, Winter, S7'!M8*Main!$B$8+'EV Scenarios'!M$2*'Node ratio'!$B8</f>
        <v>5.234868291760332</v>
      </c>
      <c r="N8" s="2">
        <f>'[1]Pc, Winter, S7'!N8*Main!$B$8+'EV Scenarios'!N$2*'Node ratio'!$B8</f>
        <v>5.1420958185953323</v>
      </c>
      <c r="O8" s="2">
        <f>'[1]Pc, Winter, S7'!O8*Main!$B$8+'EV Scenarios'!O$2*'Node ratio'!$B8</f>
        <v>4.7571489583643887</v>
      </c>
      <c r="P8" s="2">
        <f>'[1]Pc, Winter, S7'!P8*Main!$B$8+'EV Scenarios'!P$2*'Node ratio'!$B8</f>
        <v>4.424034911434048</v>
      </c>
      <c r="Q8" s="2">
        <f>'[1]Pc, Winter, S7'!Q8*Main!$B$8+'EV Scenarios'!Q$2*'Node ratio'!$B8</f>
        <v>3.9562873295968917</v>
      </c>
      <c r="R8" s="2">
        <f>'[1]Pc, Winter, S7'!R8*Main!$B$8+'EV Scenarios'!R$2*'Node ratio'!$B8</f>
        <v>3.9598452326532687</v>
      </c>
      <c r="S8" s="2">
        <f>'[1]Pc, Winter, S7'!S8*Main!$B$8+'EV Scenarios'!S$2*'Node ratio'!$B8</f>
        <v>4.3210300455826278</v>
      </c>
      <c r="T8" s="2">
        <f>'[1]Pc, Winter, S7'!T8*Main!$B$8+'EV Scenarios'!T$2*'Node ratio'!$B8</f>
        <v>4.3554163886788331</v>
      </c>
      <c r="U8" s="2">
        <f>'[1]Pc, Winter, S7'!U8*Main!$B$8+'EV Scenarios'!U$2*'Node ratio'!$B8</f>
        <v>4.3112589688718748</v>
      </c>
      <c r="V8" s="2">
        <f>'[1]Pc, Winter, S7'!V8*Main!$B$8+'EV Scenarios'!V$2*'Node ratio'!$B8</f>
        <v>4.4213926973854232</v>
      </c>
      <c r="W8" s="2">
        <f>'[1]Pc, Winter, S7'!W8*Main!$B$8+'EV Scenarios'!W$2*'Node ratio'!$B8</f>
        <v>4.1769739349443737</v>
      </c>
      <c r="X8" s="2">
        <f>'[1]Pc, Winter, S7'!X8*Main!$B$8+'EV Scenarios'!X$2*'Node ratio'!$B8</f>
        <v>3.6662855844766411</v>
      </c>
      <c r="Y8" s="2">
        <f>'[1]Pc, Winter, S7'!Y8*Main!$B$8+'EV Scenarios'!Y$2*'Node ratio'!$B8</f>
        <v>3.3077637549073557</v>
      </c>
    </row>
    <row r="9" spans="1:25" x14ac:dyDescent="0.25">
      <c r="A9">
        <v>6</v>
      </c>
      <c r="B9" s="2">
        <f>'[1]Pc, Winter, S7'!B9*Main!$B$8+'EV Scenarios'!B$2*'Node ratio'!$B9</f>
        <v>2.1807239831180802</v>
      </c>
      <c r="C9" s="2">
        <f>'[1]Pc, Winter, S7'!C9*Main!$B$8+'EV Scenarios'!C$2*'Node ratio'!$B9</f>
        <v>2.073454745348092</v>
      </c>
      <c r="D9" s="2">
        <f>'[1]Pc, Winter, S7'!D9*Main!$B$8+'EV Scenarios'!D$2*'Node ratio'!$B9</f>
        <v>1.9883146552802677</v>
      </c>
      <c r="E9" s="2">
        <f>'[1]Pc, Winter, S7'!E9*Main!$B$8+'EV Scenarios'!E$2*'Node ratio'!$B9</f>
        <v>1.946931990739202</v>
      </c>
      <c r="F9" s="2">
        <f>'[1]Pc, Winter, S7'!F9*Main!$B$8+'EV Scenarios'!F$2*'Node ratio'!$B9</f>
        <v>1.9600916418491714</v>
      </c>
      <c r="G9" s="2">
        <f>'[1]Pc, Winter, S7'!G9*Main!$B$8+'EV Scenarios'!G$2*'Node ratio'!$B9</f>
        <v>2.14325687509089</v>
      </c>
      <c r="H9" s="2">
        <f>'[1]Pc, Winter, S7'!H9*Main!$B$8+'EV Scenarios'!H$2*'Node ratio'!$B9</f>
        <v>2.4052746463984356</v>
      </c>
      <c r="I9" s="2">
        <f>'[1]Pc, Winter, S7'!I9*Main!$B$8+'EV Scenarios'!I$2*'Node ratio'!$B9</f>
        <v>2.595769090093083</v>
      </c>
      <c r="J9" s="2">
        <f>'[1]Pc, Winter, S7'!J9*Main!$B$8+'EV Scenarios'!J$2*'Node ratio'!$B9</f>
        <v>2.9897108662718401</v>
      </c>
      <c r="K9" s="2">
        <f>'[1]Pc, Winter, S7'!K9*Main!$B$8+'EV Scenarios'!K$2*'Node ratio'!$B9</f>
        <v>3.4740765297116272</v>
      </c>
      <c r="L9" s="2">
        <f>'[1]Pc, Winter, S7'!L9*Main!$B$8+'EV Scenarios'!L$2*'Node ratio'!$B9</f>
        <v>3.9630657533467097</v>
      </c>
      <c r="M9" s="2">
        <f>'[1]Pc, Winter, S7'!M9*Main!$B$8+'EV Scenarios'!M$2*'Node ratio'!$B9</f>
        <v>4.1310082278771052</v>
      </c>
      <c r="N9" s="2">
        <f>'[1]Pc, Winter, S7'!N9*Main!$B$8+'EV Scenarios'!N$2*'Node ratio'!$B9</f>
        <v>3.689168439986056</v>
      </c>
      <c r="O9" s="2">
        <f>'[1]Pc, Winter, S7'!O9*Main!$B$8+'EV Scenarios'!O$2*'Node ratio'!$B9</f>
        <v>3.3114819055261404</v>
      </c>
      <c r="P9" s="2">
        <f>'[1]Pc, Winter, S7'!P9*Main!$B$8+'EV Scenarios'!P$2*'Node ratio'!$B9</f>
        <v>3.1381140045775937</v>
      </c>
      <c r="Q9" s="2">
        <f>'[1]Pc, Winter, S7'!Q9*Main!$B$8+'EV Scenarios'!Q$2*'Node ratio'!$B9</f>
        <v>3.0031855452794076</v>
      </c>
      <c r="R9" s="2">
        <f>'[1]Pc, Winter, S7'!R9*Main!$B$8+'EV Scenarios'!R$2*'Node ratio'!$B9</f>
        <v>2.9599430080401743</v>
      </c>
      <c r="S9" s="2">
        <f>'[1]Pc, Winter, S7'!S9*Main!$B$8+'EV Scenarios'!S$2*'Node ratio'!$B9</f>
        <v>3.1056112013966937</v>
      </c>
      <c r="T9" s="2">
        <f>'[1]Pc, Winter, S7'!T9*Main!$B$8+'EV Scenarios'!T$2*'Node ratio'!$B9</f>
        <v>3.1523570186222702</v>
      </c>
      <c r="U9" s="2">
        <f>'[1]Pc, Winter, S7'!U9*Main!$B$8+'EV Scenarios'!U$2*'Node ratio'!$B9</f>
        <v>3.2086839606583104</v>
      </c>
      <c r="V9" s="2">
        <f>'[1]Pc, Winter, S7'!V9*Main!$B$8+'EV Scenarios'!V$2*'Node ratio'!$B9</f>
        <v>3.1099967007020575</v>
      </c>
      <c r="W9" s="2">
        <f>'[1]Pc, Winter, S7'!W9*Main!$B$8+'EV Scenarios'!W$2*'Node ratio'!$B9</f>
        <v>2.8781252799456194</v>
      </c>
      <c r="X9" s="2">
        <f>'[1]Pc, Winter, S7'!X9*Main!$B$8+'EV Scenarios'!X$2*'Node ratio'!$B9</f>
        <v>2.6161003422569387</v>
      </c>
      <c r="Y9" s="2">
        <f>'[1]Pc, Winter, S7'!Y9*Main!$B$8+'EV Scenarios'!Y$2*'Node ratio'!$B9</f>
        <v>2.3092607811685171</v>
      </c>
    </row>
    <row r="10" spans="1:25" x14ac:dyDescent="0.25">
      <c r="A10">
        <v>30</v>
      </c>
      <c r="B10" s="2">
        <f>'[1]Pc, Winter, S7'!B10*Main!$B$8+'EV Scenarios'!B$2*'Node ratio'!$B10</f>
        <v>2.2667820986565812</v>
      </c>
      <c r="C10" s="2">
        <f>'[1]Pc, Winter, S7'!C10*Main!$B$8+'EV Scenarios'!C$2*'Node ratio'!$B10</f>
        <v>2.2683024751825411</v>
      </c>
      <c r="D10" s="2">
        <f>'[1]Pc, Winter, S7'!D10*Main!$B$8+'EV Scenarios'!D$2*'Node ratio'!$B10</f>
        <v>2.2633795982888802</v>
      </c>
      <c r="E10" s="2">
        <f>'[1]Pc, Winter, S7'!E10*Main!$B$8+'EV Scenarios'!E$2*'Node ratio'!$B10</f>
        <v>2.2611813161885714</v>
      </c>
      <c r="F10" s="2">
        <f>'[1]Pc, Winter, S7'!F10*Main!$B$8+'EV Scenarios'!F$2*'Node ratio'!$B10</f>
        <v>2.2539597130116333</v>
      </c>
      <c r="G10" s="2">
        <f>'[1]Pc, Winter, S7'!G10*Main!$B$8+'EV Scenarios'!G$2*'Node ratio'!$B10</f>
        <v>2.2490097791978374</v>
      </c>
      <c r="H10" s="2">
        <f>'[1]Pc, Winter, S7'!H10*Main!$B$8+'EV Scenarios'!H$2*'Node ratio'!$B10</f>
        <v>2.2552006249104424</v>
      </c>
      <c r="I10" s="2">
        <f>'[1]Pc, Winter, S7'!I10*Main!$B$8+'EV Scenarios'!I$2*'Node ratio'!$B10</f>
        <v>2.2271259198067503</v>
      </c>
      <c r="J10" s="2">
        <f>'[1]Pc, Winter, S7'!J10*Main!$B$8+'EV Scenarios'!J$2*'Node ratio'!$B10</f>
        <v>2.2264131738146928</v>
      </c>
      <c r="K10" s="2">
        <f>'[1]Pc, Winter, S7'!K10*Main!$B$8+'EV Scenarios'!K$2*'Node ratio'!$B10</f>
        <v>2.2287904763591846</v>
      </c>
      <c r="L10" s="2">
        <f>'[1]Pc, Winter, S7'!L10*Main!$B$8+'EV Scenarios'!L$2*'Node ratio'!$B10</f>
        <v>2.2256822663282976</v>
      </c>
      <c r="M10" s="2">
        <f>'[1]Pc, Winter, S7'!M10*Main!$B$8+'EV Scenarios'!M$2*'Node ratio'!$B10</f>
        <v>2.2267912294111039</v>
      </c>
      <c r="N10" s="2">
        <f>'[1]Pc, Winter, S7'!N10*Main!$B$8+'EV Scenarios'!N$2*'Node ratio'!$B10</f>
        <v>2.2300947681668033</v>
      </c>
      <c r="O10" s="2">
        <f>'[1]Pc, Winter, S7'!O10*Main!$B$8+'EV Scenarios'!O$2*'Node ratio'!$B10</f>
        <v>2.2375658139088244</v>
      </c>
      <c r="P10" s="2">
        <f>'[1]Pc, Winter, S7'!P10*Main!$B$8+'EV Scenarios'!P$2*'Node ratio'!$B10</f>
        <v>2.2386610632101922</v>
      </c>
      <c r="Q10" s="2">
        <f>'[1]Pc, Winter, S7'!Q10*Main!$B$8+'EV Scenarios'!Q$2*'Node ratio'!$B10</f>
        <v>2.2383715912290185</v>
      </c>
      <c r="R10" s="2">
        <f>'[1]Pc, Winter, S7'!R10*Main!$B$8+'EV Scenarios'!R$2*'Node ratio'!$B10</f>
        <v>2.2308430958620526</v>
      </c>
      <c r="S10" s="2">
        <f>'[1]Pc, Winter, S7'!S10*Main!$B$8+'EV Scenarios'!S$2*'Node ratio'!$B10</f>
        <v>2.2408193158944103</v>
      </c>
      <c r="T10" s="2">
        <f>'[1]Pc, Winter, S7'!T10*Main!$B$8+'EV Scenarios'!T$2*'Node ratio'!$B10</f>
        <v>2.2327229958473445</v>
      </c>
      <c r="U10" s="2">
        <f>'[1]Pc, Winter, S7'!U10*Main!$B$8+'EV Scenarios'!U$2*'Node ratio'!$B10</f>
        <v>2.2293108587683625</v>
      </c>
      <c r="V10" s="2">
        <f>'[1]Pc, Winter, S7'!V10*Main!$B$8+'EV Scenarios'!V$2*'Node ratio'!$B10</f>
        <v>2.233500604319179</v>
      </c>
      <c r="W10" s="2">
        <f>'[1]Pc, Winter, S7'!W10*Main!$B$8+'EV Scenarios'!W$2*'Node ratio'!$B10</f>
        <v>2.2288112323527129</v>
      </c>
      <c r="X10" s="2">
        <f>'[1]Pc, Winter, S7'!X10*Main!$B$8+'EV Scenarios'!X$2*'Node ratio'!$B10</f>
        <v>2.2558548093493305</v>
      </c>
      <c r="Y10" s="2">
        <f>'[1]Pc, Winter, S7'!Y10*Main!$B$8+'EV Scenarios'!Y$2*'Node ratio'!$B10</f>
        <v>2.2629692967739516</v>
      </c>
    </row>
    <row r="11" spans="1:25" x14ac:dyDescent="0.25">
      <c r="A11">
        <v>40</v>
      </c>
      <c r="B11" s="2">
        <f>'[1]Pc, Winter, S7'!B11*Main!$B$8+'EV Scenarios'!B$2*'Node ratio'!$B11</f>
        <v>2.4806141971916569</v>
      </c>
      <c r="C11" s="2">
        <f>'[1]Pc, Winter, S7'!C11*Main!$B$8+'EV Scenarios'!C$2*'Node ratio'!$B11</f>
        <v>2.2521009431011634</v>
      </c>
      <c r="D11" s="2">
        <f>'[1]Pc, Winter, S7'!D11*Main!$B$8+'EV Scenarios'!D$2*'Node ratio'!$B11</f>
        <v>2.1105751446624121</v>
      </c>
      <c r="E11" s="2">
        <f>'[1]Pc, Winter, S7'!E11*Main!$B$8+'EV Scenarios'!E$2*'Node ratio'!$B11</f>
        <v>2.0648950420991201</v>
      </c>
      <c r="F11" s="2">
        <f>'[1]Pc, Winter, S7'!F11*Main!$B$8+'EV Scenarios'!F$2*'Node ratio'!$B11</f>
        <v>2.0283549886172501</v>
      </c>
      <c r="G11" s="2">
        <f>'[1]Pc, Winter, S7'!G11*Main!$B$8+'EV Scenarios'!G$2*'Node ratio'!$B11</f>
        <v>2.153553226384497</v>
      </c>
      <c r="H11" s="2">
        <f>'[1]Pc, Winter, S7'!H11*Main!$B$8+'EV Scenarios'!H$2*'Node ratio'!$B11</f>
        <v>2.3865395697689986</v>
      </c>
      <c r="I11" s="2">
        <f>'[1]Pc, Winter, S7'!I11*Main!$B$8+'EV Scenarios'!I$2*'Node ratio'!$B11</f>
        <v>2.6101037287578448</v>
      </c>
      <c r="J11" s="2">
        <f>'[1]Pc, Winter, S7'!J11*Main!$B$8+'EV Scenarios'!J$2*'Node ratio'!$B11</f>
        <v>3.1277554773209073</v>
      </c>
      <c r="K11" s="2">
        <f>'[1]Pc, Winter, S7'!K11*Main!$B$8+'EV Scenarios'!K$2*'Node ratio'!$B11</f>
        <v>3.7290897073422844</v>
      </c>
      <c r="L11" s="2">
        <f>'[1]Pc, Winter, S7'!L11*Main!$B$8+'EV Scenarios'!L$2*'Node ratio'!$B11</f>
        <v>4.1706076320855008</v>
      </c>
      <c r="M11" s="2">
        <f>'[1]Pc, Winter, S7'!M11*Main!$B$8+'EV Scenarios'!M$2*'Node ratio'!$B11</f>
        <v>4.2673890147417914</v>
      </c>
      <c r="N11" s="2">
        <f>'[1]Pc, Winter, S7'!N11*Main!$B$8+'EV Scenarios'!N$2*'Node ratio'!$B11</f>
        <v>3.8529820216924144</v>
      </c>
      <c r="O11" s="2">
        <f>'[1]Pc, Winter, S7'!O11*Main!$B$8+'EV Scenarios'!O$2*'Node ratio'!$B11</f>
        <v>3.435710296830611</v>
      </c>
      <c r="P11" s="2">
        <f>'[1]Pc, Winter, S7'!P11*Main!$B$8+'EV Scenarios'!P$2*'Node ratio'!$B11</f>
        <v>3.2195960017848408</v>
      </c>
      <c r="Q11" s="2">
        <f>'[1]Pc, Winter, S7'!Q11*Main!$B$8+'EV Scenarios'!Q$2*'Node ratio'!$B11</f>
        <v>3.1301374784091016</v>
      </c>
      <c r="R11" s="2">
        <f>'[1]Pc, Winter, S7'!R11*Main!$B$8+'EV Scenarios'!R$2*'Node ratio'!$B11</f>
        <v>3.1966930485928766</v>
      </c>
      <c r="S11" s="2">
        <f>'[1]Pc, Winter, S7'!S11*Main!$B$8+'EV Scenarios'!S$2*'Node ratio'!$B11</f>
        <v>3.5694205616363992</v>
      </c>
      <c r="T11" s="2">
        <f>'[1]Pc, Winter, S7'!T11*Main!$B$8+'EV Scenarios'!T$2*'Node ratio'!$B11</f>
        <v>3.6770345371525974</v>
      </c>
      <c r="U11" s="2">
        <f>'[1]Pc, Winter, S7'!U11*Main!$B$8+'EV Scenarios'!U$2*'Node ratio'!$B11</f>
        <v>3.6697970954359302</v>
      </c>
      <c r="V11" s="2">
        <f>'[1]Pc, Winter, S7'!V11*Main!$B$8+'EV Scenarios'!V$2*'Node ratio'!$B11</f>
        <v>3.5184216078680937</v>
      </c>
      <c r="W11" s="2">
        <f>'[1]Pc, Winter, S7'!W11*Main!$B$8+'EV Scenarios'!W$2*'Node ratio'!$B11</f>
        <v>3.3023944858551912</v>
      </c>
      <c r="X11" s="2">
        <f>'[1]Pc, Winter, S7'!X11*Main!$B$8+'EV Scenarios'!X$2*'Node ratio'!$B11</f>
        <v>3.0233211849934682</v>
      </c>
      <c r="Y11" s="2">
        <f>'[1]Pc, Winter, S7'!Y11*Main!$B$8+'EV Scenarios'!Y$2*'Node ratio'!$B11</f>
        <v>2.6126736405278055</v>
      </c>
    </row>
    <row r="12" spans="1:25" x14ac:dyDescent="0.25">
      <c r="A12">
        <v>14</v>
      </c>
      <c r="B12" s="2">
        <f>'[1]Pc, Winter, S7'!B12*Main!$B$8+'EV Scenarios'!B$2*'Node ratio'!$B12</f>
        <v>0.97835399841905646</v>
      </c>
      <c r="C12" s="2">
        <f>'[1]Pc, Winter, S7'!C12*Main!$B$8+'EV Scenarios'!C$2*'Node ratio'!$B12</f>
        <v>0.89886510113205165</v>
      </c>
      <c r="D12" s="2">
        <f>'[1]Pc, Winter, S7'!D12*Main!$B$8+'EV Scenarios'!D$2*'Node ratio'!$B12</f>
        <v>0.84062775510932741</v>
      </c>
      <c r="E12" s="2">
        <f>'[1]Pc, Winter, S7'!E12*Main!$B$8+'EV Scenarios'!E$2*'Node ratio'!$B12</f>
        <v>0.82742525835191705</v>
      </c>
      <c r="F12" s="2">
        <f>'[1]Pc, Winter, S7'!F12*Main!$B$8+'EV Scenarios'!F$2*'Node ratio'!$B12</f>
        <v>0.81219244340597407</v>
      </c>
      <c r="G12" s="2">
        <f>'[1]Pc, Winter, S7'!G12*Main!$B$8+'EV Scenarios'!G$2*'Node ratio'!$B12</f>
        <v>0.93763897125667672</v>
      </c>
      <c r="H12" s="2">
        <f>'[1]Pc, Winter, S7'!H12*Main!$B$8+'EV Scenarios'!H$2*'Node ratio'!$B12</f>
        <v>1.1016054578538703</v>
      </c>
      <c r="I12" s="2">
        <f>'[1]Pc, Winter, S7'!I12*Main!$B$8+'EV Scenarios'!I$2*'Node ratio'!$B12</f>
        <v>1.2864880791797535</v>
      </c>
      <c r="J12" s="2">
        <f>'[1]Pc, Winter, S7'!J12*Main!$B$8+'EV Scenarios'!J$2*'Node ratio'!$B12</f>
        <v>1.4928345600409927</v>
      </c>
      <c r="K12" s="2">
        <f>'[1]Pc, Winter, S7'!K12*Main!$B$8+'EV Scenarios'!K$2*'Node ratio'!$B12</f>
        <v>1.7031014192060223</v>
      </c>
      <c r="L12" s="2">
        <f>'[1]Pc, Winter, S7'!L12*Main!$B$8+'EV Scenarios'!L$2*'Node ratio'!$B12</f>
        <v>1.9195797247933377</v>
      </c>
      <c r="M12" s="2">
        <f>'[1]Pc, Winter, S7'!M12*Main!$B$8+'EV Scenarios'!M$2*'Node ratio'!$B12</f>
        <v>1.9978591253375324</v>
      </c>
      <c r="N12" s="2">
        <f>'[1]Pc, Winter, S7'!N12*Main!$B$8+'EV Scenarios'!N$2*'Node ratio'!$B12</f>
        <v>1.8226488976982209</v>
      </c>
      <c r="O12" s="2">
        <f>'[1]Pc, Winter, S7'!O12*Main!$B$8+'EV Scenarios'!O$2*'Node ratio'!$B12</f>
        <v>1.6489410297029636</v>
      </c>
      <c r="P12" s="2">
        <f>'[1]Pc, Winter, S7'!P12*Main!$B$8+'EV Scenarios'!P$2*'Node ratio'!$B12</f>
        <v>1.4831320522244804</v>
      </c>
      <c r="Q12" s="2">
        <f>'[1]Pc, Winter, S7'!Q12*Main!$B$8+'EV Scenarios'!Q$2*'Node ratio'!$B12</f>
        <v>1.428711564096758</v>
      </c>
      <c r="R12" s="2">
        <f>'[1]Pc, Winter, S7'!R12*Main!$B$8+'EV Scenarios'!R$2*'Node ratio'!$B12</f>
        <v>1.5581620361162027</v>
      </c>
      <c r="S12" s="2">
        <f>'[1]Pc, Winter, S7'!S12*Main!$B$8+'EV Scenarios'!S$2*'Node ratio'!$B12</f>
        <v>1.7569475190824893</v>
      </c>
      <c r="T12" s="2">
        <f>'[1]Pc, Winter, S7'!T12*Main!$B$8+'EV Scenarios'!T$2*'Node ratio'!$B12</f>
        <v>1.7607460593384634</v>
      </c>
      <c r="U12" s="2">
        <f>'[1]Pc, Winter, S7'!U12*Main!$B$8+'EV Scenarios'!U$2*'Node ratio'!$B12</f>
        <v>1.7762932315544733</v>
      </c>
      <c r="V12" s="2">
        <f>'[1]Pc, Winter, S7'!V12*Main!$B$8+'EV Scenarios'!V$2*'Node ratio'!$B12</f>
        <v>1.7063682937382947</v>
      </c>
      <c r="W12" s="2">
        <f>'[1]Pc, Winter, S7'!W12*Main!$B$8+'EV Scenarios'!W$2*'Node ratio'!$B12</f>
        <v>1.5893279653311476</v>
      </c>
      <c r="X12" s="2">
        <f>'[1]Pc, Winter, S7'!X12*Main!$B$8+'EV Scenarios'!X$2*'Node ratio'!$B12</f>
        <v>1.3397130932096766</v>
      </c>
      <c r="Y12" s="2">
        <f>'[1]Pc, Winter, S7'!Y12*Main!$B$8+'EV Scenarios'!Y$2*'Node ratio'!$B12</f>
        <v>1.1423873211670423</v>
      </c>
    </row>
    <row r="13" spans="1:25" x14ac:dyDescent="0.25">
      <c r="A13">
        <v>34</v>
      </c>
      <c r="B13" s="2">
        <f>'[1]Pc, Winter, S7'!B13*Main!$B$8+'EV Scenarios'!B$2*'Node ratio'!$B13</f>
        <v>5.9110502161085208</v>
      </c>
      <c r="C13" s="2">
        <f>'[1]Pc, Winter, S7'!C13*Main!$B$8+'EV Scenarios'!C$2*'Node ratio'!$B13</f>
        <v>5.5420577162977764</v>
      </c>
      <c r="D13" s="2">
        <f>'[1]Pc, Winter, S7'!D13*Main!$B$8+'EV Scenarios'!D$2*'Node ratio'!$B13</f>
        <v>5.294515701901922</v>
      </c>
      <c r="E13" s="2">
        <f>'[1]Pc, Winter, S7'!E13*Main!$B$8+'EV Scenarios'!E$2*'Node ratio'!$B13</f>
        <v>5.3225717586829466</v>
      </c>
      <c r="F13" s="2">
        <f>'[1]Pc, Winter, S7'!F13*Main!$B$8+'EV Scenarios'!F$2*'Node ratio'!$B13</f>
        <v>5.2981376810071703</v>
      </c>
      <c r="G13" s="2">
        <f>'[1]Pc, Winter, S7'!G13*Main!$B$8+'EV Scenarios'!G$2*'Node ratio'!$B13</f>
        <v>5.3047491238844522</v>
      </c>
      <c r="H13" s="2">
        <f>'[1]Pc, Winter, S7'!H13*Main!$B$8+'EV Scenarios'!H$2*'Node ratio'!$B13</f>
        <v>5.4110266930540405</v>
      </c>
      <c r="I13" s="2">
        <f>'[1]Pc, Winter, S7'!I13*Main!$B$8+'EV Scenarios'!I$2*'Node ratio'!$B13</f>
        <v>5.0664052295732116</v>
      </c>
      <c r="J13" s="2">
        <f>'[1]Pc, Winter, S7'!J13*Main!$B$8+'EV Scenarios'!J$2*'Node ratio'!$B13</f>
        <v>3.7059604451851342</v>
      </c>
      <c r="K13" s="2">
        <f>'[1]Pc, Winter, S7'!K13*Main!$B$8+'EV Scenarios'!K$2*'Node ratio'!$B13</f>
        <v>4.5039172846899174</v>
      </c>
      <c r="L13" s="2">
        <f>'[1]Pc, Winter, S7'!L13*Main!$B$8+'EV Scenarios'!L$2*'Node ratio'!$B13</f>
        <v>5.5189750265517574</v>
      </c>
      <c r="M13" s="2">
        <f>'[1]Pc, Winter, S7'!M13*Main!$B$8+'EV Scenarios'!M$2*'Node ratio'!$B13</f>
        <v>5.3600154563455833</v>
      </c>
      <c r="N13" s="2">
        <f>'[1]Pc, Winter, S7'!N13*Main!$B$8+'EV Scenarios'!N$2*'Node ratio'!$B13</f>
        <v>5.2142769170209933</v>
      </c>
      <c r="O13" s="2">
        <f>'[1]Pc, Winter, S7'!O13*Main!$B$8+'EV Scenarios'!O$2*'Node ratio'!$B13</f>
        <v>5.2824628309748087</v>
      </c>
      <c r="P13" s="2">
        <f>'[1]Pc, Winter, S7'!P13*Main!$B$8+'EV Scenarios'!P$2*'Node ratio'!$B13</f>
        <v>5.1950642193494687</v>
      </c>
      <c r="Q13" s="2">
        <f>'[1]Pc, Winter, S7'!Q13*Main!$B$8+'EV Scenarios'!Q$2*'Node ratio'!$B13</f>
        <v>5.1903197263131409</v>
      </c>
      <c r="R13" s="2">
        <f>'[1]Pc, Winter, S7'!R13*Main!$B$8+'EV Scenarios'!R$2*'Node ratio'!$B13</f>
        <v>5.1938042998952749</v>
      </c>
      <c r="S13" s="2">
        <f>'[1]Pc, Winter, S7'!S13*Main!$B$8+'EV Scenarios'!S$2*'Node ratio'!$B13</f>
        <v>6.0235318371745956</v>
      </c>
      <c r="T13" s="2">
        <f>'[1]Pc, Winter, S7'!T13*Main!$B$8+'EV Scenarios'!T$2*'Node ratio'!$B13</f>
        <v>6.1627831565279028</v>
      </c>
      <c r="U13" s="2">
        <f>'[1]Pc, Winter, S7'!U13*Main!$B$8+'EV Scenarios'!U$2*'Node ratio'!$B13</f>
        <v>5.8424923414490504</v>
      </c>
      <c r="V13" s="2">
        <f>'[1]Pc, Winter, S7'!V13*Main!$B$8+'EV Scenarios'!V$2*'Node ratio'!$B13</f>
        <v>5.5709755101871217</v>
      </c>
      <c r="W13" s="2">
        <f>'[1]Pc, Winter, S7'!W13*Main!$B$8+'EV Scenarios'!W$2*'Node ratio'!$B13</f>
        <v>5.5413294597568594</v>
      </c>
      <c r="X13" s="2">
        <f>'[1]Pc, Winter, S7'!X13*Main!$B$8+'EV Scenarios'!X$2*'Node ratio'!$B13</f>
        <v>5.622493063190614</v>
      </c>
      <c r="Y13" s="2">
        <f>'[1]Pc, Winter, S7'!Y13*Main!$B$8+'EV Scenarios'!Y$2*'Node ratio'!$B13</f>
        <v>5.7422582791592749</v>
      </c>
    </row>
    <row r="14" spans="1:25" x14ac:dyDescent="0.25">
      <c r="A14">
        <v>3</v>
      </c>
      <c r="B14" s="2">
        <f>'[1]Pc, Winter, S7'!B14*Main!$B$8+'EV Scenarios'!B$2*'Node ratio'!$B14</f>
        <v>9.6721336557073894</v>
      </c>
      <c r="C14" s="2">
        <f>'[1]Pc, Winter, S7'!C14*Main!$B$8+'EV Scenarios'!C$2*'Node ratio'!$B14</f>
        <v>9.5482320665482643</v>
      </c>
      <c r="D14" s="2">
        <f>'[1]Pc, Winter, S7'!D14*Main!$B$8+'EV Scenarios'!D$2*'Node ratio'!$B14</f>
        <v>9.4523152663475063</v>
      </c>
      <c r="E14" s="2">
        <f>'[1]Pc, Winter, S7'!E14*Main!$B$8+'EV Scenarios'!E$2*'Node ratio'!$B14</f>
        <v>9.390562863387073</v>
      </c>
      <c r="F14" s="2">
        <f>'[1]Pc, Winter, S7'!F14*Main!$B$8+'EV Scenarios'!F$2*'Node ratio'!$B14</f>
        <v>9.1340480680845229</v>
      </c>
      <c r="G14" s="2">
        <f>'[1]Pc, Winter, S7'!G14*Main!$B$8+'EV Scenarios'!G$2*'Node ratio'!$B14</f>
        <v>9.2722533005134391</v>
      </c>
      <c r="H14" s="2">
        <f>'[1]Pc, Winter, S7'!H14*Main!$B$8+'EV Scenarios'!H$2*'Node ratio'!$B14</f>
        <v>9.5856942917808823</v>
      </c>
      <c r="I14" s="2">
        <f>'[1]Pc, Winter, S7'!I14*Main!$B$8+'EV Scenarios'!I$2*'Node ratio'!$B14</f>
        <v>9.8352959902156289</v>
      </c>
      <c r="J14" s="2">
        <f>'[1]Pc, Winter, S7'!J14*Main!$B$8+'EV Scenarios'!J$2*'Node ratio'!$B14</f>
        <v>10.273576663604342</v>
      </c>
      <c r="K14" s="2">
        <f>'[1]Pc, Winter, S7'!K14*Main!$B$8+'EV Scenarios'!K$2*'Node ratio'!$B14</f>
        <v>10.609942565289144</v>
      </c>
      <c r="L14" s="2">
        <f>'[1]Pc, Winter, S7'!L14*Main!$B$8+'EV Scenarios'!L$2*'Node ratio'!$B14</f>
        <v>11.117608518622163</v>
      </c>
      <c r="M14" s="2">
        <f>'[1]Pc, Winter, S7'!M14*Main!$B$8+'EV Scenarios'!M$2*'Node ratio'!$B14</f>
        <v>10.64775011923447</v>
      </c>
      <c r="N14" s="2">
        <f>'[1]Pc, Winter, S7'!N14*Main!$B$8+'EV Scenarios'!N$2*'Node ratio'!$B14</f>
        <v>10.337739723428387</v>
      </c>
      <c r="O14" s="2">
        <f>'[1]Pc, Winter, S7'!O14*Main!$B$8+'EV Scenarios'!O$2*'Node ratio'!$B14</f>
        <v>10.044493459905789</v>
      </c>
      <c r="P14" s="2">
        <f>'[1]Pc, Winter, S7'!P14*Main!$B$8+'EV Scenarios'!P$2*'Node ratio'!$B14</f>
        <v>9.8026237004331023</v>
      </c>
      <c r="Q14" s="2">
        <f>'[1]Pc, Winter, S7'!Q14*Main!$B$8+'EV Scenarios'!Q$2*'Node ratio'!$B14</f>
        <v>10.080995624643842</v>
      </c>
      <c r="R14" s="2">
        <f>'[1]Pc, Winter, S7'!R14*Main!$B$8+'EV Scenarios'!R$2*'Node ratio'!$B14</f>
        <v>10.007900980945859</v>
      </c>
      <c r="S14" s="2">
        <f>'[1]Pc, Winter, S7'!S14*Main!$B$8+'EV Scenarios'!S$2*'Node ratio'!$B14</f>
        <v>10.188876482955148</v>
      </c>
      <c r="T14" s="2">
        <f>'[1]Pc, Winter, S7'!T14*Main!$B$8+'EV Scenarios'!T$2*'Node ratio'!$B14</f>
        <v>10.492175465998228</v>
      </c>
      <c r="U14" s="2">
        <f>'[1]Pc, Winter, S7'!U14*Main!$B$8+'EV Scenarios'!U$2*'Node ratio'!$B14</f>
        <v>10.567629885565866</v>
      </c>
      <c r="V14" s="2">
        <f>'[1]Pc, Winter, S7'!V14*Main!$B$8+'EV Scenarios'!V$2*'Node ratio'!$B14</f>
        <v>10.322819229981723</v>
      </c>
      <c r="W14" s="2">
        <f>'[1]Pc, Winter, S7'!W14*Main!$B$8+'EV Scenarios'!W$2*'Node ratio'!$B14</f>
        <v>10.169435218083455</v>
      </c>
      <c r="X14" s="2">
        <f>'[1]Pc, Winter, S7'!X14*Main!$B$8+'EV Scenarios'!X$2*'Node ratio'!$B14</f>
        <v>9.9764271431151794</v>
      </c>
      <c r="Y14" s="2">
        <f>'[1]Pc, Winter, S7'!Y14*Main!$B$8+'EV Scenarios'!Y$2*'Node ratio'!$B14</f>
        <v>9.5858480004009845</v>
      </c>
    </row>
    <row r="15" spans="1:25" x14ac:dyDescent="0.25">
      <c r="A15">
        <v>20</v>
      </c>
      <c r="B15" s="2">
        <f>'[1]Pc, Winter, S7'!B15*Main!$B$8+'EV Scenarios'!B$2*'Node ratio'!$B15</f>
        <v>0.34342518127559651</v>
      </c>
      <c r="C15" s="2">
        <f>'[1]Pc, Winter, S7'!C15*Main!$B$8+'EV Scenarios'!C$2*'Node ratio'!$B15</f>
        <v>0.31157916204780761</v>
      </c>
      <c r="D15" s="2">
        <f>'[1]Pc, Winter, S7'!D15*Main!$B$8+'EV Scenarios'!D$2*'Node ratio'!$B15</f>
        <v>0.29828352819722787</v>
      </c>
      <c r="E15" s="2">
        <f>'[1]Pc, Winter, S7'!E15*Main!$B$8+'EV Scenarios'!E$2*'Node ratio'!$B15</f>
        <v>0.28494055558086295</v>
      </c>
      <c r="F15" s="2">
        <f>'[1]Pc, Winter, S7'!F15*Main!$B$8+'EV Scenarios'!F$2*'Node ratio'!$B15</f>
        <v>0.28936158504846832</v>
      </c>
      <c r="G15" s="2">
        <f>'[1]Pc, Winter, S7'!G15*Main!$B$8+'EV Scenarios'!G$2*'Node ratio'!$B15</f>
        <v>0.30586621700808408</v>
      </c>
      <c r="H15" s="2">
        <f>'[1]Pc, Winter, S7'!H15*Main!$B$8+'EV Scenarios'!H$2*'Node ratio'!$B15</f>
        <v>0.35144058162962971</v>
      </c>
      <c r="I15" s="2">
        <f>'[1]Pc, Winter, S7'!I15*Main!$B$8+'EV Scenarios'!I$2*'Node ratio'!$B15</f>
        <v>0.41215903307959761</v>
      </c>
      <c r="J15" s="2">
        <f>'[1]Pc, Winter, S7'!J15*Main!$B$8+'EV Scenarios'!J$2*'Node ratio'!$B15</f>
        <v>0.50648554415695068</v>
      </c>
      <c r="K15" s="2">
        <f>'[1]Pc, Winter, S7'!K15*Main!$B$8+'EV Scenarios'!K$2*'Node ratio'!$B15</f>
        <v>0.5936748439278583</v>
      </c>
      <c r="L15" s="2">
        <f>'[1]Pc, Winter, S7'!L15*Main!$B$8+'EV Scenarios'!L$2*'Node ratio'!$B15</f>
        <v>0.63019798061452692</v>
      </c>
      <c r="M15" s="2">
        <f>'[1]Pc, Winter, S7'!M15*Main!$B$8+'EV Scenarios'!M$2*'Node ratio'!$B15</f>
        <v>0.62301729767875136</v>
      </c>
      <c r="N15" s="2">
        <f>'[1]Pc, Winter, S7'!N15*Main!$B$8+'EV Scenarios'!N$2*'Node ratio'!$B15</f>
        <v>0.59433064862827756</v>
      </c>
      <c r="O15" s="2">
        <f>'[1]Pc, Winter, S7'!O15*Main!$B$8+'EV Scenarios'!O$2*'Node ratio'!$B15</f>
        <v>0.51465913793489304</v>
      </c>
      <c r="P15" s="2">
        <f>'[1]Pc, Winter, S7'!P15*Main!$B$8+'EV Scenarios'!P$2*'Node ratio'!$B15</f>
        <v>0.45736232194817017</v>
      </c>
      <c r="Q15" s="2">
        <f>'[1]Pc, Winter, S7'!Q15*Main!$B$8+'EV Scenarios'!Q$2*'Node ratio'!$B15</f>
        <v>0.45686539565223927</v>
      </c>
      <c r="R15" s="2">
        <f>'[1]Pc, Winter, S7'!R15*Main!$B$8+'EV Scenarios'!R$2*'Node ratio'!$B15</f>
        <v>0.45659171543528748</v>
      </c>
      <c r="S15" s="2">
        <f>'[1]Pc, Winter, S7'!S15*Main!$B$8+'EV Scenarios'!S$2*'Node ratio'!$B15</f>
        <v>0.49774641199852498</v>
      </c>
      <c r="T15" s="2">
        <f>'[1]Pc, Winter, S7'!T15*Main!$B$8+'EV Scenarios'!T$2*'Node ratio'!$B15</f>
        <v>0.51639774234096414</v>
      </c>
      <c r="U15" s="2">
        <f>'[1]Pc, Winter, S7'!U15*Main!$B$8+'EV Scenarios'!U$2*'Node ratio'!$B15</f>
        <v>0.51088320550217337</v>
      </c>
      <c r="V15" s="2">
        <f>'[1]Pc, Winter, S7'!V15*Main!$B$8+'EV Scenarios'!V$2*'Node ratio'!$B15</f>
        <v>0.476862089801461</v>
      </c>
      <c r="W15" s="2">
        <f>'[1]Pc, Winter, S7'!W15*Main!$B$8+'EV Scenarios'!W$2*'Node ratio'!$B15</f>
        <v>0.44593697876038368</v>
      </c>
      <c r="X15" s="2">
        <f>'[1]Pc, Winter, S7'!X15*Main!$B$8+'EV Scenarios'!X$2*'Node ratio'!$B15</f>
        <v>0.39993392300785457</v>
      </c>
      <c r="Y15" s="2">
        <f>'[1]Pc, Winter, S7'!Y15*Main!$B$8+'EV Scenarios'!Y$2*'Node ratio'!$B15</f>
        <v>0.33404320239916868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97D22-F718-429C-8712-333A1B75F7BD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S8'!B2*Main!$B$8+'EV Scenarios'!B$2*'Node ratio'!$B2</f>
        <v>3.8023254960624939</v>
      </c>
      <c r="C2" s="2">
        <f>'[1]Pc, Winter, S8'!C2*Main!$B$8+'EV Scenarios'!C$2*'Node ratio'!$B2</f>
        <v>3.7353799021550183</v>
      </c>
      <c r="D2" s="2">
        <f>'[1]Pc, Winter, S8'!D2*Main!$B$8+'EV Scenarios'!D$2*'Node ratio'!$B2</f>
        <v>3.6170250624715559</v>
      </c>
      <c r="E2" s="2">
        <f>'[1]Pc, Winter, S8'!E2*Main!$B$8+'EV Scenarios'!E$2*'Node ratio'!$B2</f>
        <v>3.6488316605289994</v>
      </c>
      <c r="F2" s="2">
        <f>'[1]Pc, Winter, S8'!F2*Main!$B$8+'EV Scenarios'!F$2*'Node ratio'!$B2</f>
        <v>3.5091135036863719</v>
      </c>
      <c r="G2" s="2">
        <f>'[1]Pc, Winter, S8'!G2*Main!$B$8+'EV Scenarios'!G$2*'Node ratio'!$B2</f>
        <v>3.5556542642050539</v>
      </c>
      <c r="H2" s="2">
        <f>'[1]Pc, Winter, S8'!H2*Main!$B$8+'EV Scenarios'!H$2*'Node ratio'!$B2</f>
        <v>3.5559193703477332</v>
      </c>
      <c r="I2" s="2">
        <f>'[1]Pc, Winter, S8'!I2*Main!$B$8+'EV Scenarios'!I$2*'Node ratio'!$B2</f>
        <v>3.7520340828963463</v>
      </c>
      <c r="J2" s="2">
        <f>'[1]Pc, Winter, S8'!J2*Main!$B$8+'EV Scenarios'!J$2*'Node ratio'!$B2</f>
        <v>3.784914383072818</v>
      </c>
      <c r="K2" s="2">
        <f>'[1]Pc, Winter, S8'!K2*Main!$B$8+'EV Scenarios'!K$2*'Node ratio'!$B2</f>
        <v>3.6356026169972053</v>
      </c>
      <c r="L2" s="2">
        <f>'[1]Pc, Winter, S8'!L2*Main!$B$8+'EV Scenarios'!L$2*'Node ratio'!$B2</f>
        <v>3.6708326871308601</v>
      </c>
      <c r="M2" s="2">
        <f>'[1]Pc, Winter, S8'!M2*Main!$B$8+'EV Scenarios'!M$2*'Node ratio'!$B2</f>
        <v>3.5673976651867161</v>
      </c>
      <c r="N2" s="2">
        <f>'[1]Pc, Winter, S8'!N2*Main!$B$8+'EV Scenarios'!N$2*'Node ratio'!$B2</f>
        <v>3.7293289820134246</v>
      </c>
      <c r="O2" s="2">
        <f>'[1]Pc, Winter, S8'!O2*Main!$B$8+'EV Scenarios'!O$2*'Node ratio'!$B2</f>
        <v>3.6287966443725508</v>
      </c>
      <c r="P2" s="2">
        <f>'[1]Pc, Winter, S8'!P2*Main!$B$8+'EV Scenarios'!P$2*'Node ratio'!$B2</f>
        <v>3.653201259115431</v>
      </c>
      <c r="Q2" s="2">
        <f>'[1]Pc, Winter, S8'!Q2*Main!$B$8+'EV Scenarios'!Q$2*'Node ratio'!$B2</f>
        <v>3.7324743025908407</v>
      </c>
      <c r="R2" s="2">
        <f>'[1]Pc, Winter, S8'!R2*Main!$B$8+'EV Scenarios'!R$2*'Node ratio'!$B2</f>
        <v>3.7892599936899165</v>
      </c>
      <c r="S2" s="2">
        <f>'[1]Pc, Winter, S8'!S2*Main!$B$8+'EV Scenarios'!S$2*'Node ratio'!$B2</f>
        <v>3.8155421428614731</v>
      </c>
      <c r="T2" s="2">
        <f>'[1]Pc, Winter, S8'!T2*Main!$B$8+'EV Scenarios'!T$2*'Node ratio'!$B2</f>
        <v>3.7698417972250602</v>
      </c>
      <c r="U2" s="2">
        <f>'[1]Pc, Winter, S8'!U2*Main!$B$8+'EV Scenarios'!U$2*'Node ratio'!$B2</f>
        <v>3.587051143421951</v>
      </c>
      <c r="V2" s="2">
        <f>'[1]Pc, Winter, S8'!V2*Main!$B$8+'EV Scenarios'!V$2*'Node ratio'!$B2</f>
        <v>3.608229781008808</v>
      </c>
      <c r="W2" s="2">
        <f>'[1]Pc, Winter, S8'!W2*Main!$B$8+'EV Scenarios'!W$2*'Node ratio'!$B2</f>
        <v>3.5368749113966675</v>
      </c>
      <c r="X2" s="2">
        <f>'[1]Pc, Winter, S8'!X2*Main!$B$8+'EV Scenarios'!X$2*'Node ratio'!$B2</f>
        <v>3.5669745874156966</v>
      </c>
      <c r="Y2" s="2">
        <f>'[1]Pc, Winter, S8'!Y2*Main!$B$8+'EV Scenarios'!Y$2*'Node ratio'!$B2</f>
        <v>3.6460470911448164</v>
      </c>
    </row>
    <row r="3" spans="1:25" x14ac:dyDescent="0.25">
      <c r="A3">
        <v>17</v>
      </c>
      <c r="B3" s="2">
        <f>'[1]Pc, Winter, S8'!B3*Main!$B$8+'EV Scenarios'!B$2*'Node ratio'!$B3</f>
        <v>1.5823106118935082</v>
      </c>
      <c r="C3" s="2">
        <f>'[1]Pc, Winter, S8'!C3*Main!$B$8+'EV Scenarios'!C$2*'Node ratio'!$B3</f>
        <v>1.4584569452854779</v>
      </c>
      <c r="D3" s="2">
        <f>'[1]Pc, Winter, S8'!D3*Main!$B$8+'EV Scenarios'!D$2*'Node ratio'!$B3</f>
        <v>1.3840983480269622</v>
      </c>
      <c r="E3" s="2">
        <f>'[1]Pc, Winter, S8'!E3*Main!$B$8+'EV Scenarios'!E$2*'Node ratio'!$B3</f>
        <v>1.3290476619163478</v>
      </c>
      <c r="F3" s="2">
        <f>'[1]Pc, Winter, S8'!F3*Main!$B$8+'EV Scenarios'!F$2*'Node ratio'!$B3</f>
        <v>1.3384087867802561</v>
      </c>
      <c r="G3" s="2">
        <f>'[1]Pc, Winter, S8'!G3*Main!$B$8+'EV Scenarios'!G$2*'Node ratio'!$B3</f>
        <v>1.4378108806781036</v>
      </c>
      <c r="H3" s="2">
        <f>'[1]Pc, Winter, S8'!H3*Main!$B$8+'EV Scenarios'!H$2*'Node ratio'!$B3</f>
        <v>1.5595604774981457</v>
      </c>
      <c r="I3" s="2">
        <f>'[1]Pc, Winter, S8'!I3*Main!$B$8+'EV Scenarios'!I$2*'Node ratio'!$B3</f>
        <v>1.825911149085089</v>
      </c>
      <c r="J3" s="2">
        <f>'[1]Pc, Winter, S8'!J3*Main!$B$8+'EV Scenarios'!J$2*'Node ratio'!$B3</f>
        <v>2.0871457711154586</v>
      </c>
      <c r="K3" s="2">
        <f>'[1]Pc, Winter, S8'!K3*Main!$B$8+'EV Scenarios'!K$2*'Node ratio'!$B3</f>
        <v>2.3876756398520329</v>
      </c>
      <c r="L3" s="2">
        <f>'[1]Pc, Winter, S8'!L3*Main!$B$8+'EV Scenarios'!L$2*'Node ratio'!$B3</f>
        <v>2.4160491308612277</v>
      </c>
      <c r="M3" s="2">
        <f>'[1]Pc, Winter, S8'!M3*Main!$B$8+'EV Scenarios'!M$2*'Node ratio'!$B3</f>
        <v>2.4323353909701586</v>
      </c>
      <c r="N3" s="2">
        <f>'[1]Pc, Winter, S8'!N3*Main!$B$8+'EV Scenarios'!N$2*'Node ratio'!$B3</f>
        <v>2.3459630467352723</v>
      </c>
      <c r="O3" s="2">
        <f>'[1]Pc, Winter, S8'!O3*Main!$B$8+'EV Scenarios'!O$2*'Node ratio'!$B3</f>
        <v>2.1013908055001047</v>
      </c>
      <c r="P3" s="2">
        <f>'[1]Pc, Winter, S8'!P3*Main!$B$8+'EV Scenarios'!P$2*'Node ratio'!$B3</f>
        <v>1.8462991394362032</v>
      </c>
      <c r="Q3" s="2">
        <f>'[1]Pc, Winter, S8'!Q3*Main!$B$8+'EV Scenarios'!Q$2*'Node ratio'!$B3</f>
        <v>1.9290561196084004</v>
      </c>
      <c r="R3" s="2">
        <f>'[1]Pc, Winter, S8'!R3*Main!$B$8+'EV Scenarios'!R$2*'Node ratio'!$B3</f>
        <v>2.1099038148689835</v>
      </c>
      <c r="S3" s="2">
        <f>'[1]Pc, Winter, S8'!S3*Main!$B$8+'EV Scenarios'!S$2*'Node ratio'!$B3</f>
        <v>2.3854812618521848</v>
      </c>
      <c r="T3" s="2">
        <f>'[1]Pc, Winter, S8'!T3*Main!$B$8+'EV Scenarios'!T$2*'Node ratio'!$B3</f>
        <v>2.4748551281589108</v>
      </c>
      <c r="U3" s="2">
        <f>'[1]Pc, Winter, S8'!U3*Main!$B$8+'EV Scenarios'!U$2*'Node ratio'!$B3</f>
        <v>2.3901621434581539</v>
      </c>
      <c r="V3" s="2">
        <f>'[1]Pc, Winter, S8'!V3*Main!$B$8+'EV Scenarios'!V$2*'Node ratio'!$B3</f>
        <v>2.2704138709033059</v>
      </c>
      <c r="W3" s="2">
        <f>'[1]Pc, Winter, S8'!W3*Main!$B$8+'EV Scenarios'!W$2*'Node ratio'!$B3</f>
        <v>2.0942256499467624</v>
      </c>
      <c r="X3" s="2">
        <f>'[1]Pc, Winter, S8'!X3*Main!$B$8+'EV Scenarios'!X$2*'Node ratio'!$B3</f>
        <v>1.8674963024366018</v>
      </c>
      <c r="Y3" s="2">
        <f>'[1]Pc, Winter, S8'!Y3*Main!$B$8+'EV Scenarios'!Y$2*'Node ratio'!$B3</f>
        <v>1.6997888628696209</v>
      </c>
    </row>
    <row r="4" spans="1:25" x14ac:dyDescent="0.25">
      <c r="A4">
        <v>38</v>
      </c>
      <c r="B4" s="2">
        <f>'[1]Pc, Winter, S8'!B4*Main!$B$8+'EV Scenarios'!B$2*'Node ratio'!$B4</f>
        <v>3.7377081586593803</v>
      </c>
      <c r="C4" s="2">
        <f>'[1]Pc, Winter, S8'!C4*Main!$B$8+'EV Scenarios'!C$2*'Node ratio'!$B4</f>
        <v>3.5381580654538132</v>
      </c>
      <c r="D4" s="2">
        <f>'[1]Pc, Winter, S8'!D4*Main!$B$8+'EV Scenarios'!D$2*'Node ratio'!$B4</f>
        <v>3.3842359572636931</v>
      </c>
      <c r="E4" s="2">
        <f>'[1]Pc, Winter, S8'!E4*Main!$B$8+'EV Scenarios'!E$2*'Node ratio'!$B4</f>
        <v>3.3288718916487614</v>
      </c>
      <c r="F4" s="2">
        <f>'[1]Pc, Winter, S8'!F4*Main!$B$8+'EV Scenarios'!F$2*'Node ratio'!$B4</f>
        <v>3.2834100402242665</v>
      </c>
      <c r="G4" s="2">
        <f>'[1]Pc, Winter, S8'!G4*Main!$B$8+'EV Scenarios'!G$2*'Node ratio'!$B4</f>
        <v>3.3667401984343024</v>
      </c>
      <c r="H4" s="2">
        <f>'[1]Pc, Winter, S8'!H4*Main!$B$8+'EV Scenarios'!H$2*'Node ratio'!$B4</f>
        <v>3.7256278814761332</v>
      </c>
      <c r="I4" s="2">
        <f>'[1]Pc, Winter, S8'!I4*Main!$B$8+'EV Scenarios'!I$2*'Node ratio'!$B4</f>
        <v>3.9111040683865923</v>
      </c>
      <c r="J4" s="2">
        <f>'[1]Pc, Winter, S8'!J4*Main!$B$8+'EV Scenarios'!J$2*'Node ratio'!$B4</f>
        <v>4.3004665315607991</v>
      </c>
      <c r="K4" s="2">
        <f>'[1]Pc, Winter, S8'!K4*Main!$B$8+'EV Scenarios'!K$2*'Node ratio'!$B4</f>
        <v>4.8922413219269698</v>
      </c>
      <c r="L4" s="2">
        <f>'[1]Pc, Winter, S8'!L4*Main!$B$8+'EV Scenarios'!L$2*'Node ratio'!$B4</f>
        <v>5.2128541169344551</v>
      </c>
      <c r="M4" s="2">
        <f>'[1]Pc, Winter, S8'!M4*Main!$B$8+'EV Scenarios'!M$2*'Node ratio'!$B4</f>
        <v>5.3631536686096206</v>
      </c>
      <c r="N4" s="2">
        <f>'[1]Pc, Winter, S8'!N4*Main!$B$8+'EV Scenarios'!N$2*'Node ratio'!$B4</f>
        <v>5.1737155054512538</v>
      </c>
      <c r="O4" s="2">
        <f>'[1]Pc, Winter, S8'!O4*Main!$B$8+'EV Scenarios'!O$2*'Node ratio'!$B4</f>
        <v>4.7666617509629461</v>
      </c>
      <c r="P4" s="2">
        <f>'[1]Pc, Winter, S8'!P4*Main!$B$8+'EV Scenarios'!P$2*'Node ratio'!$B4</f>
        <v>4.493117777353274</v>
      </c>
      <c r="Q4" s="2">
        <f>'[1]Pc, Winter, S8'!Q4*Main!$B$8+'EV Scenarios'!Q$2*'Node ratio'!$B4</f>
        <v>4.2930547097386587</v>
      </c>
      <c r="R4" s="2">
        <f>'[1]Pc, Winter, S8'!R4*Main!$B$8+'EV Scenarios'!R$2*'Node ratio'!$B4</f>
        <v>4.2779543587110771</v>
      </c>
      <c r="S4" s="2">
        <f>'[1]Pc, Winter, S8'!S4*Main!$B$8+'EV Scenarios'!S$2*'Node ratio'!$B4</f>
        <v>4.8409186127367141</v>
      </c>
      <c r="T4" s="2">
        <f>'[1]Pc, Winter, S8'!T4*Main!$B$8+'EV Scenarios'!T$2*'Node ratio'!$B4</f>
        <v>4.9695073622434895</v>
      </c>
      <c r="U4" s="2">
        <f>'[1]Pc, Winter, S8'!U4*Main!$B$8+'EV Scenarios'!U$2*'Node ratio'!$B4</f>
        <v>4.9362693756274512</v>
      </c>
      <c r="V4" s="2">
        <f>'[1]Pc, Winter, S8'!V4*Main!$B$8+'EV Scenarios'!V$2*'Node ratio'!$B4</f>
        <v>4.8582492843243932</v>
      </c>
      <c r="W4" s="2">
        <f>'[1]Pc, Winter, S8'!W4*Main!$B$8+'EV Scenarios'!W$2*'Node ratio'!$B4</f>
        <v>4.5517194642930701</v>
      </c>
      <c r="X4" s="2">
        <f>'[1]Pc, Winter, S8'!X4*Main!$B$8+'EV Scenarios'!X$2*'Node ratio'!$B4</f>
        <v>4.287259900712928</v>
      </c>
      <c r="Y4" s="2">
        <f>'[1]Pc, Winter, S8'!Y4*Main!$B$8+'EV Scenarios'!Y$2*'Node ratio'!$B4</f>
        <v>3.8878614576611272</v>
      </c>
    </row>
    <row r="5" spans="1:25" x14ac:dyDescent="0.25">
      <c r="A5">
        <v>36</v>
      </c>
      <c r="B5" s="2">
        <f>'[1]Pc, Winter, S8'!B5*Main!$B$8+'EV Scenarios'!B$2*'Node ratio'!$B5</f>
        <v>0.54405494204145466</v>
      </c>
      <c r="C5" s="2">
        <f>'[1]Pc, Winter, S8'!C5*Main!$B$8+'EV Scenarios'!C$2*'Node ratio'!$B5</f>
        <v>0.36332046363157794</v>
      </c>
      <c r="D5" s="2">
        <f>'[1]Pc, Winter, S8'!D5*Main!$B$8+'EV Scenarios'!D$2*'Node ratio'!$B5</f>
        <v>0.34381413384025128</v>
      </c>
      <c r="E5" s="2">
        <f>'[1]Pc, Winter, S8'!E5*Main!$B$8+'EV Scenarios'!E$2*'Node ratio'!$B5</f>
        <v>0.30258503864010411</v>
      </c>
      <c r="F5" s="2">
        <f>'[1]Pc, Winter, S8'!F5*Main!$B$8+'EV Scenarios'!F$2*'Node ratio'!$B5</f>
        <v>0.1272162102668411</v>
      </c>
      <c r="G5" s="2">
        <f>'[1]Pc, Winter, S8'!G5*Main!$B$8+'EV Scenarios'!G$2*'Node ratio'!$B5</f>
        <v>0.24458871931472873</v>
      </c>
      <c r="H5" s="2">
        <f>'[1]Pc, Winter, S8'!H5*Main!$B$8+'EV Scenarios'!H$2*'Node ratio'!$B5</f>
        <v>0.45118207819411094</v>
      </c>
      <c r="I5" s="2">
        <f>'[1]Pc, Winter, S8'!I5*Main!$B$8+'EV Scenarios'!I$2*'Node ratio'!$B5</f>
        <v>0.59489486237164524</v>
      </c>
      <c r="J5" s="2">
        <f>'[1]Pc, Winter, S8'!J5*Main!$B$8+'EV Scenarios'!J$2*'Node ratio'!$B5</f>
        <v>0.88810431073404827</v>
      </c>
      <c r="K5" s="2">
        <f>'[1]Pc, Winter, S8'!K5*Main!$B$8+'EV Scenarios'!K$2*'Node ratio'!$B5</f>
        <v>1.0934510488614497</v>
      </c>
      <c r="L5" s="2">
        <f>'[1]Pc, Winter, S8'!L5*Main!$B$8+'EV Scenarios'!L$2*'Node ratio'!$B5</f>
        <v>1.2370580274685126</v>
      </c>
      <c r="M5" s="2">
        <f>'[1]Pc, Winter, S8'!M5*Main!$B$8+'EV Scenarios'!M$2*'Node ratio'!$B5</f>
        <v>1.2856668976136594</v>
      </c>
      <c r="N5" s="2">
        <f>'[1]Pc, Winter, S8'!N5*Main!$B$8+'EV Scenarios'!N$2*'Node ratio'!$B5</f>
        <v>1.1028329083052051</v>
      </c>
      <c r="O5" s="2">
        <f>'[1]Pc, Winter, S8'!O5*Main!$B$8+'EV Scenarios'!O$2*'Node ratio'!$B5</f>
        <v>0.81015561356740151</v>
      </c>
      <c r="P5" s="2">
        <f>'[1]Pc, Winter, S8'!P5*Main!$B$8+'EV Scenarios'!P$2*'Node ratio'!$B5</f>
        <v>0.6858865109295923</v>
      </c>
      <c r="Q5" s="2">
        <f>'[1]Pc, Winter, S8'!Q5*Main!$B$8+'EV Scenarios'!Q$2*'Node ratio'!$B5</f>
        <v>0.63461286556989938</v>
      </c>
      <c r="R5" s="2">
        <f>'[1]Pc, Winter, S8'!R5*Main!$B$8+'EV Scenarios'!R$2*'Node ratio'!$B5</f>
        <v>0.83652731791471058</v>
      </c>
      <c r="S5" s="2">
        <f>'[1]Pc, Winter, S8'!S5*Main!$B$8+'EV Scenarios'!S$2*'Node ratio'!$B5</f>
        <v>1.2872638736896944</v>
      </c>
      <c r="T5" s="2">
        <f>'[1]Pc, Winter, S8'!T5*Main!$B$8+'EV Scenarios'!T$2*'Node ratio'!$B5</f>
        <v>1.3070479076933761</v>
      </c>
      <c r="U5" s="2">
        <f>'[1]Pc, Winter, S8'!U5*Main!$B$8+'EV Scenarios'!U$2*'Node ratio'!$B5</f>
        <v>1.1589142950356641</v>
      </c>
      <c r="V5" s="2">
        <f>'[1]Pc, Winter, S8'!V5*Main!$B$8+'EV Scenarios'!V$2*'Node ratio'!$B5</f>
        <v>1.0525419216044098</v>
      </c>
      <c r="W5" s="2">
        <f>'[1]Pc, Winter, S8'!W5*Main!$B$8+'EV Scenarios'!W$2*'Node ratio'!$B5</f>
        <v>0.90254838148475591</v>
      </c>
      <c r="X5" s="2">
        <f>'[1]Pc, Winter, S8'!X5*Main!$B$8+'EV Scenarios'!X$2*'Node ratio'!$B5</f>
        <v>0.65529133100419756</v>
      </c>
      <c r="Y5" s="2">
        <f>'[1]Pc, Winter, S8'!Y5*Main!$B$8+'EV Scenarios'!Y$2*'Node ratio'!$B5</f>
        <v>0.46934340855808565</v>
      </c>
    </row>
    <row r="6" spans="1:25" x14ac:dyDescent="0.25">
      <c r="A6">
        <v>26</v>
      </c>
      <c r="B6" s="2">
        <f>'[1]Pc, Winter, S8'!B6*Main!$B$8+'EV Scenarios'!B$2*'Node ratio'!$B6</f>
        <v>3.9707253151332682</v>
      </c>
      <c r="C6" s="2">
        <f>'[1]Pc, Winter, S8'!C6*Main!$B$8+'EV Scenarios'!C$2*'Node ratio'!$B6</f>
        <v>3.6165644283749177</v>
      </c>
      <c r="D6" s="2">
        <f>'[1]Pc, Winter, S8'!D6*Main!$B$8+'EV Scenarios'!D$2*'Node ratio'!$B6</f>
        <v>3.2831767162613015</v>
      </c>
      <c r="E6" s="2">
        <f>'[1]Pc, Winter, S8'!E6*Main!$B$8+'EV Scenarios'!E$2*'Node ratio'!$B6</f>
        <v>3.1744878766020816</v>
      </c>
      <c r="F6" s="2">
        <f>'[1]Pc, Winter, S8'!F6*Main!$B$8+'EV Scenarios'!F$2*'Node ratio'!$B6</f>
        <v>3.2042652631896544</v>
      </c>
      <c r="G6" s="2">
        <f>'[1]Pc, Winter, S8'!G6*Main!$B$8+'EV Scenarios'!G$2*'Node ratio'!$B6</f>
        <v>3.3279171504831355</v>
      </c>
      <c r="H6" s="2">
        <f>'[1]Pc, Winter, S8'!H6*Main!$B$8+'EV Scenarios'!H$2*'Node ratio'!$B6</f>
        <v>3.6540125883805614</v>
      </c>
      <c r="I6" s="2">
        <f>'[1]Pc, Winter, S8'!I6*Main!$B$8+'EV Scenarios'!I$2*'Node ratio'!$B6</f>
        <v>3.8809073449278517</v>
      </c>
      <c r="J6" s="2">
        <f>'[1]Pc, Winter, S8'!J6*Main!$B$8+'EV Scenarios'!J$2*'Node ratio'!$B6</f>
        <v>4.6315036294889635</v>
      </c>
      <c r="K6" s="2">
        <f>'[1]Pc, Winter, S8'!K6*Main!$B$8+'EV Scenarios'!K$2*'Node ratio'!$B6</f>
        <v>5.5770040136337569</v>
      </c>
      <c r="L6" s="2">
        <f>'[1]Pc, Winter, S8'!L6*Main!$B$8+'EV Scenarios'!L$2*'Node ratio'!$B6</f>
        <v>6.3107167672268529</v>
      </c>
      <c r="M6" s="2">
        <f>'[1]Pc, Winter, S8'!M6*Main!$B$8+'EV Scenarios'!M$2*'Node ratio'!$B6</f>
        <v>6.8038523840594332</v>
      </c>
      <c r="N6" s="2">
        <f>'[1]Pc, Winter, S8'!N6*Main!$B$8+'EV Scenarios'!N$2*'Node ratio'!$B6</f>
        <v>6.5457339212801999</v>
      </c>
      <c r="O6" s="2">
        <f>'[1]Pc, Winter, S8'!O6*Main!$B$8+'EV Scenarios'!O$2*'Node ratio'!$B6</f>
        <v>5.8187398901299776</v>
      </c>
      <c r="P6" s="2">
        <f>'[1]Pc, Winter, S8'!P6*Main!$B$8+'EV Scenarios'!P$2*'Node ratio'!$B6</f>
        <v>5.2560089392539435</v>
      </c>
      <c r="Q6" s="2">
        <f>'[1]Pc, Winter, S8'!Q6*Main!$B$8+'EV Scenarios'!Q$2*'Node ratio'!$B6</f>
        <v>5.0630363986604809</v>
      </c>
      <c r="R6" s="2">
        <f>'[1]Pc, Winter, S8'!R6*Main!$B$8+'EV Scenarios'!R$2*'Node ratio'!$B6</f>
        <v>5.1708523961864614</v>
      </c>
      <c r="S6" s="2">
        <f>'[1]Pc, Winter, S8'!S6*Main!$B$8+'EV Scenarios'!S$2*'Node ratio'!$B6</f>
        <v>5.6376597736152902</v>
      </c>
      <c r="T6" s="2">
        <f>'[1]Pc, Winter, S8'!T6*Main!$B$8+'EV Scenarios'!T$2*'Node ratio'!$B6</f>
        <v>5.8548834925105098</v>
      </c>
      <c r="U6" s="2">
        <f>'[1]Pc, Winter, S8'!U6*Main!$B$8+'EV Scenarios'!U$2*'Node ratio'!$B6</f>
        <v>6.0479618512597826</v>
      </c>
      <c r="V6" s="2">
        <f>'[1]Pc, Winter, S8'!V6*Main!$B$8+'EV Scenarios'!V$2*'Node ratio'!$B6</f>
        <v>5.8932128400093884</v>
      </c>
      <c r="W6" s="2">
        <f>'[1]Pc, Winter, S8'!W6*Main!$B$8+'EV Scenarios'!W$2*'Node ratio'!$B6</f>
        <v>5.5736274614924826</v>
      </c>
      <c r="X6" s="2">
        <f>'[1]Pc, Winter, S8'!X6*Main!$B$8+'EV Scenarios'!X$2*'Node ratio'!$B6</f>
        <v>4.9191245918592594</v>
      </c>
      <c r="Y6" s="2">
        <f>'[1]Pc, Winter, S8'!Y6*Main!$B$8+'EV Scenarios'!Y$2*'Node ratio'!$B6</f>
        <v>4.2196512043015879</v>
      </c>
    </row>
    <row r="7" spans="1:25" x14ac:dyDescent="0.25">
      <c r="A7">
        <v>24</v>
      </c>
      <c r="B7" s="2">
        <f>'[1]Pc, Winter, S8'!B7*Main!$B$8+'EV Scenarios'!B$2*'Node ratio'!$B7</f>
        <v>5.9042338532214735</v>
      </c>
      <c r="C7" s="2">
        <f>'[1]Pc, Winter, S8'!C7*Main!$B$8+'EV Scenarios'!C$2*'Node ratio'!$B7</f>
        <v>5.6647123685227943</v>
      </c>
      <c r="D7" s="2">
        <f>'[1]Pc, Winter, S8'!D7*Main!$B$8+'EV Scenarios'!D$2*'Node ratio'!$B7</f>
        <v>5.517028981562027</v>
      </c>
      <c r="E7" s="2">
        <f>'[1]Pc, Winter, S8'!E7*Main!$B$8+'EV Scenarios'!E$2*'Node ratio'!$B7</f>
        <v>5.3923990663183972</v>
      </c>
      <c r="F7" s="2">
        <f>'[1]Pc, Winter, S8'!F7*Main!$B$8+'EV Scenarios'!F$2*'Node ratio'!$B7</f>
        <v>5.3364744880560124</v>
      </c>
      <c r="G7" s="2">
        <f>'[1]Pc, Winter, S8'!G7*Main!$B$8+'EV Scenarios'!G$2*'Node ratio'!$B7</f>
        <v>5.5354054098089378</v>
      </c>
      <c r="H7" s="2">
        <f>'[1]Pc, Winter, S8'!H7*Main!$B$8+'EV Scenarios'!H$2*'Node ratio'!$B7</f>
        <v>5.8354956535735587</v>
      </c>
      <c r="I7" s="2">
        <f>'[1]Pc, Winter, S8'!I7*Main!$B$8+'EV Scenarios'!I$2*'Node ratio'!$B7</f>
        <v>6.0165832825981083</v>
      </c>
      <c r="J7" s="2">
        <f>'[1]Pc, Winter, S8'!J7*Main!$B$8+'EV Scenarios'!J$2*'Node ratio'!$B7</f>
        <v>6.3143854590749386</v>
      </c>
      <c r="K7" s="2">
        <f>'[1]Pc, Winter, S8'!K7*Main!$B$8+'EV Scenarios'!K$2*'Node ratio'!$B7</f>
        <v>6.7964774161483117</v>
      </c>
      <c r="L7" s="2">
        <f>'[1]Pc, Winter, S8'!L7*Main!$B$8+'EV Scenarios'!L$2*'Node ratio'!$B7</f>
        <v>6.9390772906663996</v>
      </c>
      <c r="M7" s="2">
        <f>'[1]Pc, Winter, S8'!M7*Main!$B$8+'EV Scenarios'!M$2*'Node ratio'!$B7</f>
        <v>6.9938187183267226</v>
      </c>
      <c r="N7" s="2">
        <f>'[1]Pc, Winter, S8'!N7*Main!$B$8+'EV Scenarios'!N$2*'Node ratio'!$B7</f>
        <v>7.0037513679207777</v>
      </c>
      <c r="O7" s="2">
        <f>'[1]Pc, Winter, S8'!O7*Main!$B$8+'EV Scenarios'!O$2*'Node ratio'!$B7</f>
        <v>6.7281214770557485</v>
      </c>
      <c r="P7" s="2">
        <f>'[1]Pc, Winter, S8'!P7*Main!$B$8+'EV Scenarios'!P$2*'Node ratio'!$B7</f>
        <v>6.3147933290146314</v>
      </c>
      <c r="Q7" s="2">
        <f>'[1]Pc, Winter, S8'!Q7*Main!$B$8+'EV Scenarios'!Q$2*'Node ratio'!$B7</f>
        <v>6.2963008390129733</v>
      </c>
      <c r="R7" s="2">
        <f>'[1]Pc, Winter, S8'!R7*Main!$B$8+'EV Scenarios'!R$2*'Node ratio'!$B7</f>
        <v>6.4316217924936421</v>
      </c>
      <c r="S7" s="2">
        <f>'[1]Pc, Winter, S8'!S7*Main!$B$8+'EV Scenarios'!S$2*'Node ratio'!$B7</f>
        <v>6.9797469220163695</v>
      </c>
      <c r="T7" s="2">
        <f>'[1]Pc, Winter, S8'!T7*Main!$B$8+'EV Scenarios'!T$2*'Node ratio'!$B7</f>
        <v>6.9372414339290289</v>
      </c>
      <c r="U7" s="2">
        <f>'[1]Pc, Winter, S8'!U7*Main!$B$8+'EV Scenarios'!U$2*'Node ratio'!$B7</f>
        <v>7.2366933405262177</v>
      </c>
      <c r="V7" s="2">
        <f>'[1]Pc, Winter, S8'!V7*Main!$B$8+'EV Scenarios'!V$2*'Node ratio'!$B7</f>
        <v>7.0460225237186149</v>
      </c>
      <c r="W7" s="2">
        <f>'[1]Pc, Winter, S8'!W7*Main!$B$8+'EV Scenarios'!W$2*'Node ratio'!$B7</f>
        <v>6.8335980612944969</v>
      </c>
      <c r="X7" s="2">
        <f>'[1]Pc, Winter, S8'!X7*Main!$B$8+'EV Scenarios'!X$2*'Node ratio'!$B7</f>
        <v>6.4401972904908105</v>
      </c>
      <c r="Y7" s="2">
        <f>'[1]Pc, Winter, S8'!Y7*Main!$B$8+'EV Scenarios'!Y$2*'Node ratio'!$B7</f>
        <v>6.2213697388307159</v>
      </c>
    </row>
    <row r="8" spans="1:25" x14ac:dyDescent="0.25">
      <c r="A8">
        <v>28</v>
      </c>
      <c r="B8" s="2">
        <f>'[1]Pc, Winter, S8'!B8*Main!$B$8+'EV Scenarios'!B$2*'Node ratio'!$B8</f>
        <v>3.1091089632144349</v>
      </c>
      <c r="C8" s="2">
        <f>'[1]Pc, Winter, S8'!C8*Main!$B$8+'EV Scenarios'!C$2*'Node ratio'!$B8</f>
        <v>2.8719778540716847</v>
      </c>
      <c r="D8" s="2">
        <f>'[1]Pc, Winter, S8'!D8*Main!$B$8+'EV Scenarios'!D$2*'Node ratio'!$B8</f>
        <v>2.7685374521747352</v>
      </c>
      <c r="E8" s="2">
        <f>'[1]Pc, Winter, S8'!E8*Main!$B$8+'EV Scenarios'!E$2*'Node ratio'!$B8</f>
        <v>2.6525588837574348</v>
      </c>
      <c r="F8" s="2">
        <f>'[1]Pc, Winter, S8'!F8*Main!$B$8+'EV Scenarios'!F$2*'Node ratio'!$B8</f>
        <v>2.7139540607830388</v>
      </c>
      <c r="G8" s="2">
        <f>'[1]Pc, Winter, S8'!G8*Main!$B$8+'EV Scenarios'!G$2*'Node ratio'!$B8</f>
        <v>2.8987905711291111</v>
      </c>
      <c r="H8" s="2">
        <f>'[1]Pc, Winter, S8'!H8*Main!$B$8+'EV Scenarios'!H$2*'Node ratio'!$B8</f>
        <v>3.2494275247377069</v>
      </c>
      <c r="I8" s="2">
        <f>'[1]Pc, Winter, S8'!I8*Main!$B$8+'EV Scenarios'!I$2*'Node ratio'!$B8</f>
        <v>3.3390841080184543</v>
      </c>
      <c r="J8" s="2">
        <f>'[1]Pc, Winter, S8'!J8*Main!$B$8+'EV Scenarios'!J$2*'Node ratio'!$B8</f>
        <v>3.8921794122604161</v>
      </c>
      <c r="K8" s="2">
        <f>'[1]Pc, Winter, S8'!K8*Main!$B$8+'EV Scenarios'!K$2*'Node ratio'!$B8</f>
        <v>4.5047602671174349</v>
      </c>
      <c r="L8" s="2">
        <f>'[1]Pc, Winter, S8'!L8*Main!$B$8+'EV Scenarios'!L$2*'Node ratio'!$B8</f>
        <v>4.8059423080250419</v>
      </c>
      <c r="M8" s="2">
        <f>'[1]Pc, Winter, S8'!M8*Main!$B$8+'EV Scenarios'!M$2*'Node ratio'!$B8</f>
        <v>5.234868291760332</v>
      </c>
      <c r="N8" s="2">
        <f>'[1]Pc, Winter, S8'!N8*Main!$B$8+'EV Scenarios'!N$2*'Node ratio'!$B8</f>
        <v>5.1420958185953323</v>
      </c>
      <c r="O8" s="2">
        <f>'[1]Pc, Winter, S8'!O8*Main!$B$8+'EV Scenarios'!O$2*'Node ratio'!$B8</f>
        <v>4.7571489583643887</v>
      </c>
      <c r="P8" s="2">
        <f>'[1]Pc, Winter, S8'!P8*Main!$B$8+'EV Scenarios'!P$2*'Node ratio'!$B8</f>
        <v>4.424034911434048</v>
      </c>
      <c r="Q8" s="2">
        <f>'[1]Pc, Winter, S8'!Q8*Main!$B$8+'EV Scenarios'!Q$2*'Node ratio'!$B8</f>
        <v>3.9562873295968917</v>
      </c>
      <c r="R8" s="2">
        <f>'[1]Pc, Winter, S8'!R8*Main!$B$8+'EV Scenarios'!R$2*'Node ratio'!$B8</f>
        <v>3.9598452326532687</v>
      </c>
      <c r="S8" s="2">
        <f>'[1]Pc, Winter, S8'!S8*Main!$B$8+'EV Scenarios'!S$2*'Node ratio'!$B8</f>
        <v>4.3210300455826278</v>
      </c>
      <c r="T8" s="2">
        <f>'[1]Pc, Winter, S8'!T8*Main!$B$8+'EV Scenarios'!T$2*'Node ratio'!$B8</f>
        <v>4.3554163886788331</v>
      </c>
      <c r="U8" s="2">
        <f>'[1]Pc, Winter, S8'!U8*Main!$B$8+'EV Scenarios'!U$2*'Node ratio'!$B8</f>
        <v>4.3112589688718748</v>
      </c>
      <c r="V8" s="2">
        <f>'[1]Pc, Winter, S8'!V8*Main!$B$8+'EV Scenarios'!V$2*'Node ratio'!$B8</f>
        <v>4.4213926973854232</v>
      </c>
      <c r="W8" s="2">
        <f>'[1]Pc, Winter, S8'!W8*Main!$B$8+'EV Scenarios'!W$2*'Node ratio'!$B8</f>
        <v>4.1769739349443737</v>
      </c>
      <c r="X8" s="2">
        <f>'[1]Pc, Winter, S8'!X8*Main!$B$8+'EV Scenarios'!X$2*'Node ratio'!$B8</f>
        <v>3.6662855844766411</v>
      </c>
      <c r="Y8" s="2">
        <f>'[1]Pc, Winter, S8'!Y8*Main!$B$8+'EV Scenarios'!Y$2*'Node ratio'!$B8</f>
        <v>3.3077637549073557</v>
      </c>
    </row>
    <row r="9" spans="1:25" x14ac:dyDescent="0.25">
      <c r="A9">
        <v>6</v>
      </c>
      <c r="B9" s="2">
        <f>'[1]Pc, Winter, S8'!B9*Main!$B$8+'EV Scenarios'!B$2*'Node ratio'!$B9</f>
        <v>2.1807239831180802</v>
      </c>
      <c r="C9" s="2">
        <f>'[1]Pc, Winter, S8'!C9*Main!$B$8+'EV Scenarios'!C$2*'Node ratio'!$B9</f>
        <v>2.073454745348092</v>
      </c>
      <c r="D9" s="2">
        <f>'[1]Pc, Winter, S8'!D9*Main!$B$8+'EV Scenarios'!D$2*'Node ratio'!$B9</f>
        <v>1.9883146552802677</v>
      </c>
      <c r="E9" s="2">
        <f>'[1]Pc, Winter, S8'!E9*Main!$B$8+'EV Scenarios'!E$2*'Node ratio'!$B9</f>
        <v>1.946931990739202</v>
      </c>
      <c r="F9" s="2">
        <f>'[1]Pc, Winter, S8'!F9*Main!$B$8+'EV Scenarios'!F$2*'Node ratio'!$B9</f>
        <v>1.9600916418491714</v>
      </c>
      <c r="G9" s="2">
        <f>'[1]Pc, Winter, S8'!G9*Main!$B$8+'EV Scenarios'!G$2*'Node ratio'!$B9</f>
        <v>2.14325687509089</v>
      </c>
      <c r="H9" s="2">
        <f>'[1]Pc, Winter, S8'!H9*Main!$B$8+'EV Scenarios'!H$2*'Node ratio'!$B9</f>
        <v>2.4052746463984356</v>
      </c>
      <c r="I9" s="2">
        <f>'[1]Pc, Winter, S8'!I9*Main!$B$8+'EV Scenarios'!I$2*'Node ratio'!$B9</f>
        <v>2.595769090093083</v>
      </c>
      <c r="J9" s="2">
        <f>'[1]Pc, Winter, S8'!J9*Main!$B$8+'EV Scenarios'!J$2*'Node ratio'!$B9</f>
        <v>2.9897108662718401</v>
      </c>
      <c r="K9" s="2">
        <f>'[1]Pc, Winter, S8'!K9*Main!$B$8+'EV Scenarios'!K$2*'Node ratio'!$B9</f>
        <v>3.4740765297116272</v>
      </c>
      <c r="L9" s="2">
        <f>'[1]Pc, Winter, S8'!L9*Main!$B$8+'EV Scenarios'!L$2*'Node ratio'!$B9</f>
        <v>3.9630657533467097</v>
      </c>
      <c r="M9" s="2">
        <f>'[1]Pc, Winter, S8'!M9*Main!$B$8+'EV Scenarios'!M$2*'Node ratio'!$B9</f>
        <v>4.1310082278771052</v>
      </c>
      <c r="N9" s="2">
        <f>'[1]Pc, Winter, S8'!N9*Main!$B$8+'EV Scenarios'!N$2*'Node ratio'!$B9</f>
        <v>3.689168439986056</v>
      </c>
      <c r="O9" s="2">
        <f>'[1]Pc, Winter, S8'!O9*Main!$B$8+'EV Scenarios'!O$2*'Node ratio'!$B9</f>
        <v>3.3114819055261404</v>
      </c>
      <c r="P9" s="2">
        <f>'[1]Pc, Winter, S8'!P9*Main!$B$8+'EV Scenarios'!P$2*'Node ratio'!$B9</f>
        <v>3.1381140045775937</v>
      </c>
      <c r="Q9" s="2">
        <f>'[1]Pc, Winter, S8'!Q9*Main!$B$8+'EV Scenarios'!Q$2*'Node ratio'!$B9</f>
        <v>3.0031855452794076</v>
      </c>
      <c r="R9" s="2">
        <f>'[1]Pc, Winter, S8'!R9*Main!$B$8+'EV Scenarios'!R$2*'Node ratio'!$B9</f>
        <v>2.9599430080401743</v>
      </c>
      <c r="S9" s="2">
        <f>'[1]Pc, Winter, S8'!S9*Main!$B$8+'EV Scenarios'!S$2*'Node ratio'!$B9</f>
        <v>3.1056112013966937</v>
      </c>
      <c r="T9" s="2">
        <f>'[1]Pc, Winter, S8'!T9*Main!$B$8+'EV Scenarios'!T$2*'Node ratio'!$B9</f>
        <v>3.1523570186222702</v>
      </c>
      <c r="U9" s="2">
        <f>'[1]Pc, Winter, S8'!U9*Main!$B$8+'EV Scenarios'!U$2*'Node ratio'!$B9</f>
        <v>3.2086839606583104</v>
      </c>
      <c r="V9" s="2">
        <f>'[1]Pc, Winter, S8'!V9*Main!$B$8+'EV Scenarios'!V$2*'Node ratio'!$B9</f>
        <v>3.1099967007020575</v>
      </c>
      <c r="W9" s="2">
        <f>'[1]Pc, Winter, S8'!W9*Main!$B$8+'EV Scenarios'!W$2*'Node ratio'!$B9</f>
        <v>2.8781252799456194</v>
      </c>
      <c r="X9" s="2">
        <f>'[1]Pc, Winter, S8'!X9*Main!$B$8+'EV Scenarios'!X$2*'Node ratio'!$B9</f>
        <v>2.6161003422569387</v>
      </c>
      <c r="Y9" s="2">
        <f>'[1]Pc, Winter, S8'!Y9*Main!$B$8+'EV Scenarios'!Y$2*'Node ratio'!$B9</f>
        <v>2.3092607811685171</v>
      </c>
    </row>
    <row r="10" spans="1:25" x14ac:dyDescent="0.25">
      <c r="A10">
        <v>30</v>
      </c>
      <c r="B10" s="2">
        <f>'[1]Pc, Winter, S8'!B10*Main!$B$8+'EV Scenarios'!B$2*'Node ratio'!$B10</f>
        <v>2.2667820986565812</v>
      </c>
      <c r="C10" s="2">
        <f>'[1]Pc, Winter, S8'!C10*Main!$B$8+'EV Scenarios'!C$2*'Node ratio'!$B10</f>
        <v>2.2683024751825411</v>
      </c>
      <c r="D10" s="2">
        <f>'[1]Pc, Winter, S8'!D10*Main!$B$8+'EV Scenarios'!D$2*'Node ratio'!$B10</f>
        <v>2.2633795982888802</v>
      </c>
      <c r="E10" s="2">
        <f>'[1]Pc, Winter, S8'!E10*Main!$B$8+'EV Scenarios'!E$2*'Node ratio'!$B10</f>
        <v>2.2611813161885714</v>
      </c>
      <c r="F10" s="2">
        <f>'[1]Pc, Winter, S8'!F10*Main!$B$8+'EV Scenarios'!F$2*'Node ratio'!$B10</f>
        <v>2.2539597130116333</v>
      </c>
      <c r="G10" s="2">
        <f>'[1]Pc, Winter, S8'!G10*Main!$B$8+'EV Scenarios'!G$2*'Node ratio'!$B10</f>
        <v>2.2490097791978374</v>
      </c>
      <c r="H10" s="2">
        <f>'[1]Pc, Winter, S8'!H10*Main!$B$8+'EV Scenarios'!H$2*'Node ratio'!$B10</f>
        <v>2.2552006249104424</v>
      </c>
      <c r="I10" s="2">
        <f>'[1]Pc, Winter, S8'!I10*Main!$B$8+'EV Scenarios'!I$2*'Node ratio'!$B10</f>
        <v>2.2271259198067503</v>
      </c>
      <c r="J10" s="2">
        <f>'[1]Pc, Winter, S8'!J10*Main!$B$8+'EV Scenarios'!J$2*'Node ratio'!$B10</f>
        <v>2.2264131738146928</v>
      </c>
      <c r="K10" s="2">
        <f>'[1]Pc, Winter, S8'!K10*Main!$B$8+'EV Scenarios'!K$2*'Node ratio'!$B10</f>
        <v>2.2287904763591846</v>
      </c>
      <c r="L10" s="2">
        <f>'[1]Pc, Winter, S8'!L10*Main!$B$8+'EV Scenarios'!L$2*'Node ratio'!$B10</f>
        <v>2.2256822663282976</v>
      </c>
      <c r="M10" s="2">
        <f>'[1]Pc, Winter, S8'!M10*Main!$B$8+'EV Scenarios'!M$2*'Node ratio'!$B10</f>
        <v>2.2267912294111039</v>
      </c>
      <c r="N10" s="2">
        <f>'[1]Pc, Winter, S8'!N10*Main!$B$8+'EV Scenarios'!N$2*'Node ratio'!$B10</f>
        <v>2.2300947681668033</v>
      </c>
      <c r="O10" s="2">
        <f>'[1]Pc, Winter, S8'!O10*Main!$B$8+'EV Scenarios'!O$2*'Node ratio'!$B10</f>
        <v>2.2375658139088244</v>
      </c>
      <c r="P10" s="2">
        <f>'[1]Pc, Winter, S8'!P10*Main!$B$8+'EV Scenarios'!P$2*'Node ratio'!$B10</f>
        <v>2.2386610632101922</v>
      </c>
      <c r="Q10" s="2">
        <f>'[1]Pc, Winter, S8'!Q10*Main!$B$8+'EV Scenarios'!Q$2*'Node ratio'!$B10</f>
        <v>2.2383715912290185</v>
      </c>
      <c r="R10" s="2">
        <f>'[1]Pc, Winter, S8'!R10*Main!$B$8+'EV Scenarios'!R$2*'Node ratio'!$B10</f>
        <v>2.2308430958620526</v>
      </c>
      <c r="S10" s="2">
        <f>'[1]Pc, Winter, S8'!S10*Main!$B$8+'EV Scenarios'!S$2*'Node ratio'!$B10</f>
        <v>2.2408193158944103</v>
      </c>
      <c r="T10" s="2">
        <f>'[1]Pc, Winter, S8'!T10*Main!$B$8+'EV Scenarios'!T$2*'Node ratio'!$B10</f>
        <v>2.2327229958473445</v>
      </c>
      <c r="U10" s="2">
        <f>'[1]Pc, Winter, S8'!U10*Main!$B$8+'EV Scenarios'!U$2*'Node ratio'!$B10</f>
        <v>2.2293108587683625</v>
      </c>
      <c r="V10" s="2">
        <f>'[1]Pc, Winter, S8'!V10*Main!$B$8+'EV Scenarios'!V$2*'Node ratio'!$B10</f>
        <v>2.233500604319179</v>
      </c>
      <c r="W10" s="2">
        <f>'[1]Pc, Winter, S8'!W10*Main!$B$8+'EV Scenarios'!W$2*'Node ratio'!$B10</f>
        <v>2.2288112323527129</v>
      </c>
      <c r="X10" s="2">
        <f>'[1]Pc, Winter, S8'!X10*Main!$B$8+'EV Scenarios'!X$2*'Node ratio'!$B10</f>
        <v>2.2558548093493305</v>
      </c>
      <c r="Y10" s="2">
        <f>'[1]Pc, Winter, S8'!Y10*Main!$B$8+'EV Scenarios'!Y$2*'Node ratio'!$B10</f>
        <v>2.2629692967739516</v>
      </c>
    </row>
    <row r="11" spans="1:25" x14ac:dyDescent="0.25">
      <c r="A11">
        <v>40</v>
      </c>
      <c r="B11" s="2">
        <f>'[1]Pc, Winter, S8'!B11*Main!$B$8+'EV Scenarios'!B$2*'Node ratio'!$B11</f>
        <v>2.4806141971916569</v>
      </c>
      <c r="C11" s="2">
        <f>'[1]Pc, Winter, S8'!C11*Main!$B$8+'EV Scenarios'!C$2*'Node ratio'!$B11</f>
        <v>2.2521009431011634</v>
      </c>
      <c r="D11" s="2">
        <f>'[1]Pc, Winter, S8'!D11*Main!$B$8+'EV Scenarios'!D$2*'Node ratio'!$B11</f>
        <v>2.1105751446624121</v>
      </c>
      <c r="E11" s="2">
        <f>'[1]Pc, Winter, S8'!E11*Main!$B$8+'EV Scenarios'!E$2*'Node ratio'!$B11</f>
        <v>2.0648950420991201</v>
      </c>
      <c r="F11" s="2">
        <f>'[1]Pc, Winter, S8'!F11*Main!$B$8+'EV Scenarios'!F$2*'Node ratio'!$B11</f>
        <v>2.0283549886172501</v>
      </c>
      <c r="G11" s="2">
        <f>'[1]Pc, Winter, S8'!G11*Main!$B$8+'EV Scenarios'!G$2*'Node ratio'!$B11</f>
        <v>2.153553226384497</v>
      </c>
      <c r="H11" s="2">
        <f>'[1]Pc, Winter, S8'!H11*Main!$B$8+'EV Scenarios'!H$2*'Node ratio'!$B11</f>
        <v>2.3865395697689986</v>
      </c>
      <c r="I11" s="2">
        <f>'[1]Pc, Winter, S8'!I11*Main!$B$8+'EV Scenarios'!I$2*'Node ratio'!$B11</f>
        <v>2.6101037287578448</v>
      </c>
      <c r="J11" s="2">
        <f>'[1]Pc, Winter, S8'!J11*Main!$B$8+'EV Scenarios'!J$2*'Node ratio'!$B11</f>
        <v>3.1277554773209073</v>
      </c>
      <c r="K11" s="2">
        <f>'[1]Pc, Winter, S8'!K11*Main!$B$8+'EV Scenarios'!K$2*'Node ratio'!$B11</f>
        <v>3.7290897073422844</v>
      </c>
      <c r="L11" s="2">
        <f>'[1]Pc, Winter, S8'!L11*Main!$B$8+'EV Scenarios'!L$2*'Node ratio'!$B11</f>
        <v>4.1706076320855008</v>
      </c>
      <c r="M11" s="2">
        <f>'[1]Pc, Winter, S8'!M11*Main!$B$8+'EV Scenarios'!M$2*'Node ratio'!$B11</f>
        <v>4.2673890147417914</v>
      </c>
      <c r="N11" s="2">
        <f>'[1]Pc, Winter, S8'!N11*Main!$B$8+'EV Scenarios'!N$2*'Node ratio'!$B11</f>
        <v>3.8529820216924144</v>
      </c>
      <c r="O11" s="2">
        <f>'[1]Pc, Winter, S8'!O11*Main!$B$8+'EV Scenarios'!O$2*'Node ratio'!$B11</f>
        <v>3.435710296830611</v>
      </c>
      <c r="P11" s="2">
        <f>'[1]Pc, Winter, S8'!P11*Main!$B$8+'EV Scenarios'!P$2*'Node ratio'!$B11</f>
        <v>3.2195960017848408</v>
      </c>
      <c r="Q11" s="2">
        <f>'[1]Pc, Winter, S8'!Q11*Main!$B$8+'EV Scenarios'!Q$2*'Node ratio'!$B11</f>
        <v>3.1301374784091016</v>
      </c>
      <c r="R11" s="2">
        <f>'[1]Pc, Winter, S8'!R11*Main!$B$8+'EV Scenarios'!R$2*'Node ratio'!$B11</f>
        <v>3.1966930485928766</v>
      </c>
      <c r="S11" s="2">
        <f>'[1]Pc, Winter, S8'!S11*Main!$B$8+'EV Scenarios'!S$2*'Node ratio'!$B11</f>
        <v>3.5694205616363992</v>
      </c>
      <c r="T11" s="2">
        <f>'[1]Pc, Winter, S8'!T11*Main!$B$8+'EV Scenarios'!T$2*'Node ratio'!$B11</f>
        <v>3.6770345371525974</v>
      </c>
      <c r="U11" s="2">
        <f>'[1]Pc, Winter, S8'!U11*Main!$B$8+'EV Scenarios'!U$2*'Node ratio'!$B11</f>
        <v>3.6697970954359302</v>
      </c>
      <c r="V11" s="2">
        <f>'[1]Pc, Winter, S8'!V11*Main!$B$8+'EV Scenarios'!V$2*'Node ratio'!$B11</f>
        <v>3.5184216078680937</v>
      </c>
      <c r="W11" s="2">
        <f>'[1]Pc, Winter, S8'!W11*Main!$B$8+'EV Scenarios'!W$2*'Node ratio'!$B11</f>
        <v>3.3023944858551912</v>
      </c>
      <c r="X11" s="2">
        <f>'[1]Pc, Winter, S8'!X11*Main!$B$8+'EV Scenarios'!X$2*'Node ratio'!$B11</f>
        <v>3.0233211849934682</v>
      </c>
      <c r="Y11" s="2">
        <f>'[1]Pc, Winter, S8'!Y11*Main!$B$8+'EV Scenarios'!Y$2*'Node ratio'!$B11</f>
        <v>2.6126736405278055</v>
      </c>
    </row>
    <row r="12" spans="1:25" x14ac:dyDescent="0.25">
      <c r="A12">
        <v>14</v>
      </c>
      <c r="B12" s="2">
        <f>'[1]Pc, Winter, S8'!B12*Main!$B$8+'EV Scenarios'!B$2*'Node ratio'!$B12</f>
        <v>0.97835399841905646</v>
      </c>
      <c r="C12" s="2">
        <f>'[1]Pc, Winter, S8'!C12*Main!$B$8+'EV Scenarios'!C$2*'Node ratio'!$B12</f>
        <v>0.89886510113205165</v>
      </c>
      <c r="D12" s="2">
        <f>'[1]Pc, Winter, S8'!D12*Main!$B$8+'EV Scenarios'!D$2*'Node ratio'!$B12</f>
        <v>0.84062775510932741</v>
      </c>
      <c r="E12" s="2">
        <f>'[1]Pc, Winter, S8'!E12*Main!$B$8+'EV Scenarios'!E$2*'Node ratio'!$B12</f>
        <v>0.82742525835191705</v>
      </c>
      <c r="F12" s="2">
        <f>'[1]Pc, Winter, S8'!F12*Main!$B$8+'EV Scenarios'!F$2*'Node ratio'!$B12</f>
        <v>0.81219244340597407</v>
      </c>
      <c r="G12" s="2">
        <f>'[1]Pc, Winter, S8'!G12*Main!$B$8+'EV Scenarios'!G$2*'Node ratio'!$B12</f>
        <v>0.93763897125667672</v>
      </c>
      <c r="H12" s="2">
        <f>'[1]Pc, Winter, S8'!H12*Main!$B$8+'EV Scenarios'!H$2*'Node ratio'!$B12</f>
        <v>1.1016054578538703</v>
      </c>
      <c r="I12" s="2">
        <f>'[1]Pc, Winter, S8'!I12*Main!$B$8+'EV Scenarios'!I$2*'Node ratio'!$B12</f>
        <v>1.2864880791797535</v>
      </c>
      <c r="J12" s="2">
        <f>'[1]Pc, Winter, S8'!J12*Main!$B$8+'EV Scenarios'!J$2*'Node ratio'!$B12</f>
        <v>1.4928345600409927</v>
      </c>
      <c r="K12" s="2">
        <f>'[1]Pc, Winter, S8'!K12*Main!$B$8+'EV Scenarios'!K$2*'Node ratio'!$B12</f>
        <v>1.7031014192060223</v>
      </c>
      <c r="L12" s="2">
        <f>'[1]Pc, Winter, S8'!L12*Main!$B$8+'EV Scenarios'!L$2*'Node ratio'!$B12</f>
        <v>1.9195797247933377</v>
      </c>
      <c r="M12" s="2">
        <f>'[1]Pc, Winter, S8'!M12*Main!$B$8+'EV Scenarios'!M$2*'Node ratio'!$B12</f>
        <v>1.9978591253375324</v>
      </c>
      <c r="N12" s="2">
        <f>'[1]Pc, Winter, S8'!N12*Main!$B$8+'EV Scenarios'!N$2*'Node ratio'!$B12</f>
        <v>1.8226488976982209</v>
      </c>
      <c r="O12" s="2">
        <f>'[1]Pc, Winter, S8'!O12*Main!$B$8+'EV Scenarios'!O$2*'Node ratio'!$B12</f>
        <v>1.6489410297029636</v>
      </c>
      <c r="P12" s="2">
        <f>'[1]Pc, Winter, S8'!P12*Main!$B$8+'EV Scenarios'!P$2*'Node ratio'!$B12</f>
        <v>1.4831320522244804</v>
      </c>
      <c r="Q12" s="2">
        <f>'[1]Pc, Winter, S8'!Q12*Main!$B$8+'EV Scenarios'!Q$2*'Node ratio'!$B12</f>
        <v>1.428711564096758</v>
      </c>
      <c r="R12" s="2">
        <f>'[1]Pc, Winter, S8'!R12*Main!$B$8+'EV Scenarios'!R$2*'Node ratio'!$B12</f>
        <v>1.5581620361162027</v>
      </c>
      <c r="S12" s="2">
        <f>'[1]Pc, Winter, S8'!S12*Main!$B$8+'EV Scenarios'!S$2*'Node ratio'!$B12</f>
        <v>1.7569475190824893</v>
      </c>
      <c r="T12" s="2">
        <f>'[1]Pc, Winter, S8'!T12*Main!$B$8+'EV Scenarios'!T$2*'Node ratio'!$B12</f>
        <v>1.7607460593384634</v>
      </c>
      <c r="U12" s="2">
        <f>'[1]Pc, Winter, S8'!U12*Main!$B$8+'EV Scenarios'!U$2*'Node ratio'!$B12</f>
        <v>1.7762932315544733</v>
      </c>
      <c r="V12" s="2">
        <f>'[1]Pc, Winter, S8'!V12*Main!$B$8+'EV Scenarios'!V$2*'Node ratio'!$B12</f>
        <v>1.7063682937382947</v>
      </c>
      <c r="W12" s="2">
        <f>'[1]Pc, Winter, S8'!W12*Main!$B$8+'EV Scenarios'!W$2*'Node ratio'!$B12</f>
        <v>1.5893279653311476</v>
      </c>
      <c r="X12" s="2">
        <f>'[1]Pc, Winter, S8'!X12*Main!$B$8+'EV Scenarios'!X$2*'Node ratio'!$B12</f>
        <v>1.3397130932096766</v>
      </c>
      <c r="Y12" s="2">
        <f>'[1]Pc, Winter, S8'!Y12*Main!$B$8+'EV Scenarios'!Y$2*'Node ratio'!$B12</f>
        <v>1.1423873211670423</v>
      </c>
    </row>
    <row r="13" spans="1:25" x14ac:dyDescent="0.25">
      <c r="A13">
        <v>34</v>
      </c>
      <c r="B13" s="2">
        <f>'[1]Pc, Winter, S8'!B13*Main!$B$8+'EV Scenarios'!B$2*'Node ratio'!$B13</f>
        <v>5.9110502161085208</v>
      </c>
      <c r="C13" s="2">
        <f>'[1]Pc, Winter, S8'!C13*Main!$B$8+'EV Scenarios'!C$2*'Node ratio'!$B13</f>
        <v>5.5420577162977764</v>
      </c>
      <c r="D13" s="2">
        <f>'[1]Pc, Winter, S8'!D13*Main!$B$8+'EV Scenarios'!D$2*'Node ratio'!$B13</f>
        <v>5.294515701901922</v>
      </c>
      <c r="E13" s="2">
        <f>'[1]Pc, Winter, S8'!E13*Main!$B$8+'EV Scenarios'!E$2*'Node ratio'!$B13</f>
        <v>5.3225717586829466</v>
      </c>
      <c r="F13" s="2">
        <f>'[1]Pc, Winter, S8'!F13*Main!$B$8+'EV Scenarios'!F$2*'Node ratio'!$B13</f>
        <v>5.2981376810071703</v>
      </c>
      <c r="G13" s="2">
        <f>'[1]Pc, Winter, S8'!G13*Main!$B$8+'EV Scenarios'!G$2*'Node ratio'!$B13</f>
        <v>5.3047491238844522</v>
      </c>
      <c r="H13" s="2">
        <f>'[1]Pc, Winter, S8'!H13*Main!$B$8+'EV Scenarios'!H$2*'Node ratio'!$B13</f>
        <v>5.4110266930540405</v>
      </c>
      <c r="I13" s="2">
        <f>'[1]Pc, Winter, S8'!I13*Main!$B$8+'EV Scenarios'!I$2*'Node ratio'!$B13</f>
        <v>5.0664052295732116</v>
      </c>
      <c r="J13" s="2">
        <f>'[1]Pc, Winter, S8'!J13*Main!$B$8+'EV Scenarios'!J$2*'Node ratio'!$B13</f>
        <v>3.7059604451851342</v>
      </c>
      <c r="K13" s="2">
        <f>'[1]Pc, Winter, S8'!K13*Main!$B$8+'EV Scenarios'!K$2*'Node ratio'!$B13</f>
        <v>4.5039172846899174</v>
      </c>
      <c r="L13" s="2">
        <f>'[1]Pc, Winter, S8'!L13*Main!$B$8+'EV Scenarios'!L$2*'Node ratio'!$B13</f>
        <v>5.5189750265517574</v>
      </c>
      <c r="M13" s="2">
        <f>'[1]Pc, Winter, S8'!M13*Main!$B$8+'EV Scenarios'!M$2*'Node ratio'!$B13</f>
        <v>5.3600154563455833</v>
      </c>
      <c r="N13" s="2">
        <f>'[1]Pc, Winter, S8'!N13*Main!$B$8+'EV Scenarios'!N$2*'Node ratio'!$B13</f>
        <v>5.2142769170209933</v>
      </c>
      <c r="O13" s="2">
        <f>'[1]Pc, Winter, S8'!O13*Main!$B$8+'EV Scenarios'!O$2*'Node ratio'!$B13</f>
        <v>5.2824628309748087</v>
      </c>
      <c r="P13" s="2">
        <f>'[1]Pc, Winter, S8'!P13*Main!$B$8+'EV Scenarios'!P$2*'Node ratio'!$B13</f>
        <v>5.1950642193494687</v>
      </c>
      <c r="Q13" s="2">
        <f>'[1]Pc, Winter, S8'!Q13*Main!$B$8+'EV Scenarios'!Q$2*'Node ratio'!$B13</f>
        <v>5.1903197263131409</v>
      </c>
      <c r="R13" s="2">
        <f>'[1]Pc, Winter, S8'!R13*Main!$B$8+'EV Scenarios'!R$2*'Node ratio'!$B13</f>
        <v>5.1938042998952749</v>
      </c>
      <c r="S13" s="2">
        <f>'[1]Pc, Winter, S8'!S13*Main!$B$8+'EV Scenarios'!S$2*'Node ratio'!$B13</f>
        <v>6.0235318371745956</v>
      </c>
      <c r="T13" s="2">
        <f>'[1]Pc, Winter, S8'!T13*Main!$B$8+'EV Scenarios'!T$2*'Node ratio'!$B13</f>
        <v>6.1627831565279028</v>
      </c>
      <c r="U13" s="2">
        <f>'[1]Pc, Winter, S8'!U13*Main!$B$8+'EV Scenarios'!U$2*'Node ratio'!$B13</f>
        <v>5.8424923414490504</v>
      </c>
      <c r="V13" s="2">
        <f>'[1]Pc, Winter, S8'!V13*Main!$B$8+'EV Scenarios'!V$2*'Node ratio'!$B13</f>
        <v>5.5709755101871217</v>
      </c>
      <c r="W13" s="2">
        <f>'[1]Pc, Winter, S8'!W13*Main!$B$8+'EV Scenarios'!W$2*'Node ratio'!$B13</f>
        <v>5.5413294597568594</v>
      </c>
      <c r="X13" s="2">
        <f>'[1]Pc, Winter, S8'!X13*Main!$B$8+'EV Scenarios'!X$2*'Node ratio'!$B13</f>
        <v>5.622493063190614</v>
      </c>
      <c r="Y13" s="2">
        <f>'[1]Pc, Winter, S8'!Y13*Main!$B$8+'EV Scenarios'!Y$2*'Node ratio'!$B13</f>
        <v>5.7422582791592749</v>
      </c>
    </row>
    <row r="14" spans="1:25" x14ac:dyDescent="0.25">
      <c r="A14">
        <v>3</v>
      </c>
      <c r="B14" s="2">
        <f>'[1]Pc, Winter, S8'!B14*Main!$B$8+'EV Scenarios'!B$2*'Node ratio'!$B14</f>
        <v>9.6721336557073894</v>
      </c>
      <c r="C14" s="2">
        <f>'[1]Pc, Winter, S8'!C14*Main!$B$8+'EV Scenarios'!C$2*'Node ratio'!$B14</f>
        <v>9.5482320665482643</v>
      </c>
      <c r="D14" s="2">
        <f>'[1]Pc, Winter, S8'!D14*Main!$B$8+'EV Scenarios'!D$2*'Node ratio'!$B14</f>
        <v>9.4523152663475063</v>
      </c>
      <c r="E14" s="2">
        <f>'[1]Pc, Winter, S8'!E14*Main!$B$8+'EV Scenarios'!E$2*'Node ratio'!$B14</f>
        <v>9.390562863387073</v>
      </c>
      <c r="F14" s="2">
        <f>'[1]Pc, Winter, S8'!F14*Main!$B$8+'EV Scenarios'!F$2*'Node ratio'!$B14</f>
        <v>9.1340480680845229</v>
      </c>
      <c r="G14" s="2">
        <f>'[1]Pc, Winter, S8'!G14*Main!$B$8+'EV Scenarios'!G$2*'Node ratio'!$B14</f>
        <v>9.2722533005134391</v>
      </c>
      <c r="H14" s="2">
        <f>'[1]Pc, Winter, S8'!H14*Main!$B$8+'EV Scenarios'!H$2*'Node ratio'!$B14</f>
        <v>9.5856942917808823</v>
      </c>
      <c r="I14" s="2">
        <f>'[1]Pc, Winter, S8'!I14*Main!$B$8+'EV Scenarios'!I$2*'Node ratio'!$B14</f>
        <v>9.8352959902156289</v>
      </c>
      <c r="J14" s="2">
        <f>'[1]Pc, Winter, S8'!J14*Main!$B$8+'EV Scenarios'!J$2*'Node ratio'!$B14</f>
        <v>10.273576663604342</v>
      </c>
      <c r="K14" s="2">
        <f>'[1]Pc, Winter, S8'!K14*Main!$B$8+'EV Scenarios'!K$2*'Node ratio'!$B14</f>
        <v>10.609942565289144</v>
      </c>
      <c r="L14" s="2">
        <f>'[1]Pc, Winter, S8'!L14*Main!$B$8+'EV Scenarios'!L$2*'Node ratio'!$B14</f>
        <v>11.117608518622163</v>
      </c>
      <c r="M14" s="2">
        <f>'[1]Pc, Winter, S8'!M14*Main!$B$8+'EV Scenarios'!M$2*'Node ratio'!$B14</f>
        <v>10.64775011923447</v>
      </c>
      <c r="N14" s="2">
        <f>'[1]Pc, Winter, S8'!N14*Main!$B$8+'EV Scenarios'!N$2*'Node ratio'!$B14</f>
        <v>10.337739723428387</v>
      </c>
      <c r="O14" s="2">
        <f>'[1]Pc, Winter, S8'!O14*Main!$B$8+'EV Scenarios'!O$2*'Node ratio'!$B14</f>
        <v>10.044493459905789</v>
      </c>
      <c r="P14" s="2">
        <f>'[1]Pc, Winter, S8'!P14*Main!$B$8+'EV Scenarios'!P$2*'Node ratio'!$B14</f>
        <v>9.8026237004331023</v>
      </c>
      <c r="Q14" s="2">
        <f>'[1]Pc, Winter, S8'!Q14*Main!$B$8+'EV Scenarios'!Q$2*'Node ratio'!$B14</f>
        <v>10.080995624643842</v>
      </c>
      <c r="R14" s="2">
        <f>'[1]Pc, Winter, S8'!R14*Main!$B$8+'EV Scenarios'!R$2*'Node ratio'!$B14</f>
        <v>10.007900980945859</v>
      </c>
      <c r="S14" s="2">
        <f>'[1]Pc, Winter, S8'!S14*Main!$B$8+'EV Scenarios'!S$2*'Node ratio'!$B14</f>
        <v>10.188876482955148</v>
      </c>
      <c r="T14" s="2">
        <f>'[1]Pc, Winter, S8'!T14*Main!$B$8+'EV Scenarios'!T$2*'Node ratio'!$B14</f>
        <v>10.492175465998228</v>
      </c>
      <c r="U14" s="2">
        <f>'[1]Pc, Winter, S8'!U14*Main!$B$8+'EV Scenarios'!U$2*'Node ratio'!$B14</f>
        <v>10.567629885565866</v>
      </c>
      <c r="V14" s="2">
        <f>'[1]Pc, Winter, S8'!V14*Main!$B$8+'EV Scenarios'!V$2*'Node ratio'!$B14</f>
        <v>10.322819229981723</v>
      </c>
      <c r="W14" s="2">
        <f>'[1]Pc, Winter, S8'!W14*Main!$B$8+'EV Scenarios'!W$2*'Node ratio'!$B14</f>
        <v>10.169435218083455</v>
      </c>
      <c r="X14" s="2">
        <f>'[1]Pc, Winter, S8'!X14*Main!$B$8+'EV Scenarios'!X$2*'Node ratio'!$B14</f>
        <v>9.9764271431151794</v>
      </c>
      <c r="Y14" s="2">
        <f>'[1]Pc, Winter, S8'!Y14*Main!$B$8+'EV Scenarios'!Y$2*'Node ratio'!$B14</f>
        <v>9.5858480004009845</v>
      </c>
    </row>
    <row r="15" spans="1:25" x14ac:dyDescent="0.25">
      <c r="A15">
        <v>20</v>
      </c>
      <c r="B15" s="2">
        <f>'[1]Pc, Winter, S8'!B15*Main!$B$8+'EV Scenarios'!B$2*'Node ratio'!$B15</f>
        <v>0.34342518127559651</v>
      </c>
      <c r="C15" s="2">
        <f>'[1]Pc, Winter, S8'!C15*Main!$B$8+'EV Scenarios'!C$2*'Node ratio'!$B15</f>
        <v>0.31157916204780761</v>
      </c>
      <c r="D15" s="2">
        <f>'[1]Pc, Winter, S8'!D15*Main!$B$8+'EV Scenarios'!D$2*'Node ratio'!$B15</f>
        <v>0.29828352819722787</v>
      </c>
      <c r="E15" s="2">
        <f>'[1]Pc, Winter, S8'!E15*Main!$B$8+'EV Scenarios'!E$2*'Node ratio'!$B15</f>
        <v>0.28494055558086295</v>
      </c>
      <c r="F15" s="2">
        <f>'[1]Pc, Winter, S8'!F15*Main!$B$8+'EV Scenarios'!F$2*'Node ratio'!$B15</f>
        <v>0.28936158504846832</v>
      </c>
      <c r="G15" s="2">
        <f>'[1]Pc, Winter, S8'!G15*Main!$B$8+'EV Scenarios'!G$2*'Node ratio'!$B15</f>
        <v>0.30586621700808408</v>
      </c>
      <c r="H15" s="2">
        <f>'[1]Pc, Winter, S8'!H15*Main!$B$8+'EV Scenarios'!H$2*'Node ratio'!$B15</f>
        <v>0.35144058162962971</v>
      </c>
      <c r="I15" s="2">
        <f>'[1]Pc, Winter, S8'!I15*Main!$B$8+'EV Scenarios'!I$2*'Node ratio'!$B15</f>
        <v>0.41215903307959761</v>
      </c>
      <c r="J15" s="2">
        <f>'[1]Pc, Winter, S8'!J15*Main!$B$8+'EV Scenarios'!J$2*'Node ratio'!$B15</f>
        <v>0.50648554415695068</v>
      </c>
      <c r="K15" s="2">
        <f>'[1]Pc, Winter, S8'!K15*Main!$B$8+'EV Scenarios'!K$2*'Node ratio'!$B15</f>
        <v>0.5936748439278583</v>
      </c>
      <c r="L15" s="2">
        <f>'[1]Pc, Winter, S8'!L15*Main!$B$8+'EV Scenarios'!L$2*'Node ratio'!$B15</f>
        <v>0.63019798061452692</v>
      </c>
      <c r="M15" s="2">
        <f>'[1]Pc, Winter, S8'!M15*Main!$B$8+'EV Scenarios'!M$2*'Node ratio'!$B15</f>
        <v>0.62301729767875136</v>
      </c>
      <c r="N15" s="2">
        <f>'[1]Pc, Winter, S8'!N15*Main!$B$8+'EV Scenarios'!N$2*'Node ratio'!$B15</f>
        <v>0.59433064862827756</v>
      </c>
      <c r="O15" s="2">
        <f>'[1]Pc, Winter, S8'!O15*Main!$B$8+'EV Scenarios'!O$2*'Node ratio'!$B15</f>
        <v>0.51465913793489304</v>
      </c>
      <c r="P15" s="2">
        <f>'[1]Pc, Winter, S8'!P15*Main!$B$8+'EV Scenarios'!P$2*'Node ratio'!$B15</f>
        <v>0.45736232194817017</v>
      </c>
      <c r="Q15" s="2">
        <f>'[1]Pc, Winter, S8'!Q15*Main!$B$8+'EV Scenarios'!Q$2*'Node ratio'!$B15</f>
        <v>0.45686539565223927</v>
      </c>
      <c r="R15" s="2">
        <f>'[1]Pc, Winter, S8'!R15*Main!$B$8+'EV Scenarios'!R$2*'Node ratio'!$B15</f>
        <v>0.45659171543528748</v>
      </c>
      <c r="S15" s="2">
        <f>'[1]Pc, Winter, S8'!S15*Main!$B$8+'EV Scenarios'!S$2*'Node ratio'!$B15</f>
        <v>0.49774641199852498</v>
      </c>
      <c r="T15" s="2">
        <f>'[1]Pc, Winter, S8'!T15*Main!$B$8+'EV Scenarios'!T$2*'Node ratio'!$B15</f>
        <v>0.51639774234096414</v>
      </c>
      <c r="U15" s="2">
        <f>'[1]Pc, Winter, S8'!U15*Main!$B$8+'EV Scenarios'!U$2*'Node ratio'!$B15</f>
        <v>0.51088320550217337</v>
      </c>
      <c r="V15" s="2">
        <f>'[1]Pc, Winter, S8'!V15*Main!$B$8+'EV Scenarios'!V$2*'Node ratio'!$B15</f>
        <v>0.476862089801461</v>
      </c>
      <c r="W15" s="2">
        <f>'[1]Pc, Winter, S8'!W15*Main!$B$8+'EV Scenarios'!W$2*'Node ratio'!$B15</f>
        <v>0.44593697876038368</v>
      </c>
      <c r="X15" s="2">
        <f>'[1]Pc, Winter, S8'!X15*Main!$B$8+'EV Scenarios'!X$2*'Node ratio'!$B15</f>
        <v>0.39993392300785457</v>
      </c>
      <c r="Y15" s="2">
        <f>'[1]Pc, Winter, S8'!Y15*Main!$B$8+'EV Scenarios'!Y$2*'Node ratio'!$B15</f>
        <v>0.33404320239916868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9C928-3676-4B4B-A4F5-219FCAB659AB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S9'!B2*Main!$B$8+'EV Scenarios'!B$2*'Node ratio'!$B2</f>
        <v>3.8023254960624939</v>
      </c>
      <c r="C2" s="2">
        <f>'[1]Pc, Winter, S9'!C2*Main!$B$8+'EV Scenarios'!C$2*'Node ratio'!$B2</f>
        <v>3.7353799021550183</v>
      </c>
      <c r="D2" s="2">
        <f>'[1]Pc, Winter, S9'!D2*Main!$B$8+'EV Scenarios'!D$2*'Node ratio'!$B2</f>
        <v>3.6170250624715559</v>
      </c>
      <c r="E2" s="2">
        <f>'[1]Pc, Winter, S9'!E2*Main!$B$8+'EV Scenarios'!E$2*'Node ratio'!$B2</f>
        <v>3.6488316605289994</v>
      </c>
      <c r="F2" s="2">
        <f>'[1]Pc, Winter, S9'!F2*Main!$B$8+'EV Scenarios'!F$2*'Node ratio'!$B2</f>
        <v>3.5091135036863719</v>
      </c>
      <c r="G2" s="2">
        <f>'[1]Pc, Winter, S9'!G2*Main!$B$8+'EV Scenarios'!G$2*'Node ratio'!$B2</f>
        <v>3.5556542642050539</v>
      </c>
      <c r="H2" s="2">
        <f>'[1]Pc, Winter, S9'!H2*Main!$B$8+'EV Scenarios'!H$2*'Node ratio'!$B2</f>
        <v>3.5559193703477332</v>
      </c>
      <c r="I2" s="2">
        <f>'[1]Pc, Winter, S9'!I2*Main!$B$8+'EV Scenarios'!I$2*'Node ratio'!$B2</f>
        <v>3.7520340828963463</v>
      </c>
      <c r="J2" s="2">
        <f>'[1]Pc, Winter, S9'!J2*Main!$B$8+'EV Scenarios'!J$2*'Node ratio'!$B2</f>
        <v>3.784914383072818</v>
      </c>
      <c r="K2" s="2">
        <f>'[1]Pc, Winter, S9'!K2*Main!$B$8+'EV Scenarios'!K$2*'Node ratio'!$B2</f>
        <v>3.6356026169972053</v>
      </c>
      <c r="L2" s="2">
        <f>'[1]Pc, Winter, S9'!L2*Main!$B$8+'EV Scenarios'!L$2*'Node ratio'!$B2</f>
        <v>3.6708326871308601</v>
      </c>
      <c r="M2" s="2">
        <f>'[1]Pc, Winter, S9'!M2*Main!$B$8+'EV Scenarios'!M$2*'Node ratio'!$B2</f>
        <v>3.5673976651867161</v>
      </c>
      <c r="N2" s="2">
        <f>'[1]Pc, Winter, S9'!N2*Main!$B$8+'EV Scenarios'!N$2*'Node ratio'!$B2</f>
        <v>3.7293289820134246</v>
      </c>
      <c r="O2" s="2">
        <f>'[1]Pc, Winter, S9'!O2*Main!$B$8+'EV Scenarios'!O$2*'Node ratio'!$B2</f>
        <v>3.6287966443725508</v>
      </c>
      <c r="P2" s="2">
        <f>'[1]Pc, Winter, S9'!P2*Main!$B$8+'EV Scenarios'!P$2*'Node ratio'!$B2</f>
        <v>3.653201259115431</v>
      </c>
      <c r="Q2" s="2">
        <f>'[1]Pc, Winter, S9'!Q2*Main!$B$8+'EV Scenarios'!Q$2*'Node ratio'!$B2</f>
        <v>3.7324743025908407</v>
      </c>
      <c r="R2" s="2">
        <f>'[1]Pc, Winter, S9'!R2*Main!$B$8+'EV Scenarios'!R$2*'Node ratio'!$B2</f>
        <v>3.7892599936899165</v>
      </c>
      <c r="S2" s="2">
        <f>'[1]Pc, Winter, S9'!S2*Main!$B$8+'EV Scenarios'!S$2*'Node ratio'!$B2</f>
        <v>3.8155421428614731</v>
      </c>
      <c r="T2" s="2">
        <f>'[1]Pc, Winter, S9'!T2*Main!$B$8+'EV Scenarios'!T$2*'Node ratio'!$B2</f>
        <v>3.7698417972250602</v>
      </c>
      <c r="U2" s="2">
        <f>'[1]Pc, Winter, S9'!U2*Main!$B$8+'EV Scenarios'!U$2*'Node ratio'!$B2</f>
        <v>3.587051143421951</v>
      </c>
      <c r="V2" s="2">
        <f>'[1]Pc, Winter, S9'!V2*Main!$B$8+'EV Scenarios'!V$2*'Node ratio'!$B2</f>
        <v>3.608229781008808</v>
      </c>
      <c r="W2" s="2">
        <f>'[1]Pc, Winter, S9'!W2*Main!$B$8+'EV Scenarios'!W$2*'Node ratio'!$B2</f>
        <v>3.5368749113966675</v>
      </c>
      <c r="X2" s="2">
        <f>'[1]Pc, Winter, S9'!X2*Main!$B$8+'EV Scenarios'!X$2*'Node ratio'!$B2</f>
        <v>3.5669745874156966</v>
      </c>
      <c r="Y2" s="2">
        <f>'[1]Pc, Winter, S9'!Y2*Main!$B$8+'EV Scenarios'!Y$2*'Node ratio'!$B2</f>
        <v>3.6460470911448164</v>
      </c>
    </row>
    <row r="3" spans="1:25" x14ac:dyDescent="0.25">
      <c r="A3">
        <v>17</v>
      </c>
      <c r="B3" s="2">
        <f>'[1]Pc, Winter, S9'!B3*Main!$B$8+'EV Scenarios'!B$2*'Node ratio'!$B3</f>
        <v>1.5823106118935082</v>
      </c>
      <c r="C3" s="2">
        <f>'[1]Pc, Winter, S9'!C3*Main!$B$8+'EV Scenarios'!C$2*'Node ratio'!$B3</f>
        <v>1.4584569452854779</v>
      </c>
      <c r="D3" s="2">
        <f>'[1]Pc, Winter, S9'!D3*Main!$B$8+'EV Scenarios'!D$2*'Node ratio'!$B3</f>
        <v>1.3840983480269622</v>
      </c>
      <c r="E3" s="2">
        <f>'[1]Pc, Winter, S9'!E3*Main!$B$8+'EV Scenarios'!E$2*'Node ratio'!$B3</f>
        <v>1.3290476619163478</v>
      </c>
      <c r="F3" s="2">
        <f>'[1]Pc, Winter, S9'!F3*Main!$B$8+'EV Scenarios'!F$2*'Node ratio'!$B3</f>
        <v>1.3384087867802561</v>
      </c>
      <c r="G3" s="2">
        <f>'[1]Pc, Winter, S9'!G3*Main!$B$8+'EV Scenarios'!G$2*'Node ratio'!$B3</f>
        <v>1.4378108806781036</v>
      </c>
      <c r="H3" s="2">
        <f>'[1]Pc, Winter, S9'!H3*Main!$B$8+'EV Scenarios'!H$2*'Node ratio'!$B3</f>
        <v>1.5595604774981457</v>
      </c>
      <c r="I3" s="2">
        <f>'[1]Pc, Winter, S9'!I3*Main!$B$8+'EV Scenarios'!I$2*'Node ratio'!$B3</f>
        <v>1.825911149085089</v>
      </c>
      <c r="J3" s="2">
        <f>'[1]Pc, Winter, S9'!J3*Main!$B$8+'EV Scenarios'!J$2*'Node ratio'!$B3</f>
        <v>2.0871457711154586</v>
      </c>
      <c r="K3" s="2">
        <f>'[1]Pc, Winter, S9'!K3*Main!$B$8+'EV Scenarios'!K$2*'Node ratio'!$B3</f>
        <v>2.3876756398520329</v>
      </c>
      <c r="L3" s="2">
        <f>'[1]Pc, Winter, S9'!L3*Main!$B$8+'EV Scenarios'!L$2*'Node ratio'!$B3</f>
        <v>2.4160491308612277</v>
      </c>
      <c r="M3" s="2">
        <f>'[1]Pc, Winter, S9'!M3*Main!$B$8+'EV Scenarios'!M$2*'Node ratio'!$B3</f>
        <v>2.4323353909701586</v>
      </c>
      <c r="N3" s="2">
        <f>'[1]Pc, Winter, S9'!N3*Main!$B$8+'EV Scenarios'!N$2*'Node ratio'!$B3</f>
        <v>2.3459630467352723</v>
      </c>
      <c r="O3" s="2">
        <f>'[1]Pc, Winter, S9'!O3*Main!$B$8+'EV Scenarios'!O$2*'Node ratio'!$B3</f>
        <v>2.1013908055001047</v>
      </c>
      <c r="P3" s="2">
        <f>'[1]Pc, Winter, S9'!P3*Main!$B$8+'EV Scenarios'!P$2*'Node ratio'!$B3</f>
        <v>1.8462991394362032</v>
      </c>
      <c r="Q3" s="2">
        <f>'[1]Pc, Winter, S9'!Q3*Main!$B$8+'EV Scenarios'!Q$2*'Node ratio'!$B3</f>
        <v>1.9290561196084004</v>
      </c>
      <c r="R3" s="2">
        <f>'[1]Pc, Winter, S9'!R3*Main!$B$8+'EV Scenarios'!R$2*'Node ratio'!$B3</f>
        <v>2.1099038148689835</v>
      </c>
      <c r="S3" s="2">
        <f>'[1]Pc, Winter, S9'!S3*Main!$B$8+'EV Scenarios'!S$2*'Node ratio'!$B3</f>
        <v>2.3854812618521848</v>
      </c>
      <c r="T3" s="2">
        <f>'[1]Pc, Winter, S9'!T3*Main!$B$8+'EV Scenarios'!T$2*'Node ratio'!$B3</f>
        <v>2.4748551281589108</v>
      </c>
      <c r="U3" s="2">
        <f>'[1]Pc, Winter, S9'!U3*Main!$B$8+'EV Scenarios'!U$2*'Node ratio'!$B3</f>
        <v>2.3901621434581539</v>
      </c>
      <c r="V3" s="2">
        <f>'[1]Pc, Winter, S9'!V3*Main!$B$8+'EV Scenarios'!V$2*'Node ratio'!$B3</f>
        <v>2.2704138709033059</v>
      </c>
      <c r="W3" s="2">
        <f>'[1]Pc, Winter, S9'!W3*Main!$B$8+'EV Scenarios'!W$2*'Node ratio'!$B3</f>
        <v>2.0942256499467624</v>
      </c>
      <c r="X3" s="2">
        <f>'[1]Pc, Winter, S9'!X3*Main!$B$8+'EV Scenarios'!X$2*'Node ratio'!$B3</f>
        <v>1.8674963024366018</v>
      </c>
      <c r="Y3" s="2">
        <f>'[1]Pc, Winter, S9'!Y3*Main!$B$8+'EV Scenarios'!Y$2*'Node ratio'!$B3</f>
        <v>1.6997888628696209</v>
      </c>
    </row>
    <row r="4" spans="1:25" x14ac:dyDescent="0.25">
      <c r="A4">
        <v>38</v>
      </c>
      <c r="B4" s="2">
        <f>'[1]Pc, Winter, S9'!B4*Main!$B$8+'EV Scenarios'!B$2*'Node ratio'!$B4</f>
        <v>3.7377081586593803</v>
      </c>
      <c r="C4" s="2">
        <f>'[1]Pc, Winter, S9'!C4*Main!$B$8+'EV Scenarios'!C$2*'Node ratio'!$B4</f>
        <v>3.5381580654538132</v>
      </c>
      <c r="D4" s="2">
        <f>'[1]Pc, Winter, S9'!D4*Main!$B$8+'EV Scenarios'!D$2*'Node ratio'!$B4</f>
        <v>3.3842359572636931</v>
      </c>
      <c r="E4" s="2">
        <f>'[1]Pc, Winter, S9'!E4*Main!$B$8+'EV Scenarios'!E$2*'Node ratio'!$B4</f>
        <v>3.3288718916487614</v>
      </c>
      <c r="F4" s="2">
        <f>'[1]Pc, Winter, S9'!F4*Main!$B$8+'EV Scenarios'!F$2*'Node ratio'!$B4</f>
        <v>3.2834100402242665</v>
      </c>
      <c r="G4" s="2">
        <f>'[1]Pc, Winter, S9'!G4*Main!$B$8+'EV Scenarios'!G$2*'Node ratio'!$B4</f>
        <v>3.3667401984343024</v>
      </c>
      <c r="H4" s="2">
        <f>'[1]Pc, Winter, S9'!H4*Main!$B$8+'EV Scenarios'!H$2*'Node ratio'!$B4</f>
        <v>3.7256278814761332</v>
      </c>
      <c r="I4" s="2">
        <f>'[1]Pc, Winter, S9'!I4*Main!$B$8+'EV Scenarios'!I$2*'Node ratio'!$B4</f>
        <v>3.9111040683865923</v>
      </c>
      <c r="J4" s="2">
        <f>'[1]Pc, Winter, S9'!J4*Main!$B$8+'EV Scenarios'!J$2*'Node ratio'!$B4</f>
        <v>4.3004665315607991</v>
      </c>
      <c r="K4" s="2">
        <f>'[1]Pc, Winter, S9'!K4*Main!$B$8+'EV Scenarios'!K$2*'Node ratio'!$B4</f>
        <v>4.8922413219269698</v>
      </c>
      <c r="L4" s="2">
        <f>'[1]Pc, Winter, S9'!L4*Main!$B$8+'EV Scenarios'!L$2*'Node ratio'!$B4</f>
        <v>5.2128541169344551</v>
      </c>
      <c r="M4" s="2">
        <f>'[1]Pc, Winter, S9'!M4*Main!$B$8+'EV Scenarios'!M$2*'Node ratio'!$B4</f>
        <v>5.3631536686096206</v>
      </c>
      <c r="N4" s="2">
        <f>'[1]Pc, Winter, S9'!N4*Main!$B$8+'EV Scenarios'!N$2*'Node ratio'!$B4</f>
        <v>5.1737155054512538</v>
      </c>
      <c r="O4" s="2">
        <f>'[1]Pc, Winter, S9'!O4*Main!$B$8+'EV Scenarios'!O$2*'Node ratio'!$B4</f>
        <v>4.7666617509629461</v>
      </c>
      <c r="P4" s="2">
        <f>'[1]Pc, Winter, S9'!P4*Main!$B$8+'EV Scenarios'!P$2*'Node ratio'!$B4</f>
        <v>4.493117777353274</v>
      </c>
      <c r="Q4" s="2">
        <f>'[1]Pc, Winter, S9'!Q4*Main!$B$8+'EV Scenarios'!Q$2*'Node ratio'!$B4</f>
        <v>4.2930547097386587</v>
      </c>
      <c r="R4" s="2">
        <f>'[1]Pc, Winter, S9'!R4*Main!$B$8+'EV Scenarios'!R$2*'Node ratio'!$B4</f>
        <v>4.2779543587110771</v>
      </c>
      <c r="S4" s="2">
        <f>'[1]Pc, Winter, S9'!S4*Main!$B$8+'EV Scenarios'!S$2*'Node ratio'!$B4</f>
        <v>4.8409186127367141</v>
      </c>
      <c r="T4" s="2">
        <f>'[1]Pc, Winter, S9'!T4*Main!$B$8+'EV Scenarios'!T$2*'Node ratio'!$B4</f>
        <v>4.9695073622434895</v>
      </c>
      <c r="U4" s="2">
        <f>'[1]Pc, Winter, S9'!U4*Main!$B$8+'EV Scenarios'!U$2*'Node ratio'!$B4</f>
        <v>4.9362693756274512</v>
      </c>
      <c r="V4" s="2">
        <f>'[1]Pc, Winter, S9'!V4*Main!$B$8+'EV Scenarios'!V$2*'Node ratio'!$B4</f>
        <v>4.8582492843243932</v>
      </c>
      <c r="W4" s="2">
        <f>'[1]Pc, Winter, S9'!W4*Main!$B$8+'EV Scenarios'!W$2*'Node ratio'!$B4</f>
        <v>4.5517194642930701</v>
      </c>
      <c r="X4" s="2">
        <f>'[1]Pc, Winter, S9'!X4*Main!$B$8+'EV Scenarios'!X$2*'Node ratio'!$B4</f>
        <v>4.287259900712928</v>
      </c>
      <c r="Y4" s="2">
        <f>'[1]Pc, Winter, S9'!Y4*Main!$B$8+'EV Scenarios'!Y$2*'Node ratio'!$B4</f>
        <v>3.8878614576611272</v>
      </c>
    </row>
    <row r="5" spans="1:25" x14ac:dyDescent="0.25">
      <c r="A5">
        <v>36</v>
      </c>
      <c r="B5" s="2">
        <f>'[1]Pc, Winter, S9'!B5*Main!$B$8+'EV Scenarios'!B$2*'Node ratio'!$B5</f>
        <v>0.54405494204145466</v>
      </c>
      <c r="C5" s="2">
        <f>'[1]Pc, Winter, S9'!C5*Main!$B$8+'EV Scenarios'!C$2*'Node ratio'!$B5</f>
        <v>0.36332046363157794</v>
      </c>
      <c r="D5" s="2">
        <f>'[1]Pc, Winter, S9'!D5*Main!$B$8+'EV Scenarios'!D$2*'Node ratio'!$B5</f>
        <v>0.34381413384025128</v>
      </c>
      <c r="E5" s="2">
        <f>'[1]Pc, Winter, S9'!E5*Main!$B$8+'EV Scenarios'!E$2*'Node ratio'!$B5</f>
        <v>0.30258503864010411</v>
      </c>
      <c r="F5" s="2">
        <f>'[1]Pc, Winter, S9'!F5*Main!$B$8+'EV Scenarios'!F$2*'Node ratio'!$B5</f>
        <v>0.1272162102668411</v>
      </c>
      <c r="G5" s="2">
        <f>'[1]Pc, Winter, S9'!G5*Main!$B$8+'EV Scenarios'!G$2*'Node ratio'!$B5</f>
        <v>0.24458871931472873</v>
      </c>
      <c r="H5" s="2">
        <f>'[1]Pc, Winter, S9'!H5*Main!$B$8+'EV Scenarios'!H$2*'Node ratio'!$B5</f>
        <v>0.45118207819411094</v>
      </c>
      <c r="I5" s="2">
        <f>'[1]Pc, Winter, S9'!I5*Main!$B$8+'EV Scenarios'!I$2*'Node ratio'!$B5</f>
        <v>0.59489486237164524</v>
      </c>
      <c r="J5" s="2">
        <f>'[1]Pc, Winter, S9'!J5*Main!$B$8+'EV Scenarios'!J$2*'Node ratio'!$B5</f>
        <v>0.88810431073404827</v>
      </c>
      <c r="K5" s="2">
        <f>'[1]Pc, Winter, S9'!K5*Main!$B$8+'EV Scenarios'!K$2*'Node ratio'!$B5</f>
        <v>1.0934510488614497</v>
      </c>
      <c r="L5" s="2">
        <f>'[1]Pc, Winter, S9'!L5*Main!$B$8+'EV Scenarios'!L$2*'Node ratio'!$B5</f>
        <v>1.2370580274685126</v>
      </c>
      <c r="M5" s="2">
        <f>'[1]Pc, Winter, S9'!M5*Main!$B$8+'EV Scenarios'!M$2*'Node ratio'!$B5</f>
        <v>1.2856668976136594</v>
      </c>
      <c r="N5" s="2">
        <f>'[1]Pc, Winter, S9'!N5*Main!$B$8+'EV Scenarios'!N$2*'Node ratio'!$B5</f>
        <v>1.1028329083052051</v>
      </c>
      <c r="O5" s="2">
        <f>'[1]Pc, Winter, S9'!O5*Main!$B$8+'EV Scenarios'!O$2*'Node ratio'!$B5</f>
        <v>0.81015561356740151</v>
      </c>
      <c r="P5" s="2">
        <f>'[1]Pc, Winter, S9'!P5*Main!$B$8+'EV Scenarios'!P$2*'Node ratio'!$B5</f>
        <v>0.6858865109295923</v>
      </c>
      <c r="Q5" s="2">
        <f>'[1]Pc, Winter, S9'!Q5*Main!$B$8+'EV Scenarios'!Q$2*'Node ratio'!$B5</f>
        <v>0.63461286556989938</v>
      </c>
      <c r="R5" s="2">
        <f>'[1]Pc, Winter, S9'!R5*Main!$B$8+'EV Scenarios'!R$2*'Node ratio'!$B5</f>
        <v>0.83652731791471058</v>
      </c>
      <c r="S5" s="2">
        <f>'[1]Pc, Winter, S9'!S5*Main!$B$8+'EV Scenarios'!S$2*'Node ratio'!$B5</f>
        <v>1.2872638736896944</v>
      </c>
      <c r="T5" s="2">
        <f>'[1]Pc, Winter, S9'!T5*Main!$B$8+'EV Scenarios'!T$2*'Node ratio'!$B5</f>
        <v>1.3070479076933761</v>
      </c>
      <c r="U5" s="2">
        <f>'[1]Pc, Winter, S9'!U5*Main!$B$8+'EV Scenarios'!U$2*'Node ratio'!$B5</f>
        <v>1.1589142950356641</v>
      </c>
      <c r="V5" s="2">
        <f>'[1]Pc, Winter, S9'!V5*Main!$B$8+'EV Scenarios'!V$2*'Node ratio'!$B5</f>
        <v>1.0525419216044098</v>
      </c>
      <c r="W5" s="2">
        <f>'[1]Pc, Winter, S9'!W5*Main!$B$8+'EV Scenarios'!W$2*'Node ratio'!$B5</f>
        <v>0.90254838148475591</v>
      </c>
      <c r="X5" s="2">
        <f>'[1]Pc, Winter, S9'!X5*Main!$B$8+'EV Scenarios'!X$2*'Node ratio'!$B5</f>
        <v>0.65529133100419756</v>
      </c>
      <c r="Y5" s="2">
        <f>'[1]Pc, Winter, S9'!Y5*Main!$B$8+'EV Scenarios'!Y$2*'Node ratio'!$B5</f>
        <v>0.46934340855808565</v>
      </c>
    </row>
    <row r="6" spans="1:25" x14ac:dyDescent="0.25">
      <c r="A6">
        <v>26</v>
      </c>
      <c r="B6" s="2">
        <f>'[1]Pc, Winter, S9'!B6*Main!$B$8+'EV Scenarios'!B$2*'Node ratio'!$B6</f>
        <v>3.9707253151332682</v>
      </c>
      <c r="C6" s="2">
        <f>'[1]Pc, Winter, S9'!C6*Main!$B$8+'EV Scenarios'!C$2*'Node ratio'!$B6</f>
        <v>3.6165644283749177</v>
      </c>
      <c r="D6" s="2">
        <f>'[1]Pc, Winter, S9'!D6*Main!$B$8+'EV Scenarios'!D$2*'Node ratio'!$B6</f>
        <v>3.2831767162613015</v>
      </c>
      <c r="E6" s="2">
        <f>'[1]Pc, Winter, S9'!E6*Main!$B$8+'EV Scenarios'!E$2*'Node ratio'!$B6</f>
        <v>3.1744878766020816</v>
      </c>
      <c r="F6" s="2">
        <f>'[1]Pc, Winter, S9'!F6*Main!$B$8+'EV Scenarios'!F$2*'Node ratio'!$B6</f>
        <v>3.2042652631896544</v>
      </c>
      <c r="G6" s="2">
        <f>'[1]Pc, Winter, S9'!G6*Main!$B$8+'EV Scenarios'!G$2*'Node ratio'!$B6</f>
        <v>3.3279171504831355</v>
      </c>
      <c r="H6" s="2">
        <f>'[1]Pc, Winter, S9'!H6*Main!$B$8+'EV Scenarios'!H$2*'Node ratio'!$B6</f>
        <v>3.6540125883805614</v>
      </c>
      <c r="I6" s="2">
        <f>'[1]Pc, Winter, S9'!I6*Main!$B$8+'EV Scenarios'!I$2*'Node ratio'!$B6</f>
        <v>3.8809073449278517</v>
      </c>
      <c r="J6" s="2">
        <f>'[1]Pc, Winter, S9'!J6*Main!$B$8+'EV Scenarios'!J$2*'Node ratio'!$B6</f>
        <v>4.6315036294889635</v>
      </c>
      <c r="K6" s="2">
        <f>'[1]Pc, Winter, S9'!K6*Main!$B$8+'EV Scenarios'!K$2*'Node ratio'!$B6</f>
        <v>5.5770040136337569</v>
      </c>
      <c r="L6" s="2">
        <f>'[1]Pc, Winter, S9'!L6*Main!$B$8+'EV Scenarios'!L$2*'Node ratio'!$B6</f>
        <v>6.3107167672268529</v>
      </c>
      <c r="M6" s="2">
        <f>'[1]Pc, Winter, S9'!M6*Main!$B$8+'EV Scenarios'!M$2*'Node ratio'!$B6</f>
        <v>6.8038523840594332</v>
      </c>
      <c r="N6" s="2">
        <f>'[1]Pc, Winter, S9'!N6*Main!$B$8+'EV Scenarios'!N$2*'Node ratio'!$B6</f>
        <v>6.5457339212801999</v>
      </c>
      <c r="O6" s="2">
        <f>'[1]Pc, Winter, S9'!O6*Main!$B$8+'EV Scenarios'!O$2*'Node ratio'!$B6</f>
        <v>5.8187398901299776</v>
      </c>
      <c r="P6" s="2">
        <f>'[1]Pc, Winter, S9'!P6*Main!$B$8+'EV Scenarios'!P$2*'Node ratio'!$B6</f>
        <v>5.2560089392539435</v>
      </c>
      <c r="Q6" s="2">
        <f>'[1]Pc, Winter, S9'!Q6*Main!$B$8+'EV Scenarios'!Q$2*'Node ratio'!$B6</f>
        <v>5.0630363986604809</v>
      </c>
      <c r="R6" s="2">
        <f>'[1]Pc, Winter, S9'!R6*Main!$B$8+'EV Scenarios'!R$2*'Node ratio'!$B6</f>
        <v>5.1708523961864614</v>
      </c>
      <c r="S6" s="2">
        <f>'[1]Pc, Winter, S9'!S6*Main!$B$8+'EV Scenarios'!S$2*'Node ratio'!$B6</f>
        <v>5.6376597736152902</v>
      </c>
      <c r="T6" s="2">
        <f>'[1]Pc, Winter, S9'!T6*Main!$B$8+'EV Scenarios'!T$2*'Node ratio'!$B6</f>
        <v>5.8548834925105098</v>
      </c>
      <c r="U6" s="2">
        <f>'[1]Pc, Winter, S9'!U6*Main!$B$8+'EV Scenarios'!U$2*'Node ratio'!$B6</f>
        <v>6.0479618512597826</v>
      </c>
      <c r="V6" s="2">
        <f>'[1]Pc, Winter, S9'!V6*Main!$B$8+'EV Scenarios'!V$2*'Node ratio'!$B6</f>
        <v>5.8932128400093884</v>
      </c>
      <c r="W6" s="2">
        <f>'[1]Pc, Winter, S9'!W6*Main!$B$8+'EV Scenarios'!W$2*'Node ratio'!$B6</f>
        <v>5.5736274614924826</v>
      </c>
      <c r="X6" s="2">
        <f>'[1]Pc, Winter, S9'!X6*Main!$B$8+'EV Scenarios'!X$2*'Node ratio'!$B6</f>
        <v>4.9191245918592594</v>
      </c>
      <c r="Y6" s="2">
        <f>'[1]Pc, Winter, S9'!Y6*Main!$B$8+'EV Scenarios'!Y$2*'Node ratio'!$B6</f>
        <v>4.2196512043015879</v>
      </c>
    </row>
    <row r="7" spans="1:25" x14ac:dyDescent="0.25">
      <c r="A7">
        <v>24</v>
      </c>
      <c r="B7" s="2">
        <f>'[1]Pc, Winter, S9'!B7*Main!$B$8+'EV Scenarios'!B$2*'Node ratio'!$B7</f>
        <v>5.9042338532214735</v>
      </c>
      <c r="C7" s="2">
        <f>'[1]Pc, Winter, S9'!C7*Main!$B$8+'EV Scenarios'!C$2*'Node ratio'!$B7</f>
        <v>5.6647123685227943</v>
      </c>
      <c r="D7" s="2">
        <f>'[1]Pc, Winter, S9'!D7*Main!$B$8+'EV Scenarios'!D$2*'Node ratio'!$B7</f>
        <v>5.517028981562027</v>
      </c>
      <c r="E7" s="2">
        <f>'[1]Pc, Winter, S9'!E7*Main!$B$8+'EV Scenarios'!E$2*'Node ratio'!$B7</f>
        <v>5.3923990663183972</v>
      </c>
      <c r="F7" s="2">
        <f>'[1]Pc, Winter, S9'!F7*Main!$B$8+'EV Scenarios'!F$2*'Node ratio'!$B7</f>
        <v>5.3364744880560124</v>
      </c>
      <c r="G7" s="2">
        <f>'[1]Pc, Winter, S9'!G7*Main!$B$8+'EV Scenarios'!G$2*'Node ratio'!$B7</f>
        <v>5.5354054098089378</v>
      </c>
      <c r="H7" s="2">
        <f>'[1]Pc, Winter, S9'!H7*Main!$B$8+'EV Scenarios'!H$2*'Node ratio'!$B7</f>
        <v>5.8354956535735587</v>
      </c>
      <c r="I7" s="2">
        <f>'[1]Pc, Winter, S9'!I7*Main!$B$8+'EV Scenarios'!I$2*'Node ratio'!$B7</f>
        <v>6.0165832825981083</v>
      </c>
      <c r="J7" s="2">
        <f>'[1]Pc, Winter, S9'!J7*Main!$B$8+'EV Scenarios'!J$2*'Node ratio'!$B7</f>
        <v>6.3143854590749386</v>
      </c>
      <c r="K7" s="2">
        <f>'[1]Pc, Winter, S9'!K7*Main!$B$8+'EV Scenarios'!K$2*'Node ratio'!$B7</f>
        <v>6.7964774161483117</v>
      </c>
      <c r="L7" s="2">
        <f>'[1]Pc, Winter, S9'!L7*Main!$B$8+'EV Scenarios'!L$2*'Node ratio'!$B7</f>
        <v>6.9390772906663996</v>
      </c>
      <c r="M7" s="2">
        <f>'[1]Pc, Winter, S9'!M7*Main!$B$8+'EV Scenarios'!M$2*'Node ratio'!$B7</f>
        <v>6.9938187183267226</v>
      </c>
      <c r="N7" s="2">
        <f>'[1]Pc, Winter, S9'!N7*Main!$B$8+'EV Scenarios'!N$2*'Node ratio'!$B7</f>
        <v>7.0037513679207777</v>
      </c>
      <c r="O7" s="2">
        <f>'[1]Pc, Winter, S9'!O7*Main!$B$8+'EV Scenarios'!O$2*'Node ratio'!$B7</f>
        <v>6.7281214770557485</v>
      </c>
      <c r="P7" s="2">
        <f>'[1]Pc, Winter, S9'!P7*Main!$B$8+'EV Scenarios'!P$2*'Node ratio'!$B7</f>
        <v>6.3147933290146314</v>
      </c>
      <c r="Q7" s="2">
        <f>'[1]Pc, Winter, S9'!Q7*Main!$B$8+'EV Scenarios'!Q$2*'Node ratio'!$B7</f>
        <v>6.2963008390129733</v>
      </c>
      <c r="R7" s="2">
        <f>'[1]Pc, Winter, S9'!R7*Main!$B$8+'EV Scenarios'!R$2*'Node ratio'!$B7</f>
        <v>6.4316217924936421</v>
      </c>
      <c r="S7" s="2">
        <f>'[1]Pc, Winter, S9'!S7*Main!$B$8+'EV Scenarios'!S$2*'Node ratio'!$B7</f>
        <v>6.9797469220163695</v>
      </c>
      <c r="T7" s="2">
        <f>'[1]Pc, Winter, S9'!T7*Main!$B$8+'EV Scenarios'!T$2*'Node ratio'!$B7</f>
        <v>6.9372414339290289</v>
      </c>
      <c r="U7" s="2">
        <f>'[1]Pc, Winter, S9'!U7*Main!$B$8+'EV Scenarios'!U$2*'Node ratio'!$B7</f>
        <v>7.2366933405262177</v>
      </c>
      <c r="V7" s="2">
        <f>'[1]Pc, Winter, S9'!V7*Main!$B$8+'EV Scenarios'!V$2*'Node ratio'!$B7</f>
        <v>7.0460225237186149</v>
      </c>
      <c r="W7" s="2">
        <f>'[1]Pc, Winter, S9'!W7*Main!$B$8+'EV Scenarios'!W$2*'Node ratio'!$B7</f>
        <v>6.8335980612944969</v>
      </c>
      <c r="X7" s="2">
        <f>'[1]Pc, Winter, S9'!X7*Main!$B$8+'EV Scenarios'!X$2*'Node ratio'!$B7</f>
        <v>6.4401972904908105</v>
      </c>
      <c r="Y7" s="2">
        <f>'[1]Pc, Winter, S9'!Y7*Main!$B$8+'EV Scenarios'!Y$2*'Node ratio'!$B7</f>
        <v>6.2213697388307159</v>
      </c>
    </row>
    <row r="8" spans="1:25" x14ac:dyDescent="0.25">
      <c r="A8">
        <v>28</v>
      </c>
      <c r="B8" s="2">
        <f>'[1]Pc, Winter, S9'!B8*Main!$B$8+'EV Scenarios'!B$2*'Node ratio'!$B8</f>
        <v>3.1091089632144349</v>
      </c>
      <c r="C8" s="2">
        <f>'[1]Pc, Winter, S9'!C8*Main!$B$8+'EV Scenarios'!C$2*'Node ratio'!$B8</f>
        <v>2.8719778540716847</v>
      </c>
      <c r="D8" s="2">
        <f>'[1]Pc, Winter, S9'!D8*Main!$B$8+'EV Scenarios'!D$2*'Node ratio'!$B8</f>
        <v>2.7685374521747352</v>
      </c>
      <c r="E8" s="2">
        <f>'[1]Pc, Winter, S9'!E8*Main!$B$8+'EV Scenarios'!E$2*'Node ratio'!$B8</f>
        <v>2.6525588837574348</v>
      </c>
      <c r="F8" s="2">
        <f>'[1]Pc, Winter, S9'!F8*Main!$B$8+'EV Scenarios'!F$2*'Node ratio'!$B8</f>
        <v>2.7139540607830388</v>
      </c>
      <c r="G8" s="2">
        <f>'[1]Pc, Winter, S9'!G8*Main!$B$8+'EV Scenarios'!G$2*'Node ratio'!$B8</f>
        <v>2.8987905711291111</v>
      </c>
      <c r="H8" s="2">
        <f>'[1]Pc, Winter, S9'!H8*Main!$B$8+'EV Scenarios'!H$2*'Node ratio'!$B8</f>
        <v>3.2494275247377069</v>
      </c>
      <c r="I8" s="2">
        <f>'[1]Pc, Winter, S9'!I8*Main!$B$8+'EV Scenarios'!I$2*'Node ratio'!$B8</f>
        <v>3.3390841080184543</v>
      </c>
      <c r="J8" s="2">
        <f>'[1]Pc, Winter, S9'!J8*Main!$B$8+'EV Scenarios'!J$2*'Node ratio'!$B8</f>
        <v>3.8921794122604161</v>
      </c>
      <c r="K8" s="2">
        <f>'[1]Pc, Winter, S9'!K8*Main!$B$8+'EV Scenarios'!K$2*'Node ratio'!$B8</f>
        <v>4.5047602671174349</v>
      </c>
      <c r="L8" s="2">
        <f>'[1]Pc, Winter, S9'!L8*Main!$B$8+'EV Scenarios'!L$2*'Node ratio'!$B8</f>
        <v>4.8059423080250419</v>
      </c>
      <c r="M8" s="2">
        <f>'[1]Pc, Winter, S9'!M8*Main!$B$8+'EV Scenarios'!M$2*'Node ratio'!$B8</f>
        <v>5.234868291760332</v>
      </c>
      <c r="N8" s="2">
        <f>'[1]Pc, Winter, S9'!N8*Main!$B$8+'EV Scenarios'!N$2*'Node ratio'!$B8</f>
        <v>5.1420958185953323</v>
      </c>
      <c r="O8" s="2">
        <f>'[1]Pc, Winter, S9'!O8*Main!$B$8+'EV Scenarios'!O$2*'Node ratio'!$B8</f>
        <v>4.7571489583643887</v>
      </c>
      <c r="P8" s="2">
        <f>'[1]Pc, Winter, S9'!P8*Main!$B$8+'EV Scenarios'!P$2*'Node ratio'!$B8</f>
        <v>4.424034911434048</v>
      </c>
      <c r="Q8" s="2">
        <f>'[1]Pc, Winter, S9'!Q8*Main!$B$8+'EV Scenarios'!Q$2*'Node ratio'!$B8</f>
        <v>3.9562873295968917</v>
      </c>
      <c r="R8" s="2">
        <f>'[1]Pc, Winter, S9'!R8*Main!$B$8+'EV Scenarios'!R$2*'Node ratio'!$B8</f>
        <v>3.9598452326532687</v>
      </c>
      <c r="S8" s="2">
        <f>'[1]Pc, Winter, S9'!S8*Main!$B$8+'EV Scenarios'!S$2*'Node ratio'!$B8</f>
        <v>4.3210300455826278</v>
      </c>
      <c r="T8" s="2">
        <f>'[1]Pc, Winter, S9'!T8*Main!$B$8+'EV Scenarios'!T$2*'Node ratio'!$B8</f>
        <v>4.3554163886788331</v>
      </c>
      <c r="U8" s="2">
        <f>'[1]Pc, Winter, S9'!U8*Main!$B$8+'EV Scenarios'!U$2*'Node ratio'!$B8</f>
        <v>4.3112589688718748</v>
      </c>
      <c r="V8" s="2">
        <f>'[1]Pc, Winter, S9'!V8*Main!$B$8+'EV Scenarios'!V$2*'Node ratio'!$B8</f>
        <v>4.4213926973854232</v>
      </c>
      <c r="W8" s="2">
        <f>'[1]Pc, Winter, S9'!W8*Main!$B$8+'EV Scenarios'!W$2*'Node ratio'!$B8</f>
        <v>4.1769739349443737</v>
      </c>
      <c r="X8" s="2">
        <f>'[1]Pc, Winter, S9'!X8*Main!$B$8+'EV Scenarios'!X$2*'Node ratio'!$B8</f>
        <v>3.6662855844766411</v>
      </c>
      <c r="Y8" s="2">
        <f>'[1]Pc, Winter, S9'!Y8*Main!$B$8+'EV Scenarios'!Y$2*'Node ratio'!$B8</f>
        <v>3.3077637549073557</v>
      </c>
    </row>
    <row r="9" spans="1:25" x14ac:dyDescent="0.25">
      <c r="A9">
        <v>6</v>
      </c>
      <c r="B9" s="2">
        <f>'[1]Pc, Winter, S9'!B9*Main!$B$8+'EV Scenarios'!B$2*'Node ratio'!$B9</f>
        <v>2.1807239831180802</v>
      </c>
      <c r="C9" s="2">
        <f>'[1]Pc, Winter, S9'!C9*Main!$B$8+'EV Scenarios'!C$2*'Node ratio'!$B9</f>
        <v>2.073454745348092</v>
      </c>
      <c r="D9" s="2">
        <f>'[1]Pc, Winter, S9'!D9*Main!$B$8+'EV Scenarios'!D$2*'Node ratio'!$B9</f>
        <v>1.9883146552802677</v>
      </c>
      <c r="E9" s="2">
        <f>'[1]Pc, Winter, S9'!E9*Main!$B$8+'EV Scenarios'!E$2*'Node ratio'!$B9</f>
        <v>1.946931990739202</v>
      </c>
      <c r="F9" s="2">
        <f>'[1]Pc, Winter, S9'!F9*Main!$B$8+'EV Scenarios'!F$2*'Node ratio'!$B9</f>
        <v>1.9600916418491714</v>
      </c>
      <c r="G9" s="2">
        <f>'[1]Pc, Winter, S9'!G9*Main!$B$8+'EV Scenarios'!G$2*'Node ratio'!$B9</f>
        <v>2.14325687509089</v>
      </c>
      <c r="H9" s="2">
        <f>'[1]Pc, Winter, S9'!H9*Main!$B$8+'EV Scenarios'!H$2*'Node ratio'!$B9</f>
        <v>2.4052746463984356</v>
      </c>
      <c r="I9" s="2">
        <f>'[1]Pc, Winter, S9'!I9*Main!$B$8+'EV Scenarios'!I$2*'Node ratio'!$B9</f>
        <v>2.595769090093083</v>
      </c>
      <c r="J9" s="2">
        <f>'[1]Pc, Winter, S9'!J9*Main!$B$8+'EV Scenarios'!J$2*'Node ratio'!$B9</f>
        <v>2.9897108662718401</v>
      </c>
      <c r="K9" s="2">
        <f>'[1]Pc, Winter, S9'!K9*Main!$B$8+'EV Scenarios'!K$2*'Node ratio'!$B9</f>
        <v>3.4740765297116272</v>
      </c>
      <c r="L9" s="2">
        <f>'[1]Pc, Winter, S9'!L9*Main!$B$8+'EV Scenarios'!L$2*'Node ratio'!$B9</f>
        <v>3.9630657533467097</v>
      </c>
      <c r="M9" s="2">
        <f>'[1]Pc, Winter, S9'!M9*Main!$B$8+'EV Scenarios'!M$2*'Node ratio'!$B9</f>
        <v>4.1310082278771052</v>
      </c>
      <c r="N9" s="2">
        <f>'[1]Pc, Winter, S9'!N9*Main!$B$8+'EV Scenarios'!N$2*'Node ratio'!$B9</f>
        <v>3.689168439986056</v>
      </c>
      <c r="O9" s="2">
        <f>'[1]Pc, Winter, S9'!O9*Main!$B$8+'EV Scenarios'!O$2*'Node ratio'!$B9</f>
        <v>3.3114819055261404</v>
      </c>
      <c r="P9" s="2">
        <f>'[1]Pc, Winter, S9'!P9*Main!$B$8+'EV Scenarios'!P$2*'Node ratio'!$B9</f>
        <v>3.1381140045775937</v>
      </c>
      <c r="Q9" s="2">
        <f>'[1]Pc, Winter, S9'!Q9*Main!$B$8+'EV Scenarios'!Q$2*'Node ratio'!$B9</f>
        <v>3.0031855452794076</v>
      </c>
      <c r="R9" s="2">
        <f>'[1]Pc, Winter, S9'!R9*Main!$B$8+'EV Scenarios'!R$2*'Node ratio'!$B9</f>
        <v>2.9599430080401743</v>
      </c>
      <c r="S9" s="2">
        <f>'[1]Pc, Winter, S9'!S9*Main!$B$8+'EV Scenarios'!S$2*'Node ratio'!$B9</f>
        <v>3.1056112013966937</v>
      </c>
      <c r="T9" s="2">
        <f>'[1]Pc, Winter, S9'!T9*Main!$B$8+'EV Scenarios'!T$2*'Node ratio'!$B9</f>
        <v>3.1523570186222702</v>
      </c>
      <c r="U9" s="2">
        <f>'[1]Pc, Winter, S9'!U9*Main!$B$8+'EV Scenarios'!U$2*'Node ratio'!$B9</f>
        <v>3.2086839606583104</v>
      </c>
      <c r="V9" s="2">
        <f>'[1]Pc, Winter, S9'!V9*Main!$B$8+'EV Scenarios'!V$2*'Node ratio'!$B9</f>
        <v>3.1099967007020575</v>
      </c>
      <c r="W9" s="2">
        <f>'[1]Pc, Winter, S9'!W9*Main!$B$8+'EV Scenarios'!W$2*'Node ratio'!$B9</f>
        <v>2.8781252799456194</v>
      </c>
      <c r="X9" s="2">
        <f>'[1]Pc, Winter, S9'!X9*Main!$B$8+'EV Scenarios'!X$2*'Node ratio'!$B9</f>
        <v>2.6161003422569387</v>
      </c>
      <c r="Y9" s="2">
        <f>'[1]Pc, Winter, S9'!Y9*Main!$B$8+'EV Scenarios'!Y$2*'Node ratio'!$B9</f>
        <v>2.3092607811685171</v>
      </c>
    </row>
    <row r="10" spans="1:25" x14ac:dyDescent="0.25">
      <c r="A10">
        <v>30</v>
      </c>
      <c r="B10" s="2">
        <f>'[1]Pc, Winter, S9'!B10*Main!$B$8+'EV Scenarios'!B$2*'Node ratio'!$B10</f>
        <v>2.2667820986565812</v>
      </c>
      <c r="C10" s="2">
        <f>'[1]Pc, Winter, S9'!C10*Main!$B$8+'EV Scenarios'!C$2*'Node ratio'!$B10</f>
        <v>2.2683024751825411</v>
      </c>
      <c r="D10" s="2">
        <f>'[1]Pc, Winter, S9'!D10*Main!$B$8+'EV Scenarios'!D$2*'Node ratio'!$B10</f>
        <v>2.2633795982888802</v>
      </c>
      <c r="E10" s="2">
        <f>'[1]Pc, Winter, S9'!E10*Main!$B$8+'EV Scenarios'!E$2*'Node ratio'!$B10</f>
        <v>2.2611813161885714</v>
      </c>
      <c r="F10" s="2">
        <f>'[1]Pc, Winter, S9'!F10*Main!$B$8+'EV Scenarios'!F$2*'Node ratio'!$B10</f>
        <v>2.2539597130116333</v>
      </c>
      <c r="G10" s="2">
        <f>'[1]Pc, Winter, S9'!G10*Main!$B$8+'EV Scenarios'!G$2*'Node ratio'!$B10</f>
        <v>2.2490097791978374</v>
      </c>
      <c r="H10" s="2">
        <f>'[1]Pc, Winter, S9'!H10*Main!$B$8+'EV Scenarios'!H$2*'Node ratio'!$B10</f>
        <v>2.2552006249104424</v>
      </c>
      <c r="I10" s="2">
        <f>'[1]Pc, Winter, S9'!I10*Main!$B$8+'EV Scenarios'!I$2*'Node ratio'!$B10</f>
        <v>2.2271259198067503</v>
      </c>
      <c r="J10" s="2">
        <f>'[1]Pc, Winter, S9'!J10*Main!$B$8+'EV Scenarios'!J$2*'Node ratio'!$B10</f>
        <v>2.2264131738146928</v>
      </c>
      <c r="K10" s="2">
        <f>'[1]Pc, Winter, S9'!K10*Main!$B$8+'EV Scenarios'!K$2*'Node ratio'!$B10</f>
        <v>2.2287904763591846</v>
      </c>
      <c r="L10" s="2">
        <f>'[1]Pc, Winter, S9'!L10*Main!$B$8+'EV Scenarios'!L$2*'Node ratio'!$B10</f>
        <v>2.2256822663282976</v>
      </c>
      <c r="M10" s="2">
        <f>'[1]Pc, Winter, S9'!M10*Main!$B$8+'EV Scenarios'!M$2*'Node ratio'!$B10</f>
        <v>2.2267912294111039</v>
      </c>
      <c r="N10" s="2">
        <f>'[1]Pc, Winter, S9'!N10*Main!$B$8+'EV Scenarios'!N$2*'Node ratio'!$B10</f>
        <v>2.2300947681668033</v>
      </c>
      <c r="O10" s="2">
        <f>'[1]Pc, Winter, S9'!O10*Main!$B$8+'EV Scenarios'!O$2*'Node ratio'!$B10</f>
        <v>2.2375658139088244</v>
      </c>
      <c r="P10" s="2">
        <f>'[1]Pc, Winter, S9'!P10*Main!$B$8+'EV Scenarios'!P$2*'Node ratio'!$B10</f>
        <v>2.2386610632101922</v>
      </c>
      <c r="Q10" s="2">
        <f>'[1]Pc, Winter, S9'!Q10*Main!$B$8+'EV Scenarios'!Q$2*'Node ratio'!$B10</f>
        <v>2.2383715912290185</v>
      </c>
      <c r="R10" s="2">
        <f>'[1]Pc, Winter, S9'!R10*Main!$B$8+'EV Scenarios'!R$2*'Node ratio'!$B10</f>
        <v>2.2308430958620526</v>
      </c>
      <c r="S10" s="2">
        <f>'[1]Pc, Winter, S9'!S10*Main!$B$8+'EV Scenarios'!S$2*'Node ratio'!$B10</f>
        <v>2.2408193158944103</v>
      </c>
      <c r="T10" s="2">
        <f>'[1]Pc, Winter, S9'!T10*Main!$B$8+'EV Scenarios'!T$2*'Node ratio'!$B10</f>
        <v>2.2327229958473445</v>
      </c>
      <c r="U10" s="2">
        <f>'[1]Pc, Winter, S9'!U10*Main!$B$8+'EV Scenarios'!U$2*'Node ratio'!$B10</f>
        <v>2.2293108587683625</v>
      </c>
      <c r="V10" s="2">
        <f>'[1]Pc, Winter, S9'!V10*Main!$B$8+'EV Scenarios'!V$2*'Node ratio'!$B10</f>
        <v>2.233500604319179</v>
      </c>
      <c r="W10" s="2">
        <f>'[1]Pc, Winter, S9'!W10*Main!$B$8+'EV Scenarios'!W$2*'Node ratio'!$B10</f>
        <v>2.2288112323527129</v>
      </c>
      <c r="X10" s="2">
        <f>'[1]Pc, Winter, S9'!X10*Main!$B$8+'EV Scenarios'!X$2*'Node ratio'!$B10</f>
        <v>2.2558548093493305</v>
      </c>
      <c r="Y10" s="2">
        <f>'[1]Pc, Winter, S9'!Y10*Main!$B$8+'EV Scenarios'!Y$2*'Node ratio'!$B10</f>
        <v>2.2629692967739516</v>
      </c>
    </row>
    <row r="11" spans="1:25" x14ac:dyDescent="0.25">
      <c r="A11">
        <v>40</v>
      </c>
      <c r="B11" s="2">
        <f>'[1]Pc, Winter, S9'!B11*Main!$B$8+'EV Scenarios'!B$2*'Node ratio'!$B11</f>
        <v>2.4806141971916569</v>
      </c>
      <c r="C11" s="2">
        <f>'[1]Pc, Winter, S9'!C11*Main!$B$8+'EV Scenarios'!C$2*'Node ratio'!$B11</f>
        <v>2.2521009431011634</v>
      </c>
      <c r="D11" s="2">
        <f>'[1]Pc, Winter, S9'!D11*Main!$B$8+'EV Scenarios'!D$2*'Node ratio'!$B11</f>
        <v>2.1105751446624121</v>
      </c>
      <c r="E11" s="2">
        <f>'[1]Pc, Winter, S9'!E11*Main!$B$8+'EV Scenarios'!E$2*'Node ratio'!$B11</f>
        <v>2.0648950420991201</v>
      </c>
      <c r="F11" s="2">
        <f>'[1]Pc, Winter, S9'!F11*Main!$B$8+'EV Scenarios'!F$2*'Node ratio'!$B11</f>
        <v>2.0283549886172501</v>
      </c>
      <c r="G11" s="2">
        <f>'[1]Pc, Winter, S9'!G11*Main!$B$8+'EV Scenarios'!G$2*'Node ratio'!$B11</f>
        <v>2.153553226384497</v>
      </c>
      <c r="H11" s="2">
        <f>'[1]Pc, Winter, S9'!H11*Main!$B$8+'EV Scenarios'!H$2*'Node ratio'!$B11</f>
        <v>2.3865395697689986</v>
      </c>
      <c r="I11" s="2">
        <f>'[1]Pc, Winter, S9'!I11*Main!$B$8+'EV Scenarios'!I$2*'Node ratio'!$B11</f>
        <v>2.6101037287578448</v>
      </c>
      <c r="J11" s="2">
        <f>'[1]Pc, Winter, S9'!J11*Main!$B$8+'EV Scenarios'!J$2*'Node ratio'!$B11</f>
        <v>3.1277554773209073</v>
      </c>
      <c r="K11" s="2">
        <f>'[1]Pc, Winter, S9'!K11*Main!$B$8+'EV Scenarios'!K$2*'Node ratio'!$B11</f>
        <v>3.7290897073422844</v>
      </c>
      <c r="L11" s="2">
        <f>'[1]Pc, Winter, S9'!L11*Main!$B$8+'EV Scenarios'!L$2*'Node ratio'!$B11</f>
        <v>4.1706076320855008</v>
      </c>
      <c r="M11" s="2">
        <f>'[1]Pc, Winter, S9'!M11*Main!$B$8+'EV Scenarios'!M$2*'Node ratio'!$B11</f>
        <v>4.2673890147417914</v>
      </c>
      <c r="N11" s="2">
        <f>'[1]Pc, Winter, S9'!N11*Main!$B$8+'EV Scenarios'!N$2*'Node ratio'!$B11</f>
        <v>3.8529820216924144</v>
      </c>
      <c r="O11" s="2">
        <f>'[1]Pc, Winter, S9'!O11*Main!$B$8+'EV Scenarios'!O$2*'Node ratio'!$B11</f>
        <v>3.435710296830611</v>
      </c>
      <c r="P11" s="2">
        <f>'[1]Pc, Winter, S9'!P11*Main!$B$8+'EV Scenarios'!P$2*'Node ratio'!$B11</f>
        <v>3.2195960017848408</v>
      </c>
      <c r="Q11" s="2">
        <f>'[1]Pc, Winter, S9'!Q11*Main!$B$8+'EV Scenarios'!Q$2*'Node ratio'!$B11</f>
        <v>3.1301374784091016</v>
      </c>
      <c r="R11" s="2">
        <f>'[1]Pc, Winter, S9'!R11*Main!$B$8+'EV Scenarios'!R$2*'Node ratio'!$B11</f>
        <v>3.1966930485928766</v>
      </c>
      <c r="S11" s="2">
        <f>'[1]Pc, Winter, S9'!S11*Main!$B$8+'EV Scenarios'!S$2*'Node ratio'!$B11</f>
        <v>3.5694205616363992</v>
      </c>
      <c r="T11" s="2">
        <f>'[1]Pc, Winter, S9'!T11*Main!$B$8+'EV Scenarios'!T$2*'Node ratio'!$B11</f>
        <v>3.6770345371525974</v>
      </c>
      <c r="U11" s="2">
        <f>'[1]Pc, Winter, S9'!U11*Main!$B$8+'EV Scenarios'!U$2*'Node ratio'!$B11</f>
        <v>3.6697970954359302</v>
      </c>
      <c r="V11" s="2">
        <f>'[1]Pc, Winter, S9'!V11*Main!$B$8+'EV Scenarios'!V$2*'Node ratio'!$B11</f>
        <v>3.5184216078680937</v>
      </c>
      <c r="W11" s="2">
        <f>'[1]Pc, Winter, S9'!W11*Main!$B$8+'EV Scenarios'!W$2*'Node ratio'!$B11</f>
        <v>3.3023944858551912</v>
      </c>
      <c r="X11" s="2">
        <f>'[1]Pc, Winter, S9'!X11*Main!$B$8+'EV Scenarios'!X$2*'Node ratio'!$B11</f>
        <v>3.0233211849934682</v>
      </c>
      <c r="Y11" s="2">
        <f>'[1]Pc, Winter, S9'!Y11*Main!$B$8+'EV Scenarios'!Y$2*'Node ratio'!$B11</f>
        <v>2.6126736405278055</v>
      </c>
    </row>
    <row r="12" spans="1:25" x14ac:dyDescent="0.25">
      <c r="A12">
        <v>14</v>
      </c>
      <c r="B12" s="2">
        <f>'[1]Pc, Winter, S9'!B12*Main!$B$8+'EV Scenarios'!B$2*'Node ratio'!$B12</f>
        <v>0.97835399841905646</v>
      </c>
      <c r="C12" s="2">
        <f>'[1]Pc, Winter, S9'!C12*Main!$B$8+'EV Scenarios'!C$2*'Node ratio'!$B12</f>
        <v>0.89886510113205165</v>
      </c>
      <c r="D12" s="2">
        <f>'[1]Pc, Winter, S9'!D12*Main!$B$8+'EV Scenarios'!D$2*'Node ratio'!$B12</f>
        <v>0.84062775510932741</v>
      </c>
      <c r="E12" s="2">
        <f>'[1]Pc, Winter, S9'!E12*Main!$B$8+'EV Scenarios'!E$2*'Node ratio'!$B12</f>
        <v>0.82742525835191705</v>
      </c>
      <c r="F12" s="2">
        <f>'[1]Pc, Winter, S9'!F12*Main!$B$8+'EV Scenarios'!F$2*'Node ratio'!$B12</f>
        <v>0.81219244340597407</v>
      </c>
      <c r="G12" s="2">
        <f>'[1]Pc, Winter, S9'!G12*Main!$B$8+'EV Scenarios'!G$2*'Node ratio'!$B12</f>
        <v>0.93763897125667672</v>
      </c>
      <c r="H12" s="2">
        <f>'[1]Pc, Winter, S9'!H12*Main!$B$8+'EV Scenarios'!H$2*'Node ratio'!$B12</f>
        <v>1.1016054578538703</v>
      </c>
      <c r="I12" s="2">
        <f>'[1]Pc, Winter, S9'!I12*Main!$B$8+'EV Scenarios'!I$2*'Node ratio'!$B12</f>
        <v>1.2864880791797535</v>
      </c>
      <c r="J12" s="2">
        <f>'[1]Pc, Winter, S9'!J12*Main!$B$8+'EV Scenarios'!J$2*'Node ratio'!$B12</f>
        <v>1.4928345600409927</v>
      </c>
      <c r="K12" s="2">
        <f>'[1]Pc, Winter, S9'!K12*Main!$B$8+'EV Scenarios'!K$2*'Node ratio'!$B12</f>
        <v>1.7031014192060223</v>
      </c>
      <c r="L12" s="2">
        <f>'[1]Pc, Winter, S9'!L12*Main!$B$8+'EV Scenarios'!L$2*'Node ratio'!$B12</f>
        <v>1.9195797247933377</v>
      </c>
      <c r="M12" s="2">
        <f>'[1]Pc, Winter, S9'!M12*Main!$B$8+'EV Scenarios'!M$2*'Node ratio'!$B12</f>
        <v>1.9978591253375324</v>
      </c>
      <c r="N12" s="2">
        <f>'[1]Pc, Winter, S9'!N12*Main!$B$8+'EV Scenarios'!N$2*'Node ratio'!$B12</f>
        <v>1.8226488976982209</v>
      </c>
      <c r="O12" s="2">
        <f>'[1]Pc, Winter, S9'!O12*Main!$B$8+'EV Scenarios'!O$2*'Node ratio'!$B12</f>
        <v>1.6489410297029636</v>
      </c>
      <c r="P12" s="2">
        <f>'[1]Pc, Winter, S9'!P12*Main!$B$8+'EV Scenarios'!P$2*'Node ratio'!$B12</f>
        <v>1.4831320522244804</v>
      </c>
      <c r="Q12" s="2">
        <f>'[1]Pc, Winter, S9'!Q12*Main!$B$8+'EV Scenarios'!Q$2*'Node ratio'!$B12</f>
        <v>1.428711564096758</v>
      </c>
      <c r="R12" s="2">
        <f>'[1]Pc, Winter, S9'!R12*Main!$B$8+'EV Scenarios'!R$2*'Node ratio'!$B12</f>
        <v>1.5581620361162027</v>
      </c>
      <c r="S12" s="2">
        <f>'[1]Pc, Winter, S9'!S12*Main!$B$8+'EV Scenarios'!S$2*'Node ratio'!$B12</f>
        <v>1.7569475190824893</v>
      </c>
      <c r="T12" s="2">
        <f>'[1]Pc, Winter, S9'!T12*Main!$B$8+'EV Scenarios'!T$2*'Node ratio'!$B12</f>
        <v>1.7607460593384634</v>
      </c>
      <c r="U12" s="2">
        <f>'[1]Pc, Winter, S9'!U12*Main!$B$8+'EV Scenarios'!U$2*'Node ratio'!$B12</f>
        <v>1.7762932315544733</v>
      </c>
      <c r="V12" s="2">
        <f>'[1]Pc, Winter, S9'!V12*Main!$B$8+'EV Scenarios'!V$2*'Node ratio'!$B12</f>
        <v>1.7063682937382947</v>
      </c>
      <c r="W12" s="2">
        <f>'[1]Pc, Winter, S9'!W12*Main!$B$8+'EV Scenarios'!W$2*'Node ratio'!$B12</f>
        <v>1.5893279653311476</v>
      </c>
      <c r="X12" s="2">
        <f>'[1]Pc, Winter, S9'!X12*Main!$B$8+'EV Scenarios'!X$2*'Node ratio'!$B12</f>
        <v>1.3397130932096766</v>
      </c>
      <c r="Y12" s="2">
        <f>'[1]Pc, Winter, S9'!Y12*Main!$B$8+'EV Scenarios'!Y$2*'Node ratio'!$B12</f>
        <v>1.1423873211670423</v>
      </c>
    </row>
    <row r="13" spans="1:25" x14ac:dyDescent="0.25">
      <c r="A13">
        <v>34</v>
      </c>
      <c r="B13" s="2">
        <f>'[1]Pc, Winter, S9'!B13*Main!$B$8+'EV Scenarios'!B$2*'Node ratio'!$B13</f>
        <v>5.9110502161085208</v>
      </c>
      <c r="C13" s="2">
        <f>'[1]Pc, Winter, S9'!C13*Main!$B$8+'EV Scenarios'!C$2*'Node ratio'!$B13</f>
        <v>5.5420577162977764</v>
      </c>
      <c r="D13" s="2">
        <f>'[1]Pc, Winter, S9'!D13*Main!$B$8+'EV Scenarios'!D$2*'Node ratio'!$B13</f>
        <v>5.294515701901922</v>
      </c>
      <c r="E13" s="2">
        <f>'[1]Pc, Winter, S9'!E13*Main!$B$8+'EV Scenarios'!E$2*'Node ratio'!$B13</f>
        <v>5.3225717586829466</v>
      </c>
      <c r="F13" s="2">
        <f>'[1]Pc, Winter, S9'!F13*Main!$B$8+'EV Scenarios'!F$2*'Node ratio'!$B13</f>
        <v>5.2981376810071703</v>
      </c>
      <c r="G13" s="2">
        <f>'[1]Pc, Winter, S9'!G13*Main!$B$8+'EV Scenarios'!G$2*'Node ratio'!$B13</f>
        <v>5.3047491238844522</v>
      </c>
      <c r="H13" s="2">
        <f>'[1]Pc, Winter, S9'!H13*Main!$B$8+'EV Scenarios'!H$2*'Node ratio'!$B13</f>
        <v>5.4110266930540405</v>
      </c>
      <c r="I13" s="2">
        <f>'[1]Pc, Winter, S9'!I13*Main!$B$8+'EV Scenarios'!I$2*'Node ratio'!$B13</f>
        <v>5.0664052295732116</v>
      </c>
      <c r="J13" s="2">
        <f>'[1]Pc, Winter, S9'!J13*Main!$B$8+'EV Scenarios'!J$2*'Node ratio'!$B13</f>
        <v>3.7059604451851342</v>
      </c>
      <c r="K13" s="2">
        <f>'[1]Pc, Winter, S9'!K13*Main!$B$8+'EV Scenarios'!K$2*'Node ratio'!$B13</f>
        <v>4.5039172846899174</v>
      </c>
      <c r="L13" s="2">
        <f>'[1]Pc, Winter, S9'!L13*Main!$B$8+'EV Scenarios'!L$2*'Node ratio'!$B13</f>
        <v>5.5189750265517574</v>
      </c>
      <c r="M13" s="2">
        <f>'[1]Pc, Winter, S9'!M13*Main!$B$8+'EV Scenarios'!M$2*'Node ratio'!$B13</f>
        <v>5.3600154563455833</v>
      </c>
      <c r="N13" s="2">
        <f>'[1]Pc, Winter, S9'!N13*Main!$B$8+'EV Scenarios'!N$2*'Node ratio'!$B13</f>
        <v>5.2142769170209933</v>
      </c>
      <c r="O13" s="2">
        <f>'[1]Pc, Winter, S9'!O13*Main!$B$8+'EV Scenarios'!O$2*'Node ratio'!$B13</f>
        <v>5.2824628309748087</v>
      </c>
      <c r="P13" s="2">
        <f>'[1]Pc, Winter, S9'!P13*Main!$B$8+'EV Scenarios'!P$2*'Node ratio'!$B13</f>
        <v>5.1950642193494687</v>
      </c>
      <c r="Q13" s="2">
        <f>'[1]Pc, Winter, S9'!Q13*Main!$B$8+'EV Scenarios'!Q$2*'Node ratio'!$B13</f>
        <v>5.1903197263131409</v>
      </c>
      <c r="R13" s="2">
        <f>'[1]Pc, Winter, S9'!R13*Main!$B$8+'EV Scenarios'!R$2*'Node ratio'!$B13</f>
        <v>5.1938042998952749</v>
      </c>
      <c r="S13" s="2">
        <f>'[1]Pc, Winter, S9'!S13*Main!$B$8+'EV Scenarios'!S$2*'Node ratio'!$B13</f>
        <v>6.0235318371745956</v>
      </c>
      <c r="T13" s="2">
        <f>'[1]Pc, Winter, S9'!T13*Main!$B$8+'EV Scenarios'!T$2*'Node ratio'!$B13</f>
        <v>6.1627831565279028</v>
      </c>
      <c r="U13" s="2">
        <f>'[1]Pc, Winter, S9'!U13*Main!$B$8+'EV Scenarios'!U$2*'Node ratio'!$B13</f>
        <v>5.8424923414490504</v>
      </c>
      <c r="V13" s="2">
        <f>'[1]Pc, Winter, S9'!V13*Main!$B$8+'EV Scenarios'!V$2*'Node ratio'!$B13</f>
        <v>5.5709755101871217</v>
      </c>
      <c r="W13" s="2">
        <f>'[1]Pc, Winter, S9'!W13*Main!$B$8+'EV Scenarios'!W$2*'Node ratio'!$B13</f>
        <v>5.5413294597568594</v>
      </c>
      <c r="X13" s="2">
        <f>'[1]Pc, Winter, S9'!X13*Main!$B$8+'EV Scenarios'!X$2*'Node ratio'!$B13</f>
        <v>5.622493063190614</v>
      </c>
      <c r="Y13" s="2">
        <f>'[1]Pc, Winter, S9'!Y13*Main!$B$8+'EV Scenarios'!Y$2*'Node ratio'!$B13</f>
        <v>5.7422582791592749</v>
      </c>
    </row>
    <row r="14" spans="1:25" x14ac:dyDescent="0.25">
      <c r="A14">
        <v>3</v>
      </c>
      <c r="B14" s="2">
        <f>'[1]Pc, Winter, S9'!B14*Main!$B$8+'EV Scenarios'!B$2*'Node ratio'!$B14</f>
        <v>9.6721336557073894</v>
      </c>
      <c r="C14" s="2">
        <f>'[1]Pc, Winter, S9'!C14*Main!$B$8+'EV Scenarios'!C$2*'Node ratio'!$B14</f>
        <v>9.5482320665482643</v>
      </c>
      <c r="D14" s="2">
        <f>'[1]Pc, Winter, S9'!D14*Main!$B$8+'EV Scenarios'!D$2*'Node ratio'!$B14</f>
        <v>9.4523152663475063</v>
      </c>
      <c r="E14" s="2">
        <f>'[1]Pc, Winter, S9'!E14*Main!$B$8+'EV Scenarios'!E$2*'Node ratio'!$B14</f>
        <v>9.390562863387073</v>
      </c>
      <c r="F14" s="2">
        <f>'[1]Pc, Winter, S9'!F14*Main!$B$8+'EV Scenarios'!F$2*'Node ratio'!$B14</f>
        <v>9.1340480680845229</v>
      </c>
      <c r="G14" s="2">
        <f>'[1]Pc, Winter, S9'!G14*Main!$B$8+'EV Scenarios'!G$2*'Node ratio'!$B14</f>
        <v>9.2722533005134391</v>
      </c>
      <c r="H14" s="2">
        <f>'[1]Pc, Winter, S9'!H14*Main!$B$8+'EV Scenarios'!H$2*'Node ratio'!$B14</f>
        <v>9.5856942917808823</v>
      </c>
      <c r="I14" s="2">
        <f>'[1]Pc, Winter, S9'!I14*Main!$B$8+'EV Scenarios'!I$2*'Node ratio'!$B14</f>
        <v>9.8352959902156289</v>
      </c>
      <c r="J14" s="2">
        <f>'[1]Pc, Winter, S9'!J14*Main!$B$8+'EV Scenarios'!J$2*'Node ratio'!$B14</f>
        <v>10.273576663604342</v>
      </c>
      <c r="K14" s="2">
        <f>'[1]Pc, Winter, S9'!K14*Main!$B$8+'EV Scenarios'!K$2*'Node ratio'!$B14</f>
        <v>10.609942565289144</v>
      </c>
      <c r="L14" s="2">
        <f>'[1]Pc, Winter, S9'!L14*Main!$B$8+'EV Scenarios'!L$2*'Node ratio'!$B14</f>
        <v>11.117608518622163</v>
      </c>
      <c r="M14" s="2">
        <f>'[1]Pc, Winter, S9'!M14*Main!$B$8+'EV Scenarios'!M$2*'Node ratio'!$B14</f>
        <v>10.64775011923447</v>
      </c>
      <c r="N14" s="2">
        <f>'[1]Pc, Winter, S9'!N14*Main!$B$8+'EV Scenarios'!N$2*'Node ratio'!$B14</f>
        <v>10.337739723428387</v>
      </c>
      <c r="O14" s="2">
        <f>'[1]Pc, Winter, S9'!O14*Main!$B$8+'EV Scenarios'!O$2*'Node ratio'!$B14</f>
        <v>10.044493459905789</v>
      </c>
      <c r="P14" s="2">
        <f>'[1]Pc, Winter, S9'!P14*Main!$B$8+'EV Scenarios'!P$2*'Node ratio'!$B14</f>
        <v>9.8026237004331023</v>
      </c>
      <c r="Q14" s="2">
        <f>'[1]Pc, Winter, S9'!Q14*Main!$B$8+'EV Scenarios'!Q$2*'Node ratio'!$B14</f>
        <v>10.080995624643842</v>
      </c>
      <c r="R14" s="2">
        <f>'[1]Pc, Winter, S9'!R14*Main!$B$8+'EV Scenarios'!R$2*'Node ratio'!$B14</f>
        <v>10.007900980945859</v>
      </c>
      <c r="S14" s="2">
        <f>'[1]Pc, Winter, S9'!S14*Main!$B$8+'EV Scenarios'!S$2*'Node ratio'!$B14</f>
        <v>10.188876482955148</v>
      </c>
      <c r="T14" s="2">
        <f>'[1]Pc, Winter, S9'!T14*Main!$B$8+'EV Scenarios'!T$2*'Node ratio'!$B14</f>
        <v>10.492175465998228</v>
      </c>
      <c r="U14" s="2">
        <f>'[1]Pc, Winter, S9'!U14*Main!$B$8+'EV Scenarios'!U$2*'Node ratio'!$B14</f>
        <v>10.567629885565866</v>
      </c>
      <c r="V14" s="2">
        <f>'[1]Pc, Winter, S9'!V14*Main!$B$8+'EV Scenarios'!V$2*'Node ratio'!$B14</f>
        <v>10.322819229981723</v>
      </c>
      <c r="W14" s="2">
        <f>'[1]Pc, Winter, S9'!W14*Main!$B$8+'EV Scenarios'!W$2*'Node ratio'!$B14</f>
        <v>10.169435218083455</v>
      </c>
      <c r="X14" s="2">
        <f>'[1]Pc, Winter, S9'!X14*Main!$B$8+'EV Scenarios'!X$2*'Node ratio'!$B14</f>
        <v>9.9764271431151794</v>
      </c>
      <c r="Y14" s="2">
        <f>'[1]Pc, Winter, S9'!Y14*Main!$B$8+'EV Scenarios'!Y$2*'Node ratio'!$B14</f>
        <v>9.5858480004009845</v>
      </c>
    </row>
    <row r="15" spans="1:25" x14ac:dyDescent="0.25">
      <c r="A15">
        <v>20</v>
      </c>
      <c r="B15" s="2">
        <f>'[1]Pc, Winter, S9'!B15*Main!$B$8+'EV Scenarios'!B$2*'Node ratio'!$B15</f>
        <v>0.34342518127559651</v>
      </c>
      <c r="C15" s="2">
        <f>'[1]Pc, Winter, S9'!C15*Main!$B$8+'EV Scenarios'!C$2*'Node ratio'!$B15</f>
        <v>0.31157916204780761</v>
      </c>
      <c r="D15" s="2">
        <f>'[1]Pc, Winter, S9'!D15*Main!$B$8+'EV Scenarios'!D$2*'Node ratio'!$B15</f>
        <v>0.29828352819722787</v>
      </c>
      <c r="E15" s="2">
        <f>'[1]Pc, Winter, S9'!E15*Main!$B$8+'EV Scenarios'!E$2*'Node ratio'!$B15</f>
        <v>0.28494055558086295</v>
      </c>
      <c r="F15" s="2">
        <f>'[1]Pc, Winter, S9'!F15*Main!$B$8+'EV Scenarios'!F$2*'Node ratio'!$B15</f>
        <v>0.28936158504846832</v>
      </c>
      <c r="G15" s="2">
        <f>'[1]Pc, Winter, S9'!G15*Main!$B$8+'EV Scenarios'!G$2*'Node ratio'!$B15</f>
        <v>0.30586621700808408</v>
      </c>
      <c r="H15" s="2">
        <f>'[1]Pc, Winter, S9'!H15*Main!$B$8+'EV Scenarios'!H$2*'Node ratio'!$B15</f>
        <v>0.35144058162962971</v>
      </c>
      <c r="I15" s="2">
        <f>'[1]Pc, Winter, S9'!I15*Main!$B$8+'EV Scenarios'!I$2*'Node ratio'!$B15</f>
        <v>0.41215903307959761</v>
      </c>
      <c r="J15" s="2">
        <f>'[1]Pc, Winter, S9'!J15*Main!$B$8+'EV Scenarios'!J$2*'Node ratio'!$B15</f>
        <v>0.50648554415695068</v>
      </c>
      <c r="K15" s="2">
        <f>'[1]Pc, Winter, S9'!K15*Main!$B$8+'EV Scenarios'!K$2*'Node ratio'!$B15</f>
        <v>0.5936748439278583</v>
      </c>
      <c r="L15" s="2">
        <f>'[1]Pc, Winter, S9'!L15*Main!$B$8+'EV Scenarios'!L$2*'Node ratio'!$B15</f>
        <v>0.63019798061452692</v>
      </c>
      <c r="M15" s="2">
        <f>'[1]Pc, Winter, S9'!M15*Main!$B$8+'EV Scenarios'!M$2*'Node ratio'!$B15</f>
        <v>0.62301729767875136</v>
      </c>
      <c r="N15" s="2">
        <f>'[1]Pc, Winter, S9'!N15*Main!$B$8+'EV Scenarios'!N$2*'Node ratio'!$B15</f>
        <v>0.59433064862827756</v>
      </c>
      <c r="O15" s="2">
        <f>'[1]Pc, Winter, S9'!O15*Main!$B$8+'EV Scenarios'!O$2*'Node ratio'!$B15</f>
        <v>0.51465913793489304</v>
      </c>
      <c r="P15" s="2">
        <f>'[1]Pc, Winter, S9'!P15*Main!$B$8+'EV Scenarios'!P$2*'Node ratio'!$B15</f>
        <v>0.45736232194817017</v>
      </c>
      <c r="Q15" s="2">
        <f>'[1]Pc, Winter, S9'!Q15*Main!$B$8+'EV Scenarios'!Q$2*'Node ratio'!$B15</f>
        <v>0.45686539565223927</v>
      </c>
      <c r="R15" s="2">
        <f>'[1]Pc, Winter, S9'!R15*Main!$B$8+'EV Scenarios'!R$2*'Node ratio'!$B15</f>
        <v>0.45659171543528748</v>
      </c>
      <c r="S15" s="2">
        <f>'[1]Pc, Winter, S9'!S15*Main!$B$8+'EV Scenarios'!S$2*'Node ratio'!$B15</f>
        <v>0.49774641199852498</v>
      </c>
      <c r="T15" s="2">
        <f>'[1]Pc, Winter, S9'!T15*Main!$B$8+'EV Scenarios'!T$2*'Node ratio'!$B15</f>
        <v>0.51639774234096414</v>
      </c>
      <c r="U15" s="2">
        <f>'[1]Pc, Winter, S9'!U15*Main!$B$8+'EV Scenarios'!U$2*'Node ratio'!$B15</f>
        <v>0.51088320550217337</v>
      </c>
      <c r="V15" s="2">
        <f>'[1]Pc, Winter, S9'!V15*Main!$B$8+'EV Scenarios'!V$2*'Node ratio'!$B15</f>
        <v>0.476862089801461</v>
      </c>
      <c r="W15" s="2">
        <f>'[1]Pc, Winter, S9'!W15*Main!$B$8+'EV Scenarios'!W$2*'Node ratio'!$B15</f>
        <v>0.44593697876038368</v>
      </c>
      <c r="X15" s="2">
        <f>'[1]Pc, Winter, S9'!X15*Main!$B$8+'EV Scenarios'!X$2*'Node ratio'!$B15</f>
        <v>0.39993392300785457</v>
      </c>
      <c r="Y15" s="2">
        <f>'[1]Pc, Winter, S9'!Y15*Main!$B$8+'EV Scenarios'!Y$2*'Node ratio'!$B15</f>
        <v>0.33404320239916868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68FB-E9FC-4BF5-A13E-F3B555A12E5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0.49367985823981098</v>
      </c>
      <c r="C2" s="2">
        <f>'[1]Qc, Winter, S1'!C2*Main!$B$8</f>
        <v>0.35262847017129356</v>
      </c>
      <c r="D2" s="2">
        <f>'[1]Qc, Winter, S1'!D2*Main!$B$8</f>
        <v>0.30561134081512109</v>
      </c>
      <c r="E2" s="2">
        <f>'[1]Qc, Winter, S1'!E2*Main!$B$8</f>
        <v>0.3878913171884229</v>
      </c>
      <c r="F2" s="2">
        <f>'[1]Qc, Winter, S1'!F2*Main!$B$8</f>
        <v>0.32911990549320735</v>
      </c>
      <c r="G2" s="2">
        <f>'[1]Qc, Winter, S1'!G2*Main!$B$8</f>
        <v>0.27034849379799175</v>
      </c>
      <c r="H2" s="2">
        <f>'[1]Qc, Winter, S1'!H2*Main!$B$8</f>
        <v>0.22333136444181925</v>
      </c>
      <c r="I2" s="2">
        <f>'[1]Qc, Winter, S1'!I2*Main!$B$8</f>
        <v>0.79929119905493207</v>
      </c>
      <c r="J2" s="2">
        <f>'[1]Qc, Winter, S1'!J2*Main!$B$8</f>
        <v>0.83455404607206141</v>
      </c>
      <c r="K2" s="2">
        <f>'[1]Qc, Winter, S1'!K2*Main!$B$8</f>
        <v>0.7170112226816302</v>
      </c>
      <c r="L2" s="2">
        <f>'[1]Qc, Winter, S1'!L2*Main!$B$8</f>
        <v>0.83455404607206141</v>
      </c>
      <c r="M2" s="2">
        <f>'[1]Qc, Winter, S1'!M2*Main!$B$8</f>
        <v>0.7757826343768458</v>
      </c>
      <c r="N2" s="2">
        <f>'[1]Qc, Winter, S1'!N2*Main!$B$8</f>
        <v>0.7757826343768458</v>
      </c>
      <c r="O2" s="2">
        <f>'[1]Qc, Winter, S1'!O2*Main!$B$8</f>
        <v>0.69350265800354394</v>
      </c>
      <c r="P2" s="2">
        <f>'[1]Qc, Winter, S1'!P2*Main!$B$8</f>
        <v>0.41139988186650911</v>
      </c>
      <c r="Q2" s="2">
        <f>'[1]Qc, Winter, S1'!Q2*Main!$B$8</f>
        <v>0.64648552864737152</v>
      </c>
      <c r="R2" s="2">
        <f>'[1]Qc, Winter, S1'!R2*Main!$B$8</f>
        <v>0.7757826343768458</v>
      </c>
      <c r="S2" s="2">
        <f>'[1]Qc, Winter, S1'!S2*Main!$B$8</f>
        <v>0.7170112226816302</v>
      </c>
      <c r="T2" s="2">
        <f>'[1]Qc, Winter, S1'!T2*Main!$B$8</f>
        <v>0.50543414057885405</v>
      </c>
      <c r="U2" s="2">
        <f>'[1]Qc, Winter, S1'!U2*Main!$B$8</f>
        <v>0.51718842291789724</v>
      </c>
      <c r="V2" s="2">
        <f>'[1]Qc, Winter, S1'!V2*Main!$B$8</f>
        <v>0.48192557590076784</v>
      </c>
      <c r="W2" s="2">
        <f>'[1]Qc, Winter, S1'!W2*Main!$B$8</f>
        <v>0.30561134081512109</v>
      </c>
      <c r="X2" s="2">
        <f>'[1]Qc, Winter, S1'!X2*Main!$B$8</f>
        <v>0.23508564678086238</v>
      </c>
      <c r="Y2" s="2">
        <f>'[1]Qc, Winter, S1'!Y2*Main!$B$8</f>
        <v>0.24683992911990549</v>
      </c>
    </row>
    <row r="3" spans="1:25" x14ac:dyDescent="0.25">
      <c r="A3">
        <v>17</v>
      </c>
      <c r="B3" s="2">
        <f>'[1]Qc, Winter, S1'!B3*Main!$B$8</f>
        <v>-0.29385705847607796</v>
      </c>
      <c r="C3" s="2">
        <f>'[1]Qc, Winter, S1'!C3*Main!$B$8</f>
        <v>-0.29385705847607796</v>
      </c>
      <c r="D3" s="2">
        <f>'[1]Qc, Winter, S1'!D3*Main!$B$8</f>
        <v>-0.30561134081512109</v>
      </c>
      <c r="E3" s="2">
        <f>'[1]Qc, Winter, S1'!E3*Main!$B$8</f>
        <v>-0.31736562315416422</v>
      </c>
      <c r="F3" s="2">
        <f>'[1]Qc, Winter, S1'!F3*Main!$B$8</f>
        <v>-0.31736562315416422</v>
      </c>
      <c r="G3" s="2">
        <f>'[1]Qc, Winter, S1'!G3*Main!$B$8</f>
        <v>-0.29385705847607796</v>
      </c>
      <c r="H3" s="2">
        <f>'[1]Qc, Winter, S1'!H3*Main!$B$8</f>
        <v>-0.18806851742468988</v>
      </c>
      <c r="I3" s="2">
        <f>'[1]Qc, Winter, S1'!I3*Main!$B$8</f>
        <v>-3.5262847017129353E-2</v>
      </c>
      <c r="J3" s="2">
        <f>'[1]Qc, Winter, S1'!J3*Main!$B$8</f>
        <v>-3.5262847017129353E-2</v>
      </c>
      <c r="K3" s="2">
        <f>'[1]Qc, Winter, S1'!K3*Main!$B$8</f>
        <v>-2.3508564678086236E-2</v>
      </c>
      <c r="L3" s="2">
        <f>'[1]Qc, Winter, S1'!L3*Main!$B$8</f>
        <v>-2.3508564678086236E-2</v>
      </c>
      <c r="M3" s="2">
        <f>'[1]Qc, Winter, S1'!M3*Main!$B$8</f>
        <v>-9.4034258712344942E-2</v>
      </c>
      <c r="N3" s="2">
        <f>'[1]Qc, Winter, S1'!N3*Main!$B$8</f>
        <v>-0.14105138806851741</v>
      </c>
      <c r="O3" s="2">
        <f>'[1]Qc, Winter, S1'!O3*Main!$B$8</f>
        <v>-0.18806851742468988</v>
      </c>
      <c r="P3" s="2">
        <f>'[1]Qc, Winter, S1'!P3*Main!$B$8</f>
        <v>-0.18806851742468988</v>
      </c>
      <c r="Q3" s="2">
        <f>'[1]Qc, Winter, S1'!Q3*Main!$B$8</f>
        <v>-0.18806851742468988</v>
      </c>
      <c r="R3" s="2">
        <f>'[1]Qc, Winter, S1'!R3*Main!$B$8</f>
        <v>-0.15280567040756055</v>
      </c>
      <c r="S3" s="2">
        <f>'[1]Qc, Winter, S1'!S3*Main!$B$8</f>
        <v>4.7017129356172471E-2</v>
      </c>
      <c r="T3" s="2">
        <f>'[1]Qc, Winter, S1'!T3*Main!$B$8</f>
        <v>-1.1754282339043118E-2</v>
      </c>
      <c r="U3" s="2">
        <f>'[1]Qc, Winter, S1'!U3*Main!$B$8</f>
        <v>-8.2279976373301839E-2</v>
      </c>
      <c r="V3" s="2">
        <f>'[1]Qc, Winter, S1'!V3*Main!$B$8</f>
        <v>-0.15280567040756055</v>
      </c>
      <c r="W3" s="2">
        <f>'[1]Qc, Winter, S1'!W3*Main!$B$8</f>
        <v>-0.19982279976373302</v>
      </c>
      <c r="X3" s="2">
        <f>'[1]Qc, Winter, S1'!X3*Main!$B$8</f>
        <v>-0.21157708210277612</v>
      </c>
      <c r="Y3" s="2">
        <f>'[1]Qc, Winter, S1'!Y3*Main!$B$8</f>
        <v>-0.24683992911990549</v>
      </c>
    </row>
    <row r="4" spans="1:25" x14ac:dyDescent="0.25">
      <c r="A4">
        <v>38</v>
      </c>
      <c r="B4" s="2">
        <f>'[1]Qc, Winter, S1'!B4*Main!$B$8</f>
        <v>-0.79929119905493207</v>
      </c>
      <c r="C4" s="2">
        <f>'[1]Qc, Winter, S1'!C4*Main!$B$8</f>
        <v>-0.85806261075014767</v>
      </c>
      <c r="D4" s="2">
        <f>'[1]Qc, Winter, S1'!D4*Main!$B$8</f>
        <v>-0.86981689308919075</v>
      </c>
      <c r="E4" s="2">
        <f>'[1]Qc, Winter, S1'!E4*Main!$B$8</f>
        <v>-0.85806261075014767</v>
      </c>
      <c r="F4" s="2">
        <f>'[1]Qc, Winter, S1'!F4*Main!$B$8</f>
        <v>-0.85806261075014767</v>
      </c>
      <c r="G4" s="2">
        <f>'[1]Qc, Winter, S1'!G4*Main!$B$8</f>
        <v>-0.7170112226816302</v>
      </c>
      <c r="H4" s="2">
        <f>'[1]Qc, Winter, S1'!H4*Main!$B$8</f>
        <v>-2.3508564678086236E-2</v>
      </c>
      <c r="I4" s="2">
        <f>'[1]Qc, Winter, S1'!I4*Main!$B$8</f>
        <v>0.37613703484937977</v>
      </c>
      <c r="J4" s="2">
        <f>'[1]Qc, Winter, S1'!J4*Main!$B$8</f>
        <v>0.47017129356172477</v>
      </c>
      <c r="K4" s="2">
        <f>'[1]Qc, Winter, S1'!K4*Main!$B$8</f>
        <v>0.32911990549320735</v>
      </c>
      <c r="L4" s="2">
        <f>'[1]Qc, Winter, S1'!L4*Main!$B$8</f>
        <v>0.19982279976373302</v>
      </c>
      <c r="M4" s="2">
        <f>'[1]Qc, Winter, S1'!M4*Main!$B$8</f>
        <v>0.3878913171884229</v>
      </c>
      <c r="N4" s="2">
        <f>'[1]Qc, Winter, S1'!N4*Main!$B$8</f>
        <v>0.24683992911990549</v>
      </c>
      <c r="O4" s="2">
        <f>'[1]Qc, Winter, S1'!O4*Main!$B$8</f>
        <v>7.0525694034258707E-2</v>
      </c>
      <c r="P4" s="2">
        <f>'[1]Qc, Winter, S1'!P4*Main!$B$8</f>
        <v>-0.29385705847607796</v>
      </c>
      <c r="Q4" s="2">
        <f>'[1]Qc, Winter, S1'!Q4*Main!$B$8</f>
        <v>-0.29385705847607796</v>
      </c>
      <c r="R4" s="2">
        <f>'[1]Qc, Winter, S1'!R4*Main!$B$8</f>
        <v>-0.23508564678086238</v>
      </c>
      <c r="S4" s="2">
        <f>'[1]Qc, Winter, S1'!S4*Main!$B$8</f>
        <v>-0.11754282339043119</v>
      </c>
      <c r="T4" s="2">
        <f>'[1]Qc, Winter, S1'!T4*Main!$B$8</f>
        <v>-0.29385705847607796</v>
      </c>
      <c r="U4" s="2">
        <f>'[1]Qc, Winter, S1'!U4*Main!$B$8</f>
        <v>-0.16455995274660368</v>
      </c>
      <c r="V4" s="2">
        <f>'[1]Qc, Winter, S1'!V4*Main!$B$8</f>
        <v>-0.23508564678086238</v>
      </c>
      <c r="W4" s="2">
        <f>'[1]Qc, Winter, S1'!W4*Main!$B$8</f>
        <v>-0.3878913171884229</v>
      </c>
      <c r="X4" s="2">
        <f>'[1]Qc, Winter, S1'!X4*Main!$B$8</f>
        <v>-0.61122268163024218</v>
      </c>
      <c r="Y4" s="2">
        <f>'[1]Qc, Winter, S1'!Y4*Main!$B$8</f>
        <v>-0.68174837566450086</v>
      </c>
    </row>
    <row r="5" spans="1:25" x14ac:dyDescent="0.25">
      <c r="A5">
        <v>36</v>
      </c>
      <c r="B5" s="2">
        <f>'[1]Qc, Winter, S1'!B5*Main!$B$8</f>
        <v>-0.84630832841110448</v>
      </c>
      <c r="C5" s="2">
        <f>'[1]Qc, Winter, S1'!C5*Main!$B$8</f>
        <v>-0.85806261075014767</v>
      </c>
      <c r="D5" s="2">
        <f>'[1]Qc, Winter, S1'!D5*Main!$B$8</f>
        <v>-0.85806261075014767</v>
      </c>
      <c r="E5" s="2">
        <f>'[1]Qc, Winter, S1'!E5*Main!$B$8</f>
        <v>-0.86981689308919075</v>
      </c>
      <c r="F5" s="2">
        <f>'[1]Qc, Winter, S1'!F5*Main!$B$8</f>
        <v>-0.86981689308919075</v>
      </c>
      <c r="G5" s="2">
        <f>'[1]Qc, Winter, S1'!G5*Main!$B$8</f>
        <v>-0.79929119905493207</v>
      </c>
      <c r="H5" s="2">
        <f>'[1]Qc, Winter, S1'!H5*Main!$B$8</f>
        <v>-0.69350265800354394</v>
      </c>
      <c r="I5" s="2">
        <f>'[1]Qc, Winter, S1'!I5*Main!$B$8</f>
        <v>-0.63473124630832845</v>
      </c>
      <c r="J5" s="2">
        <f>'[1]Qc, Winter, S1'!J5*Main!$B$8</f>
        <v>-0.64648552864737152</v>
      </c>
      <c r="K5" s="2">
        <f>'[1]Qc, Winter, S1'!K5*Main!$B$8</f>
        <v>-0.7170112226816302</v>
      </c>
      <c r="L5" s="2">
        <f>'[1]Qc, Winter, S1'!L5*Main!$B$8</f>
        <v>-0.76402835203780273</v>
      </c>
      <c r="M5" s="2">
        <f>'[1]Qc, Winter, S1'!M5*Main!$B$8</f>
        <v>-0.81104548139397514</v>
      </c>
      <c r="N5" s="2">
        <f>'[1]Qc, Winter, S1'!N5*Main!$B$8</f>
        <v>-0.81104548139397514</v>
      </c>
      <c r="O5" s="2">
        <f>'[1]Qc, Winter, S1'!O5*Main!$B$8</f>
        <v>-0.83455404607206141</v>
      </c>
      <c r="P5" s="2">
        <f>'[1]Qc, Winter, S1'!P5*Main!$B$8</f>
        <v>-0.83455404607206141</v>
      </c>
      <c r="Q5" s="2">
        <f>'[1]Qc, Winter, S1'!Q5*Main!$B$8</f>
        <v>-0.81104548139397514</v>
      </c>
      <c r="R5" s="2">
        <f>'[1]Qc, Winter, S1'!R5*Main!$B$8</f>
        <v>-0.69350265800354394</v>
      </c>
      <c r="S5" s="2">
        <f>'[1]Qc, Winter, S1'!S5*Main!$B$8</f>
        <v>-0.41139988186650911</v>
      </c>
      <c r="T5" s="2">
        <f>'[1]Qc, Winter, S1'!T5*Main!$B$8</f>
        <v>-0.52894270525694032</v>
      </c>
      <c r="U5" s="2">
        <f>'[1]Qc, Winter, S1'!U5*Main!$B$8</f>
        <v>-0.64648552864737152</v>
      </c>
      <c r="V5" s="2">
        <f>'[1]Qc, Winter, S1'!V5*Main!$B$8</f>
        <v>-0.69350265800354394</v>
      </c>
      <c r="W5" s="2">
        <f>'[1]Qc, Winter, S1'!W5*Main!$B$8</f>
        <v>-0.72876550502067339</v>
      </c>
      <c r="X5" s="2">
        <f>'[1]Qc, Winter, S1'!X5*Main!$B$8</f>
        <v>-0.7757826343768458</v>
      </c>
      <c r="Y5" s="2">
        <f>'[1]Qc, Winter, S1'!Y5*Main!$B$8</f>
        <v>-0.7757826343768458</v>
      </c>
    </row>
    <row r="6" spans="1:25" x14ac:dyDescent="0.25">
      <c r="A6">
        <v>26</v>
      </c>
      <c r="B6" s="2">
        <f>'[1]Qc, Winter, S1'!B6*Main!$B$8</f>
        <v>-0.84630832841110448</v>
      </c>
      <c r="C6" s="2">
        <f>'[1]Qc, Winter, S1'!C6*Main!$B$8</f>
        <v>-0.89332545776727701</v>
      </c>
      <c r="D6" s="2">
        <f>'[1]Qc, Winter, S1'!D6*Main!$B$8</f>
        <v>-0.92858830478440635</v>
      </c>
      <c r="E6" s="2">
        <f>'[1]Qc, Winter, S1'!E6*Main!$B$8</f>
        <v>-0.92858830478440635</v>
      </c>
      <c r="F6" s="2">
        <f>'[1]Qc, Winter, S1'!F6*Main!$B$8</f>
        <v>-0.92858830478440635</v>
      </c>
      <c r="G6" s="2">
        <f>'[1]Qc, Winter, S1'!G6*Main!$B$8</f>
        <v>-0.78753691671588899</v>
      </c>
      <c r="H6" s="2">
        <f>'[1]Qc, Winter, S1'!H6*Main!$B$8</f>
        <v>-0.59946839929119899</v>
      </c>
      <c r="I6" s="2">
        <f>'[1]Qc, Winter, S1'!I6*Main!$B$8</f>
        <v>-0.48192557590076784</v>
      </c>
      <c r="J6" s="2">
        <f>'[1]Qc, Winter, S1'!J6*Main!$B$8</f>
        <v>-0.47017129356172477</v>
      </c>
      <c r="K6" s="2">
        <f>'[1]Qc, Winter, S1'!K6*Main!$B$8</f>
        <v>-0.39964559952746603</v>
      </c>
      <c r="L6" s="2">
        <f>'[1]Qc, Winter, S1'!L6*Main!$B$8</f>
        <v>-0.39964559952746603</v>
      </c>
      <c r="M6" s="2">
        <f>'[1]Qc, Winter, S1'!M6*Main!$B$8</f>
        <v>-0.3878913171884229</v>
      </c>
      <c r="N6" s="2">
        <f>'[1]Qc, Winter, S1'!N6*Main!$B$8</f>
        <v>-0.47017129356172477</v>
      </c>
      <c r="O6" s="2">
        <f>'[1]Qc, Winter, S1'!O6*Main!$B$8</f>
        <v>-0.50543414057885405</v>
      </c>
      <c r="P6" s="2">
        <f>'[1]Qc, Winter, S1'!P6*Main!$B$8</f>
        <v>-0.48192557590076784</v>
      </c>
      <c r="Q6" s="2">
        <f>'[1]Qc, Winter, S1'!Q6*Main!$B$8</f>
        <v>-0.59946839929119899</v>
      </c>
      <c r="R6" s="2">
        <f>'[1]Qc, Winter, S1'!R6*Main!$B$8</f>
        <v>-0.52894270525694032</v>
      </c>
      <c r="S6" s="2">
        <f>'[1]Qc, Winter, S1'!S6*Main!$B$8</f>
        <v>-0.27034849379799175</v>
      </c>
      <c r="T6" s="2">
        <f>'[1]Qc, Winter, S1'!T6*Main!$B$8</f>
        <v>-0.31736562315416422</v>
      </c>
      <c r="U6" s="2">
        <f>'[1]Qc, Winter, S1'!U6*Main!$B$8</f>
        <v>-0.39964559952746603</v>
      </c>
      <c r="V6" s="2">
        <f>'[1]Qc, Winter, S1'!V6*Main!$B$8</f>
        <v>-0.42315416420555224</v>
      </c>
      <c r="W6" s="2">
        <f>'[1]Qc, Winter, S1'!W6*Main!$B$8</f>
        <v>-0.55245126993502658</v>
      </c>
      <c r="X6" s="2">
        <f>'[1]Qc, Winter, S1'!X6*Main!$B$8</f>
        <v>-0.61122268163024218</v>
      </c>
      <c r="Y6" s="2">
        <f>'[1]Qc, Winter, S1'!Y6*Main!$B$8</f>
        <v>-0.63473124630832845</v>
      </c>
    </row>
    <row r="7" spans="1:25" x14ac:dyDescent="0.25">
      <c r="A7">
        <v>24</v>
      </c>
      <c r="B7" s="2">
        <f>'[1]Qc, Winter, S1'!B7*Main!$B$8</f>
        <v>0.47017129356172477</v>
      </c>
      <c r="C7" s="2">
        <f>'[1]Qc, Winter, S1'!C7*Main!$B$8</f>
        <v>0.36438275251033669</v>
      </c>
      <c r="D7" s="2">
        <f>'[1]Qc, Winter, S1'!D7*Main!$B$8</f>
        <v>0.28210277613703483</v>
      </c>
      <c r="E7" s="2">
        <f>'[1]Qc, Winter, S1'!E7*Main!$B$8</f>
        <v>0.41139988186650911</v>
      </c>
      <c r="F7" s="2">
        <f>'[1]Qc, Winter, S1'!F7*Main!$B$8</f>
        <v>0.34087418783225043</v>
      </c>
      <c r="G7" s="2">
        <f>'[1]Qc, Winter, S1'!G7*Main!$B$8</f>
        <v>0.49367985823981098</v>
      </c>
      <c r="H7" s="2">
        <f>'[1]Qc, Winter, S1'!H7*Main!$B$8</f>
        <v>0.65823981098641471</v>
      </c>
      <c r="I7" s="2">
        <f>'[1]Qc, Winter, S1'!I7*Main!$B$8</f>
        <v>1.2812167749557</v>
      </c>
      <c r="J7" s="2">
        <f>'[1]Qc, Winter, S1'!J7*Main!$B$8</f>
        <v>1.4692852923803899</v>
      </c>
      <c r="K7" s="2">
        <f>'[1]Qc, Winter, S1'!K7*Main!$B$8</f>
        <v>1.5163024217365624</v>
      </c>
      <c r="L7" s="2">
        <f>'[1]Qc, Winter, S1'!L7*Main!$B$8</f>
        <v>1.4457767277023035</v>
      </c>
      <c r="M7" s="2">
        <f>'[1]Qc, Winter, S1'!M7*Main!$B$8</f>
        <v>1.5398109864146485</v>
      </c>
      <c r="N7" s="2">
        <f>'[1]Qc, Winter, S1'!N7*Main!$B$8</f>
        <v>1.5280567040756055</v>
      </c>
      <c r="O7" s="2">
        <f>'[1]Qc, Winter, S1'!O7*Main!$B$8</f>
        <v>1.5045481393975191</v>
      </c>
      <c r="P7" s="2">
        <f>'[1]Qc, Winter, S1'!P7*Main!$B$8</f>
        <v>1.2694624926166569</v>
      </c>
      <c r="Q7" s="2">
        <f>'[1]Qc, Winter, S1'!Q7*Main!$B$8</f>
        <v>1.2106910809214413</v>
      </c>
      <c r="R7" s="2">
        <f>'[1]Qc, Winter, S1'!R7*Main!$B$8</f>
        <v>1.0461311281748376</v>
      </c>
      <c r="S7" s="2">
        <f>'[1]Qc, Winter, S1'!S7*Main!$B$8</f>
        <v>1.1519196692262257</v>
      </c>
      <c r="T7" s="2">
        <f>'[1]Qc, Winter, S1'!T7*Main!$B$8</f>
        <v>0.97560543414057876</v>
      </c>
      <c r="U7" s="2">
        <f>'[1]Qc, Winter, S1'!U7*Main!$B$8</f>
        <v>1.0108682811577081</v>
      </c>
      <c r="V7" s="2">
        <f>'[1]Qc, Winter, S1'!V7*Main!$B$8</f>
        <v>0.85806261075014767</v>
      </c>
      <c r="W7" s="2">
        <f>'[1]Qc, Winter, S1'!W7*Main!$B$8</f>
        <v>0.90507974010632009</v>
      </c>
      <c r="X7" s="2">
        <f>'[1]Qc, Winter, S1'!X7*Main!$B$8</f>
        <v>0.56420555227406965</v>
      </c>
      <c r="Y7" s="2">
        <f>'[1]Qc, Winter, S1'!Y7*Main!$B$8</f>
        <v>0.57595983461311284</v>
      </c>
    </row>
    <row r="8" spans="1:25" x14ac:dyDescent="0.25">
      <c r="A8">
        <v>28</v>
      </c>
      <c r="B8" s="2">
        <f>'[1]Qc, Winter, S1'!B8*Main!$B$8</f>
        <v>-0.58771411695215592</v>
      </c>
      <c r="C8" s="2">
        <f>'[1]Qc, Winter, S1'!C8*Main!$B$8</f>
        <v>-0.57595983461311284</v>
      </c>
      <c r="D8" s="2">
        <f>'[1]Qc, Winter, S1'!D8*Main!$B$8</f>
        <v>-0.59946839929119899</v>
      </c>
      <c r="E8" s="2">
        <f>'[1]Qc, Winter, S1'!E8*Main!$B$8</f>
        <v>-0.59946839929119899</v>
      </c>
      <c r="F8" s="2">
        <f>'[1]Qc, Winter, S1'!F8*Main!$B$8</f>
        <v>-0.64648552864737152</v>
      </c>
      <c r="G8" s="2">
        <f>'[1]Qc, Winter, S1'!G8*Main!$B$8</f>
        <v>-0.57595983461311284</v>
      </c>
      <c r="H8" s="2">
        <f>'[1]Qc, Winter, S1'!H8*Main!$B$8</f>
        <v>-0.48192557590076784</v>
      </c>
      <c r="I8" s="2">
        <f>'[1]Qc, Winter, S1'!I8*Main!$B$8</f>
        <v>-0.25859421145894862</v>
      </c>
      <c r="J8" s="2">
        <f>'[1]Qc, Winter, S1'!J8*Main!$B$8</f>
        <v>-0.12929710572947431</v>
      </c>
      <c r="K8" s="2">
        <f>'[1]Qc, Winter, S1'!K8*Main!$B$8</f>
        <v>-0.11754282339043119</v>
      </c>
      <c r="L8" s="2">
        <f>'[1]Qc, Winter, S1'!L8*Main!$B$8</f>
        <v>-9.4034258712344942E-2</v>
      </c>
      <c r="M8" s="2">
        <f>'[1]Qc, Winter, S1'!M8*Main!$B$8</f>
        <v>-3.5262847017129353E-2</v>
      </c>
      <c r="N8" s="2">
        <f>'[1]Qc, Winter, S1'!N8*Main!$B$8</f>
        <v>-0.11754282339043119</v>
      </c>
      <c r="O8" s="2">
        <f>'[1]Qc, Winter, S1'!O8*Main!$B$8</f>
        <v>-0.12929710572947431</v>
      </c>
      <c r="P8" s="2">
        <f>'[1]Qc, Winter, S1'!P8*Main!$B$8</f>
        <v>-0.23508564678086238</v>
      </c>
      <c r="Q8" s="2">
        <f>'[1]Qc, Winter, S1'!Q8*Main!$B$8</f>
        <v>-0.32911990549320735</v>
      </c>
      <c r="R8" s="2">
        <f>'[1]Qc, Winter, S1'!R8*Main!$B$8</f>
        <v>-0.29385705847607796</v>
      </c>
      <c r="S8" s="2">
        <f>'[1]Qc, Winter, S1'!S8*Main!$B$8</f>
        <v>-0.32911990549320735</v>
      </c>
      <c r="T8" s="2">
        <f>'[1]Qc, Winter, S1'!T8*Main!$B$8</f>
        <v>-0.37613703484937977</v>
      </c>
      <c r="U8" s="2">
        <f>'[1]Qc, Winter, S1'!U8*Main!$B$8</f>
        <v>-0.35262847017129356</v>
      </c>
      <c r="V8" s="2">
        <f>'[1]Qc, Winter, S1'!V8*Main!$B$8</f>
        <v>-0.41139988186650911</v>
      </c>
      <c r="W8" s="2">
        <f>'[1]Qc, Winter, S1'!W8*Main!$B$8</f>
        <v>-0.48192557590076784</v>
      </c>
      <c r="X8" s="2">
        <f>'[1]Qc, Winter, S1'!X8*Main!$B$8</f>
        <v>-0.5406969875959835</v>
      </c>
      <c r="Y8" s="2">
        <f>'[1]Qc, Winter, S1'!Y8*Main!$B$8</f>
        <v>-0.5406969875959835</v>
      </c>
    </row>
    <row r="9" spans="1:25" x14ac:dyDescent="0.25">
      <c r="A9">
        <v>6</v>
      </c>
      <c r="B9" s="2">
        <f>'[1]Qc, Winter, S1'!B9*Main!$B$8</f>
        <v>-1.9394565859421145</v>
      </c>
      <c r="C9" s="2">
        <f>'[1]Qc, Winter, S1'!C9*Main!$B$8</f>
        <v>-1.9747194329592439</v>
      </c>
      <c r="D9" s="2">
        <f>'[1]Qc, Winter, S1'!D9*Main!$B$8</f>
        <v>-1.9629651506202006</v>
      </c>
      <c r="E9" s="2">
        <f>'[1]Qc, Winter, S1'!E9*Main!$B$8</f>
        <v>-1.9629651506202006</v>
      </c>
      <c r="F9" s="2">
        <f>'[1]Qc, Winter, S1'!F9*Main!$B$8</f>
        <v>-1.9277023036030714</v>
      </c>
      <c r="G9" s="2">
        <f>'[1]Qc, Winter, S1'!G9*Main!$B$8</f>
        <v>-1.8454223272297696</v>
      </c>
      <c r="H9" s="2">
        <f>'[1]Qc, Winter, S1'!H9*Main!$B$8</f>
        <v>-1.4105138806851742</v>
      </c>
      <c r="I9" s="2">
        <f>'[1]Qc, Winter, S1'!I9*Main!$B$8</f>
        <v>-1.1284111045481393</v>
      </c>
      <c r="J9" s="2">
        <f>'[1]Qc, Winter, S1'!J9*Main!$B$8</f>
        <v>-1.0343768458357945</v>
      </c>
      <c r="K9" s="2">
        <f>'[1]Qc, Winter, S1'!K9*Main!$B$8</f>
        <v>-1.1871825162433549</v>
      </c>
      <c r="L9" s="2">
        <f>'[1]Qc, Winter, S1'!L9*Main!$B$8</f>
        <v>-1.1166568222090962</v>
      </c>
      <c r="M9" s="2">
        <f>'[1]Qc, Winter, S1'!M9*Main!$B$8</f>
        <v>-1.0226225634967514</v>
      </c>
      <c r="N9" s="2">
        <f>'[1]Qc, Winter, S1'!N9*Main!$B$8</f>
        <v>-1.081393975191967</v>
      </c>
      <c r="O9" s="2">
        <f>'[1]Qc, Winter, S1'!O9*Main!$B$8</f>
        <v>-1.1754282339043118</v>
      </c>
      <c r="P9" s="2">
        <f>'[1]Qc, Winter, S1'!P9*Main!$B$8</f>
        <v>-1.4222681630242173</v>
      </c>
      <c r="Q9" s="2">
        <f>'[1]Qc, Winter, S1'!Q9*Main!$B$8</f>
        <v>-1.575073833431778</v>
      </c>
      <c r="R9" s="2">
        <f>'[1]Qc, Winter, S1'!R9*Main!$B$8</f>
        <v>-1.575073833431778</v>
      </c>
      <c r="S9" s="2">
        <f>'[1]Qc, Winter, S1'!S9*Main!$B$8</f>
        <v>-1.5515652687536916</v>
      </c>
      <c r="T9" s="2">
        <f>'[1]Qc, Winter, S1'!T9*Main!$B$8</f>
        <v>-1.6338452451269934</v>
      </c>
      <c r="U9" s="2">
        <f>'[1]Qc, Winter, S1'!U9*Main!$B$8</f>
        <v>-1.692616656822209</v>
      </c>
      <c r="V9" s="2">
        <f>'[1]Qc, Winter, S1'!V9*Main!$B$8</f>
        <v>-1.7161252215002953</v>
      </c>
      <c r="W9" s="2">
        <f>'[1]Qc, Winter, S1'!W9*Main!$B$8</f>
        <v>-1.7748966331955109</v>
      </c>
      <c r="X9" s="2">
        <f>'[1]Qc, Winter, S1'!X9*Main!$B$8</f>
        <v>-1.8454223272297696</v>
      </c>
      <c r="Y9" s="2">
        <f>'[1]Qc, Winter, S1'!Y9*Main!$B$8</f>
        <v>-1.8806851742468991</v>
      </c>
    </row>
    <row r="10" spans="1:25" x14ac:dyDescent="0.25">
      <c r="A10">
        <v>30</v>
      </c>
      <c r="B10" s="2">
        <f>'[1]Qc, Winter, S1'!B10*Main!$B$8</f>
        <v>-7.0525694034258707E-2</v>
      </c>
      <c r="C10" s="2">
        <f>'[1]Qc, Winter, S1'!C10*Main!$B$8</f>
        <v>-7.0525694034258707E-2</v>
      </c>
      <c r="D10" s="2">
        <f>'[1]Qc, Winter, S1'!D10*Main!$B$8</f>
        <v>-7.0525694034258707E-2</v>
      </c>
      <c r="E10" s="2">
        <f>'[1]Qc, Winter, S1'!E10*Main!$B$8</f>
        <v>-7.0525694034258707E-2</v>
      </c>
      <c r="F10" s="2">
        <f>'[1]Qc, Winter, S1'!F10*Main!$B$8</f>
        <v>-7.0525694034258707E-2</v>
      </c>
      <c r="G10" s="2">
        <f>'[1]Qc, Winter, S1'!G10*Main!$B$8</f>
        <v>-7.0525694034258707E-2</v>
      </c>
      <c r="H10" s="2">
        <f>'[1]Qc, Winter, S1'!H10*Main!$B$8</f>
        <v>-7.0525694034258707E-2</v>
      </c>
      <c r="I10" s="2">
        <f>'[1]Qc, Winter, S1'!I10*Main!$B$8</f>
        <v>-7.0525694034258707E-2</v>
      </c>
      <c r="J10" s="2">
        <f>'[1]Qc, Winter, S1'!J10*Main!$B$8</f>
        <v>-7.0525694034258707E-2</v>
      </c>
      <c r="K10" s="2">
        <f>'[1]Qc, Winter, S1'!K10*Main!$B$8</f>
        <v>-7.0525694034258707E-2</v>
      </c>
      <c r="L10" s="2">
        <f>'[1]Qc, Winter, S1'!L10*Main!$B$8</f>
        <v>-7.0525694034258707E-2</v>
      </c>
      <c r="M10" s="2">
        <f>'[1]Qc, Winter, S1'!M10*Main!$B$8</f>
        <v>-7.0525694034258707E-2</v>
      </c>
      <c r="N10" s="2">
        <f>'[1]Qc, Winter, S1'!N10*Main!$B$8</f>
        <v>-7.0525694034258707E-2</v>
      </c>
      <c r="O10" s="2">
        <f>'[1]Qc, Winter, S1'!O10*Main!$B$8</f>
        <v>-7.0525694034258707E-2</v>
      </c>
      <c r="P10" s="2">
        <f>'[1]Qc, Winter, S1'!P10*Main!$B$8</f>
        <v>-7.0525694034258707E-2</v>
      </c>
      <c r="Q10" s="2">
        <f>'[1]Qc, Winter, S1'!Q10*Main!$B$8</f>
        <v>-7.0525694034258707E-2</v>
      </c>
      <c r="R10" s="2">
        <f>'[1]Qc, Winter, S1'!R10*Main!$B$8</f>
        <v>-7.0525694034258707E-2</v>
      </c>
      <c r="S10" s="2">
        <f>'[1]Qc, Winter, S1'!S10*Main!$B$8</f>
        <v>-7.0525694034258707E-2</v>
      </c>
      <c r="T10" s="2">
        <f>'[1]Qc, Winter, S1'!T10*Main!$B$8</f>
        <v>-7.0525694034258707E-2</v>
      </c>
      <c r="U10" s="2">
        <f>'[1]Qc, Winter, S1'!U10*Main!$B$8</f>
        <v>-7.0525694034258707E-2</v>
      </c>
      <c r="V10" s="2">
        <f>'[1]Qc, Winter, S1'!V10*Main!$B$8</f>
        <v>-7.0525694034258707E-2</v>
      </c>
      <c r="W10" s="2">
        <f>'[1]Qc, Winter, S1'!W10*Main!$B$8</f>
        <v>-7.0525694034258707E-2</v>
      </c>
      <c r="X10" s="2">
        <f>'[1]Qc, Winter, S1'!X10*Main!$B$8</f>
        <v>-7.0525694034258707E-2</v>
      </c>
      <c r="Y10" s="2">
        <f>'[1]Qc, Winter, S1'!Y10*Main!$B$8</f>
        <v>-7.0525694034258707E-2</v>
      </c>
    </row>
    <row r="11" spans="1:25" x14ac:dyDescent="0.25">
      <c r="A11">
        <v>40</v>
      </c>
      <c r="B11" s="2">
        <f>'[1]Qc, Winter, S1'!B11*Main!$B$8</f>
        <v>-0.76402835203780273</v>
      </c>
      <c r="C11" s="2">
        <f>'[1]Qc, Winter, S1'!C11*Main!$B$8</f>
        <v>-0.78753691671588899</v>
      </c>
      <c r="D11" s="2">
        <f>'[1]Qc, Winter, S1'!D11*Main!$B$8</f>
        <v>-0.78753691671588899</v>
      </c>
      <c r="E11" s="2">
        <f>'[1]Qc, Winter, S1'!E11*Main!$B$8</f>
        <v>-0.78753691671588899</v>
      </c>
      <c r="F11" s="2">
        <f>'[1]Qc, Winter, S1'!F11*Main!$B$8</f>
        <v>-0.78753691671588899</v>
      </c>
      <c r="G11" s="2">
        <f>'[1]Qc, Winter, S1'!G11*Main!$B$8</f>
        <v>-0.74051978735971646</v>
      </c>
      <c r="H11" s="2">
        <f>'[1]Qc, Winter, S1'!H11*Main!$B$8</f>
        <v>-0.55245126993502658</v>
      </c>
      <c r="I11" s="2">
        <f>'[1]Qc, Winter, S1'!I11*Main!$B$8</f>
        <v>-0.4466627288836385</v>
      </c>
      <c r="J11" s="2">
        <f>'[1]Qc, Winter, S1'!J11*Main!$B$8</f>
        <v>-0.29385705847607796</v>
      </c>
      <c r="K11" s="2">
        <f>'[1]Qc, Winter, S1'!K11*Main!$B$8</f>
        <v>-0.16455995274660368</v>
      </c>
      <c r="L11" s="2">
        <f>'[1]Qc, Winter, S1'!L11*Main!$B$8</f>
        <v>-0.21157708210277612</v>
      </c>
      <c r="M11" s="2">
        <f>'[1]Qc, Winter, S1'!M11*Main!$B$8</f>
        <v>-0.16455995274660368</v>
      </c>
      <c r="N11" s="2">
        <f>'[1]Qc, Winter, S1'!N11*Main!$B$8</f>
        <v>-0.19982279976373302</v>
      </c>
      <c r="O11" s="2">
        <f>'[1]Qc, Winter, S1'!O11*Main!$B$8</f>
        <v>-0.28210277613703483</v>
      </c>
      <c r="P11" s="2">
        <f>'[1]Qc, Winter, S1'!P11*Main!$B$8</f>
        <v>-0.35262847017129356</v>
      </c>
      <c r="Q11" s="2">
        <f>'[1]Qc, Winter, S1'!Q11*Main!$B$8</f>
        <v>-0.36438275251033669</v>
      </c>
      <c r="R11" s="2">
        <f>'[1]Qc, Winter, S1'!R11*Main!$B$8</f>
        <v>-0.37613703484937977</v>
      </c>
      <c r="S11" s="2">
        <f>'[1]Qc, Winter, S1'!S11*Main!$B$8</f>
        <v>-0.25859421145894862</v>
      </c>
      <c r="T11" s="2">
        <f>'[1]Qc, Winter, S1'!T11*Main!$B$8</f>
        <v>-0.30561134081512109</v>
      </c>
      <c r="U11" s="2">
        <f>'[1]Qc, Winter, S1'!U11*Main!$B$8</f>
        <v>-0.3878913171884229</v>
      </c>
      <c r="V11" s="2">
        <f>'[1]Qc, Winter, S1'!V11*Main!$B$8</f>
        <v>-0.4466627288836385</v>
      </c>
      <c r="W11" s="2">
        <f>'[1]Qc, Winter, S1'!W11*Main!$B$8</f>
        <v>-0.57595983461311284</v>
      </c>
      <c r="X11" s="2">
        <f>'[1]Qc, Winter, S1'!X11*Main!$B$8</f>
        <v>-0.7170112226816302</v>
      </c>
      <c r="Y11" s="2">
        <f>'[1]Qc, Winter, S1'!Y11*Main!$B$8</f>
        <v>-0.72876550502067339</v>
      </c>
    </row>
    <row r="12" spans="1:25" x14ac:dyDescent="0.25">
      <c r="A12">
        <v>14</v>
      </c>
      <c r="B12" s="2">
        <f>'[1]Qc, Winter, S1'!B12*Main!$B$8</f>
        <v>-0.55245126993502658</v>
      </c>
      <c r="C12" s="2">
        <f>'[1]Qc, Winter, S1'!C12*Main!$B$8</f>
        <v>-0.56420555227406965</v>
      </c>
      <c r="D12" s="2">
        <f>'[1]Qc, Winter, S1'!D12*Main!$B$8</f>
        <v>-0.57595983461311284</v>
      </c>
      <c r="E12" s="2">
        <f>'[1]Qc, Winter, S1'!E12*Main!$B$8</f>
        <v>-0.57595983461311284</v>
      </c>
      <c r="F12" s="2">
        <f>'[1]Qc, Winter, S1'!F12*Main!$B$8</f>
        <v>-0.56420555227406965</v>
      </c>
      <c r="G12" s="2">
        <f>'[1]Qc, Winter, S1'!G12*Main!$B$8</f>
        <v>-0.45841701122268164</v>
      </c>
      <c r="H12" s="2">
        <f>'[1]Qc, Winter, S1'!H12*Main!$B$8</f>
        <v>-0.34087418783225043</v>
      </c>
      <c r="I12" s="2">
        <f>'[1]Qc, Winter, S1'!I12*Main!$B$8</f>
        <v>-0.30561134081512109</v>
      </c>
      <c r="J12" s="2">
        <f>'[1]Qc, Winter, S1'!J12*Main!$B$8</f>
        <v>-0.21157708210277612</v>
      </c>
      <c r="K12" s="2">
        <f>'[1]Qc, Winter, S1'!K12*Main!$B$8</f>
        <v>-0.14105138806851741</v>
      </c>
      <c r="L12" s="2">
        <f>'[1]Qc, Winter, S1'!L12*Main!$B$8</f>
        <v>-0.32911990549320735</v>
      </c>
      <c r="M12" s="2">
        <f>'[1]Qc, Winter, S1'!M12*Main!$B$8</f>
        <v>-0.30561134081512109</v>
      </c>
      <c r="N12" s="2">
        <f>'[1]Qc, Winter, S1'!N12*Main!$B$8</f>
        <v>-0.34087418783225043</v>
      </c>
      <c r="O12" s="2">
        <f>'[1]Qc, Winter, S1'!O12*Main!$B$8</f>
        <v>-0.34087418783225043</v>
      </c>
      <c r="P12" s="2">
        <f>'[1]Qc, Winter, S1'!P12*Main!$B$8</f>
        <v>-0.3878913171884229</v>
      </c>
      <c r="Q12" s="2">
        <f>'[1]Qc, Winter, S1'!Q12*Main!$B$8</f>
        <v>-0.3878913171884229</v>
      </c>
      <c r="R12" s="2">
        <f>'[1]Qc, Winter, S1'!R12*Main!$B$8</f>
        <v>-0.32911990549320735</v>
      </c>
      <c r="S12" s="2">
        <f>'[1]Qc, Winter, S1'!S12*Main!$B$8</f>
        <v>-0.22333136444181925</v>
      </c>
      <c r="T12" s="2">
        <f>'[1]Qc, Winter, S1'!T12*Main!$B$8</f>
        <v>-0.29385705847607796</v>
      </c>
      <c r="U12" s="2">
        <f>'[1]Qc, Winter, S1'!U12*Main!$B$8</f>
        <v>-0.35262847017129356</v>
      </c>
      <c r="V12" s="2">
        <f>'[1]Qc, Winter, S1'!V12*Main!$B$8</f>
        <v>-0.37613703484937977</v>
      </c>
      <c r="W12" s="2">
        <f>'[1]Qc, Winter, S1'!W12*Main!$B$8</f>
        <v>-0.3878913171884229</v>
      </c>
      <c r="X12" s="2">
        <f>'[1]Qc, Winter, S1'!X12*Main!$B$8</f>
        <v>-0.41139988186650911</v>
      </c>
      <c r="Y12" s="2">
        <f>'[1]Qc, Winter, S1'!Y12*Main!$B$8</f>
        <v>-0.4466627288836385</v>
      </c>
    </row>
    <row r="13" spans="1:25" x14ac:dyDescent="0.25">
      <c r="A13">
        <v>34</v>
      </c>
      <c r="B13" s="2">
        <f>'[1]Qc, Winter, S1'!B13*Main!$B$8</f>
        <v>-8.2279976373301839E-2</v>
      </c>
      <c r="C13" s="2">
        <f>'[1]Qc, Winter, S1'!C13*Main!$B$8</f>
        <v>0.12929710572947431</v>
      </c>
      <c r="D13" s="2">
        <f>'[1]Qc, Winter, S1'!D13*Main!$B$8</f>
        <v>0.27034849379799175</v>
      </c>
      <c r="E13" s="2">
        <f>'[1]Qc, Winter, S1'!E13*Main!$B$8</f>
        <v>0.23508564678086238</v>
      </c>
      <c r="F13" s="2">
        <f>'[1]Qc, Winter, S1'!F13*Main!$B$8</f>
        <v>0.18806851742468988</v>
      </c>
      <c r="G13" s="2">
        <f>'[1]Qc, Winter, S1'!G13*Main!$B$8</f>
        <v>-0.18806851742468988</v>
      </c>
      <c r="H13" s="2">
        <f>'[1]Qc, Winter, S1'!H13*Main!$B$8</f>
        <v>-1.1754282339043118E-2</v>
      </c>
      <c r="I13" s="2">
        <f>'[1]Qc, Winter, S1'!I13*Main!$B$8</f>
        <v>0.22333136444181925</v>
      </c>
      <c r="J13" s="2">
        <f>'[1]Qc, Winter, S1'!J13*Main!$B$8</f>
        <v>0.48192557590076784</v>
      </c>
      <c r="K13" s="2">
        <f>'[1]Qc, Winter, S1'!K13*Main!$B$8</f>
        <v>0.56420555227406965</v>
      </c>
      <c r="L13" s="2">
        <f>'[1]Qc, Winter, S1'!L13*Main!$B$8</f>
        <v>0.27034849379799175</v>
      </c>
      <c r="M13" s="2">
        <f>'[1]Qc, Winter, S1'!M13*Main!$B$8</f>
        <v>0</v>
      </c>
      <c r="N13" s="2">
        <f>'[1]Qc, Winter, S1'!N13*Main!$B$8</f>
        <v>0.86981689308919075</v>
      </c>
      <c r="O13" s="2">
        <f>'[1]Qc, Winter, S1'!O13*Main!$B$8</f>
        <v>0.98735971647962195</v>
      </c>
      <c r="P13" s="2">
        <f>'[1]Qc, Winter, S1'!P13*Main!$B$8</f>
        <v>0.92858830478440635</v>
      </c>
      <c r="Q13" s="2">
        <f>'[1]Qc, Winter, S1'!Q13*Main!$B$8</f>
        <v>1.0696396928529237</v>
      </c>
      <c r="R13" s="2">
        <f>'[1]Qc, Winter, S1'!R13*Main!$B$8</f>
        <v>0.58771411695215592</v>
      </c>
      <c r="S13" s="2">
        <f>'[1]Qc, Winter, S1'!S13*Main!$B$8</f>
        <v>0.81104548139397514</v>
      </c>
      <c r="T13" s="2">
        <f>'[1]Qc, Winter, S1'!T13*Main!$B$8</f>
        <v>0.86981689308919075</v>
      </c>
      <c r="U13" s="2">
        <f>'[1]Qc, Winter, S1'!U13*Main!$B$8</f>
        <v>0.7757826343768458</v>
      </c>
      <c r="V13" s="2">
        <f>'[1]Qc, Winter, S1'!V13*Main!$B$8</f>
        <v>0.86981689308919075</v>
      </c>
      <c r="W13" s="2">
        <f>'[1]Qc, Winter, S1'!W13*Main!$B$8</f>
        <v>1.1166568222090962</v>
      </c>
      <c r="X13" s="2">
        <f>'[1]Qc, Winter, S1'!X13*Main!$B$8</f>
        <v>1.0343768458357945</v>
      </c>
      <c r="Y13" s="2">
        <f>'[1]Qc, Winter, S1'!Y13*Main!$B$8</f>
        <v>0.70525694034258712</v>
      </c>
    </row>
    <row r="14" spans="1:25" x14ac:dyDescent="0.25">
      <c r="A14">
        <v>3</v>
      </c>
      <c r="B14" s="2">
        <f>'[1]Qc, Winter, S1'!B14*Main!$B$8</f>
        <v>0.24683992911990549</v>
      </c>
      <c r="C14" s="2">
        <f>'[1]Qc, Winter, S1'!C14*Main!$B$8</f>
        <v>0.19982279976373302</v>
      </c>
      <c r="D14" s="2">
        <f>'[1]Qc, Winter, S1'!D14*Main!$B$8</f>
        <v>0.28210277613703483</v>
      </c>
      <c r="E14" s="2">
        <f>'[1]Qc, Winter, S1'!E14*Main!$B$8</f>
        <v>0.35262847017129356</v>
      </c>
      <c r="F14" s="2">
        <f>'[1]Qc, Winter, S1'!F14*Main!$B$8</f>
        <v>0.37613703484937977</v>
      </c>
      <c r="G14" s="2">
        <f>'[1]Qc, Winter, S1'!G14*Main!$B$8</f>
        <v>0.45841701122268164</v>
      </c>
      <c r="H14" s="2">
        <f>'[1]Qc, Winter, S1'!H14*Main!$B$8</f>
        <v>1.6691080921441228</v>
      </c>
      <c r="I14" s="2">
        <f>'[1]Qc, Winter, S1'!I14*Main!$B$8</f>
        <v>2.0922622563496751</v>
      </c>
      <c r="J14" s="2">
        <f>'[1]Qc, Winter, S1'!J14*Main!$B$8</f>
        <v>2.2333136444181925</v>
      </c>
      <c r="K14" s="2">
        <f>'[1]Qc, Winter, S1'!K14*Main!$B$8</f>
        <v>2.0922622563496751</v>
      </c>
      <c r="L14" s="2">
        <f>'[1]Qc, Winter, S1'!L14*Main!$B$8</f>
        <v>1.9159480212640281</v>
      </c>
      <c r="M14" s="2">
        <f>'[1]Qc, Winter, S1'!M14*Main!$B$8</f>
        <v>2.1980507974010632</v>
      </c>
      <c r="N14" s="2">
        <f>'[1]Qc, Winter, S1'!N14*Main!$B$8</f>
        <v>2.480153573538098</v>
      </c>
      <c r="O14" s="2">
        <f>'[1]Qc, Winter, S1'!O14*Main!$B$8</f>
        <v>2.1980507974010632</v>
      </c>
      <c r="P14" s="2">
        <f>'[1]Qc, Winter, S1'!P14*Main!$B$8</f>
        <v>2.162787950383934</v>
      </c>
      <c r="Q14" s="2">
        <f>'[1]Qc, Winter, S1'!Q14*Main!$B$8</f>
        <v>2.162787950383934</v>
      </c>
      <c r="R14" s="2">
        <f>'[1]Qc, Winter, S1'!R14*Main!$B$8</f>
        <v>1.9512108682811575</v>
      </c>
      <c r="S14" s="2">
        <f>'[1]Qc, Winter, S1'!S14*Main!$B$8</f>
        <v>2.0099822799763731</v>
      </c>
      <c r="T14" s="2">
        <f>'[1]Qc, Winter, S1'!T14*Main!$B$8</f>
        <v>1.7396337861783815</v>
      </c>
      <c r="U14" s="2">
        <f>'[1]Qc, Winter, S1'!U14*Main!$B$8</f>
        <v>1.3164796219728294</v>
      </c>
      <c r="V14" s="2">
        <f>'[1]Qc, Winter, S1'!V14*Main!$B$8</f>
        <v>1.4457767277023035</v>
      </c>
      <c r="W14" s="2">
        <f>'[1]Qc, Winter, S1'!W14*Main!$B$8</f>
        <v>1.2577082102776138</v>
      </c>
      <c r="X14" s="2">
        <f>'[1]Qc, Winter, S1'!X14*Main!$B$8</f>
        <v>0.55245126993502658</v>
      </c>
      <c r="Y14" s="2">
        <f>'[1]Qc, Winter, S1'!Y14*Main!$B$8</f>
        <v>0.3878913171884229</v>
      </c>
    </row>
    <row r="15" spans="1:25" x14ac:dyDescent="0.25">
      <c r="A15">
        <v>20</v>
      </c>
      <c r="B15" s="2">
        <f>'[1]Qc, Winter, S1'!B15*Main!$B$8</f>
        <v>0.23508564678086238</v>
      </c>
      <c r="C15" s="2">
        <f>'[1]Qc, Winter, S1'!C15*Main!$B$8</f>
        <v>0.24683992911990549</v>
      </c>
      <c r="D15" s="2">
        <f>'[1]Qc, Winter, S1'!D15*Main!$B$8</f>
        <v>0.24683992911990549</v>
      </c>
      <c r="E15" s="2">
        <f>'[1]Qc, Winter, S1'!E15*Main!$B$8</f>
        <v>0.24683992911990549</v>
      </c>
      <c r="F15" s="2">
        <f>'[1]Qc, Winter, S1'!F15*Main!$B$8</f>
        <v>0.24683992911990549</v>
      </c>
      <c r="G15" s="2">
        <f>'[1]Qc, Winter, S1'!G15*Main!$B$8</f>
        <v>0.23508564678086238</v>
      </c>
      <c r="H15" s="2">
        <f>'[1]Qc, Winter, S1'!H15*Main!$B$8</f>
        <v>0.21157708210277612</v>
      </c>
      <c r="I15" s="2">
        <f>'[1]Qc, Winter, S1'!I15*Main!$B$8</f>
        <v>0.16455995274660368</v>
      </c>
      <c r="J15" s="2">
        <f>'[1]Qc, Winter, S1'!J15*Main!$B$8</f>
        <v>0.12929710572947431</v>
      </c>
      <c r="K15" s="2">
        <f>'[1]Qc, Winter, S1'!K15*Main!$B$8</f>
        <v>0.11754282339043119</v>
      </c>
      <c r="L15" s="2">
        <f>'[1]Qc, Winter, S1'!L15*Main!$B$8</f>
        <v>0.15280567040756055</v>
      </c>
      <c r="M15" s="2">
        <f>'[1]Qc, Winter, S1'!M15*Main!$B$8</f>
        <v>0.15280567040756055</v>
      </c>
      <c r="N15" s="2">
        <f>'[1]Qc, Winter, S1'!N15*Main!$B$8</f>
        <v>0.12929710572947431</v>
      </c>
      <c r="O15" s="2">
        <f>'[1]Qc, Winter, S1'!O15*Main!$B$8</f>
        <v>0.11754282339043119</v>
      </c>
      <c r="P15" s="2">
        <f>'[1]Qc, Winter, S1'!P15*Main!$B$8</f>
        <v>0.15280567040756055</v>
      </c>
      <c r="Q15" s="2">
        <f>'[1]Qc, Winter, S1'!Q15*Main!$B$8</f>
        <v>0.18806851742468988</v>
      </c>
      <c r="R15" s="2">
        <f>'[1]Qc, Winter, S1'!R15*Main!$B$8</f>
        <v>0.17631423508564678</v>
      </c>
      <c r="S15" s="2">
        <f>'[1]Qc, Winter, S1'!S15*Main!$B$8</f>
        <v>0.18806851742468988</v>
      </c>
      <c r="T15" s="2">
        <f>'[1]Qc, Winter, S1'!T15*Main!$B$8</f>
        <v>0.18806851742468988</v>
      </c>
      <c r="U15" s="2">
        <f>'[1]Qc, Winter, S1'!U15*Main!$B$8</f>
        <v>0.21157708210277612</v>
      </c>
      <c r="V15" s="2">
        <f>'[1]Qc, Winter, S1'!V15*Main!$B$8</f>
        <v>0.21157708210277612</v>
      </c>
      <c r="W15" s="2">
        <f>'[1]Qc, Winter, S1'!W15*Main!$B$8</f>
        <v>0.22333136444181925</v>
      </c>
      <c r="X15" s="2">
        <f>'[1]Qc, Winter, S1'!X15*Main!$B$8</f>
        <v>0.23508564678086238</v>
      </c>
      <c r="Y15" s="2">
        <f>'[1]Qc, Winter, S1'!Y15*Main!$B$8</f>
        <v>0.23508564678086238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FF779-B247-4CEA-9D19-F337C809CBA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0.49367985823981098</v>
      </c>
      <c r="C2" s="2">
        <f>'[1]Qc, Winter, S1'!C2*Main!$B$8</f>
        <v>0.35262847017129356</v>
      </c>
      <c r="D2" s="2">
        <f>'[1]Qc, Winter, S1'!D2*Main!$B$8</f>
        <v>0.30561134081512109</v>
      </c>
      <c r="E2" s="2">
        <f>'[1]Qc, Winter, S1'!E2*Main!$B$8</f>
        <v>0.3878913171884229</v>
      </c>
      <c r="F2" s="2">
        <f>'[1]Qc, Winter, S1'!F2*Main!$B$8</f>
        <v>0.32911990549320735</v>
      </c>
      <c r="G2" s="2">
        <f>'[1]Qc, Winter, S1'!G2*Main!$B$8</f>
        <v>0.27034849379799175</v>
      </c>
      <c r="H2" s="2">
        <f>'[1]Qc, Winter, S1'!H2*Main!$B$8</f>
        <v>0.22333136444181925</v>
      </c>
      <c r="I2" s="2">
        <f>'[1]Qc, Winter, S1'!I2*Main!$B$8</f>
        <v>0.79929119905493207</v>
      </c>
      <c r="J2" s="2">
        <f>'[1]Qc, Winter, S1'!J2*Main!$B$8</f>
        <v>0.83455404607206141</v>
      </c>
      <c r="K2" s="2">
        <f>'[1]Qc, Winter, S1'!K2*Main!$B$8</f>
        <v>0.7170112226816302</v>
      </c>
      <c r="L2" s="2">
        <f>'[1]Qc, Winter, S1'!L2*Main!$B$8</f>
        <v>0.83455404607206141</v>
      </c>
      <c r="M2" s="2">
        <f>'[1]Qc, Winter, S1'!M2*Main!$B$8</f>
        <v>0.7757826343768458</v>
      </c>
      <c r="N2" s="2">
        <f>'[1]Qc, Winter, S1'!N2*Main!$B$8</f>
        <v>0.7757826343768458</v>
      </c>
      <c r="O2" s="2">
        <f>'[1]Qc, Winter, S1'!O2*Main!$B$8</f>
        <v>0.69350265800354394</v>
      </c>
      <c r="P2" s="2">
        <f>'[1]Qc, Winter, S1'!P2*Main!$B$8</f>
        <v>0.41139988186650911</v>
      </c>
      <c r="Q2" s="2">
        <f>'[1]Qc, Winter, S1'!Q2*Main!$B$8</f>
        <v>0.64648552864737152</v>
      </c>
      <c r="R2" s="2">
        <f>'[1]Qc, Winter, S1'!R2*Main!$B$8</f>
        <v>0.7757826343768458</v>
      </c>
      <c r="S2" s="2">
        <f>'[1]Qc, Winter, S1'!S2*Main!$B$8</f>
        <v>0.7170112226816302</v>
      </c>
      <c r="T2" s="2">
        <f>'[1]Qc, Winter, S1'!T2*Main!$B$8</f>
        <v>0.50543414057885405</v>
      </c>
      <c r="U2" s="2">
        <f>'[1]Qc, Winter, S1'!U2*Main!$B$8</f>
        <v>0.51718842291789724</v>
      </c>
      <c r="V2" s="2">
        <f>'[1]Qc, Winter, S1'!V2*Main!$B$8</f>
        <v>0.48192557590076784</v>
      </c>
      <c r="W2" s="2">
        <f>'[1]Qc, Winter, S1'!W2*Main!$B$8</f>
        <v>0.30561134081512109</v>
      </c>
      <c r="X2" s="2">
        <f>'[1]Qc, Winter, S1'!X2*Main!$B$8</f>
        <v>0.23508564678086238</v>
      </c>
      <c r="Y2" s="2">
        <f>'[1]Qc, Winter, S1'!Y2*Main!$B$8</f>
        <v>0.24683992911990549</v>
      </c>
    </row>
    <row r="3" spans="1:25" x14ac:dyDescent="0.25">
      <c r="A3">
        <v>17</v>
      </c>
      <c r="B3" s="2">
        <f>'[1]Qc, Winter, S1'!B3*Main!$B$8</f>
        <v>-0.29385705847607796</v>
      </c>
      <c r="C3" s="2">
        <f>'[1]Qc, Winter, S1'!C3*Main!$B$8</f>
        <v>-0.29385705847607796</v>
      </c>
      <c r="D3" s="2">
        <f>'[1]Qc, Winter, S1'!D3*Main!$B$8</f>
        <v>-0.30561134081512109</v>
      </c>
      <c r="E3" s="2">
        <f>'[1]Qc, Winter, S1'!E3*Main!$B$8</f>
        <v>-0.31736562315416422</v>
      </c>
      <c r="F3" s="2">
        <f>'[1]Qc, Winter, S1'!F3*Main!$B$8</f>
        <v>-0.31736562315416422</v>
      </c>
      <c r="G3" s="2">
        <f>'[1]Qc, Winter, S1'!G3*Main!$B$8</f>
        <v>-0.29385705847607796</v>
      </c>
      <c r="H3" s="2">
        <f>'[1]Qc, Winter, S1'!H3*Main!$B$8</f>
        <v>-0.18806851742468988</v>
      </c>
      <c r="I3" s="2">
        <f>'[1]Qc, Winter, S1'!I3*Main!$B$8</f>
        <v>-3.5262847017129353E-2</v>
      </c>
      <c r="J3" s="2">
        <f>'[1]Qc, Winter, S1'!J3*Main!$B$8</f>
        <v>-3.5262847017129353E-2</v>
      </c>
      <c r="K3" s="2">
        <f>'[1]Qc, Winter, S1'!K3*Main!$B$8</f>
        <v>-2.3508564678086236E-2</v>
      </c>
      <c r="L3" s="2">
        <f>'[1]Qc, Winter, S1'!L3*Main!$B$8</f>
        <v>-2.3508564678086236E-2</v>
      </c>
      <c r="M3" s="2">
        <f>'[1]Qc, Winter, S1'!M3*Main!$B$8</f>
        <v>-9.4034258712344942E-2</v>
      </c>
      <c r="N3" s="2">
        <f>'[1]Qc, Winter, S1'!N3*Main!$B$8</f>
        <v>-0.14105138806851741</v>
      </c>
      <c r="O3" s="2">
        <f>'[1]Qc, Winter, S1'!O3*Main!$B$8</f>
        <v>-0.18806851742468988</v>
      </c>
      <c r="P3" s="2">
        <f>'[1]Qc, Winter, S1'!P3*Main!$B$8</f>
        <v>-0.18806851742468988</v>
      </c>
      <c r="Q3" s="2">
        <f>'[1]Qc, Winter, S1'!Q3*Main!$B$8</f>
        <v>-0.18806851742468988</v>
      </c>
      <c r="R3" s="2">
        <f>'[1]Qc, Winter, S1'!R3*Main!$B$8</f>
        <v>-0.15280567040756055</v>
      </c>
      <c r="S3" s="2">
        <f>'[1]Qc, Winter, S1'!S3*Main!$B$8</f>
        <v>4.7017129356172471E-2</v>
      </c>
      <c r="T3" s="2">
        <f>'[1]Qc, Winter, S1'!T3*Main!$B$8</f>
        <v>-1.1754282339043118E-2</v>
      </c>
      <c r="U3" s="2">
        <f>'[1]Qc, Winter, S1'!U3*Main!$B$8</f>
        <v>-8.2279976373301839E-2</v>
      </c>
      <c r="V3" s="2">
        <f>'[1]Qc, Winter, S1'!V3*Main!$B$8</f>
        <v>-0.15280567040756055</v>
      </c>
      <c r="W3" s="2">
        <f>'[1]Qc, Winter, S1'!W3*Main!$B$8</f>
        <v>-0.19982279976373302</v>
      </c>
      <c r="X3" s="2">
        <f>'[1]Qc, Winter, S1'!X3*Main!$B$8</f>
        <v>-0.21157708210277612</v>
      </c>
      <c r="Y3" s="2">
        <f>'[1]Qc, Winter, S1'!Y3*Main!$B$8</f>
        <v>-0.24683992911990549</v>
      </c>
    </row>
    <row r="4" spans="1:25" x14ac:dyDescent="0.25">
      <c r="A4">
        <v>38</v>
      </c>
      <c r="B4" s="2">
        <f>'[1]Qc, Winter, S1'!B4*Main!$B$8</f>
        <v>-0.79929119905493207</v>
      </c>
      <c r="C4" s="2">
        <f>'[1]Qc, Winter, S1'!C4*Main!$B$8</f>
        <v>-0.85806261075014767</v>
      </c>
      <c r="D4" s="2">
        <f>'[1]Qc, Winter, S1'!D4*Main!$B$8</f>
        <v>-0.86981689308919075</v>
      </c>
      <c r="E4" s="2">
        <f>'[1]Qc, Winter, S1'!E4*Main!$B$8</f>
        <v>-0.85806261075014767</v>
      </c>
      <c r="F4" s="2">
        <f>'[1]Qc, Winter, S1'!F4*Main!$B$8</f>
        <v>-0.85806261075014767</v>
      </c>
      <c r="G4" s="2">
        <f>'[1]Qc, Winter, S1'!G4*Main!$B$8</f>
        <v>-0.7170112226816302</v>
      </c>
      <c r="H4" s="2">
        <f>'[1]Qc, Winter, S1'!H4*Main!$B$8</f>
        <v>-2.3508564678086236E-2</v>
      </c>
      <c r="I4" s="2">
        <f>'[1]Qc, Winter, S1'!I4*Main!$B$8</f>
        <v>0.37613703484937977</v>
      </c>
      <c r="J4" s="2">
        <f>'[1]Qc, Winter, S1'!J4*Main!$B$8</f>
        <v>0.47017129356172477</v>
      </c>
      <c r="K4" s="2">
        <f>'[1]Qc, Winter, S1'!K4*Main!$B$8</f>
        <v>0.32911990549320735</v>
      </c>
      <c r="L4" s="2">
        <f>'[1]Qc, Winter, S1'!L4*Main!$B$8</f>
        <v>0.19982279976373302</v>
      </c>
      <c r="M4" s="2">
        <f>'[1]Qc, Winter, S1'!M4*Main!$B$8</f>
        <v>0.3878913171884229</v>
      </c>
      <c r="N4" s="2">
        <f>'[1]Qc, Winter, S1'!N4*Main!$B$8</f>
        <v>0.24683992911990549</v>
      </c>
      <c r="O4" s="2">
        <f>'[1]Qc, Winter, S1'!O4*Main!$B$8</f>
        <v>7.0525694034258707E-2</v>
      </c>
      <c r="P4" s="2">
        <f>'[1]Qc, Winter, S1'!P4*Main!$B$8</f>
        <v>-0.29385705847607796</v>
      </c>
      <c r="Q4" s="2">
        <f>'[1]Qc, Winter, S1'!Q4*Main!$B$8</f>
        <v>-0.29385705847607796</v>
      </c>
      <c r="R4" s="2">
        <f>'[1]Qc, Winter, S1'!R4*Main!$B$8</f>
        <v>-0.23508564678086238</v>
      </c>
      <c r="S4" s="2">
        <f>'[1]Qc, Winter, S1'!S4*Main!$B$8</f>
        <v>-0.11754282339043119</v>
      </c>
      <c r="T4" s="2">
        <f>'[1]Qc, Winter, S1'!T4*Main!$B$8</f>
        <v>-0.29385705847607796</v>
      </c>
      <c r="U4" s="2">
        <f>'[1]Qc, Winter, S1'!U4*Main!$B$8</f>
        <v>-0.16455995274660368</v>
      </c>
      <c r="V4" s="2">
        <f>'[1]Qc, Winter, S1'!V4*Main!$B$8</f>
        <v>-0.23508564678086238</v>
      </c>
      <c r="W4" s="2">
        <f>'[1]Qc, Winter, S1'!W4*Main!$B$8</f>
        <v>-0.3878913171884229</v>
      </c>
      <c r="X4" s="2">
        <f>'[1]Qc, Winter, S1'!X4*Main!$B$8</f>
        <v>-0.61122268163024218</v>
      </c>
      <c r="Y4" s="2">
        <f>'[1]Qc, Winter, S1'!Y4*Main!$B$8</f>
        <v>-0.68174837566450086</v>
      </c>
    </row>
    <row r="5" spans="1:25" x14ac:dyDescent="0.25">
      <c r="A5">
        <v>36</v>
      </c>
      <c r="B5" s="2">
        <f>'[1]Qc, Winter, S1'!B5*Main!$B$8</f>
        <v>-0.84630832841110448</v>
      </c>
      <c r="C5" s="2">
        <f>'[1]Qc, Winter, S1'!C5*Main!$B$8</f>
        <v>-0.85806261075014767</v>
      </c>
      <c r="D5" s="2">
        <f>'[1]Qc, Winter, S1'!D5*Main!$B$8</f>
        <v>-0.85806261075014767</v>
      </c>
      <c r="E5" s="2">
        <f>'[1]Qc, Winter, S1'!E5*Main!$B$8</f>
        <v>-0.86981689308919075</v>
      </c>
      <c r="F5" s="2">
        <f>'[1]Qc, Winter, S1'!F5*Main!$B$8</f>
        <v>-0.86981689308919075</v>
      </c>
      <c r="G5" s="2">
        <f>'[1]Qc, Winter, S1'!G5*Main!$B$8</f>
        <v>-0.79929119905493207</v>
      </c>
      <c r="H5" s="2">
        <f>'[1]Qc, Winter, S1'!H5*Main!$B$8</f>
        <v>-0.69350265800354394</v>
      </c>
      <c r="I5" s="2">
        <f>'[1]Qc, Winter, S1'!I5*Main!$B$8</f>
        <v>-0.63473124630832845</v>
      </c>
      <c r="J5" s="2">
        <f>'[1]Qc, Winter, S1'!J5*Main!$B$8</f>
        <v>-0.64648552864737152</v>
      </c>
      <c r="K5" s="2">
        <f>'[1]Qc, Winter, S1'!K5*Main!$B$8</f>
        <v>-0.7170112226816302</v>
      </c>
      <c r="L5" s="2">
        <f>'[1]Qc, Winter, S1'!L5*Main!$B$8</f>
        <v>-0.76402835203780273</v>
      </c>
      <c r="M5" s="2">
        <f>'[1]Qc, Winter, S1'!M5*Main!$B$8</f>
        <v>-0.81104548139397514</v>
      </c>
      <c r="N5" s="2">
        <f>'[1]Qc, Winter, S1'!N5*Main!$B$8</f>
        <v>-0.81104548139397514</v>
      </c>
      <c r="O5" s="2">
        <f>'[1]Qc, Winter, S1'!O5*Main!$B$8</f>
        <v>-0.83455404607206141</v>
      </c>
      <c r="P5" s="2">
        <f>'[1]Qc, Winter, S1'!P5*Main!$B$8</f>
        <v>-0.83455404607206141</v>
      </c>
      <c r="Q5" s="2">
        <f>'[1]Qc, Winter, S1'!Q5*Main!$B$8</f>
        <v>-0.81104548139397514</v>
      </c>
      <c r="R5" s="2">
        <f>'[1]Qc, Winter, S1'!R5*Main!$B$8</f>
        <v>-0.69350265800354394</v>
      </c>
      <c r="S5" s="2">
        <f>'[1]Qc, Winter, S1'!S5*Main!$B$8</f>
        <v>-0.41139988186650911</v>
      </c>
      <c r="T5" s="2">
        <f>'[1]Qc, Winter, S1'!T5*Main!$B$8</f>
        <v>-0.52894270525694032</v>
      </c>
      <c r="U5" s="2">
        <f>'[1]Qc, Winter, S1'!U5*Main!$B$8</f>
        <v>-0.64648552864737152</v>
      </c>
      <c r="V5" s="2">
        <f>'[1]Qc, Winter, S1'!V5*Main!$B$8</f>
        <v>-0.69350265800354394</v>
      </c>
      <c r="W5" s="2">
        <f>'[1]Qc, Winter, S1'!W5*Main!$B$8</f>
        <v>-0.72876550502067339</v>
      </c>
      <c r="X5" s="2">
        <f>'[1]Qc, Winter, S1'!X5*Main!$B$8</f>
        <v>-0.7757826343768458</v>
      </c>
      <c r="Y5" s="2">
        <f>'[1]Qc, Winter, S1'!Y5*Main!$B$8</f>
        <v>-0.7757826343768458</v>
      </c>
    </row>
    <row r="6" spans="1:25" x14ac:dyDescent="0.25">
      <c r="A6">
        <v>26</v>
      </c>
      <c r="B6" s="2">
        <f>'[1]Qc, Winter, S1'!B6*Main!$B$8</f>
        <v>-0.84630832841110448</v>
      </c>
      <c r="C6" s="2">
        <f>'[1]Qc, Winter, S1'!C6*Main!$B$8</f>
        <v>-0.89332545776727701</v>
      </c>
      <c r="D6" s="2">
        <f>'[1]Qc, Winter, S1'!D6*Main!$B$8</f>
        <v>-0.92858830478440635</v>
      </c>
      <c r="E6" s="2">
        <f>'[1]Qc, Winter, S1'!E6*Main!$B$8</f>
        <v>-0.92858830478440635</v>
      </c>
      <c r="F6" s="2">
        <f>'[1]Qc, Winter, S1'!F6*Main!$B$8</f>
        <v>-0.92858830478440635</v>
      </c>
      <c r="G6" s="2">
        <f>'[1]Qc, Winter, S1'!G6*Main!$B$8</f>
        <v>-0.78753691671588899</v>
      </c>
      <c r="H6" s="2">
        <f>'[1]Qc, Winter, S1'!H6*Main!$B$8</f>
        <v>-0.59946839929119899</v>
      </c>
      <c r="I6" s="2">
        <f>'[1]Qc, Winter, S1'!I6*Main!$B$8</f>
        <v>-0.48192557590076784</v>
      </c>
      <c r="J6" s="2">
        <f>'[1]Qc, Winter, S1'!J6*Main!$B$8</f>
        <v>-0.47017129356172477</v>
      </c>
      <c r="K6" s="2">
        <f>'[1]Qc, Winter, S1'!K6*Main!$B$8</f>
        <v>-0.39964559952746603</v>
      </c>
      <c r="L6" s="2">
        <f>'[1]Qc, Winter, S1'!L6*Main!$B$8</f>
        <v>-0.39964559952746603</v>
      </c>
      <c r="M6" s="2">
        <f>'[1]Qc, Winter, S1'!M6*Main!$B$8</f>
        <v>-0.3878913171884229</v>
      </c>
      <c r="N6" s="2">
        <f>'[1]Qc, Winter, S1'!N6*Main!$B$8</f>
        <v>-0.47017129356172477</v>
      </c>
      <c r="O6" s="2">
        <f>'[1]Qc, Winter, S1'!O6*Main!$B$8</f>
        <v>-0.50543414057885405</v>
      </c>
      <c r="P6" s="2">
        <f>'[1]Qc, Winter, S1'!P6*Main!$B$8</f>
        <v>-0.48192557590076784</v>
      </c>
      <c r="Q6" s="2">
        <f>'[1]Qc, Winter, S1'!Q6*Main!$B$8</f>
        <v>-0.59946839929119899</v>
      </c>
      <c r="R6" s="2">
        <f>'[1]Qc, Winter, S1'!R6*Main!$B$8</f>
        <v>-0.52894270525694032</v>
      </c>
      <c r="S6" s="2">
        <f>'[1]Qc, Winter, S1'!S6*Main!$B$8</f>
        <v>-0.27034849379799175</v>
      </c>
      <c r="T6" s="2">
        <f>'[1]Qc, Winter, S1'!T6*Main!$B$8</f>
        <v>-0.31736562315416422</v>
      </c>
      <c r="U6" s="2">
        <f>'[1]Qc, Winter, S1'!U6*Main!$B$8</f>
        <v>-0.39964559952746603</v>
      </c>
      <c r="V6" s="2">
        <f>'[1]Qc, Winter, S1'!V6*Main!$B$8</f>
        <v>-0.42315416420555224</v>
      </c>
      <c r="W6" s="2">
        <f>'[1]Qc, Winter, S1'!W6*Main!$B$8</f>
        <v>-0.55245126993502658</v>
      </c>
      <c r="X6" s="2">
        <f>'[1]Qc, Winter, S1'!X6*Main!$B$8</f>
        <v>-0.61122268163024218</v>
      </c>
      <c r="Y6" s="2">
        <f>'[1]Qc, Winter, S1'!Y6*Main!$B$8</f>
        <v>-0.63473124630832845</v>
      </c>
    </row>
    <row r="7" spans="1:25" x14ac:dyDescent="0.25">
      <c r="A7">
        <v>24</v>
      </c>
      <c r="B7" s="2">
        <f>'[1]Qc, Winter, S1'!B7*Main!$B$8</f>
        <v>0.47017129356172477</v>
      </c>
      <c r="C7" s="2">
        <f>'[1]Qc, Winter, S1'!C7*Main!$B$8</f>
        <v>0.36438275251033669</v>
      </c>
      <c r="D7" s="2">
        <f>'[1]Qc, Winter, S1'!D7*Main!$B$8</f>
        <v>0.28210277613703483</v>
      </c>
      <c r="E7" s="2">
        <f>'[1]Qc, Winter, S1'!E7*Main!$B$8</f>
        <v>0.41139988186650911</v>
      </c>
      <c r="F7" s="2">
        <f>'[1]Qc, Winter, S1'!F7*Main!$B$8</f>
        <v>0.34087418783225043</v>
      </c>
      <c r="G7" s="2">
        <f>'[1]Qc, Winter, S1'!G7*Main!$B$8</f>
        <v>0.49367985823981098</v>
      </c>
      <c r="H7" s="2">
        <f>'[1]Qc, Winter, S1'!H7*Main!$B$8</f>
        <v>0.65823981098641471</v>
      </c>
      <c r="I7" s="2">
        <f>'[1]Qc, Winter, S1'!I7*Main!$B$8</f>
        <v>1.2812167749557</v>
      </c>
      <c r="J7" s="2">
        <f>'[1]Qc, Winter, S1'!J7*Main!$B$8</f>
        <v>1.4692852923803899</v>
      </c>
      <c r="K7" s="2">
        <f>'[1]Qc, Winter, S1'!K7*Main!$B$8</f>
        <v>1.5163024217365624</v>
      </c>
      <c r="L7" s="2">
        <f>'[1]Qc, Winter, S1'!L7*Main!$B$8</f>
        <v>1.4457767277023035</v>
      </c>
      <c r="M7" s="2">
        <f>'[1]Qc, Winter, S1'!M7*Main!$B$8</f>
        <v>1.5398109864146485</v>
      </c>
      <c r="N7" s="2">
        <f>'[1]Qc, Winter, S1'!N7*Main!$B$8</f>
        <v>1.5280567040756055</v>
      </c>
      <c r="O7" s="2">
        <f>'[1]Qc, Winter, S1'!O7*Main!$B$8</f>
        <v>1.5045481393975191</v>
      </c>
      <c r="P7" s="2">
        <f>'[1]Qc, Winter, S1'!P7*Main!$B$8</f>
        <v>1.2694624926166569</v>
      </c>
      <c r="Q7" s="2">
        <f>'[1]Qc, Winter, S1'!Q7*Main!$B$8</f>
        <v>1.2106910809214413</v>
      </c>
      <c r="R7" s="2">
        <f>'[1]Qc, Winter, S1'!R7*Main!$B$8</f>
        <v>1.0461311281748376</v>
      </c>
      <c r="S7" s="2">
        <f>'[1]Qc, Winter, S1'!S7*Main!$B$8</f>
        <v>1.1519196692262257</v>
      </c>
      <c r="T7" s="2">
        <f>'[1]Qc, Winter, S1'!T7*Main!$B$8</f>
        <v>0.97560543414057876</v>
      </c>
      <c r="U7" s="2">
        <f>'[1]Qc, Winter, S1'!U7*Main!$B$8</f>
        <v>1.0108682811577081</v>
      </c>
      <c r="V7" s="2">
        <f>'[1]Qc, Winter, S1'!V7*Main!$B$8</f>
        <v>0.85806261075014767</v>
      </c>
      <c r="W7" s="2">
        <f>'[1]Qc, Winter, S1'!W7*Main!$B$8</f>
        <v>0.90507974010632009</v>
      </c>
      <c r="X7" s="2">
        <f>'[1]Qc, Winter, S1'!X7*Main!$B$8</f>
        <v>0.56420555227406965</v>
      </c>
      <c r="Y7" s="2">
        <f>'[1]Qc, Winter, S1'!Y7*Main!$B$8</f>
        <v>0.57595983461311284</v>
      </c>
    </row>
    <row r="8" spans="1:25" x14ac:dyDescent="0.25">
      <c r="A8">
        <v>28</v>
      </c>
      <c r="B8" s="2">
        <f>'[1]Qc, Winter, S1'!B8*Main!$B$8</f>
        <v>-0.58771411695215592</v>
      </c>
      <c r="C8" s="2">
        <f>'[1]Qc, Winter, S1'!C8*Main!$B$8</f>
        <v>-0.57595983461311284</v>
      </c>
      <c r="D8" s="2">
        <f>'[1]Qc, Winter, S1'!D8*Main!$B$8</f>
        <v>-0.59946839929119899</v>
      </c>
      <c r="E8" s="2">
        <f>'[1]Qc, Winter, S1'!E8*Main!$B$8</f>
        <v>-0.59946839929119899</v>
      </c>
      <c r="F8" s="2">
        <f>'[1]Qc, Winter, S1'!F8*Main!$B$8</f>
        <v>-0.64648552864737152</v>
      </c>
      <c r="G8" s="2">
        <f>'[1]Qc, Winter, S1'!G8*Main!$B$8</f>
        <v>-0.57595983461311284</v>
      </c>
      <c r="H8" s="2">
        <f>'[1]Qc, Winter, S1'!H8*Main!$B$8</f>
        <v>-0.48192557590076784</v>
      </c>
      <c r="I8" s="2">
        <f>'[1]Qc, Winter, S1'!I8*Main!$B$8</f>
        <v>-0.25859421145894862</v>
      </c>
      <c r="J8" s="2">
        <f>'[1]Qc, Winter, S1'!J8*Main!$B$8</f>
        <v>-0.12929710572947431</v>
      </c>
      <c r="K8" s="2">
        <f>'[1]Qc, Winter, S1'!K8*Main!$B$8</f>
        <v>-0.11754282339043119</v>
      </c>
      <c r="L8" s="2">
        <f>'[1]Qc, Winter, S1'!L8*Main!$B$8</f>
        <v>-9.4034258712344942E-2</v>
      </c>
      <c r="M8" s="2">
        <f>'[1]Qc, Winter, S1'!M8*Main!$B$8</f>
        <v>-3.5262847017129353E-2</v>
      </c>
      <c r="N8" s="2">
        <f>'[1]Qc, Winter, S1'!N8*Main!$B$8</f>
        <v>-0.11754282339043119</v>
      </c>
      <c r="O8" s="2">
        <f>'[1]Qc, Winter, S1'!O8*Main!$B$8</f>
        <v>-0.12929710572947431</v>
      </c>
      <c r="P8" s="2">
        <f>'[1]Qc, Winter, S1'!P8*Main!$B$8</f>
        <v>-0.23508564678086238</v>
      </c>
      <c r="Q8" s="2">
        <f>'[1]Qc, Winter, S1'!Q8*Main!$B$8</f>
        <v>-0.32911990549320735</v>
      </c>
      <c r="R8" s="2">
        <f>'[1]Qc, Winter, S1'!R8*Main!$B$8</f>
        <v>-0.29385705847607796</v>
      </c>
      <c r="S8" s="2">
        <f>'[1]Qc, Winter, S1'!S8*Main!$B$8</f>
        <v>-0.32911990549320735</v>
      </c>
      <c r="T8" s="2">
        <f>'[1]Qc, Winter, S1'!T8*Main!$B$8</f>
        <v>-0.37613703484937977</v>
      </c>
      <c r="U8" s="2">
        <f>'[1]Qc, Winter, S1'!U8*Main!$B$8</f>
        <v>-0.35262847017129356</v>
      </c>
      <c r="V8" s="2">
        <f>'[1]Qc, Winter, S1'!V8*Main!$B$8</f>
        <v>-0.41139988186650911</v>
      </c>
      <c r="W8" s="2">
        <f>'[1]Qc, Winter, S1'!W8*Main!$B$8</f>
        <v>-0.48192557590076784</v>
      </c>
      <c r="X8" s="2">
        <f>'[1]Qc, Winter, S1'!X8*Main!$B$8</f>
        <v>-0.5406969875959835</v>
      </c>
      <c r="Y8" s="2">
        <f>'[1]Qc, Winter, S1'!Y8*Main!$B$8</f>
        <v>-0.5406969875959835</v>
      </c>
    </row>
    <row r="9" spans="1:25" x14ac:dyDescent="0.25">
      <c r="A9">
        <v>6</v>
      </c>
      <c r="B9" s="2">
        <f>'[1]Qc, Winter, S1'!B9*Main!$B$8</f>
        <v>-1.9394565859421145</v>
      </c>
      <c r="C9" s="2">
        <f>'[1]Qc, Winter, S1'!C9*Main!$B$8</f>
        <v>-1.9747194329592439</v>
      </c>
      <c r="D9" s="2">
        <f>'[1]Qc, Winter, S1'!D9*Main!$B$8</f>
        <v>-1.9629651506202006</v>
      </c>
      <c r="E9" s="2">
        <f>'[1]Qc, Winter, S1'!E9*Main!$B$8</f>
        <v>-1.9629651506202006</v>
      </c>
      <c r="F9" s="2">
        <f>'[1]Qc, Winter, S1'!F9*Main!$B$8</f>
        <v>-1.9277023036030714</v>
      </c>
      <c r="G9" s="2">
        <f>'[1]Qc, Winter, S1'!G9*Main!$B$8</f>
        <v>-1.8454223272297696</v>
      </c>
      <c r="H9" s="2">
        <f>'[1]Qc, Winter, S1'!H9*Main!$B$8</f>
        <v>-1.4105138806851742</v>
      </c>
      <c r="I9" s="2">
        <f>'[1]Qc, Winter, S1'!I9*Main!$B$8</f>
        <v>-1.1284111045481393</v>
      </c>
      <c r="J9" s="2">
        <f>'[1]Qc, Winter, S1'!J9*Main!$B$8</f>
        <v>-1.0343768458357945</v>
      </c>
      <c r="K9" s="2">
        <f>'[1]Qc, Winter, S1'!K9*Main!$B$8</f>
        <v>-1.1871825162433549</v>
      </c>
      <c r="L9" s="2">
        <f>'[1]Qc, Winter, S1'!L9*Main!$B$8</f>
        <v>-1.1166568222090962</v>
      </c>
      <c r="M9" s="2">
        <f>'[1]Qc, Winter, S1'!M9*Main!$B$8</f>
        <v>-1.0226225634967514</v>
      </c>
      <c r="N9" s="2">
        <f>'[1]Qc, Winter, S1'!N9*Main!$B$8</f>
        <v>-1.081393975191967</v>
      </c>
      <c r="O9" s="2">
        <f>'[1]Qc, Winter, S1'!O9*Main!$B$8</f>
        <v>-1.1754282339043118</v>
      </c>
      <c r="P9" s="2">
        <f>'[1]Qc, Winter, S1'!P9*Main!$B$8</f>
        <v>-1.4222681630242173</v>
      </c>
      <c r="Q9" s="2">
        <f>'[1]Qc, Winter, S1'!Q9*Main!$B$8</f>
        <v>-1.575073833431778</v>
      </c>
      <c r="R9" s="2">
        <f>'[1]Qc, Winter, S1'!R9*Main!$B$8</f>
        <v>-1.575073833431778</v>
      </c>
      <c r="S9" s="2">
        <f>'[1]Qc, Winter, S1'!S9*Main!$B$8</f>
        <v>-1.5515652687536916</v>
      </c>
      <c r="T9" s="2">
        <f>'[1]Qc, Winter, S1'!T9*Main!$B$8</f>
        <v>-1.6338452451269934</v>
      </c>
      <c r="U9" s="2">
        <f>'[1]Qc, Winter, S1'!U9*Main!$B$8</f>
        <v>-1.692616656822209</v>
      </c>
      <c r="V9" s="2">
        <f>'[1]Qc, Winter, S1'!V9*Main!$B$8</f>
        <v>-1.7161252215002953</v>
      </c>
      <c r="W9" s="2">
        <f>'[1]Qc, Winter, S1'!W9*Main!$B$8</f>
        <v>-1.7748966331955109</v>
      </c>
      <c r="X9" s="2">
        <f>'[1]Qc, Winter, S1'!X9*Main!$B$8</f>
        <v>-1.8454223272297696</v>
      </c>
      <c r="Y9" s="2">
        <f>'[1]Qc, Winter, S1'!Y9*Main!$B$8</f>
        <v>-1.8806851742468991</v>
      </c>
    </row>
    <row r="10" spans="1:25" x14ac:dyDescent="0.25">
      <c r="A10">
        <v>30</v>
      </c>
      <c r="B10" s="2">
        <f>'[1]Qc, Winter, S1'!B10*Main!$B$8</f>
        <v>-7.0525694034258707E-2</v>
      </c>
      <c r="C10" s="2">
        <f>'[1]Qc, Winter, S1'!C10*Main!$B$8</f>
        <v>-7.0525694034258707E-2</v>
      </c>
      <c r="D10" s="2">
        <f>'[1]Qc, Winter, S1'!D10*Main!$B$8</f>
        <v>-7.0525694034258707E-2</v>
      </c>
      <c r="E10" s="2">
        <f>'[1]Qc, Winter, S1'!E10*Main!$B$8</f>
        <v>-7.0525694034258707E-2</v>
      </c>
      <c r="F10" s="2">
        <f>'[1]Qc, Winter, S1'!F10*Main!$B$8</f>
        <v>-7.0525694034258707E-2</v>
      </c>
      <c r="G10" s="2">
        <f>'[1]Qc, Winter, S1'!G10*Main!$B$8</f>
        <v>-7.0525694034258707E-2</v>
      </c>
      <c r="H10" s="2">
        <f>'[1]Qc, Winter, S1'!H10*Main!$B$8</f>
        <v>-7.0525694034258707E-2</v>
      </c>
      <c r="I10" s="2">
        <f>'[1]Qc, Winter, S1'!I10*Main!$B$8</f>
        <v>-7.0525694034258707E-2</v>
      </c>
      <c r="J10" s="2">
        <f>'[1]Qc, Winter, S1'!J10*Main!$B$8</f>
        <v>-7.0525694034258707E-2</v>
      </c>
      <c r="K10" s="2">
        <f>'[1]Qc, Winter, S1'!K10*Main!$B$8</f>
        <v>-7.0525694034258707E-2</v>
      </c>
      <c r="L10" s="2">
        <f>'[1]Qc, Winter, S1'!L10*Main!$B$8</f>
        <v>-7.0525694034258707E-2</v>
      </c>
      <c r="M10" s="2">
        <f>'[1]Qc, Winter, S1'!M10*Main!$B$8</f>
        <v>-7.0525694034258707E-2</v>
      </c>
      <c r="N10" s="2">
        <f>'[1]Qc, Winter, S1'!N10*Main!$B$8</f>
        <v>-7.0525694034258707E-2</v>
      </c>
      <c r="O10" s="2">
        <f>'[1]Qc, Winter, S1'!O10*Main!$B$8</f>
        <v>-7.0525694034258707E-2</v>
      </c>
      <c r="P10" s="2">
        <f>'[1]Qc, Winter, S1'!P10*Main!$B$8</f>
        <v>-7.0525694034258707E-2</v>
      </c>
      <c r="Q10" s="2">
        <f>'[1]Qc, Winter, S1'!Q10*Main!$B$8</f>
        <v>-7.0525694034258707E-2</v>
      </c>
      <c r="R10" s="2">
        <f>'[1]Qc, Winter, S1'!R10*Main!$B$8</f>
        <v>-7.0525694034258707E-2</v>
      </c>
      <c r="S10" s="2">
        <f>'[1]Qc, Winter, S1'!S10*Main!$B$8</f>
        <v>-7.0525694034258707E-2</v>
      </c>
      <c r="T10" s="2">
        <f>'[1]Qc, Winter, S1'!T10*Main!$B$8</f>
        <v>-7.0525694034258707E-2</v>
      </c>
      <c r="U10" s="2">
        <f>'[1]Qc, Winter, S1'!U10*Main!$B$8</f>
        <v>-7.0525694034258707E-2</v>
      </c>
      <c r="V10" s="2">
        <f>'[1]Qc, Winter, S1'!V10*Main!$B$8</f>
        <v>-7.0525694034258707E-2</v>
      </c>
      <c r="W10" s="2">
        <f>'[1]Qc, Winter, S1'!W10*Main!$B$8</f>
        <v>-7.0525694034258707E-2</v>
      </c>
      <c r="X10" s="2">
        <f>'[1]Qc, Winter, S1'!X10*Main!$B$8</f>
        <v>-7.0525694034258707E-2</v>
      </c>
      <c r="Y10" s="2">
        <f>'[1]Qc, Winter, S1'!Y10*Main!$B$8</f>
        <v>-7.0525694034258707E-2</v>
      </c>
    </row>
    <row r="11" spans="1:25" x14ac:dyDescent="0.25">
      <c r="A11">
        <v>40</v>
      </c>
      <c r="B11" s="2">
        <f>'[1]Qc, Winter, S1'!B11*Main!$B$8</f>
        <v>-0.76402835203780273</v>
      </c>
      <c r="C11" s="2">
        <f>'[1]Qc, Winter, S1'!C11*Main!$B$8</f>
        <v>-0.78753691671588899</v>
      </c>
      <c r="D11" s="2">
        <f>'[1]Qc, Winter, S1'!D11*Main!$B$8</f>
        <v>-0.78753691671588899</v>
      </c>
      <c r="E11" s="2">
        <f>'[1]Qc, Winter, S1'!E11*Main!$B$8</f>
        <v>-0.78753691671588899</v>
      </c>
      <c r="F11" s="2">
        <f>'[1]Qc, Winter, S1'!F11*Main!$B$8</f>
        <v>-0.78753691671588899</v>
      </c>
      <c r="G11" s="2">
        <f>'[1]Qc, Winter, S1'!G11*Main!$B$8</f>
        <v>-0.74051978735971646</v>
      </c>
      <c r="H11" s="2">
        <f>'[1]Qc, Winter, S1'!H11*Main!$B$8</f>
        <v>-0.55245126993502658</v>
      </c>
      <c r="I11" s="2">
        <f>'[1]Qc, Winter, S1'!I11*Main!$B$8</f>
        <v>-0.4466627288836385</v>
      </c>
      <c r="J11" s="2">
        <f>'[1]Qc, Winter, S1'!J11*Main!$B$8</f>
        <v>-0.29385705847607796</v>
      </c>
      <c r="K11" s="2">
        <f>'[1]Qc, Winter, S1'!K11*Main!$B$8</f>
        <v>-0.16455995274660368</v>
      </c>
      <c r="L11" s="2">
        <f>'[1]Qc, Winter, S1'!L11*Main!$B$8</f>
        <v>-0.21157708210277612</v>
      </c>
      <c r="M11" s="2">
        <f>'[1]Qc, Winter, S1'!M11*Main!$B$8</f>
        <v>-0.16455995274660368</v>
      </c>
      <c r="N11" s="2">
        <f>'[1]Qc, Winter, S1'!N11*Main!$B$8</f>
        <v>-0.19982279976373302</v>
      </c>
      <c r="O11" s="2">
        <f>'[1]Qc, Winter, S1'!O11*Main!$B$8</f>
        <v>-0.28210277613703483</v>
      </c>
      <c r="P11" s="2">
        <f>'[1]Qc, Winter, S1'!P11*Main!$B$8</f>
        <v>-0.35262847017129356</v>
      </c>
      <c r="Q11" s="2">
        <f>'[1]Qc, Winter, S1'!Q11*Main!$B$8</f>
        <v>-0.36438275251033669</v>
      </c>
      <c r="R11" s="2">
        <f>'[1]Qc, Winter, S1'!R11*Main!$B$8</f>
        <v>-0.37613703484937977</v>
      </c>
      <c r="S11" s="2">
        <f>'[1]Qc, Winter, S1'!S11*Main!$B$8</f>
        <v>-0.25859421145894862</v>
      </c>
      <c r="T11" s="2">
        <f>'[1]Qc, Winter, S1'!T11*Main!$B$8</f>
        <v>-0.30561134081512109</v>
      </c>
      <c r="U11" s="2">
        <f>'[1]Qc, Winter, S1'!U11*Main!$B$8</f>
        <v>-0.3878913171884229</v>
      </c>
      <c r="V11" s="2">
        <f>'[1]Qc, Winter, S1'!V11*Main!$B$8</f>
        <v>-0.4466627288836385</v>
      </c>
      <c r="W11" s="2">
        <f>'[1]Qc, Winter, S1'!W11*Main!$B$8</f>
        <v>-0.57595983461311284</v>
      </c>
      <c r="X11" s="2">
        <f>'[1]Qc, Winter, S1'!X11*Main!$B$8</f>
        <v>-0.7170112226816302</v>
      </c>
      <c r="Y11" s="2">
        <f>'[1]Qc, Winter, S1'!Y11*Main!$B$8</f>
        <v>-0.72876550502067339</v>
      </c>
    </row>
    <row r="12" spans="1:25" x14ac:dyDescent="0.25">
      <c r="A12">
        <v>14</v>
      </c>
      <c r="B12" s="2">
        <f>'[1]Qc, Winter, S1'!B12*Main!$B$8</f>
        <v>-0.55245126993502658</v>
      </c>
      <c r="C12" s="2">
        <f>'[1]Qc, Winter, S1'!C12*Main!$B$8</f>
        <v>-0.56420555227406965</v>
      </c>
      <c r="D12" s="2">
        <f>'[1]Qc, Winter, S1'!D12*Main!$B$8</f>
        <v>-0.57595983461311284</v>
      </c>
      <c r="E12" s="2">
        <f>'[1]Qc, Winter, S1'!E12*Main!$B$8</f>
        <v>-0.57595983461311284</v>
      </c>
      <c r="F12" s="2">
        <f>'[1]Qc, Winter, S1'!F12*Main!$B$8</f>
        <v>-0.56420555227406965</v>
      </c>
      <c r="G12" s="2">
        <f>'[1]Qc, Winter, S1'!G12*Main!$B$8</f>
        <v>-0.45841701122268164</v>
      </c>
      <c r="H12" s="2">
        <f>'[1]Qc, Winter, S1'!H12*Main!$B$8</f>
        <v>-0.34087418783225043</v>
      </c>
      <c r="I12" s="2">
        <f>'[1]Qc, Winter, S1'!I12*Main!$B$8</f>
        <v>-0.30561134081512109</v>
      </c>
      <c r="J12" s="2">
        <f>'[1]Qc, Winter, S1'!J12*Main!$B$8</f>
        <v>-0.21157708210277612</v>
      </c>
      <c r="K12" s="2">
        <f>'[1]Qc, Winter, S1'!K12*Main!$B$8</f>
        <v>-0.14105138806851741</v>
      </c>
      <c r="L12" s="2">
        <f>'[1]Qc, Winter, S1'!L12*Main!$B$8</f>
        <v>-0.32911990549320735</v>
      </c>
      <c r="M12" s="2">
        <f>'[1]Qc, Winter, S1'!M12*Main!$B$8</f>
        <v>-0.30561134081512109</v>
      </c>
      <c r="N12" s="2">
        <f>'[1]Qc, Winter, S1'!N12*Main!$B$8</f>
        <v>-0.34087418783225043</v>
      </c>
      <c r="O12" s="2">
        <f>'[1]Qc, Winter, S1'!O12*Main!$B$8</f>
        <v>-0.34087418783225043</v>
      </c>
      <c r="P12" s="2">
        <f>'[1]Qc, Winter, S1'!P12*Main!$B$8</f>
        <v>-0.3878913171884229</v>
      </c>
      <c r="Q12" s="2">
        <f>'[1]Qc, Winter, S1'!Q12*Main!$B$8</f>
        <v>-0.3878913171884229</v>
      </c>
      <c r="R12" s="2">
        <f>'[1]Qc, Winter, S1'!R12*Main!$B$8</f>
        <v>-0.32911990549320735</v>
      </c>
      <c r="S12" s="2">
        <f>'[1]Qc, Winter, S1'!S12*Main!$B$8</f>
        <v>-0.22333136444181925</v>
      </c>
      <c r="T12" s="2">
        <f>'[1]Qc, Winter, S1'!T12*Main!$B$8</f>
        <v>-0.29385705847607796</v>
      </c>
      <c r="U12" s="2">
        <f>'[1]Qc, Winter, S1'!U12*Main!$B$8</f>
        <v>-0.35262847017129356</v>
      </c>
      <c r="V12" s="2">
        <f>'[1]Qc, Winter, S1'!V12*Main!$B$8</f>
        <v>-0.37613703484937977</v>
      </c>
      <c r="W12" s="2">
        <f>'[1]Qc, Winter, S1'!W12*Main!$B$8</f>
        <v>-0.3878913171884229</v>
      </c>
      <c r="X12" s="2">
        <f>'[1]Qc, Winter, S1'!X12*Main!$B$8</f>
        <v>-0.41139988186650911</v>
      </c>
      <c r="Y12" s="2">
        <f>'[1]Qc, Winter, S1'!Y12*Main!$B$8</f>
        <v>-0.4466627288836385</v>
      </c>
    </row>
    <row r="13" spans="1:25" x14ac:dyDescent="0.25">
      <c r="A13">
        <v>34</v>
      </c>
      <c r="B13" s="2">
        <f>'[1]Qc, Winter, S1'!B13*Main!$B$8</f>
        <v>-8.2279976373301839E-2</v>
      </c>
      <c r="C13" s="2">
        <f>'[1]Qc, Winter, S1'!C13*Main!$B$8</f>
        <v>0.12929710572947431</v>
      </c>
      <c r="D13" s="2">
        <f>'[1]Qc, Winter, S1'!D13*Main!$B$8</f>
        <v>0.27034849379799175</v>
      </c>
      <c r="E13" s="2">
        <f>'[1]Qc, Winter, S1'!E13*Main!$B$8</f>
        <v>0.23508564678086238</v>
      </c>
      <c r="F13" s="2">
        <f>'[1]Qc, Winter, S1'!F13*Main!$B$8</f>
        <v>0.18806851742468988</v>
      </c>
      <c r="G13" s="2">
        <f>'[1]Qc, Winter, S1'!G13*Main!$B$8</f>
        <v>-0.18806851742468988</v>
      </c>
      <c r="H13" s="2">
        <f>'[1]Qc, Winter, S1'!H13*Main!$B$8</f>
        <v>-1.1754282339043118E-2</v>
      </c>
      <c r="I13" s="2">
        <f>'[1]Qc, Winter, S1'!I13*Main!$B$8</f>
        <v>0.22333136444181925</v>
      </c>
      <c r="J13" s="2">
        <f>'[1]Qc, Winter, S1'!J13*Main!$B$8</f>
        <v>0.48192557590076784</v>
      </c>
      <c r="K13" s="2">
        <f>'[1]Qc, Winter, S1'!K13*Main!$B$8</f>
        <v>0.56420555227406965</v>
      </c>
      <c r="L13" s="2">
        <f>'[1]Qc, Winter, S1'!L13*Main!$B$8</f>
        <v>0.27034849379799175</v>
      </c>
      <c r="M13" s="2">
        <f>'[1]Qc, Winter, S1'!M13*Main!$B$8</f>
        <v>0</v>
      </c>
      <c r="N13" s="2">
        <f>'[1]Qc, Winter, S1'!N13*Main!$B$8</f>
        <v>0.86981689308919075</v>
      </c>
      <c r="O13" s="2">
        <f>'[1]Qc, Winter, S1'!O13*Main!$B$8</f>
        <v>0.98735971647962195</v>
      </c>
      <c r="P13" s="2">
        <f>'[1]Qc, Winter, S1'!P13*Main!$B$8</f>
        <v>0.92858830478440635</v>
      </c>
      <c r="Q13" s="2">
        <f>'[1]Qc, Winter, S1'!Q13*Main!$B$8</f>
        <v>1.0696396928529237</v>
      </c>
      <c r="R13" s="2">
        <f>'[1]Qc, Winter, S1'!R13*Main!$B$8</f>
        <v>0.58771411695215592</v>
      </c>
      <c r="S13" s="2">
        <f>'[1]Qc, Winter, S1'!S13*Main!$B$8</f>
        <v>0.81104548139397514</v>
      </c>
      <c r="T13" s="2">
        <f>'[1]Qc, Winter, S1'!T13*Main!$B$8</f>
        <v>0.86981689308919075</v>
      </c>
      <c r="U13" s="2">
        <f>'[1]Qc, Winter, S1'!U13*Main!$B$8</f>
        <v>0.7757826343768458</v>
      </c>
      <c r="V13" s="2">
        <f>'[1]Qc, Winter, S1'!V13*Main!$B$8</f>
        <v>0.86981689308919075</v>
      </c>
      <c r="W13" s="2">
        <f>'[1]Qc, Winter, S1'!W13*Main!$B$8</f>
        <v>1.1166568222090962</v>
      </c>
      <c r="X13" s="2">
        <f>'[1]Qc, Winter, S1'!X13*Main!$B$8</f>
        <v>1.0343768458357945</v>
      </c>
      <c r="Y13" s="2">
        <f>'[1]Qc, Winter, S1'!Y13*Main!$B$8</f>
        <v>0.70525694034258712</v>
      </c>
    </row>
    <row r="14" spans="1:25" x14ac:dyDescent="0.25">
      <c r="A14">
        <v>3</v>
      </c>
      <c r="B14" s="2">
        <f>'[1]Qc, Winter, S1'!B14*Main!$B$8</f>
        <v>0.24683992911990549</v>
      </c>
      <c r="C14" s="2">
        <f>'[1]Qc, Winter, S1'!C14*Main!$B$8</f>
        <v>0.19982279976373302</v>
      </c>
      <c r="D14" s="2">
        <f>'[1]Qc, Winter, S1'!D14*Main!$B$8</f>
        <v>0.28210277613703483</v>
      </c>
      <c r="E14" s="2">
        <f>'[1]Qc, Winter, S1'!E14*Main!$B$8</f>
        <v>0.35262847017129356</v>
      </c>
      <c r="F14" s="2">
        <f>'[1]Qc, Winter, S1'!F14*Main!$B$8</f>
        <v>0.37613703484937977</v>
      </c>
      <c r="G14" s="2">
        <f>'[1]Qc, Winter, S1'!G14*Main!$B$8</f>
        <v>0.45841701122268164</v>
      </c>
      <c r="H14" s="2">
        <f>'[1]Qc, Winter, S1'!H14*Main!$B$8</f>
        <v>1.6691080921441228</v>
      </c>
      <c r="I14" s="2">
        <f>'[1]Qc, Winter, S1'!I14*Main!$B$8</f>
        <v>2.0922622563496751</v>
      </c>
      <c r="J14" s="2">
        <f>'[1]Qc, Winter, S1'!J14*Main!$B$8</f>
        <v>2.2333136444181925</v>
      </c>
      <c r="K14" s="2">
        <f>'[1]Qc, Winter, S1'!K14*Main!$B$8</f>
        <v>2.0922622563496751</v>
      </c>
      <c r="L14" s="2">
        <f>'[1]Qc, Winter, S1'!L14*Main!$B$8</f>
        <v>1.9159480212640281</v>
      </c>
      <c r="M14" s="2">
        <f>'[1]Qc, Winter, S1'!M14*Main!$B$8</f>
        <v>2.1980507974010632</v>
      </c>
      <c r="N14" s="2">
        <f>'[1]Qc, Winter, S1'!N14*Main!$B$8</f>
        <v>2.480153573538098</v>
      </c>
      <c r="O14" s="2">
        <f>'[1]Qc, Winter, S1'!O14*Main!$B$8</f>
        <v>2.1980507974010632</v>
      </c>
      <c r="P14" s="2">
        <f>'[1]Qc, Winter, S1'!P14*Main!$B$8</f>
        <v>2.162787950383934</v>
      </c>
      <c r="Q14" s="2">
        <f>'[1]Qc, Winter, S1'!Q14*Main!$B$8</f>
        <v>2.162787950383934</v>
      </c>
      <c r="R14" s="2">
        <f>'[1]Qc, Winter, S1'!R14*Main!$B$8</f>
        <v>1.9512108682811575</v>
      </c>
      <c r="S14" s="2">
        <f>'[1]Qc, Winter, S1'!S14*Main!$B$8</f>
        <v>2.0099822799763731</v>
      </c>
      <c r="T14" s="2">
        <f>'[1]Qc, Winter, S1'!T14*Main!$B$8</f>
        <v>1.7396337861783815</v>
      </c>
      <c r="U14" s="2">
        <f>'[1]Qc, Winter, S1'!U14*Main!$B$8</f>
        <v>1.3164796219728294</v>
      </c>
      <c r="V14" s="2">
        <f>'[1]Qc, Winter, S1'!V14*Main!$B$8</f>
        <v>1.4457767277023035</v>
      </c>
      <c r="W14" s="2">
        <f>'[1]Qc, Winter, S1'!W14*Main!$B$8</f>
        <v>1.2577082102776138</v>
      </c>
      <c r="X14" s="2">
        <f>'[1]Qc, Winter, S1'!X14*Main!$B$8</f>
        <v>0.55245126993502658</v>
      </c>
      <c r="Y14" s="2">
        <f>'[1]Qc, Winter, S1'!Y14*Main!$B$8</f>
        <v>0.3878913171884229</v>
      </c>
    </row>
    <row r="15" spans="1:25" x14ac:dyDescent="0.25">
      <c r="A15">
        <v>20</v>
      </c>
      <c r="B15" s="2">
        <f>'[1]Qc, Winter, S1'!B15*Main!$B$8</f>
        <v>0.23508564678086238</v>
      </c>
      <c r="C15" s="2">
        <f>'[1]Qc, Winter, S1'!C15*Main!$B$8</f>
        <v>0.24683992911990549</v>
      </c>
      <c r="D15" s="2">
        <f>'[1]Qc, Winter, S1'!D15*Main!$B$8</f>
        <v>0.24683992911990549</v>
      </c>
      <c r="E15" s="2">
        <f>'[1]Qc, Winter, S1'!E15*Main!$B$8</f>
        <v>0.24683992911990549</v>
      </c>
      <c r="F15" s="2">
        <f>'[1]Qc, Winter, S1'!F15*Main!$B$8</f>
        <v>0.24683992911990549</v>
      </c>
      <c r="G15" s="2">
        <f>'[1]Qc, Winter, S1'!G15*Main!$B$8</f>
        <v>0.23508564678086238</v>
      </c>
      <c r="H15" s="2">
        <f>'[1]Qc, Winter, S1'!H15*Main!$B$8</f>
        <v>0.21157708210277612</v>
      </c>
      <c r="I15" s="2">
        <f>'[1]Qc, Winter, S1'!I15*Main!$B$8</f>
        <v>0.16455995274660368</v>
      </c>
      <c r="J15" s="2">
        <f>'[1]Qc, Winter, S1'!J15*Main!$B$8</f>
        <v>0.12929710572947431</v>
      </c>
      <c r="K15" s="2">
        <f>'[1]Qc, Winter, S1'!K15*Main!$B$8</f>
        <v>0.11754282339043119</v>
      </c>
      <c r="L15" s="2">
        <f>'[1]Qc, Winter, S1'!L15*Main!$B$8</f>
        <v>0.15280567040756055</v>
      </c>
      <c r="M15" s="2">
        <f>'[1]Qc, Winter, S1'!M15*Main!$B$8</f>
        <v>0.15280567040756055</v>
      </c>
      <c r="N15" s="2">
        <f>'[1]Qc, Winter, S1'!N15*Main!$B$8</f>
        <v>0.12929710572947431</v>
      </c>
      <c r="O15" s="2">
        <f>'[1]Qc, Winter, S1'!O15*Main!$B$8</f>
        <v>0.11754282339043119</v>
      </c>
      <c r="P15" s="2">
        <f>'[1]Qc, Winter, S1'!P15*Main!$B$8</f>
        <v>0.15280567040756055</v>
      </c>
      <c r="Q15" s="2">
        <f>'[1]Qc, Winter, S1'!Q15*Main!$B$8</f>
        <v>0.18806851742468988</v>
      </c>
      <c r="R15" s="2">
        <f>'[1]Qc, Winter, S1'!R15*Main!$B$8</f>
        <v>0.17631423508564678</v>
      </c>
      <c r="S15" s="2">
        <f>'[1]Qc, Winter, S1'!S15*Main!$B$8</f>
        <v>0.18806851742468988</v>
      </c>
      <c r="T15" s="2">
        <f>'[1]Qc, Winter, S1'!T15*Main!$B$8</f>
        <v>0.18806851742468988</v>
      </c>
      <c r="U15" s="2">
        <f>'[1]Qc, Winter, S1'!U15*Main!$B$8</f>
        <v>0.21157708210277612</v>
      </c>
      <c r="V15" s="2">
        <f>'[1]Qc, Winter, S1'!V15*Main!$B$8</f>
        <v>0.21157708210277612</v>
      </c>
      <c r="W15" s="2">
        <f>'[1]Qc, Winter, S1'!W15*Main!$B$8</f>
        <v>0.22333136444181925</v>
      </c>
      <c r="X15" s="2">
        <f>'[1]Qc, Winter, S1'!X15*Main!$B$8</f>
        <v>0.23508564678086238</v>
      </c>
      <c r="Y15" s="2">
        <f>'[1]Qc, Winter, S1'!Y15*Main!$B$8</f>
        <v>0.23508564678086238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778F3-9FD9-49EB-959D-C3EBC68EFBA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0.49367985823981098</v>
      </c>
      <c r="C2" s="2">
        <f>'[1]Qc, Winter, S1'!C2*Main!$B$8</f>
        <v>0.35262847017129356</v>
      </c>
      <c r="D2" s="2">
        <f>'[1]Qc, Winter, S1'!D2*Main!$B$8</f>
        <v>0.30561134081512109</v>
      </c>
      <c r="E2" s="2">
        <f>'[1]Qc, Winter, S1'!E2*Main!$B$8</f>
        <v>0.3878913171884229</v>
      </c>
      <c r="F2" s="2">
        <f>'[1]Qc, Winter, S1'!F2*Main!$B$8</f>
        <v>0.32911990549320735</v>
      </c>
      <c r="G2" s="2">
        <f>'[1]Qc, Winter, S1'!G2*Main!$B$8</f>
        <v>0.27034849379799175</v>
      </c>
      <c r="H2" s="2">
        <f>'[1]Qc, Winter, S1'!H2*Main!$B$8</f>
        <v>0.22333136444181925</v>
      </c>
      <c r="I2" s="2">
        <f>'[1]Qc, Winter, S1'!I2*Main!$B$8</f>
        <v>0.79929119905493207</v>
      </c>
      <c r="J2" s="2">
        <f>'[1]Qc, Winter, S1'!J2*Main!$B$8</f>
        <v>0.83455404607206141</v>
      </c>
      <c r="K2" s="2">
        <f>'[1]Qc, Winter, S1'!K2*Main!$B$8</f>
        <v>0.7170112226816302</v>
      </c>
      <c r="L2" s="2">
        <f>'[1]Qc, Winter, S1'!L2*Main!$B$8</f>
        <v>0.83455404607206141</v>
      </c>
      <c r="M2" s="2">
        <f>'[1]Qc, Winter, S1'!M2*Main!$B$8</f>
        <v>0.7757826343768458</v>
      </c>
      <c r="N2" s="2">
        <f>'[1]Qc, Winter, S1'!N2*Main!$B$8</f>
        <v>0.7757826343768458</v>
      </c>
      <c r="O2" s="2">
        <f>'[1]Qc, Winter, S1'!O2*Main!$B$8</f>
        <v>0.69350265800354394</v>
      </c>
      <c r="P2" s="2">
        <f>'[1]Qc, Winter, S1'!P2*Main!$B$8</f>
        <v>0.41139988186650911</v>
      </c>
      <c r="Q2" s="2">
        <f>'[1]Qc, Winter, S1'!Q2*Main!$B$8</f>
        <v>0.64648552864737152</v>
      </c>
      <c r="R2" s="2">
        <f>'[1]Qc, Winter, S1'!R2*Main!$B$8</f>
        <v>0.7757826343768458</v>
      </c>
      <c r="S2" s="2">
        <f>'[1]Qc, Winter, S1'!S2*Main!$B$8</f>
        <v>0.7170112226816302</v>
      </c>
      <c r="T2" s="2">
        <f>'[1]Qc, Winter, S1'!T2*Main!$B$8</f>
        <v>0.50543414057885405</v>
      </c>
      <c r="U2" s="2">
        <f>'[1]Qc, Winter, S1'!U2*Main!$B$8</f>
        <v>0.51718842291789724</v>
      </c>
      <c r="V2" s="2">
        <f>'[1]Qc, Winter, S1'!V2*Main!$B$8</f>
        <v>0.48192557590076784</v>
      </c>
      <c r="W2" s="2">
        <f>'[1]Qc, Winter, S1'!W2*Main!$B$8</f>
        <v>0.30561134081512109</v>
      </c>
      <c r="X2" s="2">
        <f>'[1]Qc, Winter, S1'!X2*Main!$B$8</f>
        <v>0.23508564678086238</v>
      </c>
      <c r="Y2" s="2">
        <f>'[1]Qc, Winter, S1'!Y2*Main!$B$8</f>
        <v>0.24683992911990549</v>
      </c>
    </row>
    <row r="3" spans="1:25" x14ac:dyDescent="0.25">
      <c r="A3">
        <v>17</v>
      </c>
      <c r="B3" s="2">
        <f>'[1]Qc, Winter, S1'!B3*Main!$B$8</f>
        <v>-0.29385705847607796</v>
      </c>
      <c r="C3" s="2">
        <f>'[1]Qc, Winter, S1'!C3*Main!$B$8</f>
        <v>-0.29385705847607796</v>
      </c>
      <c r="D3" s="2">
        <f>'[1]Qc, Winter, S1'!D3*Main!$B$8</f>
        <v>-0.30561134081512109</v>
      </c>
      <c r="E3" s="2">
        <f>'[1]Qc, Winter, S1'!E3*Main!$B$8</f>
        <v>-0.31736562315416422</v>
      </c>
      <c r="F3" s="2">
        <f>'[1]Qc, Winter, S1'!F3*Main!$B$8</f>
        <v>-0.31736562315416422</v>
      </c>
      <c r="G3" s="2">
        <f>'[1]Qc, Winter, S1'!G3*Main!$B$8</f>
        <v>-0.29385705847607796</v>
      </c>
      <c r="H3" s="2">
        <f>'[1]Qc, Winter, S1'!H3*Main!$B$8</f>
        <v>-0.18806851742468988</v>
      </c>
      <c r="I3" s="2">
        <f>'[1]Qc, Winter, S1'!I3*Main!$B$8</f>
        <v>-3.5262847017129353E-2</v>
      </c>
      <c r="J3" s="2">
        <f>'[1]Qc, Winter, S1'!J3*Main!$B$8</f>
        <v>-3.5262847017129353E-2</v>
      </c>
      <c r="K3" s="2">
        <f>'[1]Qc, Winter, S1'!K3*Main!$B$8</f>
        <v>-2.3508564678086236E-2</v>
      </c>
      <c r="L3" s="2">
        <f>'[1]Qc, Winter, S1'!L3*Main!$B$8</f>
        <v>-2.3508564678086236E-2</v>
      </c>
      <c r="M3" s="2">
        <f>'[1]Qc, Winter, S1'!M3*Main!$B$8</f>
        <v>-9.4034258712344942E-2</v>
      </c>
      <c r="N3" s="2">
        <f>'[1]Qc, Winter, S1'!N3*Main!$B$8</f>
        <v>-0.14105138806851741</v>
      </c>
      <c r="O3" s="2">
        <f>'[1]Qc, Winter, S1'!O3*Main!$B$8</f>
        <v>-0.18806851742468988</v>
      </c>
      <c r="P3" s="2">
        <f>'[1]Qc, Winter, S1'!P3*Main!$B$8</f>
        <v>-0.18806851742468988</v>
      </c>
      <c r="Q3" s="2">
        <f>'[1]Qc, Winter, S1'!Q3*Main!$B$8</f>
        <v>-0.18806851742468988</v>
      </c>
      <c r="R3" s="2">
        <f>'[1]Qc, Winter, S1'!R3*Main!$B$8</f>
        <v>-0.15280567040756055</v>
      </c>
      <c r="S3" s="2">
        <f>'[1]Qc, Winter, S1'!S3*Main!$B$8</f>
        <v>4.7017129356172471E-2</v>
      </c>
      <c r="T3" s="2">
        <f>'[1]Qc, Winter, S1'!T3*Main!$B$8</f>
        <v>-1.1754282339043118E-2</v>
      </c>
      <c r="U3" s="2">
        <f>'[1]Qc, Winter, S1'!U3*Main!$B$8</f>
        <v>-8.2279976373301839E-2</v>
      </c>
      <c r="V3" s="2">
        <f>'[1]Qc, Winter, S1'!V3*Main!$B$8</f>
        <v>-0.15280567040756055</v>
      </c>
      <c r="W3" s="2">
        <f>'[1]Qc, Winter, S1'!W3*Main!$B$8</f>
        <v>-0.19982279976373302</v>
      </c>
      <c r="X3" s="2">
        <f>'[1]Qc, Winter, S1'!X3*Main!$B$8</f>
        <v>-0.21157708210277612</v>
      </c>
      <c r="Y3" s="2">
        <f>'[1]Qc, Winter, S1'!Y3*Main!$B$8</f>
        <v>-0.24683992911990549</v>
      </c>
    </row>
    <row r="4" spans="1:25" x14ac:dyDescent="0.25">
      <c r="A4">
        <v>38</v>
      </c>
      <c r="B4" s="2">
        <f>'[1]Qc, Winter, S1'!B4*Main!$B$8</f>
        <v>-0.79929119905493207</v>
      </c>
      <c r="C4" s="2">
        <f>'[1]Qc, Winter, S1'!C4*Main!$B$8</f>
        <v>-0.85806261075014767</v>
      </c>
      <c r="D4" s="2">
        <f>'[1]Qc, Winter, S1'!D4*Main!$B$8</f>
        <v>-0.86981689308919075</v>
      </c>
      <c r="E4" s="2">
        <f>'[1]Qc, Winter, S1'!E4*Main!$B$8</f>
        <v>-0.85806261075014767</v>
      </c>
      <c r="F4" s="2">
        <f>'[1]Qc, Winter, S1'!F4*Main!$B$8</f>
        <v>-0.85806261075014767</v>
      </c>
      <c r="G4" s="2">
        <f>'[1]Qc, Winter, S1'!G4*Main!$B$8</f>
        <v>-0.7170112226816302</v>
      </c>
      <c r="H4" s="2">
        <f>'[1]Qc, Winter, S1'!H4*Main!$B$8</f>
        <v>-2.3508564678086236E-2</v>
      </c>
      <c r="I4" s="2">
        <f>'[1]Qc, Winter, S1'!I4*Main!$B$8</f>
        <v>0.37613703484937977</v>
      </c>
      <c r="J4" s="2">
        <f>'[1]Qc, Winter, S1'!J4*Main!$B$8</f>
        <v>0.47017129356172477</v>
      </c>
      <c r="K4" s="2">
        <f>'[1]Qc, Winter, S1'!K4*Main!$B$8</f>
        <v>0.32911990549320735</v>
      </c>
      <c r="L4" s="2">
        <f>'[1]Qc, Winter, S1'!L4*Main!$B$8</f>
        <v>0.19982279976373302</v>
      </c>
      <c r="M4" s="2">
        <f>'[1]Qc, Winter, S1'!M4*Main!$B$8</f>
        <v>0.3878913171884229</v>
      </c>
      <c r="N4" s="2">
        <f>'[1]Qc, Winter, S1'!N4*Main!$B$8</f>
        <v>0.24683992911990549</v>
      </c>
      <c r="O4" s="2">
        <f>'[1]Qc, Winter, S1'!O4*Main!$B$8</f>
        <v>7.0525694034258707E-2</v>
      </c>
      <c r="P4" s="2">
        <f>'[1]Qc, Winter, S1'!P4*Main!$B$8</f>
        <v>-0.29385705847607796</v>
      </c>
      <c r="Q4" s="2">
        <f>'[1]Qc, Winter, S1'!Q4*Main!$B$8</f>
        <v>-0.29385705847607796</v>
      </c>
      <c r="R4" s="2">
        <f>'[1]Qc, Winter, S1'!R4*Main!$B$8</f>
        <v>-0.23508564678086238</v>
      </c>
      <c r="S4" s="2">
        <f>'[1]Qc, Winter, S1'!S4*Main!$B$8</f>
        <v>-0.11754282339043119</v>
      </c>
      <c r="T4" s="2">
        <f>'[1]Qc, Winter, S1'!T4*Main!$B$8</f>
        <v>-0.29385705847607796</v>
      </c>
      <c r="U4" s="2">
        <f>'[1]Qc, Winter, S1'!U4*Main!$B$8</f>
        <v>-0.16455995274660368</v>
      </c>
      <c r="V4" s="2">
        <f>'[1]Qc, Winter, S1'!V4*Main!$B$8</f>
        <v>-0.23508564678086238</v>
      </c>
      <c r="W4" s="2">
        <f>'[1]Qc, Winter, S1'!W4*Main!$B$8</f>
        <v>-0.3878913171884229</v>
      </c>
      <c r="X4" s="2">
        <f>'[1]Qc, Winter, S1'!X4*Main!$B$8</f>
        <v>-0.61122268163024218</v>
      </c>
      <c r="Y4" s="2">
        <f>'[1]Qc, Winter, S1'!Y4*Main!$B$8</f>
        <v>-0.68174837566450086</v>
      </c>
    </row>
    <row r="5" spans="1:25" x14ac:dyDescent="0.25">
      <c r="A5">
        <v>36</v>
      </c>
      <c r="B5" s="2">
        <f>'[1]Qc, Winter, S1'!B5*Main!$B$8</f>
        <v>-0.84630832841110448</v>
      </c>
      <c r="C5" s="2">
        <f>'[1]Qc, Winter, S1'!C5*Main!$B$8</f>
        <v>-0.85806261075014767</v>
      </c>
      <c r="D5" s="2">
        <f>'[1]Qc, Winter, S1'!D5*Main!$B$8</f>
        <v>-0.85806261075014767</v>
      </c>
      <c r="E5" s="2">
        <f>'[1]Qc, Winter, S1'!E5*Main!$B$8</f>
        <v>-0.86981689308919075</v>
      </c>
      <c r="F5" s="2">
        <f>'[1]Qc, Winter, S1'!F5*Main!$B$8</f>
        <v>-0.86981689308919075</v>
      </c>
      <c r="G5" s="2">
        <f>'[1]Qc, Winter, S1'!G5*Main!$B$8</f>
        <v>-0.79929119905493207</v>
      </c>
      <c r="H5" s="2">
        <f>'[1]Qc, Winter, S1'!H5*Main!$B$8</f>
        <v>-0.69350265800354394</v>
      </c>
      <c r="I5" s="2">
        <f>'[1]Qc, Winter, S1'!I5*Main!$B$8</f>
        <v>-0.63473124630832845</v>
      </c>
      <c r="J5" s="2">
        <f>'[1]Qc, Winter, S1'!J5*Main!$B$8</f>
        <v>-0.64648552864737152</v>
      </c>
      <c r="K5" s="2">
        <f>'[1]Qc, Winter, S1'!K5*Main!$B$8</f>
        <v>-0.7170112226816302</v>
      </c>
      <c r="L5" s="2">
        <f>'[1]Qc, Winter, S1'!L5*Main!$B$8</f>
        <v>-0.76402835203780273</v>
      </c>
      <c r="M5" s="2">
        <f>'[1]Qc, Winter, S1'!M5*Main!$B$8</f>
        <v>-0.81104548139397514</v>
      </c>
      <c r="N5" s="2">
        <f>'[1]Qc, Winter, S1'!N5*Main!$B$8</f>
        <v>-0.81104548139397514</v>
      </c>
      <c r="O5" s="2">
        <f>'[1]Qc, Winter, S1'!O5*Main!$B$8</f>
        <v>-0.83455404607206141</v>
      </c>
      <c r="P5" s="2">
        <f>'[1]Qc, Winter, S1'!P5*Main!$B$8</f>
        <v>-0.83455404607206141</v>
      </c>
      <c r="Q5" s="2">
        <f>'[1]Qc, Winter, S1'!Q5*Main!$B$8</f>
        <v>-0.81104548139397514</v>
      </c>
      <c r="R5" s="2">
        <f>'[1]Qc, Winter, S1'!R5*Main!$B$8</f>
        <v>-0.69350265800354394</v>
      </c>
      <c r="S5" s="2">
        <f>'[1]Qc, Winter, S1'!S5*Main!$B$8</f>
        <v>-0.41139988186650911</v>
      </c>
      <c r="T5" s="2">
        <f>'[1]Qc, Winter, S1'!T5*Main!$B$8</f>
        <v>-0.52894270525694032</v>
      </c>
      <c r="U5" s="2">
        <f>'[1]Qc, Winter, S1'!U5*Main!$B$8</f>
        <v>-0.64648552864737152</v>
      </c>
      <c r="V5" s="2">
        <f>'[1]Qc, Winter, S1'!V5*Main!$B$8</f>
        <v>-0.69350265800354394</v>
      </c>
      <c r="W5" s="2">
        <f>'[1]Qc, Winter, S1'!W5*Main!$B$8</f>
        <v>-0.72876550502067339</v>
      </c>
      <c r="X5" s="2">
        <f>'[1]Qc, Winter, S1'!X5*Main!$B$8</f>
        <v>-0.7757826343768458</v>
      </c>
      <c r="Y5" s="2">
        <f>'[1]Qc, Winter, S1'!Y5*Main!$B$8</f>
        <v>-0.7757826343768458</v>
      </c>
    </row>
    <row r="6" spans="1:25" x14ac:dyDescent="0.25">
      <c r="A6">
        <v>26</v>
      </c>
      <c r="B6" s="2">
        <f>'[1]Qc, Winter, S1'!B6*Main!$B$8</f>
        <v>-0.84630832841110448</v>
      </c>
      <c r="C6" s="2">
        <f>'[1]Qc, Winter, S1'!C6*Main!$B$8</f>
        <v>-0.89332545776727701</v>
      </c>
      <c r="D6" s="2">
        <f>'[1]Qc, Winter, S1'!D6*Main!$B$8</f>
        <v>-0.92858830478440635</v>
      </c>
      <c r="E6" s="2">
        <f>'[1]Qc, Winter, S1'!E6*Main!$B$8</f>
        <v>-0.92858830478440635</v>
      </c>
      <c r="F6" s="2">
        <f>'[1]Qc, Winter, S1'!F6*Main!$B$8</f>
        <v>-0.92858830478440635</v>
      </c>
      <c r="G6" s="2">
        <f>'[1]Qc, Winter, S1'!G6*Main!$B$8</f>
        <v>-0.78753691671588899</v>
      </c>
      <c r="H6" s="2">
        <f>'[1]Qc, Winter, S1'!H6*Main!$B$8</f>
        <v>-0.59946839929119899</v>
      </c>
      <c r="I6" s="2">
        <f>'[1]Qc, Winter, S1'!I6*Main!$B$8</f>
        <v>-0.48192557590076784</v>
      </c>
      <c r="J6" s="2">
        <f>'[1]Qc, Winter, S1'!J6*Main!$B$8</f>
        <v>-0.47017129356172477</v>
      </c>
      <c r="K6" s="2">
        <f>'[1]Qc, Winter, S1'!K6*Main!$B$8</f>
        <v>-0.39964559952746603</v>
      </c>
      <c r="L6" s="2">
        <f>'[1]Qc, Winter, S1'!L6*Main!$B$8</f>
        <v>-0.39964559952746603</v>
      </c>
      <c r="M6" s="2">
        <f>'[1]Qc, Winter, S1'!M6*Main!$B$8</f>
        <v>-0.3878913171884229</v>
      </c>
      <c r="N6" s="2">
        <f>'[1]Qc, Winter, S1'!N6*Main!$B$8</f>
        <v>-0.47017129356172477</v>
      </c>
      <c r="O6" s="2">
        <f>'[1]Qc, Winter, S1'!O6*Main!$B$8</f>
        <v>-0.50543414057885405</v>
      </c>
      <c r="P6" s="2">
        <f>'[1]Qc, Winter, S1'!P6*Main!$B$8</f>
        <v>-0.48192557590076784</v>
      </c>
      <c r="Q6" s="2">
        <f>'[1]Qc, Winter, S1'!Q6*Main!$B$8</f>
        <v>-0.59946839929119899</v>
      </c>
      <c r="R6" s="2">
        <f>'[1]Qc, Winter, S1'!R6*Main!$B$8</f>
        <v>-0.52894270525694032</v>
      </c>
      <c r="S6" s="2">
        <f>'[1]Qc, Winter, S1'!S6*Main!$B$8</f>
        <v>-0.27034849379799175</v>
      </c>
      <c r="T6" s="2">
        <f>'[1]Qc, Winter, S1'!T6*Main!$B$8</f>
        <v>-0.31736562315416422</v>
      </c>
      <c r="U6" s="2">
        <f>'[1]Qc, Winter, S1'!U6*Main!$B$8</f>
        <v>-0.39964559952746603</v>
      </c>
      <c r="V6" s="2">
        <f>'[1]Qc, Winter, S1'!V6*Main!$B$8</f>
        <v>-0.42315416420555224</v>
      </c>
      <c r="W6" s="2">
        <f>'[1]Qc, Winter, S1'!W6*Main!$B$8</f>
        <v>-0.55245126993502658</v>
      </c>
      <c r="X6" s="2">
        <f>'[1]Qc, Winter, S1'!X6*Main!$B$8</f>
        <v>-0.61122268163024218</v>
      </c>
      <c r="Y6" s="2">
        <f>'[1]Qc, Winter, S1'!Y6*Main!$B$8</f>
        <v>-0.63473124630832845</v>
      </c>
    </row>
    <row r="7" spans="1:25" x14ac:dyDescent="0.25">
      <c r="A7">
        <v>24</v>
      </c>
      <c r="B7" s="2">
        <f>'[1]Qc, Winter, S1'!B7*Main!$B$8</f>
        <v>0.47017129356172477</v>
      </c>
      <c r="C7" s="2">
        <f>'[1]Qc, Winter, S1'!C7*Main!$B$8</f>
        <v>0.36438275251033669</v>
      </c>
      <c r="D7" s="2">
        <f>'[1]Qc, Winter, S1'!D7*Main!$B$8</f>
        <v>0.28210277613703483</v>
      </c>
      <c r="E7" s="2">
        <f>'[1]Qc, Winter, S1'!E7*Main!$B$8</f>
        <v>0.41139988186650911</v>
      </c>
      <c r="F7" s="2">
        <f>'[1]Qc, Winter, S1'!F7*Main!$B$8</f>
        <v>0.34087418783225043</v>
      </c>
      <c r="G7" s="2">
        <f>'[1]Qc, Winter, S1'!G7*Main!$B$8</f>
        <v>0.49367985823981098</v>
      </c>
      <c r="H7" s="2">
        <f>'[1]Qc, Winter, S1'!H7*Main!$B$8</f>
        <v>0.65823981098641471</v>
      </c>
      <c r="I7" s="2">
        <f>'[1]Qc, Winter, S1'!I7*Main!$B$8</f>
        <v>1.2812167749557</v>
      </c>
      <c r="J7" s="2">
        <f>'[1]Qc, Winter, S1'!J7*Main!$B$8</f>
        <v>1.4692852923803899</v>
      </c>
      <c r="K7" s="2">
        <f>'[1]Qc, Winter, S1'!K7*Main!$B$8</f>
        <v>1.5163024217365624</v>
      </c>
      <c r="L7" s="2">
        <f>'[1]Qc, Winter, S1'!L7*Main!$B$8</f>
        <v>1.4457767277023035</v>
      </c>
      <c r="M7" s="2">
        <f>'[1]Qc, Winter, S1'!M7*Main!$B$8</f>
        <v>1.5398109864146485</v>
      </c>
      <c r="N7" s="2">
        <f>'[1]Qc, Winter, S1'!N7*Main!$B$8</f>
        <v>1.5280567040756055</v>
      </c>
      <c r="O7" s="2">
        <f>'[1]Qc, Winter, S1'!O7*Main!$B$8</f>
        <v>1.5045481393975191</v>
      </c>
      <c r="P7" s="2">
        <f>'[1]Qc, Winter, S1'!P7*Main!$B$8</f>
        <v>1.2694624926166569</v>
      </c>
      <c r="Q7" s="2">
        <f>'[1]Qc, Winter, S1'!Q7*Main!$B$8</f>
        <v>1.2106910809214413</v>
      </c>
      <c r="R7" s="2">
        <f>'[1]Qc, Winter, S1'!R7*Main!$B$8</f>
        <v>1.0461311281748376</v>
      </c>
      <c r="S7" s="2">
        <f>'[1]Qc, Winter, S1'!S7*Main!$B$8</f>
        <v>1.1519196692262257</v>
      </c>
      <c r="T7" s="2">
        <f>'[1]Qc, Winter, S1'!T7*Main!$B$8</f>
        <v>0.97560543414057876</v>
      </c>
      <c r="U7" s="2">
        <f>'[1]Qc, Winter, S1'!U7*Main!$B$8</f>
        <v>1.0108682811577081</v>
      </c>
      <c r="V7" s="2">
        <f>'[1]Qc, Winter, S1'!V7*Main!$B$8</f>
        <v>0.85806261075014767</v>
      </c>
      <c r="W7" s="2">
        <f>'[1]Qc, Winter, S1'!W7*Main!$B$8</f>
        <v>0.90507974010632009</v>
      </c>
      <c r="X7" s="2">
        <f>'[1]Qc, Winter, S1'!X7*Main!$B$8</f>
        <v>0.56420555227406965</v>
      </c>
      <c r="Y7" s="2">
        <f>'[1]Qc, Winter, S1'!Y7*Main!$B$8</f>
        <v>0.57595983461311284</v>
      </c>
    </row>
    <row r="8" spans="1:25" x14ac:dyDescent="0.25">
      <c r="A8">
        <v>28</v>
      </c>
      <c r="B8" s="2">
        <f>'[1]Qc, Winter, S1'!B8*Main!$B$8</f>
        <v>-0.58771411695215592</v>
      </c>
      <c r="C8" s="2">
        <f>'[1]Qc, Winter, S1'!C8*Main!$B$8</f>
        <v>-0.57595983461311284</v>
      </c>
      <c r="D8" s="2">
        <f>'[1]Qc, Winter, S1'!D8*Main!$B$8</f>
        <v>-0.59946839929119899</v>
      </c>
      <c r="E8" s="2">
        <f>'[1]Qc, Winter, S1'!E8*Main!$B$8</f>
        <v>-0.59946839929119899</v>
      </c>
      <c r="F8" s="2">
        <f>'[1]Qc, Winter, S1'!F8*Main!$B$8</f>
        <v>-0.64648552864737152</v>
      </c>
      <c r="G8" s="2">
        <f>'[1]Qc, Winter, S1'!G8*Main!$B$8</f>
        <v>-0.57595983461311284</v>
      </c>
      <c r="H8" s="2">
        <f>'[1]Qc, Winter, S1'!H8*Main!$B$8</f>
        <v>-0.48192557590076784</v>
      </c>
      <c r="I8" s="2">
        <f>'[1]Qc, Winter, S1'!I8*Main!$B$8</f>
        <v>-0.25859421145894862</v>
      </c>
      <c r="J8" s="2">
        <f>'[1]Qc, Winter, S1'!J8*Main!$B$8</f>
        <v>-0.12929710572947431</v>
      </c>
      <c r="K8" s="2">
        <f>'[1]Qc, Winter, S1'!K8*Main!$B$8</f>
        <v>-0.11754282339043119</v>
      </c>
      <c r="L8" s="2">
        <f>'[1]Qc, Winter, S1'!L8*Main!$B$8</f>
        <v>-9.4034258712344942E-2</v>
      </c>
      <c r="M8" s="2">
        <f>'[1]Qc, Winter, S1'!M8*Main!$B$8</f>
        <v>-3.5262847017129353E-2</v>
      </c>
      <c r="N8" s="2">
        <f>'[1]Qc, Winter, S1'!N8*Main!$B$8</f>
        <v>-0.11754282339043119</v>
      </c>
      <c r="O8" s="2">
        <f>'[1]Qc, Winter, S1'!O8*Main!$B$8</f>
        <v>-0.12929710572947431</v>
      </c>
      <c r="P8" s="2">
        <f>'[1]Qc, Winter, S1'!P8*Main!$B$8</f>
        <v>-0.23508564678086238</v>
      </c>
      <c r="Q8" s="2">
        <f>'[1]Qc, Winter, S1'!Q8*Main!$B$8</f>
        <v>-0.32911990549320735</v>
      </c>
      <c r="R8" s="2">
        <f>'[1]Qc, Winter, S1'!R8*Main!$B$8</f>
        <v>-0.29385705847607796</v>
      </c>
      <c r="S8" s="2">
        <f>'[1]Qc, Winter, S1'!S8*Main!$B$8</f>
        <v>-0.32911990549320735</v>
      </c>
      <c r="T8" s="2">
        <f>'[1]Qc, Winter, S1'!T8*Main!$B$8</f>
        <v>-0.37613703484937977</v>
      </c>
      <c r="U8" s="2">
        <f>'[1]Qc, Winter, S1'!U8*Main!$B$8</f>
        <v>-0.35262847017129356</v>
      </c>
      <c r="V8" s="2">
        <f>'[1]Qc, Winter, S1'!V8*Main!$B$8</f>
        <v>-0.41139988186650911</v>
      </c>
      <c r="W8" s="2">
        <f>'[1]Qc, Winter, S1'!W8*Main!$B$8</f>
        <v>-0.48192557590076784</v>
      </c>
      <c r="X8" s="2">
        <f>'[1]Qc, Winter, S1'!X8*Main!$B$8</f>
        <v>-0.5406969875959835</v>
      </c>
      <c r="Y8" s="2">
        <f>'[1]Qc, Winter, S1'!Y8*Main!$B$8</f>
        <v>-0.5406969875959835</v>
      </c>
    </row>
    <row r="9" spans="1:25" x14ac:dyDescent="0.25">
      <c r="A9">
        <v>6</v>
      </c>
      <c r="B9" s="2">
        <f>'[1]Qc, Winter, S1'!B9*Main!$B$8</f>
        <v>-1.9394565859421145</v>
      </c>
      <c r="C9" s="2">
        <f>'[1]Qc, Winter, S1'!C9*Main!$B$8</f>
        <v>-1.9747194329592439</v>
      </c>
      <c r="D9" s="2">
        <f>'[1]Qc, Winter, S1'!D9*Main!$B$8</f>
        <v>-1.9629651506202006</v>
      </c>
      <c r="E9" s="2">
        <f>'[1]Qc, Winter, S1'!E9*Main!$B$8</f>
        <v>-1.9629651506202006</v>
      </c>
      <c r="F9" s="2">
        <f>'[1]Qc, Winter, S1'!F9*Main!$B$8</f>
        <v>-1.9277023036030714</v>
      </c>
      <c r="G9" s="2">
        <f>'[1]Qc, Winter, S1'!G9*Main!$B$8</f>
        <v>-1.8454223272297696</v>
      </c>
      <c r="H9" s="2">
        <f>'[1]Qc, Winter, S1'!H9*Main!$B$8</f>
        <v>-1.4105138806851742</v>
      </c>
      <c r="I9" s="2">
        <f>'[1]Qc, Winter, S1'!I9*Main!$B$8</f>
        <v>-1.1284111045481393</v>
      </c>
      <c r="J9" s="2">
        <f>'[1]Qc, Winter, S1'!J9*Main!$B$8</f>
        <v>-1.0343768458357945</v>
      </c>
      <c r="K9" s="2">
        <f>'[1]Qc, Winter, S1'!K9*Main!$B$8</f>
        <v>-1.1871825162433549</v>
      </c>
      <c r="L9" s="2">
        <f>'[1]Qc, Winter, S1'!L9*Main!$B$8</f>
        <v>-1.1166568222090962</v>
      </c>
      <c r="M9" s="2">
        <f>'[1]Qc, Winter, S1'!M9*Main!$B$8</f>
        <v>-1.0226225634967514</v>
      </c>
      <c r="N9" s="2">
        <f>'[1]Qc, Winter, S1'!N9*Main!$B$8</f>
        <v>-1.081393975191967</v>
      </c>
      <c r="O9" s="2">
        <f>'[1]Qc, Winter, S1'!O9*Main!$B$8</f>
        <v>-1.1754282339043118</v>
      </c>
      <c r="P9" s="2">
        <f>'[1]Qc, Winter, S1'!P9*Main!$B$8</f>
        <v>-1.4222681630242173</v>
      </c>
      <c r="Q9" s="2">
        <f>'[1]Qc, Winter, S1'!Q9*Main!$B$8</f>
        <v>-1.575073833431778</v>
      </c>
      <c r="R9" s="2">
        <f>'[1]Qc, Winter, S1'!R9*Main!$B$8</f>
        <v>-1.575073833431778</v>
      </c>
      <c r="S9" s="2">
        <f>'[1]Qc, Winter, S1'!S9*Main!$B$8</f>
        <v>-1.5515652687536916</v>
      </c>
      <c r="T9" s="2">
        <f>'[1]Qc, Winter, S1'!T9*Main!$B$8</f>
        <v>-1.6338452451269934</v>
      </c>
      <c r="U9" s="2">
        <f>'[1]Qc, Winter, S1'!U9*Main!$B$8</f>
        <v>-1.692616656822209</v>
      </c>
      <c r="V9" s="2">
        <f>'[1]Qc, Winter, S1'!V9*Main!$B$8</f>
        <v>-1.7161252215002953</v>
      </c>
      <c r="W9" s="2">
        <f>'[1]Qc, Winter, S1'!W9*Main!$B$8</f>
        <v>-1.7748966331955109</v>
      </c>
      <c r="X9" s="2">
        <f>'[1]Qc, Winter, S1'!X9*Main!$B$8</f>
        <v>-1.8454223272297696</v>
      </c>
      <c r="Y9" s="2">
        <f>'[1]Qc, Winter, S1'!Y9*Main!$B$8</f>
        <v>-1.8806851742468991</v>
      </c>
    </row>
    <row r="10" spans="1:25" x14ac:dyDescent="0.25">
      <c r="A10">
        <v>30</v>
      </c>
      <c r="B10" s="2">
        <f>'[1]Qc, Winter, S1'!B10*Main!$B$8</f>
        <v>-7.0525694034258707E-2</v>
      </c>
      <c r="C10" s="2">
        <f>'[1]Qc, Winter, S1'!C10*Main!$B$8</f>
        <v>-7.0525694034258707E-2</v>
      </c>
      <c r="D10" s="2">
        <f>'[1]Qc, Winter, S1'!D10*Main!$B$8</f>
        <v>-7.0525694034258707E-2</v>
      </c>
      <c r="E10" s="2">
        <f>'[1]Qc, Winter, S1'!E10*Main!$B$8</f>
        <v>-7.0525694034258707E-2</v>
      </c>
      <c r="F10" s="2">
        <f>'[1]Qc, Winter, S1'!F10*Main!$B$8</f>
        <v>-7.0525694034258707E-2</v>
      </c>
      <c r="G10" s="2">
        <f>'[1]Qc, Winter, S1'!G10*Main!$B$8</f>
        <v>-7.0525694034258707E-2</v>
      </c>
      <c r="H10" s="2">
        <f>'[1]Qc, Winter, S1'!H10*Main!$B$8</f>
        <v>-7.0525694034258707E-2</v>
      </c>
      <c r="I10" s="2">
        <f>'[1]Qc, Winter, S1'!I10*Main!$B$8</f>
        <v>-7.0525694034258707E-2</v>
      </c>
      <c r="J10" s="2">
        <f>'[1]Qc, Winter, S1'!J10*Main!$B$8</f>
        <v>-7.0525694034258707E-2</v>
      </c>
      <c r="K10" s="2">
        <f>'[1]Qc, Winter, S1'!K10*Main!$B$8</f>
        <v>-7.0525694034258707E-2</v>
      </c>
      <c r="L10" s="2">
        <f>'[1]Qc, Winter, S1'!L10*Main!$B$8</f>
        <v>-7.0525694034258707E-2</v>
      </c>
      <c r="M10" s="2">
        <f>'[1]Qc, Winter, S1'!M10*Main!$B$8</f>
        <v>-7.0525694034258707E-2</v>
      </c>
      <c r="N10" s="2">
        <f>'[1]Qc, Winter, S1'!N10*Main!$B$8</f>
        <v>-7.0525694034258707E-2</v>
      </c>
      <c r="O10" s="2">
        <f>'[1]Qc, Winter, S1'!O10*Main!$B$8</f>
        <v>-7.0525694034258707E-2</v>
      </c>
      <c r="P10" s="2">
        <f>'[1]Qc, Winter, S1'!P10*Main!$B$8</f>
        <v>-7.0525694034258707E-2</v>
      </c>
      <c r="Q10" s="2">
        <f>'[1]Qc, Winter, S1'!Q10*Main!$B$8</f>
        <v>-7.0525694034258707E-2</v>
      </c>
      <c r="R10" s="2">
        <f>'[1]Qc, Winter, S1'!R10*Main!$B$8</f>
        <v>-7.0525694034258707E-2</v>
      </c>
      <c r="S10" s="2">
        <f>'[1]Qc, Winter, S1'!S10*Main!$B$8</f>
        <v>-7.0525694034258707E-2</v>
      </c>
      <c r="T10" s="2">
        <f>'[1]Qc, Winter, S1'!T10*Main!$B$8</f>
        <v>-7.0525694034258707E-2</v>
      </c>
      <c r="U10" s="2">
        <f>'[1]Qc, Winter, S1'!U10*Main!$B$8</f>
        <v>-7.0525694034258707E-2</v>
      </c>
      <c r="V10" s="2">
        <f>'[1]Qc, Winter, S1'!V10*Main!$B$8</f>
        <v>-7.0525694034258707E-2</v>
      </c>
      <c r="W10" s="2">
        <f>'[1]Qc, Winter, S1'!W10*Main!$B$8</f>
        <v>-7.0525694034258707E-2</v>
      </c>
      <c r="X10" s="2">
        <f>'[1]Qc, Winter, S1'!X10*Main!$B$8</f>
        <v>-7.0525694034258707E-2</v>
      </c>
      <c r="Y10" s="2">
        <f>'[1]Qc, Winter, S1'!Y10*Main!$B$8</f>
        <v>-7.0525694034258707E-2</v>
      </c>
    </row>
    <row r="11" spans="1:25" x14ac:dyDescent="0.25">
      <c r="A11">
        <v>40</v>
      </c>
      <c r="B11" s="2">
        <f>'[1]Qc, Winter, S1'!B11*Main!$B$8</f>
        <v>-0.76402835203780273</v>
      </c>
      <c r="C11" s="2">
        <f>'[1]Qc, Winter, S1'!C11*Main!$B$8</f>
        <v>-0.78753691671588899</v>
      </c>
      <c r="D11" s="2">
        <f>'[1]Qc, Winter, S1'!D11*Main!$B$8</f>
        <v>-0.78753691671588899</v>
      </c>
      <c r="E11" s="2">
        <f>'[1]Qc, Winter, S1'!E11*Main!$B$8</f>
        <v>-0.78753691671588899</v>
      </c>
      <c r="F11" s="2">
        <f>'[1]Qc, Winter, S1'!F11*Main!$B$8</f>
        <v>-0.78753691671588899</v>
      </c>
      <c r="G11" s="2">
        <f>'[1]Qc, Winter, S1'!G11*Main!$B$8</f>
        <v>-0.74051978735971646</v>
      </c>
      <c r="H11" s="2">
        <f>'[1]Qc, Winter, S1'!H11*Main!$B$8</f>
        <v>-0.55245126993502658</v>
      </c>
      <c r="I11" s="2">
        <f>'[1]Qc, Winter, S1'!I11*Main!$B$8</f>
        <v>-0.4466627288836385</v>
      </c>
      <c r="J11" s="2">
        <f>'[1]Qc, Winter, S1'!J11*Main!$B$8</f>
        <v>-0.29385705847607796</v>
      </c>
      <c r="K11" s="2">
        <f>'[1]Qc, Winter, S1'!K11*Main!$B$8</f>
        <v>-0.16455995274660368</v>
      </c>
      <c r="L11" s="2">
        <f>'[1]Qc, Winter, S1'!L11*Main!$B$8</f>
        <v>-0.21157708210277612</v>
      </c>
      <c r="M11" s="2">
        <f>'[1]Qc, Winter, S1'!M11*Main!$B$8</f>
        <v>-0.16455995274660368</v>
      </c>
      <c r="N11" s="2">
        <f>'[1]Qc, Winter, S1'!N11*Main!$B$8</f>
        <v>-0.19982279976373302</v>
      </c>
      <c r="O11" s="2">
        <f>'[1]Qc, Winter, S1'!O11*Main!$B$8</f>
        <v>-0.28210277613703483</v>
      </c>
      <c r="P11" s="2">
        <f>'[1]Qc, Winter, S1'!P11*Main!$B$8</f>
        <v>-0.35262847017129356</v>
      </c>
      <c r="Q11" s="2">
        <f>'[1]Qc, Winter, S1'!Q11*Main!$B$8</f>
        <v>-0.36438275251033669</v>
      </c>
      <c r="R11" s="2">
        <f>'[1]Qc, Winter, S1'!R11*Main!$B$8</f>
        <v>-0.37613703484937977</v>
      </c>
      <c r="S11" s="2">
        <f>'[1]Qc, Winter, S1'!S11*Main!$B$8</f>
        <v>-0.25859421145894862</v>
      </c>
      <c r="T11" s="2">
        <f>'[1]Qc, Winter, S1'!T11*Main!$B$8</f>
        <v>-0.30561134081512109</v>
      </c>
      <c r="U11" s="2">
        <f>'[1]Qc, Winter, S1'!U11*Main!$B$8</f>
        <v>-0.3878913171884229</v>
      </c>
      <c r="V11" s="2">
        <f>'[1]Qc, Winter, S1'!V11*Main!$B$8</f>
        <v>-0.4466627288836385</v>
      </c>
      <c r="W11" s="2">
        <f>'[1]Qc, Winter, S1'!W11*Main!$B$8</f>
        <v>-0.57595983461311284</v>
      </c>
      <c r="X11" s="2">
        <f>'[1]Qc, Winter, S1'!X11*Main!$B$8</f>
        <v>-0.7170112226816302</v>
      </c>
      <c r="Y11" s="2">
        <f>'[1]Qc, Winter, S1'!Y11*Main!$B$8</f>
        <v>-0.72876550502067339</v>
      </c>
    </row>
    <row r="12" spans="1:25" x14ac:dyDescent="0.25">
      <c r="A12">
        <v>14</v>
      </c>
      <c r="B12" s="2">
        <f>'[1]Qc, Winter, S1'!B12*Main!$B$8</f>
        <v>-0.55245126993502658</v>
      </c>
      <c r="C12" s="2">
        <f>'[1]Qc, Winter, S1'!C12*Main!$B$8</f>
        <v>-0.56420555227406965</v>
      </c>
      <c r="D12" s="2">
        <f>'[1]Qc, Winter, S1'!D12*Main!$B$8</f>
        <v>-0.57595983461311284</v>
      </c>
      <c r="E12" s="2">
        <f>'[1]Qc, Winter, S1'!E12*Main!$B$8</f>
        <v>-0.57595983461311284</v>
      </c>
      <c r="F12" s="2">
        <f>'[1]Qc, Winter, S1'!F12*Main!$B$8</f>
        <v>-0.56420555227406965</v>
      </c>
      <c r="G12" s="2">
        <f>'[1]Qc, Winter, S1'!G12*Main!$B$8</f>
        <v>-0.45841701122268164</v>
      </c>
      <c r="H12" s="2">
        <f>'[1]Qc, Winter, S1'!H12*Main!$B$8</f>
        <v>-0.34087418783225043</v>
      </c>
      <c r="I12" s="2">
        <f>'[1]Qc, Winter, S1'!I12*Main!$B$8</f>
        <v>-0.30561134081512109</v>
      </c>
      <c r="J12" s="2">
        <f>'[1]Qc, Winter, S1'!J12*Main!$B$8</f>
        <v>-0.21157708210277612</v>
      </c>
      <c r="K12" s="2">
        <f>'[1]Qc, Winter, S1'!K12*Main!$B$8</f>
        <v>-0.14105138806851741</v>
      </c>
      <c r="L12" s="2">
        <f>'[1]Qc, Winter, S1'!L12*Main!$B$8</f>
        <v>-0.32911990549320735</v>
      </c>
      <c r="M12" s="2">
        <f>'[1]Qc, Winter, S1'!M12*Main!$B$8</f>
        <v>-0.30561134081512109</v>
      </c>
      <c r="N12" s="2">
        <f>'[1]Qc, Winter, S1'!N12*Main!$B$8</f>
        <v>-0.34087418783225043</v>
      </c>
      <c r="O12" s="2">
        <f>'[1]Qc, Winter, S1'!O12*Main!$B$8</f>
        <v>-0.34087418783225043</v>
      </c>
      <c r="P12" s="2">
        <f>'[1]Qc, Winter, S1'!P12*Main!$B$8</f>
        <v>-0.3878913171884229</v>
      </c>
      <c r="Q12" s="2">
        <f>'[1]Qc, Winter, S1'!Q12*Main!$B$8</f>
        <v>-0.3878913171884229</v>
      </c>
      <c r="R12" s="2">
        <f>'[1]Qc, Winter, S1'!R12*Main!$B$8</f>
        <v>-0.32911990549320735</v>
      </c>
      <c r="S12" s="2">
        <f>'[1]Qc, Winter, S1'!S12*Main!$B$8</f>
        <v>-0.22333136444181925</v>
      </c>
      <c r="T12" s="2">
        <f>'[1]Qc, Winter, S1'!T12*Main!$B$8</f>
        <v>-0.29385705847607796</v>
      </c>
      <c r="U12" s="2">
        <f>'[1]Qc, Winter, S1'!U12*Main!$B$8</f>
        <v>-0.35262847017129356</v>
      </c>
      <c r="V12" s="2">
        <f>'[1]Qc, Winter, S1'!V12*Main!$B$8</f>
        <v>-0.37613703484937977</v>
      </c>
      <c r="W12" s="2">
        <f>'[1]Qc, Winter, S1'!W12*Main!$B$8</f>
        <v>-0.3878913171884229</v>
      </c>
      <c r="X12" s="2">
        <f>'[1]Qc, Winter, S1'!X12*Main!$B$8</f>
        <v>-0.41139988186650911</v>
      </c>
      <c r="Y12" s="2">
        <f>'[1]Qc, Winter, S1'!Y12*Main!$B$8</f>
        <v>-0.4466627288836385</v>
      </c>
    </row>
    <row r="13" spans="1:25" x14ac:dyDescent="0.25">
      <c r="A13">
        <v>34</v>
      </c>
      <c r="B13" s="2">
        <f>'[1]Qc, Winter, S1'!B13*Main!$B$8</f>
        <v>-8.2279976373301839E-2</v>
      </c>
      <c r="C13" s="2">
        <f>'[1]Qc, Winter, S1'!C13*Main!$B$8</f>
        <v>0.12929710572947431</v>
      </c>
      <c r="D13" s="2">
        <f>'[1]Qc, Winter, S1'!D13*Main!$B$8</f>
        <v>0.27034849379799175</v>
      </c>
      <c r="E13" s="2">
        <f>'[1]Qc, Winter, S1'!E13*Main!$B$8</f>
        <v>0.23508564678086238</v>
      </c>
      <c r="F13" s="2">
        <f>'[1]Qc, Winter, S1'!F13*Main!$B$8</f>
        <v>0.18806851742468988</v>
      </c>
      <c r="G13" s="2">
        <f>'[1]Qc, Winter, S1'!G13*Main!$B$8</f>
        <v>-0.18806851742468988</v>
      </c>
      <c r="H13" s="2">
        <f>'[1]Qc, Winter, S1'!H13*Main!$B$8</f>
        <v>-1.1754282339043118E-2</v>
      </c>
      <c r="I13" s="2">
        <f>'[1]Qc, Winter, S1'!I13*Main!$B$8</f>
        <v>0.22333136444181925</v>
      </c>
      <c r="J13" s="2">
        <f>'[1]Qc, Winter, S1'!J13*Main!$B$8</f>
        <v>0.48192557590076784</v>
      </c>
      <c r="K13" s="2">
        <f>'[1]Qc, Winter, S1'!K13*Main!$B$8</f>
        <v>0.56420555227406965</v>
      </c>
      <c r="L13" s="2">
        <f>'[1]Qc, Winter, S1'!L13*Main!$B$8</f>
        <v>0.27034849379799175</v>
      </c>
      <c r="M13" s="2">
        <f>'[1]Qc, Winter, S1'!M13*Main!$B$8</f>
        <v>0</v>
      </c>
      <c r="N13" s="2">
        <f>'[1]Qc, Winter, S1'!N13*Main!$B$8</f>
        <v>0.86981689308919075</v>
      </c>
      <c r="O13" s="2">
        <f>'[1]Qc, Winter, S1'!O13*Main!$B$8</f>
        <v>0.98735971647962195</v>
      </c>
      <c r="P13" s="2">
        <f>'[1]Qc, Winter, S1'!P13*Main!$B$8</f>
        <v>0.92858830478440635</v>
      </c>
      <c r="Q13" s="2">
        <f>'[1]Qc, Winter, S1'!Q13*Main!$B$8</f>
        <v>1.0696396928529237</v>
      </c>
      <c r="R13" s="2">
        <f>'[1]Qc, Winter, S1'!R13*Main!$B$8</f>
        <v>0.58771411695215592</v>
      </c>
      <c r="S13" s="2">
        <f>'[1]Qc, Winter, S1'!S13*Main!$B$8</f>
        <v>0.81104548139397514</v>
      </c>
      <c r="T13" s="2">
        <f>'[1]Qc, Winter, S1'!T13*Main!$B$8</f>
        <v>0.86981689308919075</v>
      </c>
      <c r="U13" s="2">
        <f>'[1]Qc, Winter, S1'!U13*Main!$B$8</f>
        <v>0.7757826343768458</v>
      </c>
      <c r="V13" s="2">
        <f>'[1]Qc, Winter, S1'!V13*Main!$B$8</f>
        <v>0.86981689308919075</v>
      </c>
      <c r="W13" s="2">
        <f>'[1]Qc, Winter, S1'!W13*Main!$B$8</f>
        <v>1.1166568222090962</v>
      </c>
      <c r="X13" s="2">
        <f>'[1]Qc, Winter, S1'!X13*Main!$B$8</f>
        <v>1.0343768458357945</v>
      </c>
      <c r="Y13" s="2">
        <f>'[1]Qc, Winter, S1'!Y13*Main!$B$8</f>
        <v>0.70525694034258712</v>
      </c>
    </row>
    <row r="14" spans="1:25" x14ac:dyDescent="0.25">
      <c r="A14">
        <v>3</v>
      </c>
      <c r="B14" s="2">
        <f>'[1]Qc, Winter, S1'!B14*Main!$B$8</f>
        <v>0.24683992911990549</v>
      </c>
      <c r="C14" s="2">
        <f>'[1]Qc, Winter, S1'!C14*Main!$B$8</f>
        <v>0.19982279976373302</v>
      </c>
      <c r="D14" s="2">
        <f>'[1]Qc, Winter, S1'!D14*Main!$B$8</f>
        <v>0.28210277613703483</v>
      </c>
      <c r="E14" s="2">
        <f>'[1]Qc, Winter, S1'!E14*Main!$B$8</f>
        <v>0.35262847017129356</v>
      </c>
      <c r="F14" s="2">
        <f>'[1]Qc, Winter, S1'!F14*Main!$B$8</f>
        <v>0.37613703484937977</v>
      </c>
      <c r="G14" s="2">
        <f>'[1]Qc, Winter, S1'!G14*Main!$B$8</f>
        <v>0.45841701122268164</v>
      </c>
      <c r="H14" s="2">
        <f>'[1]Qc, Winter, S1'!H14*Main!$B$8</f>
        <v>1.6691080921441228</v>
      </c>
      <c r="I14" s="2">
        <f>'[1]Qc, Winter, S1'!I14*Main!$B$8</f>
        <v>2.0922622563496751</v>
      </c>
      <c r="J14" s="2">
        <f>'[1]Qc, Winter, S1'!J14*Main!$B$8</f>
        <v>2.2333136444181925</v>
      </c>
      <c r="K14" s="2">
        <f>'[1]Qc, Winter, S1'!K14*Main!$B$8</f>
        <v>2.0922622563496751</v>
      </c>
      <c r="L14" s="2">
        <f>'[1]Qc, Winter, S1'!L14*Main!$B$8</f>
        <v>1.9159480212640281</v>
      </c>
      <c r="M14" s="2">
        <f>'[1]Qc, Winter, S1'!M14*Main!$B$8</f>
        <v>2.1980507974010632</v>
      </c>
      <c r="N14" s="2">
        <f>'[1]Qc, Winter, S1'!N14*Main!$B$8</f>
        <v>2.480153573538098</v>
      </c>
      <c r="O14" s="2">
        <f>'[1]Qc, Winter, S1'!O14*Main!$B$8</f>
        <v>2.1980507974010632</v>
      </c>
      <c r="P14" s="2">
        <f>'[1]Qc, Winter, S1'!P14*Main!$B$8</f>
        <v>2.162787950383934</v>
      </c>
      <c r="Q14" s="2">
        <f>'[1]Qc, Winter, S1'!Q14*Main!$B$8</f>
        <v>2.162787950383934</v>
      </c>
      <c r="R14" s="2">
        <f>'[1]Qc, Winter, S1'!R14*Main!$B$8</f>
        <v>1.9512108682811575</v>
      </c>
      <c r="S14" s="2">
        <f>'[1]Qc, Winter, S1'!S14*Main!$B$8</f>
        <v>2.0099822799763731</v>
      </c>
      <c r="T14" s="2">
        <f>'[1]Qc, Winter, S1'!T14*Main!$B$8</f>
        <v>1.7396337861783815</v>
      </c>
      <c r="U14" s="2">
        <f>'[1]Qc, Winter, S1'!U14*Main!$B$8</f>
        <v>1.3164796219728294</v>
      </c>
      <c r="V14" s="2">
        <f>'[1]Qc, Winter, S1'!V14*Main!$B$8</f>
        <v>1.4457767277023035</v>
      </c>
      <c r="W14" s="2">
        <f>'[1]Qc, Winter, S1'!W14*Main!$B$8</f>
        <v>1.2577082102776138</v>
      </c>
      <c r="X14" s="2">
        <f>'[1]Qc, Winter, S1'!X14*Main!$B$8</f>
        <v>0.55245126993502658</v>
      </c>
      <c r="Y14" s="2">
        <f>'[1]Qc, Winter, S1'!Y14*Main!$B$8</f>
        <v>0.3878913171884229</v>
      </c>
    </row>
    <row r="15" spans="1:25" x14ac:dyDescent="0.25">
      <c r="A15">
        <v>20</v>
      </c>
      <c r="B15" s="2">
        <f>'[1]Qc, Winter, S1'!B15*Main!$B$8</f>
        <v>0.23508564678086238</v>
      </c>
      <c r="C15" s="2">
        <f>'[1]Qc, Winter, S1'!C15*Main!$B$8</f>
        <v>0.24683992911990549</v>
      </c>
      <c r="D15" s="2">
        <f>'[1]Qc, Winter, S1'!D15*Main!$B$8</f>
        <v>0.24683992911990549</v>
      </c>
      <c r="E15" s="2">
        <f>'[1]Qc, Winter, S1'!E15*Main!$B$8</f>
        <v>0.24683992911990549</v>
      </c>
      <c r="F15" s="2">
        <f>'[1]Qc, Winter, S1'!F15*Main!$B$8</f>
        <v>0.24683992911990549</v>
      </c>
      <c r="G15" s="2">
        <f>'[1]Qc, Winter, S1'!G15*Main!$B$8</f>
        <v>0.23508564678086238</v>
      </c>
      <c r="H15" s="2">
        <f>'[1]Qc, Winter, S1'!H15*Main!$B$8</f>
        <v>0.21157708210277612</v>
      </c>
      <c r="I15" s="2">
        <f>'[1]Qc, Winter, S1'!I15*Main!$B$8</f>
        <v>0.16455995274660368</v>
      </c>
      <c r="J15" s="2">
        <f>'[1]Qc, Winter, S1'!J15*Main!$B$8</f>
        <v>0.12929710572947431</v>
      </c>
      <c r="K15" s="2">
        <f>'[1]Qc, Winter, S1'!K15*Main!$B$8</f>
        <v>0.11754282339043119</v>
      </c>
      <c r="L15" s="2">
        <f>'[1]Qc, Winter, S1'!L15*Main!$B$8</f>
        <v>0.15280567040756055</v>
      </c>
      <c r="M15" s="2">
        <f>'[1]Qc, Winter, S1'!M15*Main!$B$8</f>
        <v>0.15280567040756055</v>
      </c>
      <c r="N15" s="2">
        <f>'[1]Qc, Winter, S1'!N15*Main!$B$8</f>
        <v>0.12929710572947431</v>
      </c>
      <c r="O15" s="2">
        <f>'[1]Qc, Winter, S1'!O15*Main!$B$8</f>
        <v>0.11754282339043119</v>
      </c>
      <c r="P15" s="2">
        <f>'[1]Qc, Winter, S1'!P15*Main!$B$8</f>
        <v>0.15280567040756055</v>
      </c>
      <c r="Q15" s="2">
        <f>'[1]Qc, Winter, S1'!Q15*Main!$B$8</f>
        <v>0.18806851742468988</v>
      </c>
      <c r="R15" s="2">
        <f>'[1]Qc, Winter, S1'!R15*Main!$B$8</f>
        <v>0.17631423508564678</v>
      </c>
      <c r="S15" s="2">
        <f>'[1]Qc, Winter, S1'!S15*Main!$B$8</f>
        <v>0.18806851742468988</v>
      </c>
      <c r="T15" s="2">
        <f>'[1]Qc, Winter, S1'!T15*Main!$B$8</f>
        <v>0.18806851742468988</v>
      </c>
      <c r="U15" s="2">
        <f>'[1]Qc, Winter, S1'!U15*Main!$B$8</f>
        <v>0.21157708210277612</v>
      </c>
      <c r="V15" s="2">
        <f>'[1]Qc, Winter, S1'!V15*Main!$B$8</f>
        <v>0.21157708210277612</v>
      </c>
      <c r="W15" s="2">
        <f>'[1]Qc, Winter, S1'!W15*Main!$B$8</f>
        <v>0.22333136444181925</v>
      </c>
      <c r="X15" s="2">
        <f>'[1]Qc, Winter, S1'!X15*Main!$B$8</f>
        <v>0.23508564678086238</v>
      </c>
      <c r="Y15" s="2">
        <f>'[1]Qc, Winter, S1'!Y15*Main!$B$8</f>
        <v>0.23508564678086238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C164B-5AAB-4465-A672-93AF79D5753A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0.49367985823981098</v>
      </c>
      <c r="C2" s="2">
        <f>'[1]Qc, Winter, S1'!C2*Main!$B$8</f>
        <v>0.35262847017129356</v>
      </c>
      <c r="D2" s="2">
        <f>'[1]Qc, Winter, S1'!D2*Main!$B$8</f>
        <v>0.30561134081512109</v>
      </c>
      <c r="E2" s="2">
        <f>'[1]Qc, Winter, S1'!E2*Main!$B$8</f>
        <v>0.3878913171884229</v>
      </c>
      <c r="F2" s="2">
        <f>'[1]Qc, Winter, S1'!F2*Main!$B$8</f>
        <v>0.32911990549320735</v>
      </c>
      <c r="G2" s="2">
        <f>'[1]Qc, Winter, S1'!G2*Main!$B$8</f>
        <v>0.27034849379799175</v>
      </c>
      <c r="H2" s="2">
        <f>'[1]Qc, Winter, S1'!H2*Main!$B$8</f>
        <v>0.22333136444181925</v>
      </c>
      <c r="I2" s="2">
        <f>'[1]Qc, Winter, S1'!I2*Main!$B$8</f>
        <v>0.79929119905493207</v>
      </c>
      <c r="J2" s="2">
        <f>'[1]Qc, Winter, S1'!J2*Main!$B$8</f>
        <v>0.83455404607206141</v>
      </c>
      <c r="K2" s="2">
        <f>'[1]Qc, Winter, S1'!K2*Main!$B$8</f>
        <v>0.7170112226816302</v>
      </c>
      <c r="L2" s="2">
        <f>'[1]Qc, Winter, S1'!L2*Main!$B$8</f>
        <v>0.83455404607206141</v>
      </c>
      <c r="M2" s="2">
        <f>'[1]Qc, Winter, S1'!M2*Main!$B$8</f>
        <v>0.7757826343768458</v>
      </c>
      <c r="N2" s="2">
        <f>'[1]Qc, Winter, S1'!N2*Main!$B$8</f>
        <v>0.7757826343768458</v>
      </c>
      <c r="O2" s="2">
        <f>'[1]Qc, Winter, S1'!O2*Main!$B$8</f>
        <v>0.69350265800354394</v>
      </c>
      <c r="P2" s="2">
        <f>'[1]Qc, Winter, S1'!P2*Main!$B$8</f>
        <v>0.41139988186650911</v>
      </c>
      <c r="Q2" s="2">
        <f>'[1]Qc, Winter, S1'!Q2*Main!$B$8</f>
        <v>0.64648552864737152</v>
      </c>
      <c r="R2" s="2">
        <f>'[1]Qc, Winter, S1'!R2*Main!$B$8</f>
        <v>0.7757826343768458</v>
      </c>
      <c r="S2" s="2">
        <f>'[1]Qc, Winter, S1'!S2*Main!$B$8</f>
        <v>0.7170112226816302</v>
      </c>
      <c r="T2" s="2">
        <f>'[1]Qc, Winter, S1'!T2*Main!$B$8</f>
        <v>0.50543414057885405</v>
      </c>
      <c r="U2" s="2">
        <f>'[1]Qc, Winter, S1'!U2*Main!$B$8</f>
        <v>0.51718842291789724</v>
      </c>
      <c r="V2" s="2">
        <f>'[1]Qc, Winter, S1'!V2*Main!$B$8</f>
        <v>0.48192557590076784</v>
      </c>
      <c r="W2" s="2">
        <f>'[1]Qc, Winter, S1'!W2*Main!$B$8</f>
        <v>0.30561134081512109</v>
      </c>
      <c r="X2" s="2">
        <f>'[1]Qc, Winter, S1'!X2*Main!$B$8</f>
        <v>0.23508564678086238</v>
      </c>
      <c r="Y2" s="2">
        <f>'[1]Qc, Winter, S1'!Y2*Main!$B$8</f>
        <v>0.24683992911990549</v>
      </c>
    </row>
    <row r="3" spans="1:25" x14ac:dyDescent="0.25">
      <c r="A3">
        <v>17</v>
      </c>
      <c r="B3" s="2">
        <f>'[1]Qc, Winter, S1'!B3*Main!$B$8</f>
        <v>-0.29385705847607796</v>
      </c>
      <c r="C3" s="2">
        <f>'[1]Qc, Winter, S1'!C3*Main!$B$8</f>
        <v>-0.29385705847607796</v>
      </c>
      <c r="D3" s="2">
        <f>'[1]Qc, Winter, S1'!D3*Main!$B$8</f>
        <v>-0.30561134081512109</v>
      </c>
      <c r="E3" s="2">
        <f>'[1]Qc, Winter, S1'!E3*Main!$B$8</f>
        <v>-0.31736562315416422</v>
      </c>
      <c r="F3" s="2">
        <f>'[1]Qc, Winter, S1'!F3*Main!$B$8</f>
        <v>-0.31736562315416422</v>
      </c>
      <c r="G3" s="2">
        <f>'[1]Qc, Winter, S1'!G3*Main!$B$8</f>
        <v>-0.29385705847607796</v>
      </c>
      <c r="H3" s="2">
        <f>'[1]Qc, Winter, S1'!H3*Main!$B$8</f>
        <v>-0.18806851742468988</v>
      </c>
      <c r="I3" s="2">
        <f>'[1]Qc, Winter, S1'!I3*Main!$B$8</f>
        <v>-3.5262847017129353E-2</v>
      </c>
      <c r="J3" s="2">
        <f>'[1]Qc, Winter, S1'!J3*Main!$B$8</f>
        <v>-3.5262847017129353E-2</v>
      </c>
      <c r="K3" s="2">
        <f>'[1]Qc, Winter, S1'!K3*Main!$B$8</f>
        <v>-2.3508564678086236E-2</v>
      </c>
      <c r="L3" s="2">
        <f>'[1]Qc, Winter, S1'!L3*Main!$B$8</f>
        <v>-2.3508564678086236E-2</v>
      </c>
      <c r="M3" s="2">
        <f>'[1]Qc, Winter, S1'!M3*Main!$B$8</f>
        <v>-9.4034258712344942E-2</v>
      </c>
      <c r="N3" s="2">
        <f>'[1]Qc, Winter, S1'!N3*Main!$B$8</f>
        <v>-0.14105138806851741</v>
      </c>
      <c r="O3" s="2">
        <f>'[1]Qc, Winter, S1'!O3*Main!$B$8</f>
        <v>-0.18806851742468988</v>
      </c>
      <c r="P3" s="2">
        <f>'[1]Qc, Winter, S1'!P3*Main!$B$8</f>
        <v>-0.18806851742468988</v>
      </c>
      <c r="Q3" s="2">
        <f>'[1]Qc, Winter, S1'!Q3*Main!$B$8</f>
        <v>-0.18806851742468988</v>
      </c>
      <c r="R3" s="2">
        <f>'[1]Qc, Winter, S1'!R3*Main!$B$8</f>
        <v>-0.15280567040756055</v>
      </c>
      <c r="S3" s="2">
        <f>'[1]Qc, Winter, S1'!S3*Main!$B$8</f>
        <v>4.7017129356172471E-2</v>
      </c>
      <c r="T3" s="2">
        <f>'[1]Qc, Winter, S1'!T3*Main!$B$8</f>
        <v>-1.1754282339043118E-2</v>
      </c>
      <c r="U3" s="2">
        <f>'[1]Qc, Winter, S1'!U3*Main!$B$8</f>
        <v>-8.2279976373301839E-2</v>
      </c>
      <c r="V3" s="2">
        <f>'[1]Qc, Winter, S1'!V3*Main!$B$8</f>
        <v>-0.15280567040756055</v>
      </c>
      <c r="W3" s="2">
        <f>'[1]Qc, Winter, S1'!W3*Main!$B$8</f>
        <v>-0.19982279976373302</v>
      </c>
      <c r="X3" s="2">
        <f>'[1]Qc, Winter, S1'!X3*Main!$B$8</f>
        <v>-0.21157708210277612</v>
      </c>
      <c r="Y3" s="2">
        <f>'[1]Qc, Winter, S1'!Y3*Main!$B$8</f>
        <v>-0.24683992911990549</v>
      </c>
    </row>
    <row r="4" spans="1:25" x14ac:dyDescent="0.25">
      <c r="A4">
        <v>38</v>
      </c>
      <c r="B4" s="2">
        <f>'[1]Qc, Winter, S1'!B4*Main!$B$8</f>
        <v>-0.79929119905493207</v>
      </c>
      <c r="C4" s="2">
        <f>'[1]Qc, Winter, S1'!C4*Main!$B$8</f>
        <v>-0.85806261075014767</v>
      </c>
      <c r="D4" s="2">
        <f>'[1]Qc, Winter, S1'!D4*Main!$B$8</f>
        <v>-0.86981689308919075</v>
      </c>
      <c r="E4" s="2">
        <f>'[1]Qc, Winter, S1'!E4*Main!$B$8</f>
        <v>-0.85806261075014767</v>
      </c>
      <c r="F4" s="2">
        <f>'[1]Qc, Winter, S1'!F4*Main!$B$8</f>
        <v>-0.85806261075014767</v>
      </c>
      <c r="G4" s="2">
        <f>'[1]Qc, Winter, S1'!G4*Main!$B$8</f>
        <v>-0.7170112226816302</v>
      </c>
      <c r="H4" s="2">
        <f>'[1]Qc, Winter, S1'!H4*Main!$B$8</f>
        <v>-2.3508564678086236E-2</v>
      </c>
      <c r="I4" s="2">
        <f>'[1]Qc, Winter, S1'!I4*Main!$B$8</f>
        <v>0.37613703484937977</v>
      </c>
      <c r="J4" s="2">
        <f>'[1]Qc, Winter, S1'!J4*Main!$B$8</f>
        <v>0.47017129356172477</v>
      </c>
      <c r="K4" s="2">
        <f>'[1]Qc, Winter, S1'!K4*Main!$B$8</f>
        <v>0.32911990549320735</v>
      </c>
      <c r="L4" s="2">
        <f>'[1]Qc, Winter, S1'!L4*Main!$B$8</f>
        <v>0.19982279976373302</v>
      </c>
      <c r="M4" s="2">
        <f>'[1]Qc, Winter, S1'!M4*Main!$B$8</f>
        <v>0.3878913171884229</v>
      </c>
      <c r="N4" s="2">
        <f>'[1]Qc, Winter, S1'!N4*Main!$B$8</f>
        <v>0.24683992911990549</v>
      </c>
      <c r="O4" s="2">
        <f>'[1]Qc, Winter, S1'!O4*Main!$B$8</f>
        <v>7.0525694034258707E-2</v>
      </c>
      <c r="P4" s="2">
        <f>'[1]Qc, Winter, S1'!P4*Main!$B$8</f>
        <v>-0.29385705847607796</v>
      </c>
      <c r="Q4" s="2">
        <f>'[1]Qc, Winter, S1'!Q4*Main!$B$8</f>
        <v>-0.29385705847607796</v>
      </c>
      <c r="R4" s="2">
        <f>'[1]Qc, Winter, S1'!R4*Main!$B$8</f>
        <v>-0.23508564678086238</v>
      </c>
      <c r="S4" s="2">
        <f>'[1]Qc, Winter, S1'!S4*Main!$B$8</f>
        <v>-0.11754282339043119</v>
      </c>
      <c r="T4" s="2">
        <f>'[1]Qc, Winter, S1'!T4*Main!$B$8</f>
        <v>-0.29385705847607796</v>
      </c>
      <c r="U4" s="2">
        <f>'[1]Qc, Winter, S1'!U4*Main!$B$8</f>
        <v>-0.16455995274660368</v>
      </c>
      <c r="V4" s="2">
        <f>'[1]Qc, Winter, S1'!V4*Main!$B$8</f>
        <v>-0.23508564678086238</v>
      </c>
      <c r="W4" s="2">
        <f>'[1]Qc, Winter, S1'!W4*Main!$B$8</f>
        <v>-0.3878913171884229</v>
      </c>
      <c r="X4" s="2">
        <f>'[1]Qc, Winter, S1'!X4*Main!$B$8</f>
        <v>-0.61122268163024218</v>
      </c>
      <c r="Y4" s="2">
        <f>'[1]Qc, Winter, S1'!Y4*Main!$B$8</f>
        <v>-0.68174837566450086</v>
      </c>
    </row>
    <row r="5" spans="1:25" x14ac:dyDescent="0.25">
      <c r="A5">
        <v>36</v>
      </c>
      <c r="B5" s="2">
        <f>'[1]Qc, Winter, S1'!B5*Main!$B$8</f>
        <v>-0.84630832841110448</v>
      </c>
      <c r="C5" s="2">
        <f>'[1]Qc, Winter, S1'!C5*Main!$B$8</f>
        <v>-0.85806261075014767</v>
      </c>
      <c r="D5" s="2">
        <f>'[1]Qc, Winter, S1'!D5*Main!$B$8</f>
        <v>-0.85806261075014767</v>
      </c>
      <c r="E5" s="2">
        <f>'[1]Qc, Winter, S1'!E5*Main!$B$8</f>
        <v>-0.86981689308919075</v>
      </c>
      <c r="F5" s="2">
        <f>'[1]Qc, Winter, S1'!F5*Main!$B$8</f>
        <v>-0.86981689308919075</v>
      </c>
      <c r="G5" s="2">
        <f>'[1]Qc, Winter, S1'!G5*Main!$B$8</f>
        <v>-0.79929119905493207</v>
      </c>
      <c r="H5" s="2">
        <f>'[1]Qc, Winter, S1'!H5*Main!$B$8</f>
        <v>-0.69350265800354394</v>
      </c>
      <c r="I5" s="2">
        <f>'[1]Qc, Winter, S1'!I5*Main!$B$8</f>
        <v>-0.63473124630832845</v>
      </c>
      <c r="J5" s="2">
        <f>'[1]Qc, Winter, S1'!J5*Main!$B$8</f>
        <v>-0.64648552864737152</v>
      </c>
      <c r="K5" s="2">
        <f>'[1]Qc, Winter, S1'!K5*Main!$B$8</f>
        <v>-0.7170112226816302</v>
      </c>
      <c r="L5" s="2">
        <f>'[1]Qc, Winter, S1'!L5*Main!$B$8</f>
        <v>-0.76402835203780273</v>
      </c>
      <c r="M5" s="2">
        <f>'[1]Qc, Winter, S1'!M5*Main!$B$8</f>
        <v>-0.81104548139397514</v>
      </c>
      <c r="N5" s="2">
        <f>'[1]Qc, Winter, S1'!N5*Main!$B$8</f>
        <v>-0.81104548139397514</v>
      </c>
      <c r="O5" s="2">
        <f>'[1]Qc, Winter, S1'!O5*Main!$B$8</f>
        <v>-0.83455404607206141</v>
      </c>
      <c r="P5" s="2">
        <f>'[1]Qc, Winter, S1'!P5*Main!$B$8</f>
        <v>-0.83455404607206141</v>
      </c>
      <c r="Q5" s="2">
        <f>'[1]Qc, Winter, S1'!Q5*Main!$B$8</f>
        <v>-0.81104548139397514</v>
      </c>
      <c r="R5" s="2">
        <f>'[1]Qc, Winter, S1'!R5*Main!$B$8</f>
        <v>-0.69350265800354394</v>
      </c>
      <c r="S5" s="2">
        <f>'[1]Qc, Winter, S1'!S5*Main!$B$8</f>
        <v>-0.41139988186650911</v>
      </c>
      <c r="T5" s="2">
        <f>'[1]Qc, Winter, S1'!T5*Main!$B$8</f>
        <v>-0.52894270525694032</v>
      </c>
      <c r="U5" s="2">
        <f>'[1]Qc, Winter, S1'!U5*Main!$B$8</f>
        <v>-0.64648552864737152</v>
      </c>
      <c r="V5" s="2">
        <f>'[1]Qc, Winter, S1'!V5*Main!$B$8</f>
        <v>-0.69350265800354394</v>
      </c>
      <c r="W5" s="2">
        <f>'[1]Qc, Winter, S1'!W5*Main!$B$8</f>
        <v>-0.72876550502067339</v>
      </c>
      <c r="X5" s="2">
        <f>'[1]Qc, Winter, S1'!X5*Main!$B$8</f>
        <v>-0.7757826343768458</v>
      </c>
      <c r="Y5" s="2">
        <f>'[1]Qc, Winter, S1'!Y5*Main!$B$8</f>
        <v>-0.7757826343768458</v>
      </c>
    </row>
    <row r="6" spans="1:25" x14ac:dyDescent="0.25">
      <c r="A6">
        <v>26</v>
      </c>
      <c r="B6" s="2">
        <f>'[1]Qc, Winter, S1'!B6*Main!$B$8</f>
        <v>-0.84630832841110448</v>
      </c>
      <c r="C6" s="2">
        <f>'[1]Qc, Winter, S1'!C6*Main!$B$8</f>
        <v>-0.89332545776727701</v>
      </c>
      <c r="D6" s="2">
        <f>'[1]Qc, Winter, S1'!D6*Main!$B$8</f>
        <v>-0.92858830478440635</v>
      </c>
      <c r="E6" s="2">
        <f>'[1]Qc, Winter, S1'!E6*Main!$B$8</f>
        <v>-0.92858830478440635</v>
      </c>
      <c r="F6" s="2">
        <f>'[1]Qc, Winter, S1'!F6*Main!$B$8</f>
        <v>-0.92858830478440635</v>
      </c>
      <c r="G6" s="2">
        <f>'[1]Qc, Winter, S1'!G6*Main!$B$8</f>
        <v>-0.78753691671588899</v>
      </c>
      <c r="H6" s="2">
        <f>'[1]Qc, Winter, S1'!H6*Main!$B$8</f>
        <v>-0.59946839929119899</v>
      </c>
      <c r="I6" s="2">
        <f>'[1]Qc, Winter, S1'!I6*Main!$B$8</f>
        <v>-0.48192557590076784</v>
      </c>
      <c r="J6" s="2">
        <f>'[1]Qc, Winter, S1'!J6*Main!$B$8</f>
        <v>-0.47017129356172477</v>
      </c>
      <c r="K6" s="2">
        <f>'[1]Qc, Winter, S1'!K6*Main!$B$8</f>
        <v>-0.39964559952746603</v>
      </c>
      <c r="L6" s="2">
        <f>'[1]Qc, Winter, S1'!L6*Main!$B$8</f>
        <v>-0.39964559952746603</v>
      </c>
      <c r="M6" s="2">
        <f>'[1]Qc, Winter, S1'!M6*Main!$B$8</f>
        <v>-0.3878913171884229</v>
      </c>
      <c r="N6" s="2">
        <f>'[1]Qc, Winter, S1'!N6*Main!$B$8</f>
        <v>-0.47017129356172477</v>
      </c>
      <c r="O6" s="2">
        <f>'[1]Qc, Winter, S1'!O6*Main!$B$8</f>
        <v>-0.50543414057885405</v>
      </c>
      <c r="P6" s="2">
        <f>'[1]Qc, Winter, S1'!P6*Main!$B$8</f>
        <v>-0.48192557590076784</v>
      </c>
      <c r="Q6" s="2">
        <f>'[1]Qc, Winter, S1'!Q6*Main!$B$8</f>
        <v>-0.59946839929119899</v>
      </c>
      <c r="R6" s="2">
        <f>'[1]Qc, Winter, S1'!R6*Main!$B$8</f>
        <v>-0.52894270525694032</v>
      </c>
      <c r="S6" s="2">
        <f>'[1]Qc, Winter, S1'!S6*Main!$B$8</f>
        <v>-0.27034849379799175</v>
      </c>
      <c r="T6" s="2">
        <f>'[1]Qc, Winter, S1'!T6*Main!$B$8</f>
        <v>-0.31736562315416422</v>
      </c>
      <c r="U6" s="2">
        <f>'[1]Qc, Winter, S1'!U6*Main!$B$8</f>
        <v>-0.39964559952746603</v>
      </c>
      <c r="V6" s="2">
        <f>'[1]Qc, Winter, S1'!V6*Main!$B$8</f>
        <v>-0.42315416420555224</v>
      </c>
      <c r="W6" s="2">
        <f>'[1]Qc, Winter, S1'!W6*Main!$B$8</f>
        <v>-0.55245126993502658</v>
      </c>
      <c r="X6" s="2">
        <f>'[1]Qc, Winter, S1'!X6*Main!$B$8</f>
        <v>-0.61122268163024218</v>
      </c>
      <c r="Y6" s="2">
        <f>'[1]Qc, Winter, S1'!Y6*Main!$B$8</f>
        <v>-0.63473124630832845</v>
      </c>
    </row>
    <row r="7" spans="1:25" x14ac:dyDescent="0.25">
      <c r="A7">
        <v>24</v>
      </c>
      <c r="B7" s="2">
        <f>'[1]Qc, Winter, S1'!B7*Main!$B$8</f>
        <v>0.47017129356172477</v>
      </c>
      <c r="C7" s="2">
        <f>'[1]Qc, Winter, S1'!C7*Main!$B$8</f>
        <v>0.36438275251033669</v>
      </c>
      <c r="D7" s="2">
        <f>'[1]Qc, Winter, S1'!D7*Main!$B$8</f>
        <v>0.28210277613703483</v>
      </c>
      <c r="E7" s="2">
        <f>'[1]Qc, Winter, S1'!E7*Main!$B$8</f>
        <v>0.41139988186650911</v>
      </c>
      <c r="F7" s="2">
        <f>'[1]Qc, Winter, S1'!F7*Main!$B$8</f>
        <v>0.34087418783225043</v>
      </c>
      <c r="G7" s="2">
        <f>'[1]Qc, Winter, S1'!G7*Main!$B$8</f>
        <v>0.49367985823981098</v>
      </c>
      <c r="H7" s="2">
        <f>'[1]Qc, Winter, S1'!H7*Main!$B$8</f>
        <v>0.65823981098641471</v>
      </c>
      <c r="I7" s="2">
        <f>'[1]Qc, Winter, S1'!I7*Main!$B$8</f>
        <v>1.2812167749557</v>
      </c>
      <c r="J7" s="2">
        <f>'[1]Qc, Winter, S1'!J7*Main!$B$8</f>
        <v>1.4692852923803899</v>
      </c>
      <c r="K7" s="2">
        <f>'[1]Qc, Winter, S1'!K7*Main!$B$8</f>
        <v>1.5163024217365624</v>
      </c>
      <c r="L7" s="2">
        <f>'[1]Qc, Winter, S1'!L7*Main!$B$8</f>
        <v>1.4457767277023035</v>
      </c>
      <c r="M7" s="2">
        <f>'[1]Qc, Winter, S1'!M7*Main!$B$8</f>
        <v>1.5398109864146485</v>
      </c>
      <c r="N7" s="2">
        <f>'[1]Qc, Winter, S1'!N7*Main!$B$8</f>
        <v>1.5280567040756055</v>
      </c>
      <c r="O7" s="2">
        <f>'[1]Qc, Winter, S1'!O7*Main!$B$8</f>
        <v>1.5045481393975191</v>
      </c>
      <c r="P7" s="2">
        <f>'[1]Qc, Winter, S1'!P7*Main!$B$8</f>
        <v>1.2694624926166569</v>
      </c>
      <c r="Q7" s="2">
        <f>'[1]Qc, Winter, S1'!Q7*Main!$B$8</f>
        <v>1.2106910809214413</v>
      </c>
      <c r="R7" s="2">
        <f>'[1]Qc, Winter, S1'!R7*Main!$B$8</f>
        <v>1.0461311281748376</v>
      </c>
      <c r="S7" s="2">
        <f>'[1]Qc, Winter, S1'!S7*Main!$B$8</f>
        <v>1.1519196692262257</v>
      </c>
      <c r="T7" s="2">
        <f>'[1]Qc, Winter, S1'!T7*Main!$B$8</f>
        <v>0.97560543414057876</v>
      </c>
      <c r="U7" s="2">
        <f>'[1]Qc, Winter, S1'!U7*Main!$B$8</f>
        <v>1.0108682811577081</v>
      </c>
      <c r="V7" s="2">
        <f>'[1]Qc, Winter, S1'!V7*Main!$B$8</f>
        <v>0.85806261075014767</v>
      </c>
      <c r="W7" s="2">
        <f>'[1]Qc, Winter, S1'!W7*Main!$B$8</f>
        <v>0.90507974010632009</v>
      </c>
      <c r="X7" s="2">
        <f>'[1]Qc, Winter, S1'!X7*Main!$B$8</f>
        <v>0.56420555227406965</v>
      </c>
      <c r="Y7" s="2">
        <f>'[1]Qc, Winter, S1'!Y7*Main!$B$8</f>
        <v>0.57595983461311284</v>
      </c>
    </row>
    <row r="8" spans="1:25" x14ac:dyDescent="0.25">
      <c r="A8">
        <v>28</v>
      </c>
      <c r="B8" s="2">
        <f>'[1]Qc, Winter, S1'!B8*Main!$B$8</f>
        <v>-0.58771411695215592</v>
      </c>
      <c r="C8" s="2">
        <f>'[1]Qc, Winter, S1'!C8*Main!$B$8</f>
        <v>-0.57595983461311284</v>
      </c>
      <c r="D8" s="2">
        <f>'[1]Qc, Winter, S1'!D8*Main!$B$8</f>
        <v>-0.59946839929119899</v>
      </c>
      <c r="E8" s="2">
        <f>'[1]Qc, Winter, S1'!E8*Main!$B$8</f>
        <v>-0.59946839929119899</v>
      </c>
      <c r="F8" s="2">
        <f>'[1]Qc, Winter, S1'!F8*Main!$B$8</f>
        <v>-0.64648552864737152</v>
      </c>
      <c r="G8" s="2">
        <f>'[1]Qc, Winter, S1'!G8*Main!$B$8</f>
        <v>-0.57595983461311284</v>
      </c>
      <c r="H8" s="2">
        <f>'[1]Qc, Winter, S1'!H8*Main!$B$8</f>
        <v>-0.48192557590076784</v>
      </c>
      <c r="I8" s="2">
        <f>'[1]Qc, Winter, S1'!I8*Main!$B$8</f>
        <v>-0.25859421145894862</v>
      </c>
      <c r="J8" s="2">
        <f>'[1]Qc, Winter, S1'!J8*Main!$B$8</f>
        <v>-0.12929710572947431</v>
      </c>
      <c r="K8" s="2">
        <f>'[1]Qc, Winter, S1'!K8*Main!$B$8</f>
        <v>-0.11754282339043119</v>
      </c>
      <c r="L8" s="2">
        <f>'[1]Qc, Winter, S1'!L8*Main!$B$8</f>
        <v>-9.4034258712344942E-2</v>
      </c>
      <c r="M8" s="2">
        <f>'[1]Qc, Winter, S1'!M8*Main!$B$8</f>
        <v>-3.5262847017129353E-2</v>
      </c>
      <c r="N8" s="2">
        <f>'[1]Qc, Winter, S1'!N8*Main!$B$8</f>
        <v>-0.11754282339043119</v>
      </c>
      <c r="O8" s="2">
        <f>'[1]Qc, Winter, S1'!O8*Main!$B$8</f>
        <v>-0.12929710572947431</v>
      </c>
      <c r="P8" s="2">
        <f>'[1]Qc, Winter, S1'!P8*Main!$B$8</f>
        <v>-0.23508564678086238</v>
      </c>
      <c r="Q8" s="2">
        <f>'[1]Qc, Winter, S1'!Q8*Main!$B$8</f>
        <v>-0.32911990549320735</v>
      </c>
      <c r="R8" s="2">
        <f>'[1]Qc, Winter, S1'!R8*Main!$B$8</f>
        <v>-0.29385705847607796</v>
      </c>
      <c r="S8" s="2">
        <f>'[1]Qc, Winter, S1'!S8*Main!$B$8</f>
        <v>-0.32911990549320735</v>
      </c>
      <c r="T8" s="2">
        <f>'[1]Qc, Winter, S1'!T8*Main!$B$8</f>
        <v>-0.37613703484937977</v>
      </c>
      <c r="U8" s="2">
        <f>'[1]Qc, Winter, S1'!U8*Main!$B$8</f>
        <v>-0.35262847017129356</v>
      </c>
      <c r="V8" s="2">
        <f>'[1]Qc, Winter, S1'!V8*Main!$B$8</f>
        <v>-0.41139988186650911</v>
      </c>
      <c r="W8" s="2">
        <f>'[1]Qc, Winter, S1'!W8*Main!$B$8</f>
        <v>-0.48192557590076784</v>
      </c>
      <c r="X8" s="2">
        <f>'[1]Qc, Winter, S1'!X8*Main!$B$8</f>
        <v>-0.5406969875959835</v>
      </c>
      <c r="Y8" s="2">
        <f>'[1]Qc, Winter, S1'!Y8*Main!$B$8</f>
        <v>-0.5406969875959835</v>
      </c>
    </row>
    <row r="9" spans="1:25" x14ac:dyDescent="0.25">
      <c r="A9">
        <v>6</v>
      </c>
      <c r="B9" s="2">
        <f>'[1]Qc, Winter, S1'!B9*Main!$B$8</f>
        <v>-1.9394565859421145</v>
      </c>
      <c r="C9" s="2">
        <f>'[1]Qc, Winter, S1'!C9*Main!$B$8</f>
        <v>-1.9747194329592439</v>
      </c>
      <c r="D9" s="2">
        <f>'[1]Qc, Winter, S1'!D9*Main!$B$8</f>
        <v>-1.9629651506202006</v>
      </c>
      <c r="E9" s="2">
        <f>'[1]Qc, Winter, S1'!E9*Main!$B$8</f>
        <v>-1.9629651506202006</v>
      </c>
      <c r="F9" s="2">
        <f>'[1]Qc, Winter, S1'!F9*Main!$B$8</f>
        <v>-1.9277023036030714</v>
      </c>
      <c r="G9" s="2">
        <f>'[1]Qc, Winter, S1'!G9*Main!$B$8</f>
        <v>-1.8454223272297696</v>
      </c>
      <c r="H9" s="2">
        <f>'[1]Qc, Winter, S1'!H9*Main!$B$8</f>
        <v>-1.4105138806851742</v>
      </c>
      <c r="I9" s="2">
        <f>'[1]Qc, Winter, S1'!I9*Main!$B$8</f>
        <v>-1.1284111045481393</v>
      </c>
      <c r="J9" s="2">
        <f>'[1]Qc, Winter, S1'!J9*Main!$B$8</f>
        <v>-1.0343768458357945</v>
      </c>
      <c r="K9" s="2">
        <f>'[1]Qc, Winter, S1'!K9*Main!$B$8</f>
        <v>-1.1871825162433549</v>
      </c>
      <c r="L9" s="2">
        <f>'[1]Qc, Winter, S1'!L9*Main!$B$8</f>
        <v>-1.1166568222090962</v>
      </c>
      <c r="M9" s="2">
        <f>'[1]Qc, Winter, S1'!M9*Main!$B$8</f>
        <v>-1.0226225634967514</v>
      </c>
      <c r="N9" s="2">
        <f>'[1]Qc, Winter, S1'!N9*Main!$B$8</f>
        <v>-1.081393975191967</v>
      </c>
      <c r="O9" s="2">
        <f>'[1]Qc, Winter, S1'!O9*Main!$B$8</f>
        <v>-1.1754282339043118</v>
      </c>
      <c r="P9" s="2">
        <f>'[1]Qc, Winter, S1'!P9*Main!$B$8</f>
        <v>-1.4222681630242173</v>
      </c>
      <c r="Q9" s="2">
        <f>'[1]Qc, Winter, S1'!Q9*Main!$B$8</f>
        <v>-1.575073833431778</v>
      </c>
      <c r="R9" s="2">
        <f>'[1]Qc, Winter, S1'!R9*Main!$B$8</f>
        <v>-1.575073833431778</v>
      </c>
      <c r="S9" s="2">
        <f>'[1]Qc, Winter, S1'!S9*Main!$B$8</f>
        <v>-1.5515652687536916</v>
      </c>
      <c r="T9" s="2">
        <f>'[1]Qc, Winter, S1'!T9*Main!$B$8</f>
        <v>-1.6338452451269934</v>
      </c>
      <c r="U9" s="2">
        <f>'[1]Qc, Winter, S1'!U9*Main!$B$8</f>
        <v>-1.692616656822209</v>
      </c>
      <c r="V9" s="2">
        <f>'[1]Qc, Winter, S1'!V9*Main!$B$8</f>
        <v>-1.7161252215002953</v>
      </c>
      <c r="W9" s="2">
        <f>'[1]Qc, Winter, S1'!W9*Main!$B$8</f>
        <v>-1.7748966331955109</v>
      </c>
      <c r="X9" s="2">
        <f>'[1]Qc, Winter, S1'!X9*Main!$B$8</f>
        <v>-1.8454223272297696</v>
      </c>
      <c r="Y9" s="2">
        <f>'[1]Qc, Winter, S1'!Y9*Main!$B$8</f>
        <v>-1.8806851742468991</v>
      </c>
    </row>
    <row r="10" spans="1:25" x14ac:dyDescent="0.25">
      <c r="A10">
        <v>30</v>
      </c>
      <c r="B10" s="2">
        <f>'[1]Qc, Winter, S1'!B10*Main!$B$8</f>
        <v>-7.0525694034258707E-2</v>
      </c>
      <c r="C10" s="2">
        <f>'[1]Qc, Winter, S1'!C10*Main!$B$8</f>
        <v>-7.0525694034258707E-2</v>
      </c>
      <c r="D10" s="2">
        <f>'[1]Qc, Winter, S1'!D10*Main!$B$8</f>
        <v>-7.0525694034258707E-2</v>
      </c>
      <c r="E10" s="2">
        <f>'[1]Qc, Winter, S1'!E10*Main!$B$8</f>
        <v>-7.0525694034258707E-2</v>
      </c>
      <c r="F10" s="2">
        <f>'[1]Qc, Winter, S1'!F10*Main!$B$8</f>
        <v>-7.0525694034258707E-2</v>
      </c>
      <c r="G10" s="2">
        <f>'[1]Qc, Winter, S1'!G10*Main!$B$8</f>
        <v>-7.0525694034258707E-2</v>
      </c>
      <c r="H10" s="2">
        <f>'[1]Qc, Winter, S1'!H10*Main!$B$8</f>
        <v>-7.0525694034258707E-2</v>
      </c>
      <c r="I10" s="2">
        <f>'[1]Qc, Winter, S1'!I10*Main!$B$8</f>
        <v>-7.0525694034258707E-2</v>
      </c>
      <c r="J10" s="2">
        <f>'[1]Qc, Winter, S1'!J10*Main!$B$8</f>
        <v>-7.0525694034258707E-2</v>
      </c>
      <c r="K10" s="2">
        <f>'[1]Qc, Winter, S1'!K10*Main!$B$8</f>
        <v>-7.0525694034258707E-2</v>
      </c>
      <c r="L10" s="2">
        <f>'[1]Qc, Winter, S1'!L10*Main!$B$8</f>
        <v>-7.0525694034258707E-2</v>
      </c>
      <c r="M10" s="2">
        <f>'[1]Qc, Winter, S1'!M10*Main!$B$8</f>
        <v>-7.0525694034258707E-2</v>
      </c>
      <c r="N10" s="2">
        <f>'[1]Qc, Winter, S1'!N10*Main!$B$8</f>
        <v>-7.0525694034258707E-2</v>
      </c>
      <c r="O10" s="2">
        <f>'[1]Qc, Winter, S1'!O10*Main!$B$8</f>
        <v>-7.0525694034258707E-2</v>
      </c>
      <c r="P10" s="2">
        <f>'[1]Qc, Winter, S1'!P10*Main!$B$8</f>
        <v>-7.0525694034258707E-2</v>
      </c>
      <c r="Q10" s="2">
        <f>'[1]Qc, Winter, S1'!Q10*Main!$B$8</f>
        <v>-7.0525694034258707E-2</v>
      </c>
      <c r="R10" s="2">
        <f>'[1]Qc, Winter, S1'!R10*Main!$B$8</f>
        <v>-7.0525694034258707E-2</v>
      </c>
      <c r="S10" s="2">
        <f>'[1]Qc, Winter, S1'!S10*Main!$B$8</f>
        <v>-7.0525694034258707E-2</v>
      </c>
      <c r="T10" s="2">
        <f>'[1]Qc, Winter, S1'!T10*Main!$B$8</f>
        <v>-7.0525694034258707E-2</v>
      </c>
      <c r="U10" s="2">
        <f>'[1]Qc, Winter, S1'!U10*Main!$B$8</f>
        <v>-7.0525694034258707E-2</v>
      </c>
      <c r="V10" s="2">
        <f>'[1]Qc, Winter, S1'!V10*Main!$B$8</f>
        <v>-7.0525694034258707E-2</v>
      </c>
      <c r="W10" s="2">
        <f>'[1]Qc, Winter, S1'!W10*Main!$B$8</f>
        <v>-7.0525694034258707E-2</v>
      </c>
      <c r="X10" s="2">
        <f>'[1]Qc, Winter, S1'!X10*Main!$B$8</f>
        <v>-7.0525694034258707E-2</v>
      </c>
      <c r="Y10" s="2">
        <f>'[1]Qc, Winter, S1'!Y10*Main!$B$8</f>
        <v>-7.0525694034258707E-2</v>
      </c>
    </row>
    <row r="11" spans="1:25" x14ac:dyDescent="0.25">
      <c r="A11">
        <v>40</v>
      </c>
      <c r="B11" s="2">
        <f>'[1]Qc, Winter, S1'!B11*Main!$B$8</f>
        <v>-0.76402835203780273</v>
      </c>
      <c r="C11" s="2">
        <f>'[1]Qc, Winter, S1'!C11*Main!$B$8</f>
        <v>-0.78753691671588899</v>
      </c>
      <c r="D11" s="2">
        <f>'[1]Qc, Winter, S1'!D11*Main!$B$8</f>
        <v>-0.78753691671588899</v>
      </c>
      <c r="E11" s="2">
        <f>'[1]Qc, Winter, S1'!E11*Main!$B$8</f>
        <v>-0.78753691671588899</v>
      </c>
      <c r="F11" s="2">
        <f>'[1]Qc, Winter, S1'!F11*Main!$B$8</f>
        <v>-0.78753691671588899</v>
      </c>
      <c r="G11" s="2">
        <f>'[1]Qc, Winter, S1'!G11*Main!$B$8</f>
        <v>-0.74051978735971646</v>
      </c>
      <c r="H11" s="2">
        <f>'[1]Qc, Winter, S1'!H11*Main!$B$8</f>
        <v>-0.55245126993502658</v>
      </c>
      <c r="I11" s="2">
        <f>'[1]Qc, Winter, S1'!I11*Main!$B$8</f>
        <v>-0.4466627288836385</v>
      </c>
      <c r="J11" s="2">
        <f>'[1]Qc, Winter, S1'!J11*Main!$B$8</f>
        <v>-0.29385705847607796</v>
      </c>
      <c r="K11" s="2">
        <f>'[1]Qc, Winter, S1'!K11*Main!$B$8</f>
        <v>-0.16455995274660368</v>
      </c>
      <c r="L11" s="2">
        <f>'[1]Qc, Winter, S1'!L11*Main!$B$8</f>
        <v>-0.21157708210277612</v>
      </c>
      <c r="M11" s="2">
        <f>'[1]Qc, Winter, S1'!M11*Main!$B$8</f>
        <v>-0.16455995274660368</v>
      </c>
      <c r="N11" s="2">
        <f>'[1]Qc, Winter, S1'!N11*Main!$B$8</f>
        <v>-0.19982279976373302</v>
      </c>
      <c r="O11" s="2">
        <f>'[1]Qc, Winter, S1'!O11*Main!$B$8</f>
        <v>-0.28210277613703483</v>
      </c>
      <c r="P11" s="2">
        <f>'[1]Qc, Winter, S1'!P11*Main!$B$8</f>
        <v>-0.35262847017129356</v>
      </c>
      <c r="Q11" s="2">
        <f>'[1]Qc, Winter, S1'!Q11*Main!$B$8</f>
        <v>-0.36438275251033669</v>
      </c>
      <c r="R11" s="2">
        <f>'[1]Qc, Winter, S1'!R11*Main!$B$8</f>
        <v>-0.37613703484937977</v>
      </c>
      <c r="S11" s="2">
        <f>'[1]Qc, Winter, S1'!S11*Main!$B$8</f>
        <v>-0.25859421145894862</v>
      </c>
      <c r="T11" s="2">
        <f>'[1]Qc, Winter, S1'!T11*Main!$B$8</f>
        <v>-0.30561134081512109</v>
      </c>
      <c r="U11" s="2">
        <f>'[1]Qc, Winter, S1'!U11*Main!$B$8</f>
        <v>-0.3878913171884229</v>
      </c>
      <c r="V11" s="2">
        <f>'[1]Qc, Winter, S1'!V11*Main!$B$8</f>
        <v>-0.4466627288836385</v>
      </c>
      <c r="W11" s="2">
        <f>'[1]Qc, Winter, S1'!W11*Main!$B$8</f>
        <v>-0.57595983461311284</v>
      </c>
      <c r="X11" s="2">
        <f>'[1]Qc, Winter, S1'!X11*Main!$B$8</f>
        <v>-0.7170112226816302</v>
      </c>
      <c r="Y11" s="2">
        <f>'[1]Qc, Winter, S1'!Y11*Main!$B$8</f>
        <v>-0.72876550502067339</v>
      </c>
    </row>
    <row r="12" spans="1:25" x14ac:dyDescent="0.25">
      <c r="A12">
        <v>14</v>
      </c>
      <c r="B12" s="2">
        <f>'[1]Qc, Winter, S1'!B12*Main!$B$8</f>
        <v>-0.55245126993502658</v>
      </c>
      <c r="C12" s="2">
        <f>'[1]Qc, Winter, S1'!C12*Main!$B$8</f>
        <v>-0.56420555227406965</v>
      </c>
      <c r="D12" s="2">
        <f>'[1]Qc, Winter, S1'!D12*Main!$B$8</f>
        <v>-0.57595983461311284</v>
      </c>
      <c r="E12" s="2">
        <f>'[1]Qc, Winter, S1'!E12*Main!$B$8</f>
        <v>-0.57595983461311284</v>
      </c>
      <c r="F12" s="2">
        <f>'[1]Qc, Winter, S1'!F12*Main!$B$8</f>
        <v>-0.56420555227406965</v>
      </c>
      <c r="G12" s="2">
        <f>'[1]Qc, Winter, S1'!G12*Main!$B$8</f>
        <v>-0.45841701122268164</v>
      </c>
      <c r="H12" s="2">
        <f>'[1]Qc, Winter, S1'!H12*Main!$B$8</f>
        <v>-0.34087418783225043</v>
      </c>
      <c r="I12" s="2">
        <f>'[1]Qc, Winter, S1'!I12*Main!$B$8</f>
        <v>-0.30561134081512109</v>
      </c>
      <c r="J12" s="2">
        <f>'[1]Qc, Winter, S1'!J12*Main!$B$8</f>
        <v>-0.21157708210277612</v>
      </c>
      <c r="K12" s="2">
        <f>'[1]Qc, Winter, S1'!K12*Main!$B$8</f>
        <v>-0.14105138806851741</v>
      </c>
      <c r="L12" s="2">
        <f>'[1]Qc, Winter, S1'!L12*Main!$B$8</f>
        <v>-0.32911990549320735</v>
      </c>
      <c r="M12" s="2">
        <f>'[1]Qc, Winter, S1'!M12*Main!$B$8</f>
        <v>-0.30561134081512109</v>
      </c>
      <c r="N12" s="2">
        <f>'[1]Qc, Winter, S1'!N12*Main!$B$8</f>
        <v>-0.34087418783225043</v>
      </c>
      <c r="O12" s="2">
        <f>'[1]Qc, Winter, S1'!O12*Main!$B$8</f>
        <v>-0.34087418783225043</v>
      </c>
      <c r="P12" s="2">
        <f>'[1]Qc, Winter, S1'!P12*Main!$B$8</f>
        <v>-0.3878913171884229</v>
      </c>
      <c r="Q12" s="2">
        <f>'[1]Qc, Winter, S1'!Q12*Main!$B$8</f>
        <v>-0.3878913171884229</v>
      </c>
      <c r="R12" s="2">
        <f>'[1]Qc, Winter, S1'!R12*Main!$B$8</f>
        <v>-0.32911990549320735</v>
      </c>
      <c r="S12" s="2">
        <f>'[1]Qc, Winter, S1'!S12*Main!$B$8</f>
        <v>-0.22333136444181925</v>
      </c>
      <c r="T12" s="2">
        <f>'[1]Qc, Winter, S1'!T12*Main!$B$8</f>
        <v>-0.29385705847607796</v>
      </c>
      <c r="U12" s="2">
        <f>'[1]Qc, Winter, S1'!U12*Main!$B$8</f>
        <v>-0.35262847017129356</v>
      </c>
      <c r="V12" s="2">
        <f>'[1]Qc, Winter, S1'!V12*Main!$B$8</f>
        <v>-0.37613703484937977</v>
      </c>
      <c r="W12" s="2">
        <f>'[1]Qc, Winter, S1'!W12*Main!$B$8</f>
        <v>-0.3878913171884229</v>
      </c>
      <c r="X12" s="2">
        <f>'[1]Qc, Winter, S1'!X12*Main!$B$8</f>
        <v>-0.41139988186650911</v>
      </c>
      <c r="Y12" s="2">
        <f>'[1]Qc, Winter, S1'!Y12*Main!$B$8</f>
        <v>-0.4466627288836385</v>
      </c>
    </row>
    <row r="13" spans="1:25" x14ac:dyDescent="0.25">
      <c r="A13">
        <v>34</v>
      </c>
      <c r="B13" s="2">
        <f>'[1]Qc, Winter, S1'!B13*Main!$B$8</f>
        <v>-8.2279976373301839E-2</v>
      </c>
      <c r="C13" s="2">
        <f>'[1]Qc, Winter, S1'!C13*Main!$B$8</f>
        <v>0.12929710572947431</v>
      </c>
      <c r="D13" s="2">
        <f>'[1]Qc, Winter, S1'!D13*Main!$B$8</f>
        <v>0.27034849379799175</v>
      </c>
      <c r="E13" s="2">
        <f>'[1]Qc, Winter, S1'!E13*Main!$B$8</f>
        <v>0.23508564678086238</v>
      </c>
      <c r="F13" s="2">
        <f>'[1]Qc, Winter, S1'!F13*Main!$B$8</f>
        <v>0.18806851742468988</v>
      </c>
      <c r="G13" s="2">
        <f>'[1]Qc, Winter, S1'!G13*Main!$B$8</f>
        <v>-0.18806851742468988</v>
      </c>
      <c r="H13" s="2">
        <f>'[1]Qc, Winter, S1'!H13*Main!$B$8</f>
        <v>-1.1754282339043118E-2</v>
      </c>
      <c r="I13" s="2">
        <f>'[1]Qc, Winter, S1'!I13*Main!$B$8</f>
        <v>0.22333136444181925</v>
      </c>
      <c r="J13" s="2">
        <f>'[1]Qc, Winter, S1'!J13*Main!$B$8</f>
        <v>0.48192557590076784</v>
      </c>
      <c r="K13" s="2">
        <f>'[1]Qc, Winter, S1'!K13*Main!$B$8</f>
        <v>0.56420555227406965</v>
      </c>
      <c r="L13" s="2">
        <f>'[1]Qc, Winter, S1'!L13*Main!$B$8</f>
        <v>0.27034849379799175</v>
      </c>
      <c r="M13" s="2">
        <f>'[1]Qc, Winter, S1'!M13*Main!$B$8</f>
        <v>0</v>
      </c>
      <c r="N13" s="2">
        <f>'[1]Qc, Winter, S1'!N13*Main!$B$8</f>
        <v>0.86981689308919075</v>
      </c>
      <c r="O13" s="2">
        <f>'[1]Qc, Winter, S1'!O13*Main!$B$8</f>
        <v>0.98735971647962195</v>
      </c>
      <c r="P13" s="2">
        <f>'[1]Qc, Winter, S1'!P13*Main!$B$8</f>
        <v>0.92858830478440635</v>
      </c>
      <c r="Q13" s="2">
        <f>'[1]Qc, Winter, S1'!Q13*Main!$B$8</f>
        <v>1.0696396928529237</v>
      </c>
      <c r="R13" s="2">
        <f>'[1]Qc, Winter, S1'!R13*Main!$B$8</f>
        <v>0.58771411695215592</v>
      </c>
      <c r="S13" s="2">
        <f>'[1]Qc, Winter, S1'!S13*Main!$B$8</f>
        <v>0.81104548139397514</v>
      </c>
      <c r="T13" s="2">
        <f>'[1]Qc, Winter, S1'!T13*Main!$B$8</f>
        <v>0.86981689308919075</v>
      </c>
      <c r="U13" s="2">
        <f>'[1]Qc, Winter, S1'!U13*Main!$B$8</f>
        <v>0.7757826343768458</v>
      </c>
      <c r="V13" s="2">
        <f>'[1]Qc, Winter, S1'!V13*Main!$B$8</f>
        <v>0.86981689308919075</v>
      </c>
      <c r="W13" s="2">
        <f>'[1]Qc, Winter, S1'!W13*Main!$B$8</f>
        <v>1.1166568222090962</v>
      </c>
      <c r="X13" s="2">
        <f>'[1]Qc, Winter, S1'!X13*Main!$B$8</f>
        <v>1.0343768458357945</v>
      </c>
      <c r="Y13" s="2">
        <f>'[1]Qc, Winter, S1'!Y13*Main!$B$8</f>
        <v>0.70525694034258712</v>
      </c>
    </row>
    <row r="14" spans="1:25" x14ac:dyDescent="0.25">
      <c r="A14">
        <v>3</v>
      </c>
      <c r="B14" s="2">
        <f>'[1]Qc, Winter, S1'!B14*Main!$B$8</f>
        <v>0.24683992911990549</v>
      </c>
      <c r="C14" s="2">
        <f>'[1]Qc, Winter, S1'!C14*Main!$B$8</f>
        <v>0.19982279976373302</v>
      </c>
      <c r="D14" s="2">
        <f>'[1]Qc, Winter, S1'!D14*Main!$B$8</f>
        <v>0.28210277613703483</v>
      </c>
      <c r="E14" s="2">
        <f>'[1]Qc, Winter, S1'!E14*Main!$B$8</f>
        <v>0.35262847017129356</v>
      </c>
      <c r="F14" s="2">
        <f>'[1]Qc, Winter, S1'!F14*Main!$B$8</f>
        <v>0.37613703484937977</v>
      </c>
      <c r="G14" s="2">
        <f>'[1]Qc, Winter, S1'!G14*Main!$B$8</f>
        <v>0.45841701122268164</v>
      </c>
      <c r="H14" s="2">
        <f>'[1]Qc, Winter, S1'!H14*Main!$B$8</f>
        <v>1.6691080921441228</v>
      </c>
      <c r="I14" s="2">
        <f>'[1]Qc, Winter, S1'!I14*Main!$B$8</f>
        <v>2.0922622563496751</v>
      </c>
      <c r="J14" s="2">
        <f>'[1]Qc, Winter, S1'!J14*Main!$B$8</f>
        <v>2.2333136444181925</v>
      </c>
      <c r="K14" s="2">
        <f>'[1]Qc, Winter, S1'!K14*Main!$B$8</f>
        <v>2.0922622563496751</v>
      </c>
      <c r="L14" s="2">
        <f>'[1]Qc, Winter, S1'!L14*Main!$B$8</f>
        <v>1.9159480212640281</v>
      </c>
      <c r="M14" s="2">
        <f>'[1]Qc, Winter, S1'!M14*Main!$B$8</f>
        <v>2.1980507974010632</v>
      </c>
      <c r="N14" s="2">
        <f>'[1]Qc, Winter, S1'!N14*Main!$B$8</f>
        <v>2.480153573538098</v>
      </c>
      <c r="O14" s="2">
        <f>'[1]Qc, Winter, S1'!O14*Main!$B$8</f>
        <v>2.1980507974010632</v>
      </c>
      <c r="P14" s="2">
        <f>'[1]Qc, Winter, S1'!P14*Main!$B$8</f>
        <v>2.162787950383934</v>
      </c>
      <c r="Q14" s="2">
        <f>'[1]Qc, Winter, S1'!Q14*Main!$B$8</f>
        <v>2.162787950383934</v>
      </c>
      <c r="R14" s="2">
        <f>'[1]Qc, Winter, S1'!R14*Main!$B$8</f>
        <v>1.9512108682811575</v>
      </c>
      <c r="S14" s="2">
        <f>'[1]Qc, Winter, S1'!S14*Main!$B$8</f>
        <v>2.0099822799763731</v>
      </c>
      <c r="T14" s="2">
        <f>'[1]Qc, Winter, S1'!T14*Main!$B$8</f>
        <v>1.7396337861783815</v>
      </c>
      <c r="U14" s="2">
        <f>'[1]Qc, Winter, S1'!U14*Main!$B$8</f>
        <v>1.3164796219728294</v>
      </c>
      <c r="V14" s="2">
        <f>'[1]Qc, Winter, S1'!V14*Main!$B$8</f>
        <v>1.4457767277023035</v>
      </c>
      <c r="W14" s="2">
        <f>'[1]Qc, Winter, S1'!W14*Main!$B$8</f>
        <v>1.2577082102776138</v>
      </c>
      <c r="X14" s="2">
        <f>'[1]Qc, Winter, S1'!X14*Main!$B$8</f>
        <v>0.55245126993502658</v>
      </c>
      <c r="Y14" s="2">
        <f>'[1]Qc, Winter, S1'!Y14*Main!$B$8</f>
        <v>0.3878913171884229</v>
      </c>
    </row>
    <row r="15" spans="1:25" x14ac:dyDescent="0.25">
      <c r="A15">
        <v>20</v>
      </c>
      <c r="B15" s="2">
        <f>'[1]Qc, Winter, S1'!B15*Main!$B$8</f>
        <v>0.23508564678086238</v>
      </c>
      <c r="C15" s="2">
        <f>'[1]Qc, Winter, S1'!C15*Main!$B$8</f>
        <v>0.24683992911990549</v>
      </c>
      <c r="D15" s="2">
        <f>'[1]Qc, Winter, S1'!D15*Main!$B$8</f>
        <v>0.24683992911990549</v>
      </c>
      <c r="E15" s="2">
        <f>'[1]Qc, Winter, S1'!E15*Main!$B$8</f>
        <v>0.24683992911990549</v>
      </c>
      <c r="F15" s="2">
        <f>'[1]Qc, Winter, S1'!F15*Main!$B$8</f>
        <v>0.24683992911990549</v>
      </c>
      <c r="G15" s="2">
        <f>'[1]Qc, Winter, S1'!G15*Main!$B$8</f>
        <v>0.23508564678086238</v>
      </c>
      <c r="H15" s="2">
        <f>'[1]Qc, Winter, S1'!H15*Main!$B$8</f>
        <v>0.21157708210277612</v>
      </c>
      <c r="I15" s="2">
        <f>'[1]Qc, Winter, S1'!I15*Main!$B$8</f>
        <v>0.16455995274660368</v>
      </c>
      <c r="J15" s="2">
        <f>'[1]Qc, Winter, S1'!J15*Main!$B$8</f>
        <v>0.12929710572947431</v>
      </c>
      <c r="K15" s="2">
        <f>'[1]Qc, Winter, S1'!K15*Main!$B$8</f>
        <v>0.11754282339043119</v>
      </c>
      <c r="L15" s="2">
        <f>'[1]Qc, Winter, S1'!L15*Main!$B$8</f>
        <v>0.15280567040756055</v>
      </c>
      <c r="M15" s="2">
        <f>'[1]Qc, Winter, S1'!M15*Main!$B$8</f>
        <v>0.15280567040756055</v>
      </c>
      <c r="N15" s="2">
        <f>'[1]Qc, Winter, S1'!N15*Main!$B$8</f>
        <v>0.12929710572947431</v>
      </c>
      <c r="O15" s="2">
        <f>'[1]Qc, Winter, S1'!O15*Main!$B$8</f>
        <v>0.11754282339043119</v>
      </c>
      <c r="P15" s="2">
        <f>'[1]Qc, Winter, S1'!P15*Main!$B$8</f>
        <v>0.15280567040756055</v>
      </c>
      <c r="Q15" s="2">
        <f>'[1]Qc, Winter, S1'!Q15*Main!$B$8</f>
        <v>0.18806851742468988</v>
      </c>
      <c r="R15" s="2">
        <f>'[1]Qc, Winter, S1'!R15*Main!$B$8</f>
        <v>0.17631423508564678</v>
      </c>
      <c r="S15" s="2">
        <f>'[1]Qc, Winter, S1'!S15*Main!$B$8</f>
        <v>0.18806851742468988</v>
      </c>
      <c r="T15" s="2">
        <f>'[1]Qc, Winter, S1'!T15*Main!$B$8</f>
        <v>0.18806851742468988</v>
      </c>
      <c r="U15" s="2">
        <f>'[1]Qc, Winter, S1'!U15*Main!$B$8</f>
        <v>0.21157708210277612</v>
      </c>
      <c r="V15" s="2">
        <f>'[1]Qc, Winter, S1'!V15*Main!$B$8</f>
        <v>0.21157708210277612</v>
      </c>
      <c r="W15" s="2">
        <f>'[1]Qc, Winter, S1'!W15*Main!$B$8</f>
        <v>0.22333136444181925</v>
      </c>
      <c r="X15" s="2">
        <f>'[1]Qc, Winter, S1'!X15*Main!$B$8</f>
        <v>0.23508564678086238</v>
      </c>
      <c r="Y15" s="2">
        <f>'[1]Qc, Winter, S1'!Y15*Main!$B$8</f>
        <v>0.23508564678086238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0CCB6-0D6E-4E1B-B180-E9CC04192DD6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0.49367985823981098</v>
      </c>
      <c r="C2" s="2">
        <f>'[1]Qc, Winter, S1'!C2*Main!$B$8</f>
        <v>0.35262847017129356</v>
      </c>
      <c r="D2" s="2">
        <f>'[1]Qc, Winter, S1'!D2*Main!$B$8</f>
        <v>0.30561134081512109</v>
      </c>
      <c r="E2" s="2">
        <f>'[1]Qc, Winter, S1'!E2*Main!$B$8</f>
        <v>0.3878913171884229</v>
      </c>
      <c r="F2" s="2">
        <f>'[1]Qc, Winter, S1'!F2*Main!$B$8</f>
        <v>0.32911990549320735</v>
      </c>
      <c r="G2" s="2">
        <f>'[1]Qc, Winter, S1'!G2*Main!$B$8</f>
        <v>0.27034849379799175</v>
      </c>
      <c r="H2" s="2">
        <f>'[1]Qc, Winter, S1'!H2*Main!$B$8</f>
        <v>0.22333136444181925</v>
      </c>
      <c r="I2" s="2">
        <f>'[1]Qc, Winter, S1'!I2*Main!$B$8</f>
        <v>0.79929119905493207</v>
      </c>
      <c r="J2" s="2">
        <f>'[1]Qc, Winter, S1'!J2*Main!$B$8</f>
        <v>0.83455404607206141</v>
      </c>
      <c r="K2" s="2">
        <f>'[1]Qc, Winter, S1'!K2*Main!$B$8</f>
        <v>0.7170112226816302</v>
      </c>
      <c r="L2" s="2">
        <f>'[1]Qc, Winter, S1'!L2*Main!$B$8</f>
        <v>0.83455404607206141</v>
      </c>
      <c r="M2" s="2">
        <f>'[1]Qc, Winter, S1'!M2*Main!$B$8</f>
        <v>0.7757826343768458</v>
      </c>
      <c r="N2" s="2">
        <f>'[1]Qc, Winter, S1'!N2*Main!$B$8</f>
        <v>0.7757826343768458</v>
      </c>
      <c r="O2" s="2">
        <f>'[1]Qc, Winter, S1'!O2*Main!$B$8</f>
        <v>0.69350265800354394</v>
      </c>
      <c r="P2" s="2">
        <f>'[1]Qc, Winter, S1'!P2*Main!$B$8</f>
        <v>0.41139988186650911</v>
      </c>
      <c r="Q2" s="2">
        <f>'[1]Qc, Winter, S1'!Q2*Main!$B$8</f>
        <v>0.64648552864737152</v>
      </c>
      <c r="R2" s="2">
        <f>'[1]Qc, Winter, S1'!R2*Main!$B$8</f>
        <v>0.7757826343768458</v>
      </c>
      <c r="S2" s="2">
        <f>'[1]Qc, Winter, S1'!S2*Main!$B$8</f>
        <v>0.7170112226816302</v>
      </c>
      <c r="T2" s="2">
        <f>'[1]Qc, Winter, S1'!T2*Main!$B$8</f>
        <v>0.50543414057885405</v>
      </c>
      <c r="U2" s="2">
        <f>'[1]Qc, Winter, S1'!U2*Main!$B$8</f>
        <v>0.51718842291789724</v>
      </c>
      <c r="V2" s="2">
        <f>'[1]Qc, Winter, S1'!V2*Main!$B$8</f>
        <v>0.48192557590076784</v>
      </c>
      <c r="W2" s="2">
        <f>'[1]Qc, Winter, S1'!W2*Main!$B$8</f>
        <v>0.30561134081512109</v>
      </c>
      <c r="X2" s="2">
        <f>'[1]Qc, Winter, S1'!X2*Main!$B$8</f>
        <v>0.23508564678086238</v>
      </c>
      <c r="Y2" s="2">
        <f>'[1]Qc, Winter, S1'!Y2*Main!$B$8</f>
        <v>0.24683992911990549</v>
      </c>
    </row>
    <row r="3" spans="1:25" x14ac:dyDescent="0.25">
      <c r="A3">
        <v>17</v>
      </c>
      <c r="B3" s="2">
        <f>'[1]Qc, Winter, S1'!B3*Main!$B$8</f>
        <v>-0.29385705847607796</v>
      </c>
      <c r="C3" s="2">
        <f>'[1]Qc, Winter, S1'!C3*Main!$B$8</f>
        <v>-0.29385705847607796</v>
      </c>
      <c r="D3" s="2">
        <f>'[1]Qc, Winter, S1'!D3*Main!$B$8</f>
        <v>-0.30561134081512109</v>
      </c>
      <c r="E3" s="2">
        <f>'[1]Qc, Winter, S1'!E3*Main!$B$8</f>
        <v>-0.31736562315416422</v>
      </c>
      <c r="F3" s="2">
        <f>'[1]Qc, Winter, S1'!F3*Main!$B$8</f>
        <v>-0.31736562315416422</v>
      </c>
      <c r="G3" s="2">
        <f>'[1]Qc, Winter, S1'!G3*Main!$B$8</f>
        <v>-0.29385705847607796</v>
      </c>
      <c r="H3" s="2">
        <f>'[1]Qc, Winter, S1'!H3*Main!$B$8</f>
        <v>-0.18806851742468988</v>
      </c>
      <c r="I3" s="2">
        <f>'[1]Qc, Winter, S1'!I3*Main!$B$8</f>
        <v>-3.5262847017129353E-2</v>
      </c>
      <c r="J3" s="2">
        <f>'[1]Qc, Winter, S1'!J3*Main!$B$8</f>
        <v>-3.5262847017129353E-2</v>
      </c>
      <c r="K3" s="2">
        <f>'[1]Qc, Winter, S1'!K3*Main!$B$8</f>
        <v>-2.3508564678086236E-2</v>
      </c>
      <c r="L3" s="2">
        <f>'[1]Qc, Winter, S1'!L3*Main!$B$8</f>
        <v>-2.3508564678086236E-2</v>
      </c>
      <c r="M3" s="2">
        <f>'[1]Qc, Winter, S1'!M3*Main!$B$8</f>
        <v>-9.4034258712344942E-2</v>
      </c>
      <c r="N3" s="2">
        <f>'[1]Qc, Winter, S1'!N3*Main!$B$8</f>
        <v>-0.14105138806851741</v>
      </c>
      <c r="O3" s="2">
        <f>'[1]Qc, Winter, S1'!O3*Main!$B$8</f>
        <v>-0.18806851742468988</v>
      </c>
      <c r="P3" s="2">
        <f>'[1]Qc, Winter, S1'!P3*Main!$B$8</f>
        <v>-0.18806851742468988</v>
      </c>
      <c r="Q3" s="2">
        <f>'[1]Qc, Winter, S1'!Q3*Main!$B$8</f>
        <v>-0.18806851742468988</v>
      </c>
      <c r="R3" s="2">
        <f>'[1]Qc, Winter, S1'!R3*Main!$B$8</f>
        <v>-0.15280567040756055</v>
      </c>
      <c r="S3" s="2">
        <f>'[1]Qc, Winter, S1'!S3*Main!$B$8</f>
        <v>4.7017129356172471E-2</v>
      </c>
      <c r="T3" s="2">
        <f>'[1]Qc, Winter, S1'!T3*Main!$B$8</f>
        <v>-1.1754282339043118E-2</v>
      </c>
      <c r="U3" s="2">
        <f>'[1]Qc, Winter, S1'!U3*Main!$B$8</f>
        <v>-8.2279976373301839E-2</v>
      </c>
      <c r="V3" s="2">
        <f>'[1]Qc, Winter, S1'!V3*Main!$B$8</f>
        <v>-0.15280567040756055</v>
      </c>
      <c r="W3" s="2">
        <f>'[1]Qc, Winter, S1'!W3*Main!$B$8</f>
        <v>-0.19982279976373302</v>
      </c>
      <c r="X3" s="2">
        <f>'[1]Qc, Winter, S1'!X3*Main!$B$8</f>
        <v>-0.21157708210277612</v>
      </c>
      <c r="Y3" s="2">
        <f>'[1]Qc, Winter, S1'!Y3*Main!$B$8</f>
        <v>-0.24683992911990549</v>
      </c>
    </row>
    <row r="4" spans="1:25" x14ac:dyDescent="0.25">
      <c r="A4">
        <v>38</v>
      </c>
      <c r="B4" s="2">
        <f>'[1]Qc, Winter, S1'!B4*Main!$B$8</f>
        <v>-0.79929119905493207</v>
      </c>
      <c r="C4" s="2">
        <f>'[1]Qc, Winter, S1'!C4*Main!$B$8</f>
        <v>-0.85806261075014767</v>
      </c>
      <c r="D4" s="2">
        <f>'[1]Qc, Winter, S1'!D4*Main!$B$8</f>
        <v>-0.86981689308919075</v>
      </c>
      <c r="E4" s="2">
        <f>'[1]Qc, Winter, S1'!E4*Main!$B$8</f>
        <v>-0.85806261075014767</v>
      </c>
      <c r="F4" s="2">
        <f>'[1]Qc, Winter, S1'!F4*Main!$B$8</f>
        <v>-0.85806261075014767</v>
      </c>
      <c r="G4" s="2">
        <f>'[1]Qc, Winter, S1'!G4*Main!$B$8</f>
        <v>-0.7170112226816302</v>
      </c>
      <c r="H4" s="2">
        <f>'[1]Qc, Winter, S1'!H4*Main!$B$8</f>
        <v>-2.3508564678086236E-2</v>
      </c>
      <c r="I4" s="2">
        <f>'[1]Qc, Winter, S1'!I4*Main!$B$8</f>
        <v>0.37613703484937977</v>
      </c>
      <c r="J4" s="2">
        <f>'[1]Qc, Winter, S1'!J4*Main!$B$8</f>
        <v>0.47017129356172477</v>
      </c>
      <c r="K4" s="2">
        <f>'[1]Qc, Winter, S1'!K4*Main!$B$8</f>
        <v>0.32911990549320735</v>
      </c>
      <c r="L4" s="2">
        <f>'[1]Qc, Winter, S1'!L4*Main!$B$8</f>
        <v>0.19982279976373302</v>
      </c>
      <c r="M4" s="2">
        <f>'[1]Qc, Winter, S1'!M4*Main!$B$8</f>
        <v>0.3878913171884229</v>
      </c>
      <c r="N4" s="2">
        <f>'[1]Qc, Winter, S1'!N4*Main!$B$8</f>
        <v>0.24683992911990549</v>
      </c>
      <c r="O4" s="2">
        <f>'[1]Qc, Winter, S1'!O4*Main!$B$8</f>
        <v>7.0525694034258707E-2</v>
      </c>
      <c r="P4" s="2">
        <f>'[1]Qc, Winter, S1'!P4*Main!$B$8</f>
        <v>-0.29385705847607796</v>
      </c>
      <c r="Q4" s="2">
        <f>'[1]Qc, Winter, S1'!Q4*Main!$B$8</f>
        <v>-0.29385705847607796</v>
      </c>
      <c r="R4" s="2">
        <f>'[1]Qc, Winter, S1'!R4*Main!$B$8</f>
        <v>-0.23508564678086238</v>
      </c>
      <c r="S4" s="2">
        <f>'[1]Qc, Winter, S1'!S4*Main!$B$8</f>
        <v>-0.11754282339043119</v>
      </c>
      <c r="T4" s="2">
        <f>'[1]Qc, Winter, S1'!T4*Main!$B$8</f>
        <v>-0.29385705847607796</v>
      </c>
      <c r="U4" s="2">
        <f>'[1]Qc, Winter, S1'!U4*Main!$B$8</f>
        <v>-0.16455995274660368</v>
      </c>
      <c r="V4" s="2">
        <f>'[1]Qc, Winter, S1'!V4*Main!$B$8</f>
        <v>-0.23508564678086238</v>
      </c>
      <c r="W4" s="2">
        <f>'[1]Qc, Winter, S1'!W4*Main!$B$8</f>
        <v>-0.3878913171884229</v>
      </c>
      <c r="X4" s="2">
        <f>'[1]Qc, Winter, S1'!X4*Main!$B$8</f>
        <v>-0.61122268163024218</v>
      </c>
      <c r="Y4" s="2">
        <f>'[1]Qc, Winter, S1'!Y4*Main!$B$8</f>
        <v>-0.68174837566450086</v>
      </c>
    </row>
    <row r="5" spans="1:25" x14ac:dyDescent="0.25">
      <c r="A5">
        <v>36</v>
      </c>
      <c r="B5" s="2">
        <f>'[1]Qc, Winter, S1'!B5*Main!$B$8</f>
        <v>-0.84630832841110448</v>
      </c>
      <c r="C5" s="2">
        <f>'[1]Qc, Winter, S1'!C5*Main!$B$8</f>
        <v>-0.85806261075014767</v>
      </c>
      <c r="D5" s="2">
        <f>'[1]Qc, Winter, S1'!D5*Main!$B$8</f>
        <v>-0.85806261075014767</v>
      </c>
      <c r="E5" s="2">
        <f>'[1]Qc, Winter, S1'!E5*Main!$B$8</f>
        <v>-0.86981689308919075</v>
      </c>
      <c r="F5" s="2">
        <f>'[1]Qc, Winter, S1'!F5*Main!$B$8</f>
        <v>-0.86981689308919075</v>
      </c>
      <c r="G5" s="2">
        <f>'[1]Qc, Winter, S1'!G5*Main!$B$8</f>
        <v>-0.79929119905493207</v>
      </c>
      <c r="H5" s="2">
        <f>'[1]Qc, Winter, S1'!H5*Main!$B$8</f>
        <v>-0.69350265800354394</v>
      </c>
      <c r="I5" s="2">
        <f>'[1]Qc, Winter, S1'!I5*Main!$B$8</f>
        <v>-0.63473124630832845</v>
      </c>
      <c r="J5" s="2">
        <f>'[1]Qc, Winter, S1'!J5*Main!$B$8</f>
        <v>-0.64648552864737152</v>
      </c>
      <c r="K5" s="2">
        <f>'[1]Qc, Winter, S1'!K5*Main!$B$8</f>
        <v>-0.7170112226816302</v>
      </c>
      <c r="L5" s="2">
        <f>'[1]Qc, Winter, S1'!L5*Main!$B$8</f>
        <v>-0.76402835203780273</v>
      </c>
      <c r="M5" s="2">
        <f>'[1]Qc, Winter, S1'!M5*Main!$B$8</f>
        <v>-0.81104548139397514</v>
      </c>
      <c r="N5" s="2">
        <f>'[1]Qc, Winter, S1'!N5*Main!$B$8</f>
        <v>-0.81104548139397514</v>
      </c>
      <c r="O5" s="2">
        <f>'[1]Qc, Winter, S1'!O5*Main!$B$8</f>
        <v>-0.83455404607206141</v>
      </c>
      <c r="P5" s="2">
        <f>'[1]Qc, Winter, S1'!P5*Main!$B$8</f>
        <v>-0.83455404607206141</v>
      </c>
      <c r="Q5" s="2">
        <f>'[1]Qc, Winter, S1'!Q5*Main!$B$8</f>
        <v>-0.81104548139397514</v>
      </c>
      <c r="R5" s="2">
        <f>'[1]Qc, Winter, S1'!R5*Main!$B$8</f>
        <v>-0.69350265800354394</v>
      </c>
      <c r="S5" s="2">
        <f>'[1]Qc, Winter, S1'!S5*Main!$B$8</f>
        <v>-0.41139988186650911</v>
      </c>
      <c r="T5" s="2">
        <f>'[1]Qc, Winter, S1'!T5*Main!$B$8</f>
        <v>-0.52894270525694032</v>
      </c>
      <c r="U5" s="2">
        <f>'[1]Qc, Winter, S1'!U5*Main!$B$8</f>
        <v>-0.64648552864737152</v>
      </c>
      <c r="V5" s="2">
        <f>'[1]Qc, Winter, S1'!V5*Main!$B$8</f>
        <v>-0.69350265800354394</v>
      </c>
      <c r="W5" s="2">
        <f>'[1]Qc, Winter, S1'!W5*Main!$B$8</f>
        <v>-0.72876550502067339</v>
      </c>
      <c r="X5" s="2">
        <f>'[1]Qc, Winter, S1'!X5*Main!$B$8</f>
        <v>-0.7757826343768458</v>
      </c>
      <c r="Y5" s="2">
        <f>'[1]Qc, Winter, S1'!Y5*Main!$B$8</f>
        <v>-0.7757826343768458</v>
      </c>
    </row>
    <row r="6" spans="1:25" x14ac:dyDescent="0.25">
      <c r="A6">
        <v>26</v>
      </c>
      <c r="B6" s="2">
        <f>'[1]Qc, Winter, S1'!B6*Main!$B$8</f>
        <v>-0.84630832841110448</v>
      </c>
      <c r="C6" s="2">
        <f>'[1]Qc, Winter, S1'!C6*Main!$B$8</f>
        <v>-0.89332545776727701</v>
      </c>
      <c r="D6" s="2">
        <f>'[1]Qc, Winter, S1'!D6*Main!$B$8</f>
        <v>-0.92858830478440635</v>
      </c>
      <c r="E6" s="2">
        <f>'[1]Qc, Winter, S1'!E6*Main!$B$8</f>
        <v>-0.92858830478440635</v>
      </c>
      <c r="F6" s="2">
        <f>'[1]Qc, Winter, S1'!F6*Main!$B$8</f>
        <v>-0.92858830478440635</v>
      </c>
      <c r="G6" s="2">
        <f>'[1]Qc, Winter, S1'!G6*Main!$B$8</f>
        <v>-0.78753691671588899</v>
      </c>
      <c r="H6" s="2">
        <f>'[1]Qc, Winter, S1'!H6*Main!$B$8</f>
        <v>-0.59946839929119899</v>
      </c>
      <c r="I6" s="2">
        <f>'[1]Qc, Winter, S1'!I6*Main!$B$8</f>
        <v>-0.48192557590076784</v>
      </c>
      <c r="J6" s="2">
        <f>'[1]Qc, Winter, S1'!J6*Main!$B$8</f>
        <v>-0.47017129356172477</v>
      </c>
      <c r="K6" s="2">
        <f>'[1]Qc, Winter, S1'!K6*Main!$B$8</f>
        <v>-0.39964559952746603</v>
      </c>
      <c r="L6" s="2">
        <f>'[1]Qc, Winter, S1'!L6*Main!$B$8</f>
        <v>-0.39964559952746603</v>
      </c>
      <c r="M6" s="2">
        <f>'[1]Qc, Winter, S1'!M6*Main!$B$8</f>
        <v>-0.3878913171884229</v>
      </c>
      <c r="N6" s="2">
        <f>'[1]Qc, Winter, S1'!N6*Main!$B$8</f>
        <v>-0.47017129356172477</v>
      </c>
      <c r="O6" s="2">
        <f>'[1]Qc, Winter, S1'!O6*Main!$B$8</f>
        <v>-0.50543414057885405</v>
      </c>
      <c r="P6" s="2">
        <f>'[1]Qc, Winter, S1'!P6*Main!$B$8</f>
        <v>-0.48192557590076784</v>
      </c>
      <c r="Q6" s="2">
        <f>'[1]Qc, Winter, S1'!Q6*Main!$B$8</f>
        <v>-0.59946839929119899</v>
      </c>
      <c r="R6" s="2">
        <f>'[1]Qc, Winter, S1'!R6*Main!$B$8</f>
        <v>-0.52894270525694032</v>
      </c>
      <c r="S6" s="2">
        <f>'[1]Qc, Winter, S1'!S6*Main!$B$8</f>
        <v>-0.27034849379799175</v>
      </c>
      <c r="T6" s="2">
        <f>'[1]Qc, Winter, S1'!T6*Main!$B$8</f>
        <v>-0.31736562315416422</v>
      </c>
      <c r="U6" s="2">
        <f>'[1]Qc, Winter, S1'!U6*Main!$B$8</f>
        <v>-0.39964559952746603</v>
      </c>
      <c r="V6" s="2">
        <f>'[1]Qc, Winter, S1'!V6*Main!$B$8</f>
        <v>-0.42315416420555224</v>
      </c>
      <c r="W6" s="2">
        <f>'[1]Qc, Winter, S1'!W6*Main!$B$8</f>
        <v>-0.55245126993502658</v>
      </c>
      <c r="X6" s="2">
        <f>'[1]Qc, Winter, S1'!X6*Main!$B$8</f>
        <v>-0.61122268163024218</v>
      </c>
      <c r="Y6" s="2">
        <f>'[1]Qc, Winter, S1'!Y6*Main!$B$8</f>
        <v>-0.63473124630832845</v>
      </c>
    </row>
    <row r="7" spans="1:25" x14ac:dyDescent="0.25">
      <c r="A7">
        <v>24</v>
      </c>
      <c r="B7" s="2">
        <f>'[1]Qc, Winter, S1'!B7*Main!$B$8</f>
        <v>0.47017129356172477</v>
      </c>
      <c r="C7" s="2">
        <f>'[1]Qc, Winter, S1'!C7*Main!$B$8</f>
        <v>0.36438275251033669</v>
      </c>
      <c r="D7" s="2">
        <f>'[1]Qc, Winter, S1'!D7*Main!$B$8</f>
        <v>0.28210277613703483</v>
      </c>
      <c r="E7" s="2">
        <f>'[1]Qc, Winter, S1'!E7*Main!$B$8</f>
        <v>0.41139988186650911</v>
      </c>
      <c r="F7" s="2">
        <f>'[1]Qc, Winter, S1'!F7*Main!$B$8</f>
        <v>0.34087418783225043</v>
      </c>
      <c r="G7" s="2">
        <f>'[1]Qc, Winter, S1'!G7*Main!$B$8</f>
        <v>0.49367985823981098</v>
      </c>
      <c r="H7" s="2">
        <f>'[1]Qc, Winter, S1'!H7*Main!$B$8</f>
        <v>0.65823981098641471</v>
      </c>
      <c r="I7" s="2">
        <f>'[1]Qc, Winter, S1'!I7*Main!$B$8</f>
        <v>1.2812167749557</v>
      </c>
      <c r="J7" s="2">
        <f>'[1]Qc, Winter, S1'!J7*Main!$B$8</f>
        <v>1.4692852923803899</v>
      </c>
      <c r="K7" s="2">
        <f>'[1]Qc, Winter, S1'!K7*Main!$B$8</f>
        <v>1.5163024217365624</v>
      </c>
      <c r="L7" s="2">
        <f>'[1]Qc, Winter, S1'!L7*Main!$B$8</f>
        <v>1.4457767277023035</v>
      </c>
      <c r="M7" s="2">
        <f>'[1]Qc, Winter, S1'!M7*Main!$B$8</f>
        <v>1.5398109864146485</v>
      </c>
      <c r="N7" s="2">
        <f>'[1]Qc, Winter, S1'!N7*Main!$B$8</f>
        <v>1.5280567040756055</v>
      </c>
      <c r="O7" s="2">
        <f>'[1]Qc, Winter, S1'!O7*Main!$B$8</f>
        <v>1.5045481393975191</v>
      </c>
      <c r="P7" s="2">
        <f>'[1]Qc, Winter, S1'!P7*Main!$B$8</f>
        <v>1.2694624926166569</v>
      </c>
      <c r="Q7" s="2">
        <f>'[1]Qc, Winter, S1'!Q7*Main!$B$8</f>
        <v>1.2106910809214413</v>
      </c>
      <c r="R7" s="2">
        <f>'[1]Qc, Winter, S1'!R7*Main!$B$8</f>
        <v>1.0461311281748376</v>
      </c>
      <c r="S7" s="2">
        <f>'[1]Qc, Winter, S1'!S7*Main!$B$8</f>
        <v>1.1519196692262257</v>
      </c>
      <c r="T7" s="2">
        <f>'[1]Qc, Winter, S1'!T7*Main!$B$8</f>
        <v>0.97560543414057876</v>
      </c>
      <c r="U7" s="2">
        <f>'[1]Qc, Winter, S1'!U7*Main!$B$8</f>
        <v>1.0108682811577081</v>
      </c>
      <c r="V7" s="2">
        <f>'[1]Qc, Winter, S1'!V7*Main!$B$8</f>
        <v>0.85806261075014767</v>
      </c>
      <c r="W7" s="2">
        <f>'[1]Qc, Winter, S1'!W7*Main!$B$8</f>
        <v>0.90507974010632009</v>
      </c>
      <c r="X7" s="2">
        <f>'[1]Qc, Winter, S1'!X7*Main!$B$8</f>
        <v>0.56420555227406965</v>
      </c>
      <c r="Y7" s="2">
        <f>'[1]Qc, Winter, S1'!Y7*Main!$B$8</f>
        <v>0.57595983461311284</v>
      </c>
    </row>
    <row r="8" spans="1:25" x14ac:dyDescent="0.25">
      <c r="A8">
        <v>28</v>
      </c>
      <c r="B8" s="2">
        <f>'[1]Qc, Winter, S1'!B8*Main!$B$8</f>
        <v>-0.58771411695215592</v>
      </c>
      <c r="C8" s="2">
        <f>'[1]Qc, Winter, S1'!C8*Main!$B$8</f>
        <v>-0.57595983461311284</v>
      </c>
      <c r="D8" s="2">
        <f>'[1]Qc, Winter, S1'!D8*Main!$B$8</f>
        <v>-0.59946839929119899</v>
      </c>
      <c r="E8" s="2">
        <f>'[1]Qc, Winter, S1'!E8*Main!$B$8</f>
        <v>-0.59946839929119899</v>
      </c>
      <c r="F8" s="2">
        <f>'[1]Qc, Winter, S1'!F8*Main!$B$8</f>
        <v>-0.64648552864737152</v>
      </c>
      <c r="G8" s="2">
        <f>'[1]Qc, Winter, S1'!G8*Main!$B$8</f>
        <v>-0.57595983461311284</v>
      </c>
      <c r="H8" s="2">
        <f>'[1]Qc, Winter, S1'!H8*Main!$B$8</f>
        <v>-0.48192557590076784</v>
      </c>
      <c r="I8" s="2">
        <f>'[1]Qc, Winter, S1'!I8*Main!$B$8</f>
        <v>-0.25859421145894862</v>
      </c>
      <c r="J8" s="2">
        <f>'[1]Qc, Winter, S1'!J8*Main!$B$8</f>
        <v>-0.12929710572947431</v>
      </c>
      <c r="K8" s="2">
        <f>'[1]Qc, Winter, S1'!K8*Main!$B$8</f>
        <v>-0.11754282339043119</v>
      </c>
      <c r="L8" s="2">
        <f>'[1]Qc, Winter, S1'!L8*Main!$B$8</f>
        <v>-9.4034258712344942E-2</v>
      </c>
      <c r="M8" s="2">
        <f>'[1]Qc, Winter, S1'!M8*Main!$B$8</f>
        <v>-3.5262847017129353E-2</v>
      </c>
      <c r="N8" s="2">
        <f>'[1]Qc, Winter, S1'!N8*Main!$B$8</f>
        <v>-0.11754282339043119</v>
      </c>
      <c r="O8" s="2">
        <f>'[1]Qc, Winter, S1'!O8*Main!$B$8</f>
        <v>-0.12929710572947431</v>
      </c>
      <c r="P8" s="2">
        <f>'[1]Qc, Winter, S1'!P8*Main!$B$8</f>
        <v>-0.23508564678086238</v>
      </c>
      <c r="Q8" s="2">
        <f>'[1]Qc, Winter, S1'!Q8*Main!$B$8</f>
        <v>-0.32911990549320735</v>
      </c>
      <c r="R8" s="2">
        <f>'[1]Qc, Winter, S1'!R8*Main!$B$8</f>
        <v>-0.29385705847607796</v>
      </c>
      <c r="S8" s="2">
        <f>'[1]Qc, Winter, S1'!S8*Main!$B$8</f>
        <v>-0.32911990549320735</v>
      </c>
      <c r="T8" s="2">
        <f>'[1]Qc, Winter, S1'!T8*Main!$B$8</f>
        <v>-0.37613703484937977</v>
      </c>
      <c r="U8" s="2">
        <f>'[1]Qc, Winter, S1'!U8*Main!$B$8</f>
        <v>-0.35262847017129356</v>
      </c>
      <c r="V8" s="2">
        <f>'[1]Qc, Winter, S1'!V8*Main!$B$8</f>
        <v>-0.41139988186650911</v>
      </c>
      <c r="W8" s="2">
        <f>'[1]Qc, Winter, S1'!W8*Main!$B$8</f>
        <v>-0.48192557590076784</v>
      </c>
      <c r="X8" s="2">
        <f>'[1]Qc, Winter, S1'!X8*Main!$B$8</f>
        <v>-0.5406969875959835</v>
      </c>
      <c r="Y8" s="2">
        <f>'[1]Qc, Winter, S1'!Y8*Main!$B$8</f>
        <v>-0.5406969875959835</v>
      </c>
    </row>
    <row r="9" spans="1:25" x14ac:dyDescent="0.25">
      <c r="A9">
        <v>6</v>
      </c>
      <c r="B9" s="2">
        <f>'[1]Qc, Winter, S1'!B9*Main!$B$8</f>
        <v>-1.9394565859421145</v>
      </c>
      <c r="C9" s="2">
        <f>'[1]Qc, Winter, S1'!C9*Main!$B$8</f>
        <v>-1.9747194329592439</v>
      </c>
      <c r="D9" s="2">
        <f>'[1]Qc, Winter, S1'!D9*Main!$B$8</f>
        <v>-1.9629651506202006</v>
      </c>
      <c r="E9" s="2">
        <f>'[1]Qc, Winter, S1'!E9*Main!$B$8</f>
        <v>-1.9629651506202006</v>
      </c>
      <c r="F9" s="2">
        <f>'[1]Qc, Winter, S1'!F9*Main!$B$8</f>
        <v>-1.9277023036030714</v>
      </c>
      <c r="G9" s="2">
        <f>'[1]Qc, Winter, S1'!G9*Main!$B$8</f>
        <v>-1.8454223272297696</v>
      </c>
      <c r="H9" s="2">
        <f>'[1]Qc, Winter, S1'!H9*Main!$B$8</f>
        <v>-1.4105138806851742</v>
      </c>
      <c r="I9" s="2">
        <f>'[1]Qc, Winter, S1'!I9*Main!$B$8</f>
        <v>-1.1284111045481393</v>
      </c>
      <c r="J9" s="2">
        <f>'[1]Qc, Winter, S1'!J9*Main!$B$8</f>
        <v>-1.0343768458357945</v>
      </c>
      <c r="K9" s="2">
        <f>'[1]Qc, Winter, S1'!K9*Main!$B$8</f>
        <v>-1.1871825162433549</v>
      </c>
      <c r="L9" s="2">
        <f>'[1]Qc, Winter, S1'!L9*Main!$B$8</f>
        <v>-1.1166568222090962</v>
      </c>
      <c r="M9" s="2">
        <f>'[1]Qc, Winter, S1'!M9*Main!$B$8</f>
        <v>-1.0226225634967514</v>
      </c>
      <c r="N9" s="2">
        <f>'[1]Qc, Winter, S1'!N9*Main!$B$8</f>
        <v>-1.081393975191967</v>
      </c>
      <c r="O9" s="2">
        <f>'[1]Qc, Winter, S1'!O9*Main!$B$8</f>
        <v>-1.1754282339043118</v>
      </c>
      <c r="P9" s="2">
        <f>'[1]Qc, Winter, S1'!P9*Main!$B$8</f>
        <v>-1.4222681630242173</v>
      </c>
      <c r="Q9" s="2">
        <f>'[1]Qc, Winter, S1'!Q9*Main!$B$8</f>
        <v>-1.575073833431778</v>
      </c>
      <c r="R9" s="2">
        <f>'[1]Qc, Winter, S1'!R9*Main!$B$8</f>
        <v>-1.575073833431778</v>
      </c>
      <c r="S9" s="2">
        <f>'[1]Qc, Winter, S1'!S9*Main!$B$8</f>
        <v>-1.5515652687536916</v>
      </c>
      <c r="T9" s="2">
        <f>'[1]Qc, Winter, S1'!T9*Main!$B$8</f>
        <v>-1.6338452451269934</v>
      </c>
      <c r="U9" s="2">
        <f>'[1]Qc, Winter, S1'!U9*Main!$B$8</f>
        <v>-1.692616656822209</v>
      </c>
      <c r="V9" s="2">
        <f>'[1]Qc, Winter, S1'!V9*Main!$B$8</f>
        <v>-1.7161252215002953</v>
      </c>
      <c r="W9" s="2">
        <f>'[1]Qc, Winter, S1'!W9*Main!$B$8</f>
        <v>-1.7748966331955109</v>
      </c>
      <c r="X9" s="2">
        <f>'[1]Qc, Winter, S1'!X9*Main!$B$8</f>
        <v>-1.8454223272297696</v>
      </c>
      <c r="Y9" s="2">
        <f>'[1]Qc, Winter, S1'!Y9*Main!$B$8</f>
        <v>-1.8806851742468991</v>
      </c>
    </row>
    <row r="10" spans="1:25" x14ac:dyDescent="0.25">
      <c r="A10">
        <v>30</v>
      </c>
      <c r="B10" s="2">
        <f>'[1]Qc, Winter, S1'!B10*Main!$B$8</f>
        <v>-7.0525694034258707E-2</v>
      </c>
      <c r="C10" s="2">
        <f>'[1]Qc, Winter, S1'!C10*Main!$B$8</f>
        <v>-7.0525694034258707E-2</v>
      </c>
      <c r="D10" s="2">
        <f>'[1]Qc, Winter, S1'!D10*Main!$B$8</f>
        <v>-7.0525694034258707E-2</v>
      </c>
      <c r="E10" s="2">
        <f>'[1]Qc, Winter, S1'!E10*Main!$B$8</f>
        <v>-7.0525694034258707E-2</v>
      </c>
      <c r="F10" s="2">
        <f>'[1]Qc, Winter, S1'!F10*Main!$B$8</f>
        <v>-7.0525694034258707E-2</v>
      </c>
      <c r="G10" s="2">
        <f>'[1]Qc, Winter, S1'!G10*Main!$B$8</f>
        <v>-7.0525694034258707E-2</v>
      </c>
      <c r="H10" s="2">
        <f>'[1]Qc, Winter, S1'!H10*Main!$B$8</f>
        <v>-7.0525694034258707E-2</v>
      </c>
      <c r="I10" s="2">
        <f>'[1]Qc, Winter, S1'!I10*Main!$B$8</f>
        <v>-7.0525694034258707E-2</v>
      </c>
      <c r="J10" s="2">
        <f>'[1]Qc, Winter, S1'!J10*Main!$B$8</f>
        <v>-7.0525694034258707E-2</v>
      </c>
      <c r="K10" s="2">
        <f>'[1]Qc, Winter, S1'!K10*Main!$B$8</f>
        <v>-7.0525694034258707E-2</v>
      </c>
      <c r="L10" s="2">
        <f>'[1]Qc, Winter, S1'!L10*Main!$B$8</f>
        <v>-7.0525694034258707E-2</v>
      </c>
      <c r="M10" s="2">
        <f>'[1]Qc, Winter, S1'!M10*Main!$B$8</f>
        <v>-7.0525694034258707E-2</v>
      </c>
      <c r="N10" s="2">
        <f>'[1]Qc, Winter, S1'!N10*Main!$B$8</f>
        <v>-7.0525694034258707E-2</v>
      </c>
      <c r="O10" s="2">
        <f>'[1]Qc, Winter, S1'!O10*Main!$B$8</f>
        <v>-7.0525694034258707E-2</v>
      </c>
      <c r="P10" s="2">
        <f>'[1]Qc, Winter, S1'!P10*Main!$B$8</f>
        <v>-7.0525694034258707E-2</v>
      </c>
      <c r="Q10" s="2">
        <f>'[1]Qc, Winter, S1'!Q10*Main!$B$8</f>
        <v>-7.0525694034258707E-2</v>
      </c>
      <c r="R10" s="2">
        <f>'[1]Qc, Winter, S1'!R10*Main!$B$8</f>
        <v>-7.0525694034258707E-2</v>
      </c>
      <c r="S10" s="2">
        <f>'[1]Qc, Winter, S1'!S10*Main!$B$8</f>
        <v>-7.0525694034258707E-2</v>
      </c>
      <c r="T10" s="2">
        <f>'[1]Qc, Winter, S1'!T10*Main!$B$8</f>
        <v>-7.0525694034258707E-2</v>
      </c>
      <c r="U10" s="2">
        <f>'[1]Qc, Winter, S1'!U10*Main!$B$8</f>
        <v>-7.0525694034258707E-2</v>
      </c>
      <c r="V10" s="2">
        <f>'[1]Qc, Winter, S1'!V10*Main!$B$8</f>
        <v>-7.0525694034258707E-2</v>
      </c>
      <c r="W10" s="2">
        <f>'[1]Qc, Winter, S1'!W10*Main!$B$8</f>
        <v>-7.0525694034258707E-2</v>
      </c>
      <c r="X10" s="2">
        <f>'[1]Qc, Winter, S1'!X10*Main!$B$8</f>
        <v>-7.0525694034258707E-2</v>
      </c>
      <c r="Y10" s="2">
        <f>'[1]Qc, Winter, S1'!Y10*Main!$B$8</f>
        <v>-7.0525694034258707E-2</v>
      </c>
    </row>
    <row r="11" spans="1:25" x14ac:dyDescent="0.25">
      <c r="A11">
        <v>40</v>
      </c>
      <c r="B11" s="2">
        <f>'[1]Qc, Winter, S1'!B11*Main!$B$8</f>
        <v>-0.76402835203780273</v>
      </c>
      <c r="C11" s="2">
        <f>'[1]Qc, Winter, S1'!C11*Main!$B$8</f>
        <v>-0.78753691671588899</v>
      </c>
      <c r="D11" s="2">
        <f>'[1]Qc, Winter, S1'!D11*Main!$B$8</f>
        <v>-0.78753691671588899</v>
      </c>
      <c r="E11" s="2">
        <f>'[1]Qc, Winter, S1'!E11*Main!$B$8</f>
        <v>-0.78753691671588899</v>
      </c>
      <c r="F11" s="2">
        <f>'[1]Qc, Winter, S1'!F11*Main!$B$8</f>
        <v>-0.78753691671588899</v>
      </c>
      <c r="G11" s="2">
        <f>'[1]Qc, Winter, S1'!G11*Main!$B$8</f>
        <v>-0.74051978735971646</v>
      </c>
      <c r="H11" s="2">
        <f>'[1]Qc, Winter, S1'!H11*Main!$B$8</f>
        <v>-0.55245126993502658</v>
      </c>
      <c r="I11" s="2">
        <f>'[1]Qc, Winter, S1'!I11*Main!$B$8</f>
        <v>-0.4466627288836385</v>
      </c>
      <c r="J11" s="2">
        <f>'[1]Qc, Winter, S1'!J11*Main!$B$8</f>
        <v>-0.29385705847607796</v>
      </c>
      <c r="K11" s="2">
        <f>'[1]Qc, Winter, S1'!K11*Main!$B$8</f>
        <v>-0.16455995274660368</v>
      </c>
      <c r="L11" s="2">
        <f>'[1]Qc, Winter, S1'!L11*Main!$B$8</f>
        <v>-0.21157708210277612</v>
      </c>
      <c r="M11" s="2">
        <f>'[1]Qc, Winter, S1'!M11*Main!$B$8</f>
        <v>-0.16455995274660368</v>
      </c>
      <c r="N11" s="2">
        <f>'[1]Qc, Winter, S1'!N11*Main!$B$8</f>
        <v>-0.19982279976373302</v>
      </c>
      <c r="O11" s="2">
        <f>'[1]Qc, Winter, S1'!O11*Main!$B$8</f>
        <v>-0.28210277613703483</v>
      </c>
      <c r="P11" s="2">
        <f>'[1]Qc, Winter, S1'!P11*Main!$B$8</f>
        <v>-0.35262847017129356</v>
      </c>
      <c r="Q11" s="2">
        <f>'[1]Qc, Winter, S1'!Q11*Main!$B$8</f>
        <v>-0.36438275251033669</v>
      </c>
      <c r="R11" s="2">
        <f>'[1]Qc, Winter, S1'!R11*Main!$B$8</f>
        <v>-0.37613703484937977</v>
      </c>
      <c r="S11" s="2">
        <f>'[1]Qc, Winter, S1'!S11*Main!$B$8</f>
        <v>-0.25859421145894862</v>
      </c>
      <c r="T11" s="2">
        <f>'[1]Qc, Winter, S1'!T11*Main!$B$8</f>
        <v>-0.30561134081512109</v>
      </c>
      <c r="U11" s="2">
        <f>'[1]Qc, Winter, S1'!U11*Main!$B$8</f>
        <v>-0.3878913171884229</v>
      </c>
      <c r="V11" s="2">
        <f>'[1]Qc, Winter, S1'!V11*Main!$B$8</f>
        <v>-0.4466627288836385</v>
      </c>
      <c r="W11" s="2">
        <f>'[1]Qc, Winter, S1'!W11*Main!$B$8</f>
        <v>-0.57595983461311284</v>
      </c>
      <c r="X11" s="2">
        <f>'[1]Qc, Winter, S1'!X11*Main!$B$8</f>
        <v>-0.7170112226816302</v>
      </c>
      <c r="Y11" s="2">
        <f>'[1]Qc, Winter, S1'!Y11*Main!$B$8</f>
        <v>-0.72876550502067339</v>
      </c>
    </row>
    <row r="12" spans="1:25" x14ac:dyDescent="0.25">
      <c r="A12">
        <v>14</v>
      </c>
      <c r="B12" s="2">
        <f>'[1]Qc, Winter, S1'!B12*Main!$B$8</f>
        <v>-0.55245126993502658</v>
      </c>
      <c r="C12" s="2">
        <f>'[1]Qc, Winter, S1'!C12*Main!$B$8</f>
        <v>-0.56420555227406965</v>
      </c>
      <c r="D12" s="2">
        <f>'[1]Qc, Winter, S1'!D12*Main!$B$8</f>
        <v>-0.57595983461311284</v>
      </c>
      <c r="E12" s="2">
        <f>'[1]Qc, Winter, S1'!E12*Main!$B$8</f>
        <v>-0.57595983461311284</v>
      </c>
      <c r="F12" s="2">
        <f>'[1]Qc, Winter, S1'!F12*Main!$B$8</f>
        <v>-0.56420555227406965</v>
      </c>
      <c r="G12" s="2">
        <f>'[1]Qc, Winter, S1'!G12*Main!$B$8</f>
        <v>-0.45841701122268164</v>
      </c>
      <c r="H12" s="2">
        <f>'[1]Qc, Winter, S1'!H12*Main!$B$8</f>
        <v>-0.34087418783225043</v>
      </c>
      <c r="I12" s="2">
        <f>'[1]Qc, Winter, S1'!I12*Main!$B$8</f>
        <v>-0.30561134081512109</v>
      </c>
      <c r="J12" s="2">
        <f>'[1]Qc, Winter, S1'!J12*Main!$B$8</f>
        <v>-0.21157708210277612</v>
      </c>
      <c r="K12" s="2">
        <f>'[1]Qc, Winter, S1'!K12*Main!$B$8</f>
        <v>-0.14105138806851741</v>
      </c>
      <c r="L12" s="2">
        <f>'[1]Qc, Winter, S1'!L12*Main!$B$8</f>
        <v>-0.32911990549320735</v>
      </c>
      <c r="M12" s="2">
        <f>'[1]Qc, Winter, S1'!M12*Main!$B$8</f>
        <v>-0.30561134081512109</v>
      </c>
      <c r="N12" s="2">
        <f>'[1]Qc, Winter, S1'!N12*Main!$B$8</f>
        <v>-0.34087418783225043</v>
      </c>
      <c r="O12" s="2">
        <f>'[1]Qc, Winter, S1'!O12*Main!$B$8</f>
        <v>-0.34087418783225043</v>
      </c>
      <c r="P12" s="2">
        <f>'[1]Qc, Winter, S1'!P12*Main!$B$8</f>
        <v>-0.3878913171884229</v>
      </c>
      <c r="Q12" s="2">
        <f>'[1]Qc, Winter, S1'!Q12*Main!$B$8</f>
        <v>-0.3878913171884229</v>
      </c>
      <c r="R12" s="2">
        <f>'[1]Qc, Winter, S1'!R12*Main!$B$8</f>
        <v>-0.32911990549320735</v>
      </c>
      <c r="S12" s="2">
        <f>'[1]Qc, Winter, S1'!S12*Main!$B$8</f>
        <v>-0.22333136444181925</v>
      </c>
      <c r="T12" s="2">
        <f>'[1]Qc, Winter, S1'!T12*Main!$B$8</f>
        <v>-0.29385705847607796</v>
      </c>
      <c r="U12" s="2">
        <f>'[1]Qc, Winter, S1'!U12*Main!$B$8</f>
        <v>-0.35262847017129356</v>
      </c>
      <c r="V12" s="2">
        <f>'[1]Qc, Winter, S1'!V12*Main!$B$8</f>
        <v>-0.37613703484937977</v>
      </c>
      <c r="W12" s="2">
        <f>'[1]Qc, Winter, S1'!W12*Main!$B$8</f>
        <v>-0.3878913171884229</v>
      </c>
      <c r="X12" s="2">
        <f>'[1]Qc, Winter, S1'!X12*Main!$B$8</f>
        <v>-0.41139988186650911</v>
      </c>
      <c r="Y12" s="2">
        <f>'[1]Qc, Winter, S1'!Y12*Main!$B$8</f>
        <v>-0.4466627288836385</v>
      </c>
    </row>
    <row r="13" spans="1:25" x14ac:dyDescent="0.25">
      <c r="A13">
        <v>34</v>
      </c>
      <c r="B13" s="2">
        <f>'[1]Qc, Winter, S1'!B13*Main!$B$8</f>
        <v>-8.2279976373301839E-2</v>
      </c>
      <c r="C13" s="2">
        <f>'[1]Qc, Winter, S1'!C13*Main!$B$8</f>
        <v>0.12929710572947431</v>
      </c>
      <c r="D13" s="2">
        <f>'[1]Qc, Winter, S1'!D13*Main!$B$8</f>
        <v>0.27034849379799175</v>
      </c>
      <c r="E13" s="2">
        <f>'[1]Qc, Winter, S1'!E13*Main!$B$8</f>
        <v>0.23508564678086238</v>
      </c>
      <c r="F13" s="2">
        <f>'[1]Qc, Winter, S1'!F13*Main!$B$8</f>
        <v>0.18806851742468988</v>
      </c>
      <c r="G13" s="2">
        <f>'[1]Qc, Winter, S1'!G13*Main!$B$8</f>
        <v>-0.18806851742468988</v>
      </c>
      <c r="H13" s="2">
        <f>'[1]Qc, Winter, S1'!H13*Main!$B$8</f>
        <v>-1.1754282339043118E-2</v>
      </c>
      <c r="I13" s="2">
        <f>'[1]Qc, Winter, S1'!I13*Main!$B$8</f>
        <v>0.22333136444181925</v>
      </c>
      <c r="J13" s="2">
        <f>'[1]Qc, Winter, S1'!J13*Main!$B$8</f>
        <v>0.48192557590076784</v>
      </c>
      <c r="K13" s="2">
        <f>'[1]Qc, Winter, S1'!K13*Main!$B$8</f>
        <v>0.56420555227406965</v>
      </c>
      <c r="L13" s="2">
        <f>'[1]Qc, Winter, S1'!L13*Main!$B$8</f>
        <v>0.27034849379799175</v>
      </c>
      <c r="M13" s="2">
        <f>'[1]Qc, Winter, S1'!M13*Main!$B$8</f>
        <v>0</v>
      </c>
      <c r="N13" s="2">
        <f>'[1]Qc, Winter, S1'!N13*Main!$B$8</f>
        <v>0.86981689308919075</v>
      </c>
      <c r="O13" s="2">
        <f>'[1]Qc, Winter, S1'!O13*Main!$B$8</f>
        <v>0.98735971647962195</v>
      </c>
      <c r="P13" s="2">
        <f>'[1]Qc, Winter, S1'!P13*Main!$B$8</f>
        <v>0.92858830478440635</v>
      </c>
      <c r="Q13" s="2">
        <f>'[1]Qc, Winter, S1'!Q13*Main!$B$8</f>
        <v>1.0696396928529237</v>
      </c>
      <c r="R13" s="2">
        <f>'[1]Qc, Winter, S1'!R13*Main!$B$8</f>
        <v>0.58771411695215592</v>
      </c>
      <c r="S13" s="2">
        <f>'[1]Qc, Winter, S1'!S13*Main!$B$8</f>
        <v>0.81104548139397514</v>
      </c>
      <c r="T13" s="2">
        <f>'[1]Qc, Winter, S1'!T13*Main!$B$8</f>
        <v>0.86981689308919075</v>
      </c>
      <c r="U13" s="2">
        <f>'[1]Qc, Winter, S1'!U13*Main!$B$8</f>
        <v>0.7757826343768458</v>
      </c>
      <c r="V13" s="2">
        <f>'[1]Qc, Winter, S1'!V13*Main!$B$8</f>
        <v>0.86981689308919075</v>
      </c>
      <c r="W13" s="2">
        <f>'[1]Qc, Winter, S1'!W13*Main!$B$8</f>
        <v>1.1166568222090962</v>
      </c>
      <c r="X13" s="2">
        <f>'[1]Qc, Winter, S1'!X13*Main!$B$8</f>
        <v>1.0343768458357945</v>
      </c>
      <c r="Y13" s="2">
        <f>'[1]Qc, Winter, S1'!Y13*Main!$B$8</f>
        <v>0.70525694034258712</v>
      </c>
    </row>
    <row r="14" spans="1:25" x14ac:dyDescent="0.25">
      <c r="A14">
        <v>3</v>
      </c>
      <c r="B14" s="2">
        <f>'[1]Qc, Winter, S1'!B14*Main!$B$8</f>
        <v>0.24683992911990549</v>
      </c>
      <c r="C14" s="2">
        <f>'[1]Qc, Winter, S1'!C14*Main!$B$8</f>
        <v>0.19982279976373302</v>
      </c>
      <c r="D14" s="2">
        <f>'[1]Qc, Winter, S1'!D14*Main!$B$8</f>
        <v>0.28210277613703483</v>
      </c>
      <c r="E14" s="2">
        <f>'[1]Qc, Winter, S1'!E14*Main!$B$8</f>
        <v>0.35262847017129356</v>
      </c>
      <c r="F14" s="2">
        <f>'[1]Qc, Winter, S1'!F14*Main!$B$8</f>
        <v>0.37613703484937977</v>
      </c>
      <c r="G14" s="2">
        <f>'[1]Qc, Winter, S1'!G14*Main!$B$8</f>
        <v>0.45841701122268164</v>
      </c>
      <c r="H14" s="2">
        <f>'[1]Qc, Winter, S1'!H14*Main!$B$8</f>
        <v>1.6691080921441228</v>
      </c>
      <c r="I14" s="2">
        <f>'[1]Qc, Winter, S1'!I14*Main!$B$8</f>
        <v>2.0922622563496751</v>
      </c>
      <c r="J14" s="2">
        <f>'[1]Qc, Winter, S1'!J14*Main!$B$8</f>
        <v>2.2333136444181925</v>
      </c>
      <c r="K14" s="2">
        <f>'[1]Qc, Winter, S1'!K14*Main!$B$8</f>
        <v>2.0922622563496751</v>
      </c>
      <c r="L14" s="2">
        <f>'[1]Qc, Winter, S1'!L14*Main!$B$8</f>
        <v>1.9159480212640281</v>
      </c>
      <c r="M14" s="2">
        <f>'[1]Qc, Winter, S1'!M14*Main!$B$8</f>
        <v>2.1980507974010632</v>
      </c>
      <c r="N14" s="2">
        <f>'[1]Qc, Winter, S1'!N14*Main!$B$8</f>
        <v>2.480153573538098</v>
      </c>
      <c r="O14" s="2">
        <f>'[1]Qc, Winter, S1'!O14*Main!$B$8</f>
        <v>2.1980507974010632</v>
      </c>
      <c r="P14" s="2">
        <f>'[1]Qc, Winter, S1'!P14*Main!$B$8</f>
        <v>2.162787950383934</v>
      </c>
      <c r="Q14" s="2">
        <f>'[1]Qc, Winter, S1'!Q14*Main!$B$8</f>
        <v>2.162787950383934</v>
      </c>
      <c r="R14" s="2">
        <f>'[1]Qc, Winter, S1'!R14*Main!$B$8</f>
        <v>1.9512108682811575</v>
      </c>
      <c r="S14" s="2">
        <f>'[1]Qc, Winter, S1'!S14*Main!$B$8</f>
        <v>2.0099822799763731</v>
      </c>
      <c r="T14" s="2">
        <f>'[1]Qc, Winter, S1'!T14*Main!$B$8</f>
        <v>1.7396337861783815</v>
      </c>
      <c r="U14" s="2">
        <f>'[1]Qc, Winter, S1'!U14*Main!$B$8</f>
        <v>1.3164796219728294</v>
      </c>
      <c r="V14" s="2">
        <f>'[1]Qc, Winter, S1'!V14*Main!$B$8</f>
        <v>1.4457767277023035</v>
      </c>
      <c r="W14" s="2">
        <f>'[1]Qc, Winter, S1'!W14*Main!$B$8</f>
        <v>1.2577082102776138</v>
      </c>
      <c r="X14" s="2">
        <f>'[1]Qc, Winter, S1'!X14*Main!$B$8</f>
        <v>0.55245126993502658</v>
      </c>
      <c r="Y14" s="2">
        <f>'[1]Qc, Winter, S1'!Y14*Main!$B$8</f>
        <v>0.3878913171884229</v>
      </c>
    </row>
    <row r="15" spans="1:25" x14ac:dyDescent="0.25">
      <c r="A15">
        <v>20</v>
      </c>
      <c r="B15" s="2">
        <f>'[1]Qc, Winter, S1'!B15*Main!$B$8</f>
        <v>0.23508564678086238</v>
      </c>
      <c r="C15" s="2">
        <f>'[1]Qc, Winter, S1'!C15*Main!$B$8</f>
        <v>0.24683992911990549</v>
      </c>
      <c r="D15" s="2">
        <f>'[1]Qc, Winter, S1'!D15*Main!$B$8</f>
        <v>0.24683992911990549</v>
      </c>
      <c r="E15" s="2">
        <f>'[1]Qc, Winter, S1'!E15*Main!$B$8</f>
        <v>0.24683992911990549</v>
      </c>
      <c r="F15" s="2">
        <f>'[1]Qc, Winter, S1'!F15*Main!$B$8</f>
        <v>0.24683992911990549</v>
      </c>
      <c r="G15" s="2">
        <f>'[1]Qc, Winter, S1'!G15*Main!$B$8</f>
        <v>0.23508564678086238</v>
      </c>
      <c r="H15" s="2">
        <f>'[1]Qc, Winter, S1'!H15*Main!$B$8</f>
        <v>0.21157708210277612</v>
      </c>
      <c r="I15" s="2">
        <f>'[1]Qc, Winter, S1'!I15*Main!$B$8</f>
        <v>0.16455995274660368</v>
      </c>
      <c r="J15" s="2">
        <f>'[1]Qc, Winter, S1'!J15*Main!$B$8</f>
        <v>0.12929710572947431</v>
      </c>
      <c r="K15" s="2">
        <f>'[1]Qc, Winter, S1'!K15*Main!$B$8</f>
        <v>0.11754282339043119</v>
      </c>
      <c r="L15" s="2">
        <f>'[1]Qc, Winter, S1'!L15*Main!$B$8</f>
        <v>0.15280567040756055</v>
      </c>
      <c r="M15" s="2">
        <f>'[1]Qc, Winter, S1'!M15*Main!$B$8</f>
        <v>0.15280567040756055</v>
      </c>
      <c r="N15" s="2">
        <f>'[1]Qc, Winter, S1'!N15*Main!$B$8</f>
        <v>0.12929710572947431</v>
      </c>
      <c r="O15" s="2">
        <f>'[1]Qc, Winter, S1'!O15*Main!$B$8</f>
        <v>0.11754282339043119</v>
      </c>
      <c r="P15" s="2">
        <f>'[1]Qc, Winter, S1'!P15*Main!$B$8</f>
        <v>0.15280567040756055</v>
      </c>
      <c r="Q15" s="2">
        <f>'[1]Qc, Winter, S1'!Q15*Main!$B$8</f>
        <v>0.18806851742468988</v>
      </c>
      <c r="R15" s="2">
        <f>'[1]Qc, Winter, S1'!R15*Main!$B$8</f>
        <v>0.17631423508564678</v>
      </c>
      <c r="S15" s="2">
        <f>'[1]Qc, Winter, S1'!S15*Main!$B$8</f>
        <v>0.18806851742468988</v>
      </c>
      <c r="T15" s="2">
        <f>'[1]Qc, Winter, S1'!T15*Main!$B$8</f>
        <v>0.18806851742468988</v>
      </c>
      <c r="U15" s="2">
        <f>'[1]Qc, Winter, S1'!U15*Main!$B$8</f>
        <v>0.21157708210277612</v>
      </c>
      <c r="V15" s="2">
        <f>'[1]Qc, Winter, S1'!V15*Main!$B$8</f>
        <v>0.21157708210277612</v>
      </c>
      <c r="W15" s="2">
        <f>'[1]Qc, Winter, S1'!W15*Main!$B$8</f>
        <v>0.22333136444181925</v>
      </c>
      <c r="X15" s="2">
        <f>'[1]Qc, Winter, S1'!X15*Main!$B$8</f>
        <v>0.23508564678086238</v>
      </c>
      <c r="Y15" s="2">
        <f>'[1]Qc, Winter, S1'!Y15*Main!$B$8</f>
        <v>0.23508564678086238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71FE7-3584-4BCA-83B5-5EA5A400741C}">
  <dimension ref="A1:C15"/>
  <sheetViews>
    <sheetView workbookViewId="0">
      <selection activeCell="B2" sqref="B2"/>
    </sheetView>
  </sheetViews>
  <sheetFormatPr defaultRowHeight="15" x14ac:dyDescent="0.25"/>
  <cols>
    <col min="2" max="2" width="11.42578125" bestFit="1" customWidth="1"/>
    <col min="3" max="3" width="13" customWidth="1"/>
  </cols>
  <sheetData>
    <row r="1" spans="1:3" x14ac:dyDescent="0.25">
      <c r="A1" t="s">
        <v>6</v>
      </c>
      <c r="B1" s="6" t="s">
        <v>9</v>
      </c>
      <c r="C1" s="6" t="s">
        <v>10</v>
      </c>
    </row>
    <row r="2" spans="1:3" x14ac:dyDescent="0.25">
      <c r="A2">
        <v>22</v>
      </c>
      <c r="B2" s="3">
        <v>8.4971646157114653E-2</v>
      </c>
      <c r="C2" s="3">
        <v>0.13830818185563298</v>
      </c>
    </row>
    <row r="3" spans="1:3" x14ac:dyDescent="0.25">
      <c r="A3">
        <v>17</v>
      </c>
      <c r="B3" s="3">
        <v>3.5242110767923406E-2</v>
      </c>
      <c r="C3" s="3">
        <v>3.3717137637551714E-2</v>
      </c>
    </row>
    <row r="4" spans="1:3" x14ac:dyDescent="0.25">
      <c r="A4">
        <v>38</v>
      </c>
      <c r="B4" s="3">
        <v>9.8486705561275395E-2</v>
      </c>
      <c r="C4" s="3">
        <v>9.0300668500485168E-2</v>
      </c>
    </row>
    <row r="5" spans="1:3" x14ac:dyDescent="0.25">
      <c r="A5">
        <v>36</v>
      </c>
      <c r="B5" s="3">
        <v>1.608079619551896E-2</v>
      </c>
      <c r="C5" s="3">
        <v>1.2868280785793756E-2</v>
      </c>
    </row>
    <row r="6" spans="1:3" x14ac:dyDescent="0.25">
      <c r="A6">
        <v>26</v>
      </c>
      <c r="B6" s="3">
        <v>8.3509012763314905E-2</v>
      </c>
      <c r="C6" s="3">
        <v>7.399383984767248E-2</v>
      </c>
    </row>
    <row r="7" spans="1:3" x14ac:dyDescent="0.25">
      <c r="A7">
        <v>24</v>
      </c>
      <c r="B7" s="3">
        <v>0.13408017518916188</v>
      </c>
      <c r="C7" s="3">
        <v>0.11377454754991291</v>
      </c>
    </row>
    <row r="8" spans="1:3" x14ac:dyDescent="0.25">
      <c r="A8">
        <v>28</v>
      </c>
      <c r="B8" s="3">
        <v>7.0614959716298178E-2</v>
      </c>
      <c r="C8" s="3">
        <v>6.8896596595811502E-2</v>
      </c>
    </row>
    <row r="9" spans="1:3" x14ac:dyDescent="0.25">
      <c r="A9">
        <v>6</v>
      </c>
      <c r="B9" s="3">
        <v>6.0719713683384836E-2</v>
      </c>
      <c r="C9" s="3">
        <v>5.1981589471666E-2</v>
      </c>
    </row>
    <row r="10" spans="1:3" x14ac:dyDescent="0.25">
      <c r="A10">
        <v>30</v>
      </c>
      <c r="B10" s="3">
        <v>3.7064274157964434E-2</v>
      </c>
      <c r="C10" s="3">
        <v>3.0535743175239195E-2</v>
      </c>
    </row>
    <row r="11" spans="1:3" x14ac:dyDescent="0.25">
      <c r="A11">
        <v>40</v>
      </c>
      <c r="B11" s="3">
        <v>5.9731006193721341E-2</v>
      </c>
      <c r="C11" s="3">
        <v>5.7735223575567166E-2</v>
      </c>
    </row>
    <row r="12" spans="1:3" x14ac:dyDescent="0.25">
      <c r="A12">
        <v>14</v>
      </c>
      <c r="B12" s="3">
        <v>2.2102923632560355E-2</v>
      </c>
      <c r="C12" s="3">
        <v>1.9693760252508487E-2</v>
      </c>
    </row>
    <row r="13" spans="1:3" x14ac:dyDescent="0.25">
      <c r="A13">
        <v>34</v>
      </c>
      <c r="B13" s="3">
        <v>8.2422251638312863E-2</v>
      </c>
      <c r="C13" s="3">
        <v>0.10134242664088161</v>
      </c>
    </row>
    <row r="14" spans="1:3" x14ac:dyDescent="0.25">
      <c r="A14">
        <v>3</v>
      </c>
      <c r="B14" s="3">
        <v>0.20714647578892334</v>
      </c>
      <c r="C14" s="3">
        <v>0.19939877956566307</v>
      </c>
    </row>
    <row r="15" spans="1:3" x14ac:dyDescent="0.25">
      <c r="A15">
        <v>20</v>
      </c>
      <c r="B15" s="3">
        <v>7.8279485545259958E-3</v>
      </c>
      <c r="C15" s="3">
        <v>7.4532245456142374E-3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5A22F-167A-4CB2-93E7-D23975FECCA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0.49367985823981098</v>
      </c>
      <c r="C2" s="2">
        <f>'[1]Qc, Winter, S1'!C2*Main!$B$8</f>
        <v>0.35262847017129356</v>
      </c>
      <c r="D2" s="2">
        <f>'[1]Qc, Winter, S1'!D2*Main!$B$8</f>
        <v>0.30561134081512109</v>
      </c>
      <c r="E2" s="2">
        <f>'[1]Qc, Winter, S1'!E2*Main!$B$8</f>
        <v>0.3878913171884229</v>
      </c>
      <c r="F2" s="2">
        <f>'[1]Qc, Winter, S1'!F2*Main!$B$8</f>
        <v>0.32911990549320735</v>
      </c>
      <c r="G2" s="2">
        <f>'[1]Qc, Winter, S1'!G2*Main!$B$8</f>
        <v>0.27034849379799175</v>
      </c>
      <c r="H2" s="2">
        <f>'[1]Qc, Winter, S1'!H2*Main!$B$8</f>
        <v>0.22333136444181925</v>
      </c>
      <c r="I2" s="2">
        <f>'[1]Qc, Winter, S1'!I2*Main!$B$8</f>
        <v>0.79929119905493207</v>
      </c>
      <c r="J2" s="2">
        <f>'[1]Qc, Winter, S1'!J2*Main!$B$8</f>
        <v>0.83455404607206141</v>
      </c>
      <c r="K2" s="2">
        <f>'[1]Qc, Winter, S1'!K2*Main!$B$8</f>
        <v>0.7170112226816302</v>
      </c>
      <c r="L2" s="2">
        <f>'[1]Qc, Winter, S1'!L2*Main!$B$8</f>
        <v>0.83455404607206141</v>
      </c>
      <c r="M2" s="2">
        <f>'[1]Qc, Winter, S1'!M2*Main!$B$8</f>
        <v>0.7757826343768458</v>
      </c>
      <c r="N2" s="2">
        <f>'[1]Qc, Winter, S1'!N2*Main!$B$8</f>
        <v>0.7757826343768458</v>
      </c>
      <c r="O2" s="2">
        <f>'[1]Qc, Winter, S1'!O2*Main!$B$8</f>
        <v>0.69350265800354394</v>
      </c>
      <c r="P2" s="2">
        <f>'[1]Qc, Winter, S1'!P2*Main!$B$8</f>
        <v>0.41139988186650911</v>
      </c>
      <c r="Q2" s="2">
        <f>'[1]Qc, Winter, S1'!Q2*Main!$B$8</f>
        <v>0.64648552864737152</v>
      </c>
      <c r="R2" s="2">
        <f>'[1]Qc, Winter, S1'!R2*Main!$B$8</f>
        <v>0.7757826343768458</v>
      </c>
      <c r="S2" s="2">
        <f>'[1]Qc, Winter, S1'!S2*Main!$B$8</f>
        <v>0.7170112226816302</v>
      </c>
      <c r="T2" s="2">
        <f>'[1]Qc, Winter, S1'!T2*Main!$B$8</f>
        <v>0.50543414057885405</v>
      </c>
      <c r="U2" s="2">
        <f>'[1]Qc, Winter, S1'!U2*Main!$B$8</f>
        <v>0.51718842291789724</v>
      </c>
      <c r="V2" s="2">
        <f>'[1]Qc, Winter, S1'!V2*Main!$B$8</f>
        <v>0.48192557590076784</v>
      </c>
      <c r="W2" s="2">
        <f>'[1]Qc, Winter, S1'!W2*Main!$B$8</f>
        <v>0.30561134081512109</v>
      </c>
      <c r="X2" s="2">
        <f>'[1]Qc, Winter, S1'!X2*Main!$B$8</f>
        <v>0.23508564678086238</v>
      </c>
      <c r="Y2" s="2">
        <f>'[1]Qc, Winter, S1'!Y2*Main!$B$8</f>
        <v>0.24683992911990549</v>
      </c>
    </row>
    <row r="3" spans="1:25" x14ac:dyDescent="0.25">
      <c r="A3">
        <v>17</v>
      </c>
      <c r="B3" s="2">
        <f>'[1]Qc, Winter, S1'!B3*Main!$B$8</f>
        <v>-0.29385705847607796</v>
      </c>
      <c r="C3" s="2">
        <f>'[1]Qc, Winter, S1'!C3*Main!$B$8</f>
        <v>-0.29385705847607796</v>
      </c>
      <c r="D3" s="2">
        <f>'[1]Qc, Winter, S1'!D3*Main!$B$8</f>
        <v>-0.30561134081512109</v>
      </c>
      <c r="E3" s="2">
        <f>'[1]Qc, Winter, S1'!E3*Main!$B$8</f>
        <v>-0.31736562315416422</v>
      </c>
      <c r="F3" s="2">
        <f>'[1]Qc, Winter, S1'!F3*Main!$B$8</f>
        <v>-0.31736562315416422</v>
      </c>
      <c r="G3" s="2">
        <f>'[1]Qc, Winter, S1'!G3*Main!$B$8</f>
        <v>-0.29385705847607796</v>
      </c>
      <c r="H3" s="2">
        <f>'[1]Qc, Winter, S1'!H3*Main!$B$8</f>
        <v>-0.18806851742468988</v>
      </c>
      <c r="I3" s="2">
        <f>'[1]Qc, Winter, S1'!I3*Main!$B$8</f>
        <v>-3.5262847017129353E-2</v>
      </c>
      <c r="J3" s="2">
        <f>'[1]Qc, Winter, S1'!J3*Main!$B$8</f>
        <v>-3.5262847017129353E-2</v>
      </c>
      <c r="K3" s="2">
        <f>'[1]Qc, Winter, S1'!K3*Main!$B$8</f>
        <v>-2.3508564678086236E-2</v>
      </c>
      <c r="L3" s="2">
        <f>'[1]Qc, Winter, S1'!L3*Main!$B$8</f>
        <v>-2.3508564678086236E-2</v>
      </c>
      <c r="M3" s="2">
        <f>'[1]Qc, Winter, S1'!M3*Main!$B$8</f>
        <v>-9.4034258712344942E-2</v>
      </c>
      <c r="N3" s="2">
        <f>'[1]Qc, Winter, S1'!N3*Main!$B$8</f>
        <v>-0.14105138806851741</v>
      </c>
      <c r="O3" s="2">
        <f>'[1]Qc, Winter, S1'!O3*Main!$B$8</f>
        <v>-0.18806851742468988</v>
      </c>
      <c r="P3" s="2">
        <f>'[1]Qc, Winter, S1'!P3*Main!$B$8</f>
        <v>-0.18806851742468988</v>
      </c>
      <c r="Q3" s="2">
        <f>'[1]Qc, Winter, S1'!Q3*Main!$B$8</f>
        <v>-0.18806851742468988</v>
      </c>
      <c r="R3" s="2">
        <f>'[1]Qc, Winter, S1'!R3*Main!$B$8</f>
        <v>-0.15280567040756055</v>
      </c>
      <c r="S3" s="2">
        <f>'[1]Qc, Winter, S1'!S3*Main!$B$8</f>
        <v>4.7017129356172471E-2</v>
      </c>
      <c r="T3" s="2">
        <f>'[1]Qc, Winter, S1'!T3*Main!$B$8</f>
        <v>-1.1754282339043118E-2</v>
      </c>
      <c r="U3" s="2">
        <f>'[1]Qc, Winter, S1'!U3*Main!$B$8</f>
        <v>-8.2279976373301839E-2</v>
      </c>
      <c r="V3" s="2">
        <f>'[1]Qc, Winter, S1'!V3*Main!$B$8</f>
        <v>-0.15280567040756055</v>
      </c>
      <c r="W3" s="2">
        <f>'[1]Qc, Winter, S1'!W3*Main!$B$8</f>
        <v>-0.19982279976373302</v>
      </c>
      <c r="X3" s="2">
        <f>'[1]Qc, Winter, S1'!X3*Main!$B$8</f>
        <v>-0.21157708210277612</v>
      </c>
      <c r="Y3" s="2">
        <f>'[1]Qc, Winter, S1'!Y3*Main!$B$8</f>
        <v>-0.24683992911990549</v>
      </c>
    </row>
    <row r="4" spans="1:25" x14ac:dyDescent="0.25">
      <c r="A4">
        <v>38</v>
      </c>
      <c r="B4" s="2">
        <f>'[1]Qc, Winter, S1'!B4*Main!$B$8</f>
        <v>-0.79929119905493207</v>
      </c>
      <c r="C4" s="2">
        <f>'[1]Qc, Winter, S1'!C4*Main!$B$8</f>
        <v>-0.85806261075014767</v>
      </c>
      <c r="D4" s="2">
        <f>'[1]Qc, Winter, S1'!D4*Main!$B$8</f>
        <v>-0.86981689308919075</v>
      </c>
      <c r="E4" s="2">
        <f>'[1]Qc, Winter, S1'!E4*Main!$B$8</f>
        <v>-0.85806261075014767</v>
      </c>
      <c r="F4" s="2">
        <f>'[1]Qc, Winter, S1'!F4*Main!$B$8</f>
        <v>-0.85806261075014767</v>
      </c>
      <c r="G4" s="2">
        <f>'[1]Qc, Winter, S1'!G4*Main!$B$8</f>
        <v>-0.7170112226816302</v>
      </c>
      <c r="H4" s="2">
        <f>'[1]Qc, Winter, S1'!H4*Main!$B$8</f>
        <v>-2.3508564678086236E-2</v>
      </c>
      <c r="I4" s="2">
        <f>'[1]Qc, Winter, S1'!I4*Main!$B$8</f>
        <v>0.37613703484937977</v>
      </c>
      <c r="J4" s="2">
        <f>'[1]Qc, Winter, S1'!J4*Main!$B$8</f>
        <v>0.47017129356172477</v>
      </c>
      <c r="K4" s="2">
        <f>'[1]Qc, Winter, S1'!K4*Main!$B$8</f>
        <v>0.32911990549320735</v>
      </c>
      <c r="L4" s="2">
        <f>'[1]Qc, Winter, S1'!L4*Main!$B$8</f>
        <v>0.19982279976373302</v>
      </c>
      <c r="M4" s="2">
        <f>'[1]Qc, Winter, S1'!M4*Main!$B$8</f>
        <v>0.3878913171884229</v>
      </c>
      <c r="N4" s="2">
        <f>'[1]Qc, Winter, S1'!N4*Main!$B$8</f>
        <v>0.24683992911990549</v>
      </c>
      <c r="O4" s="2">
        <f>'[1]Qc, Winter, S1'!O4*Main!$B$8</f>
        <v>7.0525694034258707E-2</v>
      </c>
      <c r="P4" s="2">
        <f>'[1]Qc, Winter, S1'!P4*Main!$B$8</f>
        <v>-0.29385705847607796</v>
      </c>
      <c r="Q4" s="2">
        <f>'[1]Qc, Winter, S1'!Q4*Main!$B$8</f>
        <v>-0.29385705847607796</v>
      </c>
      <c r="R4" s="2">
        <f>'[1]Qc, Winter, S1'!R4*Main!$B$8</f>
        <v>-0.23508564678086238</v>
      </c>
      <c r="S4" s="2">
        <f>'[1]Qc, Winter, S1'!S4*Main!$B$8</f>
        <v>-0.11754282339043119</v>
      </c>
      <c r="T4" s="2">
        <f>'[1]Qc, Winter, S1'!T4*Main!$B$8</f>
        <v>-0.29385705847607796</v>
      </c>
      <c r="U4" s="2">
        <f>'[1]Qc, Winter, S1'!U4*Main!$B$8</f>
        <v>-0.16455995274660368</v>
      </c>
      <c r="V4" s="2">
        <f>'[1]Qc, Winter, S1'!V4*Main!$B$8</f>
        <v>-0.23508564678086238</v>
      </c>
      <c r="W4" s="2">
        <f>'[1]Qc, Winter, S1'!W4*Main!$B$8</f>
        <v>-0.3878913171884229</v>
      </c>
      <c r="X4" s="2">
        <f>'[1]Qc, Winter, S1'!X4*Main!$B$8</f>
        <v>-0.61122268163024218</v>
      </c>
      <c r="Y4" s="2">
        <f>'[1]Qc, Winter, S1'!Y4*Main!$B$8</f>
        <v>-0.68174837566450086</v>
      </c>
    </row>
    <row r="5" spans="1:25" x14ac:dyDescent="0.25">
      <c r="A5">
        <v>36</v>
      </c>
      <c r="B5" s="2">
        <f>'[1]Qc, Winter, S1'!B5*Main!$B$8</f>
        <v>-0.84630832841110448</v>
      </c>
      <c r="C5" s="2">
        <f>'[1]Qc, Winter, S1'!C5*Main!$B$8</f>
        <v>-0.85806261075014767</v>
      </c>
      <c r="D5" s="2">
        <f>'[1]Qc, Winter, S1'!D5*Main!$B$8</f>
        <v>-0.85806261075014767</v>
      </c>
      <c r="E5" s="2">
        <f>'[1]Qc, Winter, S1'!E5*Main!$B$8</f>
        <v>-0.86981689308919075</v>
      </c>
      <c r="F5" s="2">
        <f>'[1]Qc, Winter, S1'!F5*Main!$B$8</f>
        <v>-0.86981689308919075</v>
      </c>
      <c r="G5" s="2">
        <f>'[1]Qc, Winter, S1'!G5*Main!$B$8</f>
        <v>-0.79929119905493207</v>
      </c>
      <c r="H5" s="2">
        <f>'[1]Qc, Winter, S1'!H5*Main!$B$8</f>
        <v>-0.69350265800354394</v>
      </c>
      <c r="I5" s="2">
        <f>'[1]Qc, Winter, S1'!I5*Main!$B$8</f>
        <v>-0.63473124630832845</v>
      </c>
      <c r="J5" s="2">
        <f>'[1]Qc, Winter, S1'!J5*Main!$B$8</f>
        <v>-0.64648552864737152</v>
      </c>
      <c r="K5" s="2">
        <f>'[1]Qc, Winter, S1'!K5*Main!$B$8</f>
        <v>-0.7170112226816302</v>
      </c>
      <c r="L5" s="2">
        <f>'[1]Qc, Winter, S1'!L5*Main!$B$8</f>
        <v>-0.76402835203780273</v>
      </c>
      <c r="M5" s="2">
        <f>'[1]Qc, Winter, S1'!M5*Main!$B$8</f>
        <v>-0.81104548139397514</v>
      </c>
      <c r="N5" s="2">
        <f>'[1]Qc, Winter, S1'!N5*Main!$B$8</f>
        <v>-0.81104548139397514</v>
      </c>
      <c r="O5" s="2">
        <f>'[1]Qc, Winter, S1'!O5*Main!$B$8</f>
        <v>-0.83455404607206141</v>
      </c>
      <c r="P5" s="2">
        <f>'[1]Qc, Winter, S1'!P5*Main!$B$8</f>
        <v>-0.83455404607206141</v>
      </c>
      <c r="Q5" s="2">
        <f>'[1]Qc, Winter, S1'!Q5*Main!$B$8</f>
        <v>-0.81104548139397514</v>
      </c>
      <c r="R5" s="2">
        <f>'[1]Qc, Winter, S1'!R5*Main!$B$8</f>
        <v>-0.69350265800354394</v>
      </c>
      <c r="S5" s="2">
        <f>'[1]Qc, Winter, S1'!S5*Main!$B$8</f>
        <v>-0.41139988186650911</v>
      </c>
      <c r="T5" s="2">
        <f>'[1]Qc, Winter, S1'!T5*Main!$B$8</f>
        <v>-0.52894270525694032</v>
      </c>
      <c r="U5" s="2">
        <f>'[1]Qc, Winter, S1'!U5*Main!$B$8</f>
        <v>-0.64648552864737152</v>
      </c>
      <c r="V5" s="2">
        <f>'[1]Qc, Winter, S1'!V5*Main!$B$8</f>
        <v>-0.69350265800354394</v>
      </c>
      <c r="W5" s="2">
        <f>'[1]Qc, Winter, S1'!W5*Main!$B$8</f>
        <v>-0.72876550502067339</v>
      </c>
      <c r="X5" s="2">
        <f>'[1]Qc, Winter, S1'!X5*Main!$B$8</f>
        <v>-0.7757826343768458</v>
      </c>
      <c r="Y5" s="2">
        <f>'[1]Qc, Winter, S1'!Y5*Main!$B$8</f>
        <v>-0.7757826343768458</v>
      </c>
    </row>
    <row r="6" spans="1:25" x14ac:dyDescent="0.25">
      <c r="A6">
        <v>26</v>
      </c>
      <c r="B6" s="2">
        <f>'[1]Qc, Winter, S1'!B6*Main!$B$8</f>
        <v>-0.84630832841110448</v>
      </c>
      <c r="C6" s="2">
        <f>'[1]Qc, Winter, S1'!C6*Main!$B$8</f>
        <v>-0.89332545776727701</v>
      </c>
      <c r="D6" s="2">
        <f>'[1]Qc, Winter, S1'!D6*Main!$B$8</f>
        <v>-0.92858830478440635</v>
      </c>
      <c r="E6" s="2">
        <f>'[1]Qc, Winter, S1'!E6*Main!$B$8</f>
        <v>-0.92858830478440635</v>
      </c>
      <c r="F6" s="2">
        <f>'[1]Qc, Winter, S1'!F6*Main!$B$8</f>
        <v>-0.92858830478440635</v>
      </c>
      <c r="G6" s="2">
        <f>'[1]Qc, Winter, S1'!G6*Main!$B$8</f>
        <v>-0.78753691671588899</v>
      </c>
      <c r="H6" s="2">
        <f>'[1]Qc, Winter, S1'!H6*Main!$B$8</f>
        <v>-0.59946839929119899</v>
      </c>
      <c r="I6" s="2">
        <f>'[1]Qc, Winter, S1'!I6*Main!$B$8</f>
        <v>-0.48192557590076784</v>
      </c>
      <c r="J6" s="2">
        <f>'[1]Qc, Winter, S1'!J6*Main!$B$8</f>
        <v>-0.47017129356172477</v>
      </c>
      <c r="K6" s="2">
        <f>'[1]Qc, Winter, S1'!K6*Main!$B$8</f>
        <v>-0.39964559952746603</v>
      </c>
      <c r="L6" s="2">
        <f>'[1]Qc, Winter, S1'!L6*Main!$B$8</f>
        <v>-0.39964559952746603</v>
      </c>
      <c r="M6" s="2">
        <f>'[1]Qc, Winter, S1'!M6*Main!$B$8</f>
        <v>-0.3878913171884229</v>
      </c>
      <c r="N6" s="2">
        <f>'[1]Qc, Winter, S1'!N6*Main!$B$8</f>
        <v>-0.47017129356172477</v>
      </c>
      <c r="O6" s="2">
        <f>'[1]Qc, Winter, S1'!O6*Main!$B$8</f>
        <v>-0.50543414057885405</v>
      </c>
      <c r="P6" s="2">
        <f>'[1]Qc, Winter, S1'!P6*Main!$B$8</f>
        <v>-0.48192557590076784</v>
      </c>
      <c r="Q6" s="2">
        <f>'[1]Qc, Winter, S1'!Q6*Main!$B$8</f>
        <v>-0.59946839929119899</v>
      </c>
      <c r="R6" s="2">
        <f>'[1]Qc, Winter, S1'!R6*Main!$B$8</f>
        <v>-0.52894270525694032</v>
      </c>
      <c r="S6" s="2">
        <f>'[1]Qc, Winter, S1'!S6*Main!$B$8</f>
        <v>-0.27034849379799175</v>
      </c>
      <c r="T6" s="2">
        <f>'[1]Qc, Winter, S1'!T6*Main!$B$8</f>
        <v>-0.31736562315416422</v>
      </c>
      <c r="U6" s="2">
        <f>'[1]Qc, Winter, S1'!U6*Main!$B$8</f>
        <v>-0.39964559952746603</v>
      </c>
      <c r="V6" s="2">
        <f>'[1]Qc, Winter, S1'!V6*Main!$B$8</f>
        <v>-0.42315416420555224</v>
      </c>
      <c r="W6" s="2">
        <f>'[1]Qc, Winter, S1'!W6*Main!$B$8</f>
        <v>-0.55245126993502658</v>
      </c>
      <c r="X6" s="2">
        <f>'[1]Qc, Winter, S1'!X6*Main!$B$8</f>
        <v>-0.61122268163024218</v>
      </c>
      <c r="Y6" s="2">
        <f>'[1]Qc, Winter, S1'!Y6*Main!$B$8</f>
        <v>-0.63473124630832845</v>
      </c>
    </row>
    <row r="7" spans="1:25" x14ac:dyDescent="0.25">
      <c r="A7">
        <v>24</v>
      </c>
      <c r="B7" s="2">
        <f>'[1]Qc, Winter, S1'!B7*Main!$B$8</f>
        <v>0.47017129356172477</v>
      </c>
      <c r="C7" s="2">
        <f>'[1]Qc, Winter, S1'!C7*Main!$B$8</f>
        <v>0.36438275251033669</v>
      </c>
      <c r="D7" s="2">
        <f>'[1]Qc, Winter, S1'!D7*Main!$B$8</f>
        <v>0.28210277613703483</v>
      </c>
      <c r="E7" s="2">
        <f>'[1]Qc, Winter, S1'!E7*Main!$B$8</f>
        <v>0.41139988186650911</v>
      </c>
      <c r="F7" s="2">
        <f>'[1]Qc, Winter, S1'!F7*Main!$B$8</f>
        <v>0.34087418783225043</v>
      </c>
      <c r="G7" s="2">
        <f>'[1]Qc, Winter, S1'!G7*Main!$B$8</f>
        <v>0.49367985823981098</v>
      </c>
      <c r="H7" s="2">
        <f>'[1]Qc, Winter, S1'!H7*Main!$B$8</f>
        <v>0.65823981098641471</v>
      </c>
      <c r="I7" s="2">
        <f>'[1]Qc, Winter, S1'!I7*Main!$B$8</f>
        <v>1.2812167749557</v>
      </c>
      <c r="J7" s="2">
        <f>'[1]Qc, Winter, S1'!J7*Main!$B$8</f>
        <v>1.4692852923803899</v>
      </c>
      <c r="K7" s="2">
        <f>'[1]Qc, Winter, S1'!K7*Main!$B$8</f>
        <v>1.5163024217365624</v>
      </c>
      <c r="L7" s="2">
        <f>'[1]Qc, Winter, S1'!L7*Main!$B$8</f>
        <v>1.4457767277023035</v>
      </c>
      <c r="M7" s="2">
        <f>'[1]Qc, Winter, S1'!M7*Main!$B$8</f>
        <v>1.5398109864146485</v>
      </c>
      <c r="N7" s="2">
        <f>'[1]Qc, Winter, S1'!N7*Main!$B$8</f>
        <v>1.5280567040756055</v>
      </c>
      <c r="O7" s="2">
        <f>'[1]Qc, Winter, S1'!O7*Main!$B$8</f>
        <v>1.5045481393975191</v>
      </c>
      <c r="P7" s="2">
        <f>'[1]Qc, Winter, S1'!P7*Main!$B$8</f>
        <v>1.2694624926166569</v>
      </c>
      <c r="Q7" s="2">
        <f>'[1]Qc, Winter, S1'!Q7*Main!$B$8</f>
        <v>1.2106910809214413</v>
      </c>
      <c r="R7" s="2">
        <f>'[1]Qc, Winter, S1'!R7*Main!$B$8</f>
        <v>1.0461311281748376</v>
      </c>
      <c r="S7" s="2">
        <f>'[1]Qc, Winter, S1'!S7*Main!$B$8</f>
        <v>1.1519196692262257</v>
      </c>
      <c r="T7" s="2">
        <f>'[1]Qc, Winter, S1'!T7*Main!$B$8</f>
        <v>0.97560543414057876</v>
      </c>
      <c r="U7" s="2">
        <f>'[1]Qc, Winter, S1'!U7*Main!$B$8</f>
        <v>1.0108682811577081</v>
      </c>
      <c r="V7" s="2">
        <f>'[1]Qc, Winter, S1'!V7*Main!$B$8</f>
        <v>0.85806261075014767</v>
      </c>
      <c r="W7" s="2">
        <f>'[1]Qc, Winter, S1'!W7*Main!$B$8</f>
        <v>0.90507974010632009</v>
      </c>
      <c r="X7" s="2">
        <f>'[1]Qc, Winter, S1'!X7*Main!$B$8</f>
        <v>0.56420555227406965</v>
      </c>
      <c r="Y7" s="2">
        <f>'[1]Qc, Winter, S1'!Y7*Main!$B$8</f>
        <v>0.57595983461311284</v>
      </c>
    </row>
    <row r="8" spans="1:25" x14ac:dyDescent="0.25">
      <c r="A8">
        <v>28</v>
      </c>
      <c r="B8" s="2">
        <f>'[1]Qc, Winter, S1'!B8*Main!$B$8</f>
        <v>-0.58771411695215592</v>
      </c>
      <c r="C8" s="2">
        <f>'[1]Qc, Winter, S1'!C8*Main!$B$8</f>
        <v>-0.57595983461311284</v>
      </c>
      <c r="D8" s="2">
        <f>'[1]Qc, Winter, S1'!D8*Main!$B$8</f>
        <v>-0.59946839929119899</v>
      </c>
      <c r="E8" s="2">
        <f>'[1]Qc, Winter, S1'!E8*Main!$B$8</f>
        <v>-0.59946839929119899</v>
      </c>
      <c r="F8" s="2">
        <f>'[1]Qc, Winter, S1'!F8*Main!$B$8</f>
        <v>-0.64648552864737152</v>
      </c>
      <c r="G8" s="2">
        <f>'[1]Qc, Winter, S1'!G8*Main!$B$8</f>
        <v>-0.57595983461311284</v>
      </c>
      <c r="H8" s="2">
        <f>'[1]Qc, Winter, S1'!H8*Main!$B$8</f>
        <v>-0.48192557590076784</v>
      </c>
      <c r="I8" s="2">
        <f>'[1]Qc, Winter, S1'!I8*Main!$B$8</f>
        <v>-0.25859421145894862</v>
      </c>
      <c r="J8" s="2">
        <f>'[1]Qc, Winter, S1'!J8*Main!$B$8</f>
        <v>-0.12929710572947431</v>
      </c>
      <c r="K8" s="2">
        <f>'[1]Qc, Winter, S1'!K8*Main!$B$8</f>
        <v>-0.11754282339043119</v>
      </c>
      <c r="L8" s="2">
        <f>'[1]Qc, Winter, S1'!L8*Main!$B$8</f>
        <v>-9.4034258712344942E-2</v>
      </c>
      <c r="M8" s="2">
        <f>'[1]Qc, Winter, S1'!M8*Main!$B$8</f>
        <v>-3.5262847017129353E-2</v>
      </c>
      <c r="N8" s="2">
        <f>'[1]Qc, Winter, S1'!N8*Main!$B$8</f>
        <v>-0.11754282339043119</v>
      </c>
      <c r="O8" s="2">
        <f>'[1]Qc, Winter, S1'!O8*Main!$B$8</f>
        <v>-0.12929710572947431</v>
      </c>
      <c r="P8" s="2">
        <f>'[1]Qc, Winter, S1'!P8*Main!$B$8</f>
        <v>-0.23508564678086238</v>
      </c>
      <c r="Q8" s="2">
        <f>'[1]Qc, Winter, S1'!Q8*Main!$B$8</f>
        <v>-0.32911990549320735</v>
      </c>
      <c r="R8" s="2">
        <f>'[1]Qc, Winter, S1'!R8*Main!$B$8</f>
        <v>-0.29385705847607796</v>
      </c>
      <c r="S8" s="2">
        <f>'[1]Qc, Winter, S1'!S8*Main!$B$8</f>
        <v>-0.32911990549320735</v>
      </c>
      <c r="T8" s="2">
        <f>'[1]Qc, Winter, S1'!T8*Main!$B$8</f>
        <v>-0.37613703484937977</v>
      </c>
      <c r="U8" s="2">
        <f>'[1]Qc, Winter, S1'!U8*Main!$B$8</f>
        <v>-0.35262847017129356</v>
      </c>
      <c r="V8" s="2">
        <f>'[1]Qc, Winter, S1'!V8*Main!$B$8</f>
        <v>-0.41139988186650911</v>
      </c>
      <c r="W8" s="2">
        <f>'[1]Qc, Winter, S1'!W8*Main!$B$8</f>
        <v>-0.48192557590076784</v>
      </c>
      <c r="X8" s="2">
        <f>'[1]Qc, Winter, S1'!X8*Main!$B$8</f>
        <v>-0.5406969875959835</v>
      </c>
      <c r="Y8" s="2">
        <f>'[1]Qc, Winter, S1'!Y8*Main!$B$8</f>
        <v>-0.5406969875959835</v>
      </c>
    </row>
    <row r="9" spans="1:25" x14ac:dyDescent="0.25">
      <c r="A9">
        <v>6</v>
      </c>
      <c r="B9" s="2">
        <f>'[1]Qc, Winter, S1'!B9*Main!$B$8</f>
        <v>-1.9394565859421145</v>
      </c>
      <c r="C9" s="2">
        <f>'[1]Qc, Winter, S1'!C9*Main!$B$8</f>
        <v>-1.9747194329592439</v>
      </c>
      <c r="D9" s="2">
        <f>'[1]Qc, Winter, S1'!D9*Main!$B$8</f>
        <v>-1.9629651506202006</v>
      </c>
      <c r="E9" s="2">
        <f>'[1]Qc, Winter, S1'!E9*Main!$B$8</f>
        <v>-1.9629651506202006</v>
      </c>
      <c r="F9" s="2">
        <f>'[1]Qc, Winter, S1'!F9*Main!$B$8</f>
        <v>-1.9277023036030714</v>
      </c>
      <c r="G9" s="2">
        <f>'[1]Qc, Winter, S1'!G9*Main!$B$8</f>
        <v>-1.8454223272297696</v>
      </c>
      <c r="H9" s="2">
        <f>'[1]Qc, Winter, S1'!H9*Main!$B$8</f>
        <v>-1.4105138806851742</v>
      </c>
      <c r="I9" s="2">
        <f>'[1]Qc, Winter, S1'!I9*Main!$B$8</f>
        <v>-1.1284111045481393</v>
      </c>
      <c r="J9" s="2">
        <f>'[1]Qc, Winter, S1'!J9*Main!$B$8</f>
        <v>-1.0343768458357945</v>
      </c>
      <c r="K9" s="2">
        <f>'[1]Qc, Winter, S1'!K9*Main!$B$8</f>
        <v>-1.1871825162433549</v>
      </c>
      <c r="L9" s="2">
        <f>'[1]Qc, Winter, S1'!L9*Main!$B$8</f>
        <v>-1.1166568222090962</v>
      </c>
      <c r="M9" s="2">
        <f>'[1]Qc, Winter, S1'!M9*Main!$B$8</f>
        <v>-1.0226225634967514</v>
      </c>
      <c r="N9" s="2">
        <f>'[1]Qc, Winter, S1'!N9*Main!$B$8</f>
        <v>-1.081393975191967</v>
      </c>
      <c r="O9" s="2">
        <f>'[1]Qc, Winter, S1'!O9*Main!$B$8</f>
        <v>-1.1754282339043118</v>
      </c>
      <c r="P9" s="2">
        <f>'[1]Qc, Winter, S1'!P9*Main!$B$8</f>
        <v>-1.4222681630242173</v>
      </c>
      <c r="Q9" s="2">
        <f>'[1]Qc, Winter, S1'!Q9*Main!$B$8</f>
        <v>-1.575073833431778</v>
      </c>
      <c r="R9" s="2">
        <f>'[1]Qc, Winter, S1'!R9*Main!$B$8</f>
        <v>-1.575073833431778</v>
      </c>
      <c r="S9" s="2">
        <f>'[1]Qc, Winter, S1'!S9*Main!$B$8</f>
        <v>-1.5515652687536916</v>
      </c>
      <c r="T9" s="2">
        <f>'[1]Qc, Winter, S1'!T9*Main!$B$8</f>
        <v>-1.6338452451269934</v>
      </c>
      <c r="U9" s="2">
        <f>'[1]Qc, Winter, S1'!U9*Main!$B$8</f>
        <v>-1.692616656822209</v>
      </c>
      <c r="V9" s="2">
        <f>'[1]Qc, Winter, S1'!V9*Main!$B$8</f>
        <v>-1.7161252215002953</v>
      </c>
      <c r="W9" s="2">
        <f>'[1]Qc, Winter, S1'!W9*Main!$B$8</f>
        <v>-1.7748966331955109</v>
      </c>
      <c r="X9" s="2">
        <f>'[1]Qc, Winter, S1'!X9*Main!$B$8</f>
        <v>-1.8454223272297696</v>
      </c>
      <c r="Y9" s="2">
        <f>'[1]Qc, Winter, S1'!Y9*Main!$B$8</f>
        <v>-1.8806851742468991</v>
      </c>
    </row>
    <row r="10" spans="1:25" x14ac:dyDescent="0.25">
      <c r="A10">
        <v>30</v>
      </c>
      <c r="B10" s="2">
        <f>'[1]Qc, Winter, S1'!B10*Main!$B$8</f>
        <v>-7.0525694034258707E-2</v>
      </c>
      <c r="C10" s="2">
        <f>'[1]Qc, Winter, S1'!C10*Main!$B$8</f>
        <v>-7.0525694034258707E-2</v>
      </c>
      <c r="D10" s="2">
        <f>'[1]Qc, Winter, S1'!D10*Main!$B$8</f>
        <v>-7.0525694034258707E-2</v>
      </c>
      <c r="E10" s="2">
        <f>'[1]Qc, Winter, S1'!E10*Main!$B$8</f>
        <v>-7.0525694034258707E-2</v>
      </c>
      <c r="F10" s="2">
        <f>'[1]Qc, Winter, S1'!F10*Main!$B$8</f>
        <v>-7.0525694034258707E-2</v>
      </c>
      <c r="G10" s="2">
        <f>'[1]Qc, Winter, S1'!G10*Main!$B$8</f>
        <v>-7.0525694034258707E-2</v>
      </c>
      <c r="H10" s="2">
        <f>'[1]Qc, Winter, S1'!H10*Main!$B$8</f>
        <v>-7.0525694034258707E-2</v>
      </c>
      <c r="I10" s="2">
        <f>'[1]Qc, Winter, S1'!I10*Main!$B$8</f>
        <v>-7.0525694034258707E-2</v>
      </c>
      <c r="J10" s="2">
        <f>'[1]Qc, Winter, S1'!J10*Main!$B$8</f>
        <v>-7.0525694034258707E-2</v>
      </c>
      <c r="K10" s="2">
        <f>'[1]Qc, Winter, S1'!K10*Main!$B$8</f>
        <v>-7.0525694034258707E-2</v>
      </c>
      <c r="L10" s="2">
        <f>'[1]Qc, Winter, S1'!L10*Main!$B$8</f>
        <v>-7.0525694034258707E-2</v>
      </c>
      <c r="M10" s="2">
        <f>'[1]Qc, Winter, S1'!M10*Main!$B$8</f>
        <v>-7.0525694034258707E-2</v>
      </c>
      <c r="N10" s="2">
        <f>'[1]Qc, Winter, S1'!N10*Main!$B$8</f>
        <v>-7.0525694034258707E-2</v>
      </c>
      <c r="O10" s="2">
        <f>'[1]Qc, Winter, S1'!O10*Main!$B$8</f>
        <v>-7.0525694034258707E-2</v>
      </c>
      <c r="P10" s="2">
        <f>'[1]Qc, Winter, S1'!P10*Main!$B$8</f>
        <v>-7.0525694034258707E-2</v>
      </c>
      <c r="Q10" s="2">
        <f>'[1]Qc, Winter, S1'!Q10*Main!$B$8</f>
        <v>-7.0525694034258707E-2</v>
      </c>
      <c r="R10" s="2">
        <f>'[1]Qc, Winter, S1'!R10*Main!$B$8</f>
        <v>-7.0525694034258707E-2</v>
      </c>
      <c r="S10" s="2">
        <f>'[1]Qc, Winter, S1'!S10*Main!$B$8</f>
        <v>-7.0525694034258707E-2</v>
      </c>
      <c r="T10" s="2">
        <f>'[1]Qc, Winter, S1'!T10*Main!$B$8</f>
        <v>-7.0525694034258707E-2</v>
      </c>
      <c r="U10" s="2">
        <f>'[1]Qc, Winter, S1'!U10*Main!$B$8</f>
        <v>-7.0525694034258707E-2</v>
      </c>
      <c r="V10" s="2">
        <f>'[1]Qc, Winter, S1'!V10*Main!$B$8</f>
        <v>-7.0525694034258707E-2</v>
      </c>
      <c r="W10" s="2">
        <f>'[1]Qc, Winter, S1'!W10*Main!$B$8</f>
        <v>-7.0525694034258707E-2</v>
      </c>
      <c r="X10" s="2">
        <f>'[1]Qc, Winter, S1'!X10*Main!$B$8</f>
        <v>-7.0525694034258707E-2</v>
      </c>
      <c r="Y10" s="2">
        <f>'[1]Qc, Winter, S1'!Y10*Main!$B$8</f>
        <v>-7.0525694034258707E-2</v>
      </c>
    </row>
    <row r="11" spans="1:25" x14ac:dyDescent="0.25">
      <c r="A11">
        <v>40</v>
      </c>
      <c r="B11" s="2">
        <f>'[1]Qc, Winter, S1'!B11*Main!$B$8</f>
        <v>-0.76402835203780273</v>
      </c>
      <c r="C11" s="2">
        <f>'[1]Qc, Winter, S1'!C11*Main!$B$8</f>
        <v>-0.78753691671588899</v>
      </c>
      <c r="D11" s="2">
        <f>'[1]Qc, Winter, S1'!D11*Main!$B$8</f>
        <v>-0.78753691671588899</v>
      </c>
      <c r="E11" s="2">
        <f>'[1]Qc, Winter, S1'!E11*Main!$B$8</f>
        <v>-0.78753691671588899</v>
      </c>
      <c r="F11" s="2">
        <f>'[1]Qc, Winter, S1'!F11*Main!$B$8</f>
        <v>-0.78753691671588899</v>
      </c>
      <c r="G11" s="2">
        <f>'[1]Qc, Winter, S1'!G11*Main!$B$8</f>
        <v>-0.74051978735971646</v>
      </c>
      <c r="H11" s="2">
        <f>'[1]Qc, Winter, S1'!H11*Main!$B$8</f>
        <v>-0.55245126993502658</v>
      </c>
      <c r="I11" s="2">
        <f>'[1]Qc, Winter, S1'!I11*Main!$B$8</f>
        <v>-0.4466627288836385</v>
      </c>
      <c r="J11" s="2">
        <f>'[1]Qc, Winter, S1'!J11*Main!$B$8</f>
        <v>-0.29385705847607796</v>
      </c>
      <c r="K11" s="2">
        <f>'[1]Qc, Winter, S1'!K11*Main!$B$8</f>
        <v>-0.16455995274660368</v>
      </c>
      <c r="L11" s="2">
        <f>'[1]Qc, Winter, S1'!L11*Main!$B$8</f>
        <v>-0.21157708210277612</v>
      </c>
      <c r="M11" s="2">
        <f>'[1]Qc, Winter, S1'!M11*Main!$B$8</f>
        <v>-0.16455995274660368</v>
      </c>
      <c r="N11" s="2">
        <f>'[1]Qc, Winter, S1'!N11*Main!$B$8</f>
        <v>-0.19982279976373302</v>
      </c>
      <c r="O11" s="2">
        <f>'[1]Qc, Winter, S1'!O11*Main!$B$8</f>
        <v>-0.28210277613703483</v>
      </c>
      <c r="P11" s="2">
        <f>'[1]Qc, Winter, S1'!P11*Main!$B$8</f>
        <v>-0.35262847017129356</v>
      </c>
      <c r="Q11" s="2">
        <f>'[1]Qc, Winter, S1'!Q11*Main!$B$8</f>
        <v>-0.36438275251033669</v>
      </c>
      <c r="R11" s="2">
        <f>'[1]Qc, Winter, S1'!R11*Main!$B$8</f>
        <v>-0.37613703484937977</v>
      </c>
      <c r="S11" s="2">
        <f>'[1]Qc, Winter, S1'!S11*Main!$B$8</f>
        <v>-0.25859421145894862</v>
      </c>
      <c r="T11" s="2">
        <f>'[1]Qc, Winter, S1'!T11*Main!$B$8</f>
        <v>-0.30561134081512109</v>
      </c>
      <c r="U11" s="2">
        <f>'[1]Qc, Winter, S1'!U11*Main!$B$8</f>
        <v>-0.3878913171884229</v>
      </c>
      <c r="V11" s="2">
        <f>'[1]Qc, Winter, S1'!V11*Main!$B$8</f>
        <v>-0.4466627288836385</v>
      </c>
      <c r="W11" s="2">
        <f>'[1]Qc, Winter, S1'!W11*Main!$B$8</f>
        <v>-0.57595983461311284</v>
      </c>
      <c r="X11" s="2">
        <f>'[1]Qc, Winter, S1'!X11*Main!$B$8</f>
        <v>-0.7170112226816302</v>
      </c>
      <c r="Y11" s="2">
        <f>'[1]Qc, Winter, S1'!Y11*Main!$B$8</f>
        <v>-0.72876550502067339</v>
      </c>
    </row>
    <row r="12" spans="1:25" x14ac:dyDescent="0.25">
      <c r="A12">
        <v>14</v>
      </c>
      <c r="B12" s="2">
        <f>'[1]Qc, Winter, S1'!B12*Main!$B$8</f>
        <v>-0.55245126993502658</v>
      </c>
      <c r="C12" s="2">
        <f>'[1]Qc, Winter, S1'!C12*Main!$B$8</f>
        <v>-0.56420555227406965</v>
      </c>
      <c r="D12" s="2">
        <f>'[1]Qc, Winter, S1'!D12*Main!$B$8</f>
        <v>-0.57595983461311284</v>
      </c>
      <c r="E12" s="2">
        <f>'[1]Qc, Winter, S1'!E12*Main!$B$8</f>
        <v>-0.57595983461311284</v>
      </c>
      <c r="F12" s="2">
        <f>'[1]Qc, Winter, S1'!F12*Main!$B$8</f>
        <v>-0.56420555227406965</v>
      </c>
      <c r="G12" s="2">
        <f>'[1]Qc, Winter, S1'!G12*Main!$B$8</f>
        <v>-0.45841701122268164</v>
      </c>
      <c r="H12" s="2">
        <f>'[1]Qc, Winter, S1'!H12*Main!$B$8</f>
        <v>-0.34087418783225043</v>
      </c>
      <c r="I12" s="2">
        <f>'[1]Qc, Winter, S1'!I12*Main!$B$8</f>
        <v>-0.30561134081512109</v>
      </c>
      <c r="J12" s="2">
        <f>'[1]Qc, Winter, S1'!J12*Main!$B$8</f>
        <v>-0.21157708210277612</v>
      </c>
      <c r="K12" s="2">
        <f>'[1]Qc, Winter, S1'!K12*Main!$B$8</f>
        <v>-0.14105138806851741</v>
      </c>
      <c r="L12" s="2">
        <f>'[1]Qc, Winter, S1'!L12*Main!$B$8</f>
        <v>-0.32911990549320735</v>
      </c>
      <c r="M12" s="2">
        <f>'[1]Qc, Winter, S1'!M12*Main!$B$8</f>
        <v>-0.30561134081512109</v>
      </c>
      <c r="N12" s="2">
        <f>'[1]Qc, Winter, S1'!N12*Main!$B$8</f>
        <v>-0.34087418783225043</v>
      </c>
      <c r="O12" s="2">
        <f>'[1]Qc, Winter, S1'!O12*Main!$B$8</f>
        <v>-0.34087418783225043</v>
      </c>
      <c r="P12" s="2">
        <f>'[1]Qc, Winter, S1'!P12*Main!$B$8</f>
        <v>-0.3878913171884229</v>
      </c>
      <c r="Q12" s="2">
        <f>'[1]Qc, Winter, S1'!Q12*Main!$B$8</f>
        <v>-0.3878913171884229</v>
      </c>
      <c r="R12" s="2">
        <f>'[1]Qc, Winter, S1'!R12*Main!$B$8</f>
        <v>-0.32911990549320735</v>
      </c>
      <c r="S12" s="2">
        <f>'[1]Qc, Winter, S1'!S12*Main!$B$8</f>
        <v>-0.22333136444181925</v>
      </c>
      <c r="T12" s="2">
        <f>'[1]Qc, Winter, S1'!T12*Main!$B$8</f>
        <v>-0.29385705847607796</v>
      </c>
      <c r="U12" s="2">
        <f>'[1]Qc, Winter, S1'!U12*Main!$B$8</f>
        <v>-0.35262847017129356</v>
      </c>
      <c r="V12" s="2">
        <f>'[1]Qc, Winter, S1'!V12*Main!$B$8</f>
        <v>-0.37613703484937977</v>
      </c>
      <c r="W12" s="2">
        <f>'[1]Qc, Winter, S1'!W12*Main!$B$8</f>
        <v>-0.3878913171884229</v>
      </c>
      <c r="X12" s="2">
        <f>'[1]Qc, Winter, S1'!X12*Main!$B$8</f>
        <v>-0.41139988186650911</v>
      </c>
      <c r="Y12" s="2">
        <f>'[1]Qc, Winter, S1'!Y12*Main!$B$8</f>
        <v>-0.4466627288836385</v>
      </c>
    </row>
    <row r="13" spans="1:25" x14ac:dyDescent="0.25">
      <c r="A13">
        <v>34</v>
      </c>
      <c r="B13" s="2">
        <f>'[1]Qc, Winter, S1'!B13*Main!$B$8</f>
        <v>-8.2279976373301839E-2</v>
      </c>
      <c r="C13" s="2">
        <f>'[1]Qc, Winter, S1'!C13*Main!$B$8</f>
        <v>0.12929710572947431</v>
      </c>
      <c r="D13" s="2">
        <f>'[1]Qc, Winter, S1'!D13*Main!$B$8</f>
        <v>0.27034849379799175</v>
      </c>
      <c r="E13" s="2">
        <f>'[1]Qc, Winter, S1'!E13*Main!$B$8</f>
        <v>0.23508564678086238</v>
      </c>
      <c r="F13" s="2">
        <f>'[1]Qc, Winter, S1'!F13*Main!$B$8</f>
        <v>0.18806851742468988</v>
      </c>
      <c r="G13" s="2">
        <f>'[1]Qc, Winter, S1'!G13*Main!$B$8</f>
        <v>-0.18806851742468988</v>
      </c>
      <c r="H13" s="2">
        <f>'[1]Qc, Winter, S1'!H13*Main!$B$8</f>
        <v>-1.1754282339043118E-2</v>
      </c>
      <c r="I13" s="2">
        <f>'[1]Qc, Winter, S1'!I13*Main!$B$8</f>
        <v>0.22333136444181925</v>
      </c>
      <c r="J13" s="2">
        <f>'[1]Qc, Winter, S1'!J13*Main!$B$8</f>
        <v>0.48192557590076784</v>
      </c>
      <c r="K13" s="2">
        <f>'[1]Qc, Winter, S1'!K13*Main!$B$8</f>
        <v>0.56420555227406965</v>
      </c>
      <c r="L13" s="2">
        <f>'[1]Qc, Winter, S1'!L13*Main!$B$8</f>
        <v>0.27034849379799175</v>
      </c>
      <c r="M13" s="2">
        <f>'[1]Qc, Winter, S1'!M13*Main!$B$8</f>
        <v>0</v>
      </c>
      <c r="N13" s="2">
        <f>'[1]Qc, Winter, S1'!N13*Main!$B$8</f>
        <v>0.86981689308919075</v>
      </c>
      <c r="O13" s="2">
        <f>'[1]Qc, Winter, S1'!O13*Main!$B$8</f>
        <v>0.98735971647962195</v>
      </c>
      <c r="P13" s="2">
        <f>'[1]Qc, Winter, S1'!P13*Main!$B$8</f>
        <v>0.92858830478440635</v>
      </c>
      <c r="Q13" s="2">
        <f>'[1]Qc, Winter, S1'!Q13*Main!$B$8</f>
        <v>1.0696396928529237</v>
      </c>
      <c r="R13" s="2">
        <f>'[1]Qc, Winter, S1'!R13*Main!$B$8</f>
        <v>0.58771411695215592</v>
      </c>
      <c r="S13" s="2">
        <f>'[1]Qc, Winter, S1'!S13*Main!$B$8</f>
        <v>0.81104548139397514</v>
      </c>
      <c r="T13" s="2">
        <f>'[1]Qc, Winter, S1'!T13*Main!$B$8</f>
        <v>0.86981689308919075</v>
      </c>
      <c r="U13" s="2">
        <f>'[1]Qc, Winter, S1'!U13*Main!$B$8</f>
        <v>0.7757826343768458</v>
      </c>
      <c r="V13" s="2">
        <f>'[1]Qc, Winter, S1'!V13*Main!$B$8</f>
        <v>0.86981689308919075</v>
      </c>
      <c r="W13" s="2">
        <f>'[1]Qc, Winter, S1'!W13*Main!$B$8</f>
        <v>1.1166568222090962</v>
      </c>
      <c r="X13" s="2">
        <f>'[1]Qc, Winter, S1'!X13*Main!$B$8</f>
        <v>1.0343768458357945</v>
      </c>
      <c r="Y13" s="2">
        <f>'[1]Qc, Winter, S1'!Y13*Main!$B$8</f>
        <v>0.70525694034258712</v>
      </c>
    </row>
    <row r="14" spans="1:25" x14ac:dyDescent="0.25">
      <c r="A14">
        <v>3</v>
      </c>
      <c r="B14" s="2">
        <f>'[1]Qc, Winter, S1'!B14*Main!$B$8</f>
        <v>0.24683992911990549</v>
      </c>
      <c r="C14" s="2">
        <f>'[1]Qc, Winter, S1'!C14*Main!$B$8</f>
        <v>0.19982279976373302</v>
      </c>
      <c r="D14" s="2">
        <f>'[1]Qc, Winter, S1'!D14*Main!$B$8</f>
        <v>0.28210277613703483</v>
      </c>
      <c r="E14" s="2">
        <f>'[1]Qc, Winter, S1'!E14*Main!$B$8</f>
        <v>0.35262847017129356</v>
      </c>
      <c r="F14" s="2">
        <f>'[1]Qc, Winter, S1'!F14*Main!$B$8</f>
        <v>0.37613703484937977</v>
      </c>
      <c r="G14" s="2">
        <f>'[1]Qc, Winter, S1'!G14*Main!$B$8</f>
        <v>0.45841701122268164</v>
      </c>
      <c r="H14" s="2">
        <f>'[1]Qc, Winter, S1'!H14*Main!$B$8</f>
        <v>1.6691080921441228</v>
      </c>
      <c r="I14" s="2">
        <f>'[1]Qc, Winter, S1'!I14*Main!$B$8</f>
        <v>2.0922622563496751</v>
      </c>
      <c r="J14" s="2">
        <f>'[1]Qc, Winter, S1'!J14*Main!$B$8</f>
        <v>2.2333136444181925</v>
      </c>
      <c r="K14" s="2">
        <f>'[1]Qc, Winter, S1'!K14*Main!$B$8</f>
        <v>2.0922622563496751</v>
      </c>
      <c r="L14" s="2">
        <f>'[1]Qc, Winter, S1'!L14*Main!$B$8</f>
        <v>1.9159480212640281</v>
      </c>
      <c r="M14" s="2">
        <f>'[1]Qc, Winter, S1'!M14*Main!$B$8</f>
        <v>2.1980507974010632</v>
      </c>
      <c r="N14" s="2">
        <f>'[1]Qc, Winter, S1'!N14*Main!$B$8</f>
        <v>2.480153573538098</v>
      </c>
      <c r="O14" s="2">
        <f>'[1]Qc, Winter, S1'!O14*Main!$B$8</f>
        <v>2.1980507974010632</v>
      </c>
      <c r="P14" s="2">
        <f>'[1]Qc, Winter, S1'!P14*Main!$B$8</f>
        <v>2.162787950383934</v>
      </c>
      <c r="Q14" s="2">
        <f>'[1]Qc, Winter, S1'!Q14*Main!$B$8</f>
        <v>2.162787950383934</v>
      </c>
      <c r="R14" s="2">
        <f>'[1]Qc, Winter, S1'!R14*Main!$B$8</f>
        <v>1.9512108682811575</v>
      </c>
      <c r="S14" s="2">
        <f>'[1]Qc, Winter, S1'!S14*Main!$B$8</f>
        <v>2.0099822799763731</v>
      </c>
      <c r="T14" s="2">
        <f>'[1]Qc, Winter, S1'!T14*Main!$B$8</f>
        <v>1.7396337861783815</v>
      </c>
      <c r="U14" s="2">
        <f>'[1]Qc, Winter, S1'!U14*Main!$B$8</f>
        <v>1.3164796219728294</v>
      </c>
      <c r="V14" s="2">
        <f>'[1]Qc, Winter, S1'!V14*Main!$B$8</f>
        <v>1.4457767277023035</v>
      </c>
      <c r="W14" s="2">
        <f>'[1]Qc, Winter, S1'!W14*Main!$B$8</f>
        <v>1.2577082102776138</v>
      </c>
      <c r="X14" s="2">
        <f>'[1]Qc, Winter, S1'!X14*Main!$B$8</f>
        <v>0.55245126993502658</v>
      </c>
      <c r="Y14" s="2">
        <f>'[1]Qc, Winter, S1'!Y14*Main!$B$8</f>
        <v>0.3878913171884229</v>
      </c>
    </row>
    <row r="15" spans="1:25" x14ac:dyDescent="0.25">
      <c r="A15">
        <v>20</v>
      </c>
      <c r="B15" s="2">
        <f>'[1]Qc, Winter, S1'!B15*Main!$B$8</f>
        <v>0.23508564678086238</v>
      </c>
      <c r="C15" s="2">
        <f>'[1]Qc, Winter, S1'!C15*Main!$B$8</f>
        <v>0.24683992911990549</v>
      </c>
      <c r="D15" s="2">
        <f>'[1]Qc, Winter, S1'!D15*Main!$B$8</f>
        <v>0.24683992911990549</v>
      </c>
      <c r="E15" s="2">
        <f>'[1]Qc, Winter, S1'!E15*Main!$B$8</f>
        <v>0.24683992911990549</v>
      </c>
      <c r="F15" s="2">
        <f>'[1]Qc, Winter, S1'!F15*Main!$B$8</f>
        <v>0.24683992911990549</v>
      </c>
      <c r="G15" s="2">
        <f>'[1]Qc, Winter, S1'!G15*Main!$B$8</f>
        <v>0.23508564678086238</v>
      </c>
      <c r="H15" s="2">
        <f>'[1]Qc, Winter, S1'!H15*Main!$B$8</f>
        <v>0.21157708210277612</v>
      </c>
      <c r="I15" s="2">
        <f>'[1]Qc, Winter, S1'!I15*Main!$B$8</f>
        <v>0.16455995274660368</v>
      </c>
      <c r="J15" s="2">
        <f>'[1]Qc, Winter, S1'!J15*Main!$B$8</f>
        <v>0.12929710572947431</v>
      </c>
      <c r="K15" s="2">
        <f>'[1]Qc, Winter, S1'!K15*Main!$B$8</f>
        <v>0.11754282339043119</v>
      </c>
      <c r="L15" s="2">
        <f>'[1]Qc, Winter, S1'!L15*Main!$B$8</f>
        <v>0.15280567040756055</v>
      </c>
      <c r="M15" s="2">
        <f>'[1]Qc, Winter, S1'!M15*Main!$B$8</f>
        <v>0.15280567040756055</v>
      </c>
      <c r="N15" s="2">
        <f>'[1]Qc, Winter, S1'!N15*Main!$B$8</f>
        <v>0.12929710572947431</v>
      </c>
      <c r="O15" s="2">
        <f>'[1]Qc, Winter, S1'!O15*Main!$B$8</f>
        <v>0.11754282339043119</v>
      </c>
      <c r="P15" s="2">
        <f>'[1]Qc, Winter, S1'!P15*Main!$B$8</f>
        <v>0.15280567040756055</v>
      </c>
      <c r="Q15" s="2">
        <f>'[1]Qc, Winter, S1'!Q15*Main!$B$8</f>
        <v>0.18806851742468988</v>
      </c>
      <c r="R15" s="2">
        <f>'[1]Qc, Winter, S1'!R15*Main!$B$8</f>
        <v>0.17631423508564678</v>
      </c>
      <c r="S15" s="2">
        <f>'[1]Qc, Winter, S1'!S15*Main!$B$8</f>
        <v>0.18806851742468988</v>
      </c>
      <c r="T15" s="2">
        <f>'[1]Qc, Winter, S1'!T15*Main!$B$8</f>
        <v>0.18806851742468988</v>
      </c>
      <c r="U15" s="2">
        <f>'[1]Qc, Winter, S1'!U15*Main!$B$8</f>
        <v>0.21157708210277612</v>
      </c>
      <c r="V15" s="2">
        <f>'[1]Qc, Winter, S1'!V15*Main!$B$8</f>
        <v>0.21157708210277612</v>
      </c>
      <c r="W15" s="2">
        <f>'[1]Qc, Winter, S1'!W15*Main!$B$8</f>
        <v>0.22333136444181925</v>
      </c>
      <c r="X15" s="2">
        <f>'[1]Qc, Winter, S1'!X15*Main!$B$8</f>
        <v>0.23508564678086238</v>
      </c>
      <c r="Y15" s="2">
        <f>'[1]Qc, Winter, S1'!Y15*Main!$B$8</f>
        <v>0.23508564678086238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D65E7-EAC5-4E66-9D55-450DB16C0043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0.49367985823981098</v>
      </c>
      <c r="C2" s="2">
        <f>'[1]Qc, Winter, S1'!C2*Main!$B$8</f>
        <v>0.35262847017129356</v>
      </c>
      <c r="D2" s="2">
        <f>'[1]Qc, Winter, S1'!D2*Main!$B$8</f>
        <v>0.30561134081512109</v>
      </c>
      <c r="E2" s="2">
        <f>'[1]Qc, Winter, S1'!E2*Main!$B$8</f>
        <v>0.3878913171884229</v>
      </c>
      <c r="F2" s="2">
        <f>'[1]Qc, Winter, S1'!F2*Main!$B$8</f>
        <v>0.32911990549320735</v>
      </c>
      <c r="G2" s="2">
        <f>'[1]Qc, Winter, S1'!G2*Main!$B$8</f>
        <v>0.27034849379799175</v>
      </c>
      <c r="H2" s="2">
        <f>'[1]Qc, Winter, S1'!H2*Main!$B$8</f>
        <v>0.22333136444181925</v>
      </c>
      <c r="I2" s="2">
        <f>'[1]Qc, Winter, S1'!I2*Main!$B$8</f>
        <v>0.79929119905493207</v>
      </c>
      <c r="J2" s="2">
        <f>'[1]Qc, Winter, S1'!J2*Main!$B$8</f>
        <v>0.83455404607206141</v>
      </c>
      <c r="K2" s="2">
        <f>'[1]Qc, Winter, S1'!K2*Main!$B$8</f>
        <v>0.7170112226816302</v>
      </c>
      <c r="L2" s="2">
        <f>'[1]Qc, Winter, S1'!L2*Main!$B$8</f>
        <v>0.83455404607206141</v>
      </c>
      <c r="M2" s="2">
        <f>'[1]Qc, Winter, S1'!M2*Main!$B$8</f>
        <v>0.7757826343768458</v>
      </c>
      <c r="N2" s="2">
        <f>'[1]Qc, Winter, S1'!N2*Main!$B$8</f>
        <v>0.7757826343768458</v>
      </c>
      <c r="O2" s="2">
        <f>'[1]Qc, Winter, S1'!O2*Main!$B$8</f>
        <v>0.69350265800354394</v>
      </c>
      <c r="P2" s="2">
        <f>'[1]Qc, Winter, S1'!P2*Main!$B$8</f>
        <v>0.41139988186650911</v>
      </c>
      <c r="Q2" s="2">
        <f>'[1]Qc, Winter, S1'!Q2*Main!$B$8</f>
        <v>0.64648552864737152</v>
      </c>
      <c r="R2" s="2">
        <f>'[1]Qc, Winter, S1'!R2*Main!$B$8</f>
        <v>0.7757826343768458</v>
      </c>
      <c r="S2" s="2">
        <f>'[1]Qc, Winter, S1'!S2*Main!$B$8</f>
        <v>0.7170112226816302</v>
      </c>
      <c r="T2" s="2">
        <f>'[1]Qc, Winter, S1'!T2*Main!$B$8</f>
        <v>0.50543414057885405</v>
      </c>
      <c r="U2" s="2">
        <f>'[1]Qc, Winter, S1'!U2*Main!$B$8</f>
        <v>0.51718842291789724</v>
      </c>
      <c r="V2" s="2">
        <f>'[1]Qc, Winter, S1'!V2*Main!$B$8</f>
        <v>0.48192557590076784</v>
      </c>
      <c r="W2" s="2">
        <f>'[1]Qc, Winter, S1'!W2*Main!$B$8</f>
        <v>0.30561134081512109</v>
      </c>
      <c r="X2" s="2">
        <f>'[1]Qc, Winter, S1'!X2*Main!$B$8</f>
        <v>0.23508564678086238</v>
      </c>
      <c r="Y2" s="2">
        <f>'[1]Qc, Winter, S1'!Y2*Main!$B$8</f>
        <v>0.24683992911990549</v>
      </c>
    </row>
    <row r="3" spans="1:25" x14ac:dyDescent="0.25">
      <c r="A3">
        <v>17</v>
      </c>
      <c r="B3" s="2">
        <f>'[1]Qc, Winter, S1'!B3*Main!$B$8</f>
        <v>-0.29385705847607796</v>
      </c>
      <c r="C3" s="2">
        <f>'[1]Qc, Winter, S1'!C3*Main!$B$8</f>
        <v>-0.29385705847607796</v>
      </c>
      <c r="D3" s="2">
        <f>'[1]Qc, Winter, S1'!D3*Main!$B$8</f>
        <v>-0.30561134081512109</v>
      </c>
      <c r="E3" s="2">
        <f>'[1]Qc, Winter, S1'!E3*Main!$B$8</f>
        <v>-0.31736562315416422</v>
      </c>
      <c r="F3" s="2">
        <f>'[1]Qc, Winter, S1'!F3*Main!$B$8</f>
        <v>-0.31736562315416422</v>
      </c>
      <c r="G3" s="2">
        <f>'[1]Qc, Winter, S1'!G3*Main!$B$8</f>
        <v>-0.29385705847607796</v>
      </c>
      <c r="H3" s="2">
        <f>'[1]Qc, Winter, S1'!H3*Main!$B$8</f>
        <v>-0.18806851742468988</v>
      </c>
      <c r="I3" s="2">
        <f>'[1]Qc, Winter, S1'!I3*Main!$B$8</f>
        <v>-3.5262847017129353E-2</v>
      </c>
      <c r="J3" s="2">
        <f>'[1]Qc, Winter, S1'!J3*Main!$B$8</f>
        <v>-3.5262847017129353E-2</v>
      </c>
      <c r="K3" s="2">
        <f>'[1]Qc, Winter, S1'!K3*Main!$B$8</f>
        <v>-2.3508564678086236E-2</v>
      </c>
      <c r="L3" s="2">
        <f>'[1]Qc, Winter, S1'!L3*Main!$B$8</f>
        <v>-2.3508564678086236E-2</v>
      </c>
      <c r="M3" s="2">
        <f>'[1]Qc, Winter, S1'!M3*Main!$B$8</f>
        <v>-9.4034258712344942E-2</v>
      </c>
      <c r="N3" s="2">
        <f>'[1]Qc, Winter, S1'!N3*Main!$B$8</f>
        <v>-0.14105138806851741</v>
      </c>
      <c r="O3" s="2">
        <f>'[1]Qc, Winter, S1'!O3*Main!$B$8</f>
        <v>-0.18806851742468988</v>
      </c>
      <c r="P3" s="2">
        <f>'[1]Qc, Winter, S1'!P3*Main!$B$8</f>
        <v>-0.18806851742468988</v>
      </c>
      <c r="Q3" s="2">
        <f>'[1]Qc, Winter, S1'!Q3*Main!$B$8</f>
        <v>-0.18806851742468988</v>
      </c>
      <c r="R3" s="2">
        <f>'[1]Qc, Winter, S1'!R3*Main!$B$8</f>
        <v>-0.15280567040756055</v>
      </c>
      <c r="S3" s="2">
        <f>'[1]Qc, Winter, S1'!S3*Main!$B$8</f>
        <v>4.7017129356172471E-2</v>
      </c>
      <c r="T3" s="2">
        <f>'[1]Qc, Winter, S1'!T3*Main!$B$8</f>
        <v>-1.1754282339043118E-2</v>
      </c>
      <c r="U3" s="2">
        <f>'[1]Qc, Winter, S1'!U3*Main!$B$8</f>
        <v>-8.2279976373301839E-2</v>
      </c>
      <c r="V3" s="2">
        <f>'[1]Qc, Winter, S1'!V3*Main!$B$8</f>
        <v>-0.15280567040756055</v>
      </c>
      <c r="W3" s="2">
        <f>'[1]Qc, Winter, S1'!W3*Main!$B$8</f>
        <v>-0.19982279976373302</v>
      </c>
      <c r="X3" s="2">
        <f>'[1]Qc, Winter, S1'!X3*Main!$B$8</f>
        <v>-0.21157708210277612</v>
      </c>
      <c r="Y3" s="2">
        <f>'[1]Qc, Winter, S1'!Y3*Main!$B$8</f>
        <v>-0.24683992911990549</v>
      </c>
    </row>
    <row r="4" spans="1:25" x14ac:dyDescent="0.25">
      <c r="A4">
        <v>38</v>
      </c>
      <c r="B4" s="2">
        <f>'[1]Qc, Winter, S1'!B4*Main!$B$8</f>
        <v>-0.79929119905493207</v>
      </c>
      <c r="C4" s="2">
        <f>'[1]Qc, Winter, S1'!C4*Main!$B$8</f>
        <v>-0.85806261075014767</v>
      </c>
      <c r="D4" s="2">
        <f>'[1]Qc, Winter, S1'!D4*Main!$B$8</f>
        <v>-0.86981689308919075</v>
      </c>
      <c r="E4" s="2">
        <f>'[1]Qc, Winter, S1'!E4*Main!$B$8</f>
        <v>-0.85806261075014767</v>
      </c>
      <c r="F4" s="2">
        <f>'[1]Qc, Winter, S1'!F4*Main!$B$8</f>
        <v>-0.85806261075014767</v>
      </c>
      <c r="G4" s="2">
        <f>'[1]Qc, Winter, S1'!G4*Main!$B$8</f>
        <v>-0.7170112226816302</v>
      </c>
      <c r="H4" s="2">
        <f>'[1]Qc, Winter, S1'!H4*Main!$B$8</f>
        <v>-2.3508564678086236E-2</v>
      </c>
      <c r="I4" s="2">
        <f>'[1]Qc, Winter, S1'!I4*Main!$B$8</f>
        <v>0.37613703484937977</v>
      </c>
      <c r="J4" s="2">
        <f>'[1]Qc, Winter, S1'!J4*Main!$B$8</f>
        <v>0.47017129356172477</v>
      </c>
      <c r="K4" s="2">
        <f>'[1]Qc, Winter, S1'!K4*Main!$B$8</f>
        <v>0.32911990549320735</v>
      </c>
      <c r="L4" s="2">
        <f>'[1]Qc, Winter, S1'!L4*Main!$B$8</f>
        <v>0.19982279976373302</v>
      </c>
      <c r="M4" s="2">
        <f>'[1]Qc, Winter, S1'!M4*Main!$B$8</f>
        <v>0.3878913171884229</v>
      </c>
      <c r="N4" s="2">
        <f>'[1]Qc, Winter, S1'!N4*Main!$B$8</f>
        <v>0.24683992911990549</v>
      </c>
      <c r="O4" s="2">
        <f>'[1]Qc, Winter, S1'!O4*Main!$B$8</f>
        <v>7.0525694034258707E-2</v>
      </c>
      <c r="P4" s="2">
        <f>'[1]Qc, Winter, S1'!P4*Main!$B$8</f>
        <v>-0.29385705847607796</v>
      </c>
      <c r="Q4" s="2">
        <f>'[1]Qc, Winter, S1'!Q4*Main!$B$8</f>
        <v>-0.29385705847607796</v>
      </c>
      <c r="R4" s="2">
        <f>'[1]Qc, Winter, S1'!R4*Main!$B$8</f>
        <v>-0.23508564678086238</v>
      </c>
      <c r="S4" s="2">
        <f>'[1]Qc, Winter, S1'!S4*Main!$B$8</f>
        <v>-0.11754282339043119</v>
      </c>
      <c r="T4" s="2">
        <f>'[1]Qc, Winter, S1'!T4*Main!$B$8</f>
        <v>-0.29385705847607796</v>
      </c>
      <c r="U4" s="2">
        <f>'[1]Qc, Winter, S1'!U4*Main!$B$8</f>
        <v>-0.16455995274660368</v>
      </c>
      <c r="V4" s="2">
        <f>'[1]Qc, Winter, S1'!V4*Main!$B$8</f>
        <v>-0.23508564678086238</v>
      </c>
      <c r="W4" s="2">
        <f>'[1]Qc, Winter, S1'!W4*Main!$B$8</f>
        <v>-0.3878913171884229</v>
      </c>
      <c r="X4" s="2">
        <f>'[1]Qc, Winter, S1'!X4*Main!$B$8</f>
        <v>-0.61122268163024218</v>
      </c>
      <c r="Y4" s="2">
        <f>'[1]Qc, Winter, S1'!Y4*Main!$B$8</f>
        <v>-0.68174837566450086</v>
      </c>
    </row>
    <row r="5" spans="1:25" x14ac:dyDescent="0.25">
      <c r="A5">
        <v>36</v>
      </c>
      <c r="B5" s="2">
        <f>'[1]Qc, Winter, S1'!B5*Main!$B$8</f>
        <v>-0.84630832841110448</v>
      </c>
      <c r="C5" s="2">
        <f>'[1]Qc, Winter, S1'!C5*Main!$B$8</f>
        <v>-0.85806261075014767</v>
      </c>
      <c r="D5" s="2">
        <f>'[1]Qc, Winter, S1'!D5*Main!$B$8</f>
        <v>-0.85806261075014767</v>
      </c>
      <c r="E5" s="2">
        <f>'[1]Qc, Winter, S1'!E5*Main!$B$8</f>
        <v>-0.86981689308919075</v>
      </c>
      <c r="F5" s="2">
        <f>'[1]Qc, Winter, S1'!F5*Main!$B$8</f>
        <v>-0.86981689308919075</v>
      </c>
      <c r="G5" s="2">
        <f>'[1]Qc, Winter, S1'!G5*Main!$B$8</f>
        <v>-0.79929119905493207</v>
      </c>
      <c r="H5" s="2">
        <f>'[1]Qc, Winter, S1'!H5*Main!$B$8</f>
        <v>-0.69350265800354394</v>
      </c>
      <c r="I5" s="2">
        <f>'[1]Qc, Winter, S1'!I5*Main!$B$8</f>
        <v>-0.63473124630832845</v>
      </c>
      <c r="J5" s="2">
        <f>'[1]Qc, Winter, S1'!J5*Main!$B$8</f>
        <v>-0.64648552864737152</v>
      </c>
      <c r="K5" s="2">
        <f>'[1]Qc, Winter, S1'!K5*Main!$B$8</f>
        <v>-0.7170112226816302</v>
      </c>
      <c r="L5" s="2">
        <f>'[1]Qc, Winter, S1'!L5*Main!$B$8</f>
        <v>-0.76402835203780273</v>
      </c>
      <c r="M5" s="2">
        <f>'[1]Qc, Winter, S1'!M5*Main!$B$8</f>
        <v>-0.81104548139397514</v>
      </c>
      <c r="N5" s="2">
        <f>'[1]Qc, Winter, S1'!N5*Main!$B$8</f>
        <v>-0.81104548139397514</v>
      </c>
      <c r="O5" s="2">
        <f>'[1]Qc, Winter, S1'!O5*Main!$B$8</f>
        <v>-0.83455404607206141</v>
      </c>
      <c r="P5" s="2">
        <f>'[1]Qc, Winter, S1'!P5*Main!$B$8</f>
        <v>-0.83455404607206141</v>
      </c>
      <c r="Q5" s="2">
        <f>'[1]Qc, Winter, S1'!Q5*Main!$B$8</f>
        <v>-0.81104548139397514</v>
      </c>
      <c r="R5" s="2">
        <f>'[1]Qc, Winter, S1'!R5*Main!$B$8</f>
        <v>-0.69350265800354394</v>
      </c>
      <c r="S5" s="2">
        <f>'[1]Qc, Winter, S1'!S5*Main!$B$8</f>
        <v>-0.41139988186650911</v>
      </c>
      <c r="T5" s="2">
        <f>'[1]Qc, Winter, S1'!T5*Main!$B$8</f>
        <v>-0.52894270525694032</v>
      </c>
      <c r="U5" s="2">
        <f>'[1]Qc, Winter, S1'!U5*Main!$B$8</f>
        <v>-0.64648552864737152</v>
      </c>
      <c r="V5" s="2">
        <f>'[1]Qc, Winter, S1'!V5*Main!$B$8</f>
        <v>-0.69350265800354394</v>
      </c>
      <c r="W5" s="2">
        <f>'[1]Qc, Winter, S1'!W5*Main!$B$8</f>
        <v>-0.72876550502067339</v>
      </c>
      <c r="X5" s="2">
        <f>'[1]Qc, Winter, S1'!X5*Main!$B$8</f>
        <v>-0.7757826343768458</v>
      </c>
      <c r="Y5" s="2">
        <f>'[1]Qc, Winter, S1'!Y5*Main!$B$8</f>
        <v>-0.7757826343768458</v>
      </c>
    </row>
    <row r="6" spans="1:25" x14ac:dyDescent="0.25">
      <c r="A6">
        <v>26</v>
      </c>
      <c r="B6" s="2">
        <f>'[1]Qc, Winter, S1'!B6*Main!$B$8</f>
        <v>-0.84630832841110448</v>
      </c>
      <c r="C6" s="2">
        <f>'[1]Qc, Winter, S1'!C6*Main!$B$8</f>
        <v>-0.89332545776727701</v>
      </c>
      <c r="D6" s="2">
        <f>'[1]Qc, Winter, S1'!D6*Main!$B$8</f>
        <v>-0.92858830478440635</v>
      </c>
      <c r="E6" s="2">
        <f>'[1]Qc, Winter, S1'!E6*Main!$B$8</f>
        <v>-0.92858830478440635</v>
      </c>
      <c r="F6" s="2">
        <f>'[1]Qc, Winter, S1'!F6*Main!$B$8</f>
        <v>-0.92858830478440635</v>
      </c>
      <c r="G6" s="2">
        <f>'[1]Qc, Winter, S1'!G6*Main!$B$8</f>
        <v>-0.78753691671588899</v>
      </c>
      <c r="H6" s="2">
        <f>'[1]Qc, Winter, S1'!H6*Main!$B$8</f>
        <v>-0.59946839929119899</v>
      </c>
      <c r="I6" s="2">
        <f>'[1]Qc, Winter, S1'!I6*Main!$B$8</f>
        <v>-0.48192557590076784</v>
      </c>
      <c r="J6" s="2">
        <f>'[1]Qc, Winter, S1'!J6*Main!$B$8</f>
        <v>-0.47017129356172477</v>
      </c>
      <c r="K6" s="2">
        <f>'[1]Qc, Winter, S1'!K6*Main!$B$8</f>
        <v>-0.39964559952746603</v>
      </c>
      <c r="L6" s="2">
        <f>'[1]Qc, Winter, S1'!L6*Main!$B$8</f>
        <v>-0.39964559952746603</v>
      </c>
      <c r="M6" s="2">
        <f>'[1]Qc, Winter, S1'!M6*Main!$B$8</f>
        <v>-0.3878913171884229</v>
      </c>
      <c r="N6" s="2">
        <f>'[1]Qc, Winter, S1'!N6*Main!$B$8</f>
        <v>-0.47017129356172477</v>
      </c>
      <c r="O6" s="2">
        <f>'[1]Qc, Winter, S1'!O6*Main!$B$8</f>
        <v>-0.50543414057885405</v>
      </c>
      <c r="P6" s="2">
        <f>'[1]Qc, Winter, S1'!P6*Main!$B$8</f>
        <v>-0.48192557590076784</v>
      </c>
      <c r="Q6" s="2">
        <f>'[1]Qc, Winter, S1'!Q6*Main!$B$8</f>
        <v>-0.59946839929119899</v>
      </c>
      <c r="R6" s="2">
        <f>'[1]Qc, Winter, S1'!R6*Main!$B$8</f>
        <v>-0.52894270525694032</v>
      </c>
      <c r="S6" s="2">
        <f>'[1]Qc, Winter, S1'!S6*Main!$B$8</f>
        <v>-0.27034849379799175</v>
      </c>
      <c r="T6" s="2">
        <f>'[1]Qc, Winter, S1'!T6*Main!$B$8</f>
        <v>-0.31736562315416422</v>
      </c>
      <c r="U6" s="2">
        <f>'[1]Qc, Winter, S1'!U6*Main!$B$8</f>
        <v>-0.39964559952746603</v>
      </c>
      <c r="V6" s="2">
        <f>'[1]Qc, Winter, S1'!V6*Main!$B$8</f>
        <v>-0.42315416420555224</v>
      </c>
      <c r="W6" s="2">
        <f>'[1]Qc, Winter, S1'!W6*Main!$B$8</f>
        <v>-0.55245126993502658</v>
      </c>
      <c r="X6" s="2">
        <f>'[1]Qc, Winter, S1'!X6*Main!$B$8</f>
        <v>-0.61122268163024218</v>
      </c>
      <c r="Y6" s="2">
        <f>'[1]Qc, Winter, S1'!Y6*Main!$B$8</f>
        <v>-0.63473124630832845</v>
      </c>
    </row>
    <row r="7" spans="1:25" x14ac:dyDescent="0.25">
      <c r="A7">
        <v>24</v>
      </c>
      <c r="B7" s="2">
        <f>'[1]Qc, Winter, S1'!B7*Main!$B$8</f>
        <v>0.47017129356172477</v>
      </c>
      <c r="C7" s="2">
        <f>'[1]Qc, Winter, S1'!C7*Main!$B$8</f>
        <v>0.36438275251033669</v>
      </c>
      <c r="D7" s="2">
        <f>'[1]Qc, Winter, S1'!D7*Main!$B$8</f>
        <v>0.28210277613703483</v>
      </c>
      <c r="E7" s="2">
        <f>'[1]Qc, Winter, S1'!E7*Main!$B$8</f>
        <v>0.41139988186650911</v>
      </c>
      <c r="F7" s="2">
        <f>'[1]Qc, Winter, S1'!F7*Main!$B$8</f>
        <v>0.34087418783225043</v>
      </c>
      <c r="G7" s="2">
        <f>'[1]Qc, Winter, S1'!G7*Main!$B$8</f>
        <v>0.49367985823981098</v>
      </c>
      <c r="H7" s="2">
        <f>'[1]Qc, Winter, S1'!H7*Main!$B$8</f>
        <v>0.65823981098641471</v>
      </c>
      <c r="I7" s="2">
        <f>'[1]Qc, Winter, S1'!I7*Main!$B$8</f>
        <v>1.2812167749557</v>
      </c>
      <c r="J7" s="2">
        <f>'[1]Qc, Winter, S1'!J7*Main!$B$8</f>
        <v>1.4692852923803899</v>
      </c>
      <c r="K7" s="2">
        <f>'[1]Qc, Winter, S1'!K7*Main!$B$8</f>
        <v>1.5163024217365624</v>
      </c>
      <c r="L7" s="2">
        <f>'[1]Qc, Winter, S1'!L7*Main!$B$8</f>
        <v>1.4457767277023035</v>
      </c>
      <c r="M7" s="2">
        <f>'[1]Qc, Winter, S1'!M7*Main!$B$8</f>
        <v>1.5398109864146485</v>
      </c>
      <c r="N7" s="2">
        <f>'[1]Qc, Winter, S1'!N7*Main!$B$8</f>
        <v>1.5280567040756055</v>
      </c>
      <c r="O7" s="2">
        <f>'[1]Qc, Winter, S1'!O7*Main!$B$8</f>
        <v>1.5045481393975191</v>
      </c>
      <c r="P7" s="2">
        <f>'[1]Qc, Winter, S1'!P7*Main!$B$8</f>
        <v>1.2694624926166569</v>
      </c>
      <c r="Q7" s="2">
        <f>'[1]Qc, Winter, S1'!Q7*Main!$B$8</f>
        <v>1.2106910809214413</v>
      </c>
      <c r="R7" s="2">
        <f>'[1]Qc, Winter, S1'!R7*Main!$B$8</f>
        <v>1.0461311281748376</v>
      </c>
      <c r="S7" s="2">
        <f>'[1]Qc, Winter, S1'!S7*Main!$B$8</f>
        <v>1.1519196692262257</v>
      </c>
      <c r="T7" s="2">
        <f>'[1]Qc, Winter, S1'!T7*Main!$B$8</f>
        <v>0.97560543414057876</v>
      </c>
      <c r="U7" s="2">
        <f>'[1]Qc, Winter, S1'!U7*Main!$B$8</f>
        <v>1.0108682811577081</v>
      </c>
      <c r="V7" s="2">
        <f>'[1]Qc, Winter, S1'!V7*Main!$B$8</f>
        <v>0.85806261075014767</v>
      </c>
      <c r="W7" s="2">
        <f>'[1]Qc, Winter, S1'!W7*Main!$B$8</f>
        <v>0.90507974010632009</v>
      </c>
      <c r="X7" s="2">
        <f>'[1]Qc, Winter, S1'!X7*Main!$B$8</f>
        <v>0.56420555227406965</v>
      </c>
      <c r="Y7" s="2">
        <f>'[1]Qc, Winter, S1'!Y7*Main!$B$8</f>
        <v>0.57595983461311284</v>
      </c>
    </row>
    <row r="8" spans="1:25" x14ac:dyDescent="0.25">
      <c r="A8">
        <v>28</v>
      </c>
      <c r="B8" s="2">
        <f>'[1]Qc, Winter, S1'!B8*Main!$B$8</f>
        <v>-0.58771411695215592</v>
      </c>
      <c r="C8" s="2">
        <f>'[1]Qc, Winter, S1'!C8*Main!$B$8</f>
        <v>-0.57595983461311284</v>
      </c>
      <c r="D8" s="2">
        <f>'[1]Qc, Winter, S1'!D8*Main!$B$8</f>
        <v>-0.59946839929119899</v>
      </c>
      <c r="E8" s="2">
        <f>'[1]Qc, Winter, S1'!E8*Main!$B$8</f>
        <v>-0.59946839929119899</v>
      </c>
      <c r="F8" s="2">
        <f>'[1]Qc, Winter, S1'!F8*Main!$B$8</f>
        <v>-0.64648552864737152</v>
      </c>
      <c r="G8" s="2">
        <f>'[1]Qc, Winter, S1'!G8*Main!$B$8</f>
        <v>-0.57595983461311284</v>
      </c>
      <c r="H8" s="2">
        <f>'[1]Qc, Winter, S1'!H8*Main!$B$8</f>
        <v>-0.48192557590076784</v>
      </c>
      <c r="I8" s="2">
        <f>'[1]Qc, Winter, S1'!I8*Main!$B$8</f>
        <v>-0.25859421145894862</v>
      </c>
      <c r="J8" s="2">
        <f>'[1]Qc, Winter, S1'!J8*Main!$B$8</f>
        <v>-0.12929710572947431</v>
      </c>
      <c r="K8" s="2">
        <f>'[1]Qc, Winter, S1'!K8*Main!$B$8</f>
        <v>-0.11754282339043119</v>
      </c>
      <c r="L8" s="2">
        <f>'[1]Qc, Winter, S1'!L8*Main!$B$8</f>
        <v>-9.4034258712344942E-2</v>
      </c>
      <c r="M8" s="2">
        <f>'[1]Qc, Winter, S1'!M8*Main!$B$8</f>
        <v>-3.5262847017129353E-2</v>
      </c>
      <c r="N8" s="2">
        <f>'[1]Qc, Winter, S1'!N8*Main!$B$8</f>
        <v>-0.11754282339043119</v>
      </c>
      <c r="O8" s="2">
        <f>'[1]Qc, Winter, S1'!O8*Main!$B$8</f>
        <v>-0.12929710572947431</v>
      </c>
      <c r="P8" s="2">
        <f>'[1]Qc, Winter, S1'!P8*Main!$B$8</f>
        <v>-0.23508564678086238</v>
      </c>
      <c r="Q8" s="2">
        <f>'[1]Qc, Winter, S1'!Q8*Main!$B$8</f>
        <v>-0.32911990549320735</v>
      </c>
      <c r="R8" s="2">
        <f>'[1]Qc, Winter, S1'!R8*Main!$B$8</f>
        <v>-0.29385705847607796</v>
      </c>
      <c r="S8" s="2">
        <f>'[1]Qc, Winter, S1'!S8*Main!$B$8</f>
        <v>-0.32911990549320735</v>
      </c>
      <c r="T8" s="2">
        <f>'[1]Qc, Winter, S1'!T8*Main!$B$8</f>
        <v>-0.37613703484937977</v>
      </c>
      <c r="U8" s="2">
        <f>'[1]Qc, Winter, S1'!U8*Main!$B$8</f>
        <v>-0.35262847017129356</v>
      </c>
      <c r="V8" s="2">
        <f>'[1]Qc, Winter, S1'!V8*Main!$B$8</f>
        <v>-0.41139988186650911</v>
      </c>
      <c r="W8" s="2">
        <f>'[1]Qc, Winter, S1'!W8*Main!$B$8</f>
        <v>-0.48192557590076784</v>
      </c>
      <c r="X8" s="2">
        <f>'[1]Qc, Winter, S1'!X8*Main!$B$8</f>
        <v>-0.5406969875959835</v>
      </c>
      <c r="Y8" s="2">
        <f>'[1]Qc, Winter, S1'!Y8*Main!$B$8</f>
        <v>-0.5406969875959835</v>
      </c>
    </row>
    <row r="9" spans="1:25" x14ac:dyDescent="0.25">
      <c r="A9">
        <v>6</v>
      </c>
      <c r="B9" s="2">
        <f>'[1]Qc, Winter, S1'!B9*Main!$B$8</f>
        <v>-1.9394565859421145</v>
      </c>
      <c r="C9" s="2">
        <f>'[1]Qc, Winter, S1'!C9*Main!$B$8</f>
        <v>-1.9747194329592439</v>
      </c>
      <c r="D9" s="2">
        <f>'[1]Qc, Winter, S1'!D9*Main!$B$8</f>
        <v>-1.9629651506202006</v>
      </c>
      <c r="E9" s="2">
        <f>'[1]Qc, Winter, S1'!E9*Main!$B$8</f>
        <v>-1.9629651506202006</v>
      </c>
      <c r="F9" s="2">
        <f>'[1]Qc, Winter, S1'!F9*Main!$B$8</f>
        <v>-1.9277023036030714</v>
      </c>
      <c r="G9" s="2">
        <f>'[1]Qc, Winter, S1'!G9*Main!$B$8</f>
        <v>-1.8454223272297696</v>
      </c>
      <c r="H9" s="2">
        <f>'[1]Qc, Winter, S1'!H9*Main!$B$8</f>
        <v>-1.4105138806851742</v>
      </c>
      <c r="I9" s="2">
        <f>'[1]Qc, Winter, S1'!I9*Main!$B$8</f>
        <v>-1.1284111045481393</v>
      </c>
      <c r="J9" s="2">
        <f>'[1]Qc, Winter, S1'!J9*Main!$B$8</f>
        <v>-1.0343768458357945</v>
      </c>
      <c r="K9" s="2">
        <f>'[1]Qc, Winter, S1'!K9*Main!$B$8</f>
        <v>-1.1871825162433549</v>
      </c>
      <c r="L9" s="2">
        <f>'[1]Qc, Winter, S1'!L9*Main!$B$8</f>
        <v>-1.1166568222090962</v>
      </c>
      <c r="M9" s="2">
        <f>'[1]Qc, Winter, S1'!M9*Main!$B$8</f>
        <v>-1.0226225634967514</v>
      </c>
      <c r="N9" s="2">
        <f>'[1]Qc, Winter, S1'!N9*Main!$B$8</f>
        <v>-1.081393975191967</v>
      </c>
      <c r="O9" s="2">
        <f>'[1]Qc, Winter, S1'!O9*Main!$B$8</f>
        <v>-1.1754282339043118</v>
      </c>
      <c r="P9" s="2">
        <f>'[1]Qc, Winter, S1'!P9*Main!$B$8</f>
        <v>-1.4222681630242173</v>
      </c>
      <c r="Q9" s="2">
        <f>'[1]Qc, Winter, S1'!Q9*Main!$B$8</f>
        <v>-1.575073833431778</v>
      </c>
      <c r="R9" s="2">
        <f>'[1]Qc, Winter, S1'!R9*Main!$B$8</f>
        <v>-1.575073833431778</v>
      </c>
      <c r="S9" s="2">
        <f>'[1]Qc, Winter, S1'!S9*Main!$B$8</f>
        <v>-1.5515652687536916</v>
      </c>
      <c r="T9" s="2">
        <f>'[1]Qc, Winter, S1'!T9*Main!$B$8</f>
        <v>-1.6338452451269934</v>
      </c>
      <c r="U9" s="2">
        <f>'[1]Qc, Winter, S1'!U9*Main!$B$8</f>
        <v>-1.692616656822209</v>
      </c>
      <c r="V9" s="2">
        <f>'[1]Qc, Winter, S1'!V9*Main!$B$8</f>
        <v>-1.7161252215002953</v>
      </c>
      <c r="W9" s="2">
        <f>'[1]Qc, Winter, S1'!W9*Main!$B$8</f>
        <v>-1.7748966331955109</v>
      </c>
      <c r="X9" s="2">
        <f>'[1]Qc, Winter, S1'!X9*Main!$B$8</f>
        <v>-1.8454223272297696</v>
      </c>
      <c r="Y9" s="2">
        <f>'[1]Qc, Winter, S1'!Y9*Main!$B$8</f>
        <v>-1.8806851742468991</v>
      </c>
    </row>
    <row r="10" spans="1:25" x14ac:dyDescent="0.25">
      <c r="A10">
        <v>30</v>
      </c>
      <c r="B10" s="2">
        <f>'[1]Qc, Winter, S1'!B10*Main!$B$8</f>
        <v>-7.0525694034258707E-2</v>
      </c>
      <c r="C10" s="2">
        <f>'[1]Qc, Winter, S1'!C10*Main!$B$8</f>
        <v>-7.0525694034258707E-2</v>
      </c>
      <c r="D10" s="2">
        <f>'[1]Qc, Winter, S1'!D10*Main!$B$8</f>
        <v>-7.0525694034258707E-2</v>
      </c>
      <c r="E10" s="2">
        <f>'[1]Qc, Winter, S1'!E10*Main!$B$8</f>
        <v>-7.0525694034258707E-2</v>
      </c>
      <c r="F10" s="2">
        <f>'[1]Qc, Winter, S1'!F10*Main!$B$8</f>
        <v>-7.0525694034258707E-2</v>
      </c>
      <c r="G10" s="2">
        <f>'[1]Qc, Winter, S1'!G10*Main!$B$8</f>
        <v>-7.0525694034258707E-2</v>
      </c>
      <c r="H10" s="2">
        <f>'[1]Qc, Winter, S1'!H10*Main!$B$8</f>
        <v>-7.0525694034258707E-2</v>
      </c>
      <c r="I10" s="2">
        <f>'[1]Qc, Winter, S1'!I10*Main!$B$8</f>
        <v>-7.0525694034258707E-2</v>
      </c>
      <c r="J10" s="2">
        <f>'[1]Qc, Winter, S1'!J10*Main!$B$8</f>
        <v>-7.0525694034258707E-2</v>
      </c>
      <c r="K10" s="2">
        <f>'[1]Qc, Winter, S1'!K10*Main!$B$8</f>
        <v>-7.0525694034258707E-2</v>
      </c>
      <c r="L10" s="2">
        <f>'[1]Qc, Winter, S1'!L10*Main!$B$8</f>
        <v>-7.0525694034258707E-2</v>
      </c>
      <c r="M10" s="2">
        <f>'[1]Qc, Winter, S1'!M10*Main!$B$8</f>
        <v>-7.0525694034258707E-2</v>
      </c>
      <c r="N10" s="2">
        <f>'[1]Qc, Winter, S1'!N10*Main!$B$8</f>
        <v>-7.0525694034258707E-2</v>
      </c>
      <c r="O10" s="2">
        <f>'[1]Qc, Winter, S1'!O10*Main!$B$8</f>
        <v>-7.0525694034258707E-2</v>
      </c>
      <c r="P10" s="2">
        <f>'[1]Qc, Winter, S1'!P10*Main!$B$8</f>
        <v>-7.0525694034258707E-2</v>
      </c>
      <c r="Q10" s="2">
        <f>'[1]Qc, Winter, S1'!Q10*Main!$B$8</f>
        <v>-7.0525694034258707E-2</v>
      </c>
      <c r="R10" s="2">
        <f>'[1]Qc, Winter, S1'!R10*Main!$B$8</f>
        <v>-7.0525694034258707E-2</v>
      </c>
      <c r="S10" s="2">
        <f>'[1]Qc, Winter, S1'!S10*Main!$B$8</f>
        <v>-7.0525694034258707E-2</v>
      </c>
      <c r="T10" s="2">
        <f>'[1]Qc, Winter, S1'!T10*Main!$B$8</f>
        <v>-7.0525694034258707E-2</v>
      </c>
      <c r="U10" s="2">
        <f>'[1]Qc, Winter, S1'!U10*Main!$B$8</f>
        <v>-7.0525694034258707E-2</v>
      </c>
      <c r="V10" s="2">
        <f>'[1]Qc, Winter, S1'!V10*Main!$B$8</f>
        <v>-7.0525694034258707E-2</v>
      </c>
      <c r="W10" s="2">
        <f>'[1]Qc, Winter, S1'!W10*Main!$B$8</f>
        <v>-7.0525694034258707E-2</v>
      </c>
      <c r="X10" s="2">
        <f>'[1]Qc, Winter, S1'!X10*Main!$B$8</f>
        <v>-7.0525694034258707E-2</v>
      </c>
      <c r="Y10" s="2">
        <f>'[1]Qc, Winter, S1'!Y10*Main!$B$8</f>
        <v>-7.0525694034258707E-2</v>
      </c>
    </row>
    <row r="11" spans="1:25" x14ac:dyDescent="0.25">
      <c r="A11">
        <v>40</v>
      </c>
      <c r="B11" s="2">
        <f>'[1]Qc, Winter, S1'!B11*Main!$B$8</f>
        <v>-0.76402835203780273</v>
      </c>
      <c r="C11" s="2">
        <f>'[1]Qc, Winter, S1'!C11*Main!$B$8</f>
        <v>-0.78753691671588899</v>
      </c>
      <c r="D11" s="2">
        <f>'[1]Qc, Winter, S1'!D11*Main!$B$8</f>
        <v>-0.78753691671588899</v>
      </c>
      <c r="E11" s="2">
        <f>'[1]Qc, Winter, S1'!E11*Main!$B$8</f>
        <v>-0.78753691671588899</v>
      </c>
      <c r="F11" s="2">
        <f>'[1]Qc, Winter, S1'!F11*Main!$B$8</f>
        <v>-0.78753691671588899</v>
      </c>
      <c r="G11" s="2">
        <f>'[1]Qc, Winter, S1'!G11*Main!$B$8</f>
        <v>-0.74051978735971646</v>
      </c>
      <c r="H11" s="2">
        <f>'[1]Qc, Winter, S1'!H11*Main!$B$8</f>
        <v>-0.55245126993502658</v>
      </c>
      <c r="I11" s="2">
        <f>'[1]Qc, Winter, S1'!I11*Main!$B$8</f>
        <v>-0.4466627288836385</v>
      </c>
      <c r="J11" s="2">
        <f>'[1]Qc, Winter, S1'!J11*Main!$B$8</f>
        <v>-0.29385705847607796</v>
      </c>
      <c r="K11" s="2">
        <f>'[1]Qc, Winter, S1'!K11*Main!$B$8</f>
        <v>-0.16455995274660368</v>
      </c>
      <c r="L11" s="2">
        <f>'[1]Qc, Winter, S1'!L11*Main!$B$8</f>
        <v>-0.21157708210277612</v>
      </c>
      <c r="M11" s="2">
        <f>'[1]Qc, Winter, S1'!M11*Main!$B$8</f>
        <v>-0.16455995274660368</v>
      </c>
      <c r="N11" s="2">
        <f>'[1]Qc, Winter, S1'!N11*Main!$B$8</f>
        <v>-0.19982279976373302</v>
      </c>
      <c r="O11" s="2">
        <f>'[1]Qc, Winter, S1'!O11*Main!$B$8</f>
        <v>-0.28210277613703483</v>
      </c>
      <c r="P11" s="2">
        <f>'[1]Qc, Winter, S1'!P11*Main!$B$8</f>
        <v>-0.35262847017129356</v>
      </c>
      <c r="Q11" s="2">
        <f>'[1]Qc, Winter, S1'!Q11*Main!$B$8</f>
        <v>-0.36438275251033669</v>
      </c>
      <c r="R11" s="2">
        <f>'[1]Qc, Winter, S1'!R11*Main!$B$8</f>
        <v>-0.37613703484937977</v>
      </c>
      <c r="S11" s="2">
        <f>'[1]Qc, Winter, S1'!S11*Main!$B$8</f>
        <v>-0.25859421145894862</v>
      </c>
      <c r="T11" s="2">
        <f>'[1]Qc, Winter, S1'!T11*Main!$B$8</f>
        <v>-0.30561134081512109</v>
      </c>
      <c r="U11" s="2">
        <f>'[1]Qc, Winter, S1'!U11*Main!$B$8</f>
        <v>-0.3878913171884229</v>
      </c>
      <c r="V11" s="2">
        <f>'[1]Qc, Winter, S1'!V11*Main!$B$8</f>
        <v>-0.4466627288836385</v>
      </c>
      <c r="W11" s="2">
        <f>'[1]Qc, Winter, S1'!W11*Main!$B$8</f>
        <v>-0.57595983461311284</v>
      </c>
      <c r="X11" s="2">
        <f>'[1]Qc, Winter, S1'!X11*Main!$B$8</f>
        <v>-0.7170112226816302</v>
      </c>
      <c r="Y11" s="2">
        <f>'[1]Qc, Winter, S1'!Y11*Main!$B$8</f>
        <v>-0.72876550502067339</v>
      </c>
    </row>
    <row r="12" spans="1:25" x14ac:dyDescent="0.25">
      <c r="A12">
        <v>14</v>
      </c>
      <c r="B12" s="2">
        <f>'[1]Qc, Winter, S1'!B12*Main!$B$8</f>
        <v>-0.55245126993502658</v>
      </c>
      <c r="C12" s="2">
        <f>'[1]Qc, Winter, S1'!C12*Main!$B$8</f>
        <v>-0.56420555227406965</v>
      </c>
      <c r="D12" s="2">
        <f>'[1]Qc, Winter, S1'!D12*Main!$B$8</f>
        <v>-0.57595983461311284</v>
      </c>
      <c r="E12" s="2">
        <f>'[1]Qc, Winter, S1'!E12*Main!$B$8</f>
        <v>-0.57595983461311284</v>
      </c>
      <c r="F12" s="2">
        <f>'[1]Qc, Winter, S1'!F12*Main!$B$8</f>
        <v>-0.56420555227406965</v>
      </c>
      <c r="G12" s="2">
        <f>'[1]Qc, Winter, S1'!G12*Main!$B$8</f>
        <v>-0.45841701122268164</v>
      </c>
      <c r="H12" s="2">
        <f>'[1]Qc, Winter, S1'!H12*Main!$B$8</f>
        <v>-0.34087418783225043</v>
      </c>
      <c r="I12" s="2">
        <f>'[1]Qc, Winter, S1'!I12*Main!$B$8</f>
        <v>-0.30561134081512109</v>
      </c>
      <c r="J12" s="2">
        <f>'[1]Qc, Winter, S1'!J12*Main!$B$8</f>
        <v>-0.21157708210277612</v>
      </c>
      <c r="K12" s="2">
        <f>'[1]Qc, Winter, S1'!K12*Main!$B$8</f>
        <v>-0.14105138806851741</v>
      </c>
      <c r="L12" s="2">
        <f>'[1]Qc, Winter, S1'!L12*Main!$B$8</f>
        <v>-0.32911990549320735</v>
      </c>
      <c r="M12" s="2">
        <f>'[1]Qc, Winter, S1'!M12*Main!$B$8</f>
        <v>-0.30561134081512109</v>
      </c>
      <c r="N12" s="2">
        <f>'[1]Qc, Winter, S1'!N12*Main!$B$8</f>
        <v>-0.34087418783225043</v>
      </c>
      <c r="O12" s="2">
        <f>'[1]Qc, Winter, S1'!O12*Main!$B$8</f>
        <v>-0.34087418783225043</v>
      </c>
      <c r="P12" s="2">
        <f>'[1]Qc, Winter, S1'!P12*Main!$B$8</f>
        <v>-0.3878913171884229</v>
      </c>
      <c r="Q12" s="2">
        <f>'[1]Qc, Winter, S1'!Q12*Main!$B$8</f>
        <v>-0.3878913171884229</v>
      </c>
      <c r="R12" s="2">
        <f>'[1]Qc, Winter, S1'!R12*Main!$B$8</f>
        <v>-0.32911990549320735</v>
      </c>
      <c r="S12" s="2">
        <f>'[1]Qc, Winter, S1'!S12*Main!$B$8</f>
        <v>-0.22333136444181925</v>
      </c>
      <c r="T12" s="2">
        <f>'[1]Qc, Winter, S1'!T12*Main!$B$8</f>
        <v>-0.29385705847607796</v>
      </c>
      <c r="U12" s="2">
        <f>'[1]Qc, Winter, S1'!U12*Main!$B$8</f>
        <v>-0.35262847017129356</v>
      </c>
      <c r="V12" s="2">
        <f>'[1]Qc, Winter, S1'!V12*Main!$B$8</f>
        <v>-0.37613703484937977</v>
      </c>
      <c r="W12" s="2">
        <f>'[1]Qc, Winter, S1'!W12*Main!$B$8</f>
        <v>-0.3878913171884229</v>
      </c>
      <c r="X12" s="2">
        <f>'[1]Qc, Winter, S1'!X12*Main!$B$8</f>
        <v>-0.41139988186650911</v>
      </c>
      <c r="Y12" s="2">
        <f>'[1]Qc, Winter, S1'!Y12*Main!$B$8</f>
        <v>-0.4466627288836385</v>
      </c>
    </row>
    <row r="13" spans="1:25" x14ac:dyDescent="0.25">
      <c r="A13">
        <v>34</v>
      </c>
      <c r="B13" s="2">
        <f>'[1]Qc, Winter, S1'!B13*Main!$B$8</f>
        <v>-8.2279976373301839E-2</v>
      </c>
      <c r="C13" s="2">
        <f>'[1]Qc, Winter, S1'!C13*Main!$B$8</f>
        <v>0.12929710572947431</v>
      </c>
      <c r="D13" s="2">
        <f>'[1]Qc, Winter, S1'!D13*Main!$B$8</f>
        <v>0.27034849379799175</v>
      </c>
      <c r="E13" s="2">
        <f>'[1]Qc, Winter, S1'!E13*Main!$B$8</f>
        <v>0.23508564678086238</v>
      </c>
      <c r="F13" s="2">
        <f>'[1]Qc, Winter, S1'!F13*Main!$B$8</f>
        <v>0.18806851742468988</v>
      </c>
      <c r="G13" s="2">
        <f>'[1]Qc, Winter, S1'!G13*Main!$B$8</f>
        <v>-0.18806851742468988</v>
      </c>
      <c r="H13" s="2">
        <f>'[1]Qc, Winter, S1'!H13*Main!$B$8</f>
        <v>-1.1754282339043118E-2</v>
      </c>
      <c r="I13" s="2">
        <f>'[1]Qc, Winter, S1'!I13*Main!$B$8</f>
        <v>0.22333136444181925</v>
      </c>
      <c r="J13" s="2">
        <f>'[1]Qc, Winter, S1'!J13*Main!$B$8</f>
        <v>0.48192557590076784</v>
      </c>
      <c r="K13" s="2">
        <f>'[1]Qc, Winter, S1'!K13*Main!$B$8</f>
        <v>0.56420555227406965</v>
      </c>
      <c r="L13" s="2">
        <f>'[1]Qc, Winter, S1'!L13*Main!$B$8</f>
        <v>0.27034849379799175</v>
      </c>
      <c r="M13" s="2">
        <f>'[1]Qc, Winter, S1'!M13*Main!$B$8</f>
        <v>0</v>
      </c>
      <c r="N13" s="2">
        <f>'[1]Qc, Winter, S1'!N13*Main!$B$8</f>
        <v>0.86981689308919075</v>
      </c>
      <c r="O13" s="2">
        <f>'[1]Qc, Winter, S1'!O13*Main!$B$8</f>
        <v>0.98735971647962195</v>
      </c>
      <c r="P13" s="2">
        <f>'[1]Qc, Winter, S1'!P13*Main!$B$8</f>
        <v>0.92858830478440635</v>
      </c>
      <c r="Q13" s="2">
        <f>'[1]Qc, Winter, S1'!Q13*Main!$B$8</f>
        <v>1.0696396928529237</v>
      </c>
      <c r="R13" s="2">
        <f>'[1]Qc, Winter, S1'!R13*Main!$B$8</f>
        <v>0.58771411695215592</v>
      </c>
      <c r="S13" s="2">
        <f>'[1]Qc, Winter, S1'!S13*Main!$B$8</f>
        <v>0.81104548139397514</v>
      </c>
      <c r="T13" s="2">
        <f>'[1]Qc, Winter, S1'!T13*Main!$B$8</f>
        <v>0.86981689308919075</v>
      </c>
      <c r="U13" s="2">
        <f>'[1]Qc, Winter, S1'!U13*Main!$B$8</f>
        <v>0.7757826343768458</v>
      </c>
      <c r="V13" s="2">
        <f>'[1]Qc, Winter, S1'!V13*Main!$B$8</f>
        <v>0.86981689308919075</v>
      </c>
      <c r="W13" s="2">
        <f>'[1]Qc, Winter, S1'!W13*Main!$B$8</f>
        <v>1.1166568222090962</v>
      </c>
      <c r="X13" s="2">
        <f>'[1]Qc, Winter, S1'!X13*Main!$B$8</f>
        <v>1.0343768458357945</v>
      </c>
      <c r="Y13" s="2">
        <f>'[1]Qc, Winter, S1'!Y13*Main!$B$8</f>
        <v>0.70525694034258712</v>
      </c>
    </row>
    <row r="14" spans="1:25" x14ac:dyDescent="0.25">
      <c r="A14">
        <v>3</v>
      </c>
      <c r="B14" s="2">
        <f>'[1]Qc, Winter, S1'!B14*Main!$B$8</f>
        <v>0.24683992911990549</v>
      </c>
      <c r="C14" s="2">
        <f>'[1]Qc, Winter, S1'!C14*Main!$B$8</f>
        <v>0.19982279976373302</v>
      </c>
      <c r="D14" s="2">
        <f>'[1]Qc, Winter, S1'!D14*Main!$B$8</f>
        <v>0.28210277613703483</v>
      </c>
      <c r="E14" s="2">
        <f>'[1]Qc, Winter, S1'!E14*Main!$B$8</f>
        <v>0.35262847017129356</v>
      </c>
      <c r="F14" s="2">
        <f>'[1]Qc, Winter, S1'!F14*Main!$B$8</f>
        <v>0.37613703484937977</v>
      </c>
      <c r="G14" s="2">
        <f>'[1]Qc, Winter, S1'!G14*Main!$B$8</f>
        <v>0.45841701122268164</v>
      </c>
      <c r="H14" s="2">
        <f>'[1]Qc, Winter, S1'!H14*Main!$B$8</f>
        <v>1.6691080921441228</v>
      </c>
      <c r="I14" s="2">
        <f>'[1]Qc, Winter, S1'!I14*Main!$B$8</f>
        <v>2.0922622563496751</v>
      </c>
      <c r="J14" s="2">
        <f>'[1]Qc, Winter, S1'!J14*Main!$B$8</f>
        <v>2.2333136444181925</v>
      </c>
      <c r="K14" s="2">
        <f>'[1]Qc, Winter, S1'!K14*Main!$B$8</f>
        <v>2.0922622563496751</v>
      </c>
      <c r="L14" s="2">
        <f>'[1]Qc, Winter, S1'!L14*Main!$B$8</f>
        <v>1.9159480212640281</v>
      </c>
      <c r="M14" s="2">
        <f>'[1]Qc, Winter, S1'!M14*Main!$B$8</f>
        <v>2.1980507974010632</v>
      </c>
      <c r="N14" s="2">
        <f>'[1]Qc, Winter, S1'!N14*Main!$B$8</f>
        <v>2.480153573538098</v>
      </c>
      <c r="O14" s="2">
        <f>'[1]Qc, Winter, S1'!O14*Main!$B$8</f>
        <v>2.1980507974010632</v>
      </c>
      <c r="P14" s="2">
        <f>'[1]Qc, Winter, S1'!P14*Main!$B$8</f>
        <v>2.162787950383934</v>
      </c>
      <c r="Q14" s="2">
        <f>'[1]Qc, Winter, S1'!Q14*Main!$B$8</f>
        <v>2.162787950383934</v>
      </c>
      <c r="R14" s="2">
        <f>'[1]Qc, Winter, S1'!R14*Main!$B$8</f>
        <v>1.9512108682811575</v>
      </c>
      <c r="S14" s="2">
        <f>'[1]Qc, Winter, S1'!S14*Main!$B$8</f>
        <v>2.0099822799763731</v>
      </c>
      <c r="T14" s="2">
        <f>'[1]Qc, Winter, S1'!T14*Main!$B$8</f>
        <v>1.7396337861783815</v>
      </c>
      <c r="U14" s="2">
        <f>'[1]Qc, Winter, S1'!U14*Main!$B$8</f>
        <v>1.3164796219728294</v>
      </c>
      <c r="V14" s="2">
        <f>'[1]Qc, Winter, S1'!V14*Main!$B$8</f>
        <v>1.4457767277023035</v>
      </c>
      <c r="W14" s="2">
        <f>'[1]Qc, Winter, S1'!W14*Main!$B$8</f>
        <v>1.2577082102776138</v>
      </c>
      <c r="X14" s="2">
        <f>'[1]Qc, Winter, S1'!X14*Main!$B$8</f>
        <v>0.55245126993502658</v>
      </c>
      <c r="Y14" s="2">
        <f>'[1]Qc, Winter, S1'!Y14*Main!$B$8</f>
        <v>0.3878913171884229</v>
      </c>
    </row>
    <row r="15" spans="1:25" x14ac:dyDescent="0.25">
      <c r="A15">
        <v>20</v>
      </c>
      <c r="B15" s="2">
        <f>'[1]Qc, Winter, S1'!B15*Main!$B$8</f>
        <v>0.23508564678086238</v>
      </c>
      <c r="C15" s="2">
        <f>'[1]Qc, Winter, S1'!C15*Main!$B$8</f>
        <v>0.24683992911990549</v>
      </c>
      <c r="D15" s="2">
        <f>'[1]Qc, Winter, S1'!D15*Main!$B$8</f>
        <v>0.24683992911990549</v>
      </c>
      <c r="E15" s="2">
        <f>'[1]Qc, Winter, S1'!E15*Main!$B$8</f>
        <v>0.24683992911990549</v>
      </c>
      <c r="F15" s="2">
        <f>'[1]Qc, Winter, S1'!F15*Main!$B$8</f>
        <v>0.24683992911990549</v>
      </c>
      <c r="G15" s="2">
        <f>'[1]Qc, Winter, S1'!G15*Main!$B$8</f>
        <v>0.23508564678086238</v>
      </c>
      <c r="H15" s="2">
        <f>'[1]Qc, Winter, S1'!H15*Main!$B$8</f>
        <v>0.21157708210277612</v>
      </c>
      <c r="I15" s="2">
        <f>'[1]Qc, Winter, S1'!I15*Main!$B$8</f>
        <v>0.16455995274660368</v>
      </c>
      <c r="J15" s="2">
        <f>'[1]Qc, Winter, S1'!J15*Main!$B$8</f>
        <v>0.12929710572947431</v>
      </c>
      <c r="K15" s="2">
        <f>'[1]Qc, Winter, S1'!K15*Main!$B$8</f>
        <v>0.11754282339043119</v>
      </c>
      <c r="L15" s="2">
        <f>'[1]Qc, Winter, S1'!L15*Main!$B$8</f>
        <v>0.15280567040756055</v>
      </c>
      <c r="M15" s="2">
        <f>'[1]Qc, Winter, S1'!M15*Main!$B$8</f>
        <v>0.15280567040756055</v>
      </c>
      <c r="N15" s="2">
        <f>'[1]Qc, Winter, S1'!N15*Main!$B$8</f>
        <v>0.12929710572947431</v>
      </c>
      <c r="O15" s="2">
        <f>'[1]Qc, Winter, S1'!O15*Main!$B$8</f>
        <v>0.11754282339043119</v>
      </c>
      <c r="P15" s="2">
        <f>'[1]Qc, Winter, S1'!P15*Main!$B$8</f>
        <v>0.15280567040756055</v>
      </c>
      <c r="Q15" s="2">
        <f>'[1]Qc, Winter, S1'!Q15*Main!$B$8</f>
        <v>0.18806851742468988</v>
      </c>
      <c r="R15" s="2">
        <f>'[1]Qc, Winter, S1'!R15*Main!$B$8</f>
        <v>0.17631423508564678</v>
      </c>
      <c r="S15" s="2">
        <f>'[1]Qc, Winter, S1'!S15*Main!$B$8</f>
        <v>0.18806851742468988</v>
      </c>
      <c r="T15" s="2">
        <f>'[1]Qc, Winter, S1'!T15*Main!$B$8</f>
        <v>0.18806851742468988</v>
      </c>
      <c r="U15" s="2">
        <f>'[1]Qc, Winter, S1'!U15*Main!$B$8</f>
        <v>0.21157708210277612</v>
      </c>
      <c r="V15" s="2">
        <f>'[1]Qc, Winter, S1'!V15*Main!$B$8</f>
        <v>0.21157708210277612</v>
      </c>
      <c r="W15" s="2">
        <f>'[1]Qc, Winter, S1'!W15*Main!$B$8</f>
        <v>0.22333136444181925</v>
      </c>
      <c r="X15" s="2">
        <f>'[1]Qc, Winter, S1'!X15*Main!$B$8</f>
        <v>0.23508564678086238</v>
      </c>
      <c r="Y15" s="2">
        <f>'[1]Qc, Winter, S1'!Y15*Main!$B$8</f>
        <v>0.23508564678086238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918A4-47A1-4B2C-9334-55D2F4D549DA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0.49367985823981098</v>
      </c>
      <c r="C2" s="2">
        <f>'[1]Qc, Winter, S1'!C2*Main!$B$8</f>
        <v>0.35262847017129356</v>
      </c>
      <c r="D2" s="2">
        <f>'[1]Qc, Winter, S1'!D2*Main!$B$8</f>
        <v>0.30561134081512109</v>
      </c>
      <c r="E2" s="2">
        <f>'[1]Qc, Winter, S1'!E2*Main!$B$8</f>
        <v>0.3878913171884229</v>
      </c>
      <c r="F2" s="2">
        <f>'[1]Qc, Winter, S1'!F2*Main!$B$8</f>
        <v>0.32911990549320735</v>
      </c>
      <c r="G2" s="2">
        <f>'[1]Qc, Winter, S1'!G2*Main!$B$8</f>
        <v>0.27034849379799175</v>
      </c>
      <c r="H2" s="2">
        <f>'[1]Qc, Winter, S1'!H2*Main!$B$8</f>
        <v>0.22333136444181925</v>
      </c>
      <c r="I2" s="2">
        <f>'[1]Qc, Winter, S1'!I2*Main!$B$8</f>
        <v>0.79929119905493207</v>
      </c>
      <c r="J2" s="2">
        <f>'[1]Qc, Winter, S1'!J2*Main!$B$8</f>
        <v>0.83455404607206141</v>
      </c>
      <c r="K2" s="2">
        <f>'[1]Qc, Winter, S1'!K2*Main!$B$8</f>
        <v>0.7170112226816302</v>
      </c>
      <c r="L2" s="2">
        <f>'[1]Qc, Winter, S1'!L2*Main!$B$8</f>
        <v>0.83455404607206141</v>
      </c>
      <c r="M2" s="2">
        <f>'[1]Qc, Winter, S1'!M2*Main!$B$8</f>
        <v>0.7757826343768458</v>
      </c>
      <c r="N2" s="2">
        <f>'[1]Qc, Winter, S1'!N2*Main!$B$8</f>
        <v>0.7757826343768458</v>
      </c>
      <c r="O2" s="2">
        <f>'[1]Qc, Winter, S1'!O2*Main!$B$8</f>
        <v>0.69350265800354394</v>
      </c>
      <c r="P2" s="2">
        <f>'[1]Qc, Winter, S1'!P2*Main!$B$8</f>
        <v>0.41139988186650911</v>
      </c>
      <c r="Q2" s="2">
        <f>'[1]Qc, Winter, S1'!Q2*Main!$B$8</f>
        <v>0.64648552864737152</v>
      </c>
      <c r="R2" s="2">
        <f>'[1]Qc, Winter, S1'!R2*Main!$B$8</f>
        <v>0.7757826343768458</v>
      </c>
      <c r="S2" s="2">
        <f>'[1]Qc, Winter, S1'!S2*Main!$B$8</f>
        <v>0.7170112226816302</v>
      </c>
      <c r="T2" s="2">
        <f>'[1]Qc, Winter, S1'!T2*Main!$B$8</f>
        <v>0.50543414057885405</v>
      </c>
      <c r="U2" s="2">
        <f>'[1]Qc, Winter, S1'!U2*Main!$B$8</f>
        <v>0.51718842291789724</v>
      </c>
      <c r="V2" s="2">
        <f>'[1]Qc, Winter, S1'!V2*Main!$B$8</f>
        <v>0.48192557590076784</v>
      </c>
      <c r="W2" s="2">
        <f>'[1]Qc, Winter, S1'!W2*Main!$B$8</f>
        <v>0.30561134081512109</v>
      </c>
      <c r="X2" s="2">
        <f>'[1]Qc, Winter, S1'!X2*Main!$B$8</f>
        <v>0.23508564678086238</v>
      </c>
      <c r="Y2" s="2">
        <f>'[1]Qc, Winter, S1'!Y2*Main!$B$8</f>
        <v>0.24683992911990549</v>
      </c>
    </row>
    <row r="3" spans="1:25" x14ac:dyDescent="0.25">
      <c r="A3">
        <v>17</v>
      </c>
      <c r="B3" s="2">
        <f>'[1]Qc, Winter, S1'!B3*Main!$B$8</f>
        <v>-0.29385705847607796</v>
      </c>
      <c r="C3" s="2">
        <f>'[1]Qc, Winter, S1'!C3*Main!$B$8</f>
        <v>-0.29385705847607796</v>
      </c>
      <c r="D3" s="2">
        <f>'[1]Qc, Winter, S1'!D3*Main!$B$8</f>
        <v>-0.30561134081512109</v>
      </c>
      <c r="E3" s="2">
        <f>'[1]Qc, Winter, S1'!E3*Main!$B$8</f>
        <v>-0.31736562315416422</v>
      </c>
      <c r="F3" s="2">
        <f>'[1]Qc, Winter, S1'!F3*Main!$B$8</f>
        <v>-0.31736562315416422</v>
      </c>
      <c r="G3" s="2">
        <f>'[1]Qc, Winter, S1'!G3*Main!$B$8</f>
        <v>-0.29385705847607796</v>
      </c>
      <c r="H3" s="2">
        <f>'[1]Qc, Winter, S1'!H3*Main!$B$8</f>
        <v>-0.18806851742468988</v>
      </c>
      <c r="I3" s="2">
        <f>'[1]Qc, Winter, S1'!I3*Main!$B$8</f>
        <v>-3.5262847017129353E-2</v>
      </c>
      <c r="J3" s="2">
        <f>'[1]Qc, Winter, S1'!J3*Main!$B$8</f>
        <v>-3.5262847017129353E-2</v>
      </c>
      <c r="K3" s="2">
        <f>'[1]Qc, Winter, S1'!K3*Main!$B$8</f>
        <v>-2.3508564678086236E-2</v>
      </c>
      <c r="L3" s="2">
        <f>'[1]Qc, Winter, S1'!L3*Main!$B$8</f>
        <v>-2.3508564678086236E-2</v>
      </c>
      <c r="M3" s="2">
        <f>'[1]Qc, Winter, S1'!M3*Main!$B$8</f>
        <v>-9.4034258712344942E-2</v>
      </c>
      <c r="N3" s="2">
        <f>'[1]Qc, Winter, S1'!N3*Main!$B$8</f>
        <v>-0.14105138806851741</v>
      </c>
      <c r="O3" s="2">
        <f>'[1]Qc, Winter, S1'!O3*Main!$B$8</f>
        <v>-0.18806851742468988</v>
      </c>
      <c r="P3" s="2">
        <f>'[1]Qc, Winter, S1'!P3*Main!$B$8</f>
        <v>-0.18806851742468988</v>
      </c>
      <c r="Q3" s="2">
        <f>'[1]Qc, Winter, S1'!Q3*Main!$B$8</f>
        <v>-0.18806851742468988</v>
      </c>
      <c r="R3" s="2">
        <f>'[1]Qc, Winter, S1'!R3*Main!$B$8</f>
        <v>-0.15280567040756055</v>
      </c>
      <c r="S3" s="2">
        <f>'[1]Qc, Winter, S1'!S3*Main!$B$8</f>
        <v>4.7017129356172471E-2</v>
      </c>
      <c r="T3" s="2">
        <f>'[1]Qc, Winter, S1'!T3*Main!$B$8</f>
        <v>-1.1754282339043118E-2</v>
      </c>
      <c r="U3" s="2">
        <f>'[1]Qc, Winter, S1'!U3*Main!$B$8</f>
        <v>-8.2279976373301839E-2</v>
      </c>
      <c r="V3" s="2">
        <f>'[1]Qc, Winter, S1'!V3*Main!$B$8</f>
        <v>-0.15280567040756055</v>
      </c>
      <c r="W3" s="2">
        <f>'[1]Qc, Winter, S1'!W3*Main!$B$8</f>
        <v>-0.19982279976373302</v>
      </c>
      <c r="X3" s="2">
        <f>'[1]Qc, Winter, S1'!X3*Main!$B$8</f>
        <v>-0.21157708210277612</v>
      </c>
      <c r="Y3" s="2">
        <f>'[1]Qc, Winter, S1'!Y3*Main!$B$8</f>
        <v>-0.24683992911990549</v>
      </c>
    </row>
    <row r="4" spans="1:25" x14ac:dyDescent="0.25">
      <c r="A4">
        <v>38</v>
      </c>
      <c r="B4" s="2">
        <f>'[1]Qc, Winter, S1'!B4*Main!$B$8</f>
        <v>-0.79929119905493207</v>
      </c>
      <c r="C4" s="2">
        <f>'[1]Qc, Winter, S1'!C4*Main!$B$8</f>
        <v>-0.85806261075014767</v>
      </c>
      <c r="D4" s="2">
        <f>'[1]Qc, Winter, S1'!D4*Main!$B$8</f>
        <v>-0.86981689308919075</v>
      </c>
      <c r="E4" s="2">
        <f>'[1]Qc, Winter, S1'!E4*Main!$B$8</f>
        <v>-0.85806261075014767</v>
      </c>
      <c r="F4" s="2">
        <f>'[1]Qc, Winter, S1'!F4*Main!$B$8</f>
        <v>-0.85806261075014767</v>
      </c>
      <c r="G4" s="2">
        <f>'[1]Qc, Winter, S1'!G4*Main!$B$8</f>
        <v>-0.7170112226816302</v>
      </c>
      <c r="H4" s="2">
        <f>'[1]Qc, Winter, S1'!H4*Main!$B$8</f>
        <v>-2.3508564678086236E-2</v>
      </c>
      <c r="I4" s="2">
        <f>'[1]Qc, Winter, S1'!I4*Main!$B$8</f>
        <v>0.37613703484937977</v>
      </c>
      <c r="J4" s="2">
        <f>'[1]Qc, Winter, S1'!J4*Main!$B$8</f>
        <v>0.47017129356172477</v>
      </c>
      <c r="K4" s="2">
        <f>'[1]Qc, Winter, S1'!K4*Main!$B$8</f>
        <v>0.32911990549320735</v>
      </c>
      <c r="L4" s="2">
        <f>'[1]Qc, Winter, S1'!L4*Main!$B$8</f>
        <v>0.19982279976373302</v>
      </c>
      <c r="M4" s="2">
        <f>'[1]Qc, Winter, S1'!M4*Main!$B$8</f>
        <v>0.3878913171884229</v>
      </c>
      <c r="N4" s="2">
        <f>'[1]Qc, Winter, S1'!N4*Main!$B$8</f>
        <v>0.24683992911990549</v>
      </c>
      <c r="O4" s="2">
        <f>'[1]Qc, Winter, S1'!O4*Main!$B$8</f>
        <v>7.0525694034258707E-2</v>
      </c>
      <c r="P4" s="2">
        <f>'[1]Qc, Winter, S1'!P4*Main!$B$8</f>
        <v>-0.29385705847607796</v>
      </c>
      <c r="Q4" s="2">
        <f>'[1]Qc, Winter, S1'!Q4*Main!$B$8</f>
        <v>-0.29385705847607796</v>
      </c>
      <c r="R4" s="2">
        <f>'[1]Qc, Winter, S1'!R4*Main!$B$8</f>
        <v>-0.23508564678086238</v>
      </c>
      <c r="S4" s="2">
        <f>'[1]Qc, Winter, S1'!S4*Main!$B$8</f>
        <v>-0.11754282339043119</v>
      </c>
      <c r="T4" s="2">
        <f>'[1]Qc, Winter, S1'!T4*Main!$B$8</f>
        <v>-0.29385705847607796</v>
      </c>
      <c r="U4" s="2">
        <f>'[1]Qc, Winter, S1'!U4*Main!$B$8</f>
        <v>-0.16455995274660368</v>
      </c>
      <c r="V4" s="2">
        <f>'[1]Qc, Winter, S1'!V4*Main!$B$8</f>
        <v>-0.23508564678086238</v>
      </c>
      <c r="W4" s="2">
        <f>'[1]Qc, Winter, S1'!W4*Main!$B$8</f>
        <v>-0.3878913171884229</v>
      </c>
      <c r="X4" s="2">
        <f>'[1]Qc, Winter, S1'!X4*Main!$B$8</f>
        <v>-0.61122268163024218</v>
      </c>
      <c r="Y4" s="2">
        <f>'[1]Qc, Winter, S1'!Y4*Main!$B$8</f>
        <v>-0.68174837566450086</v>
      </c>
    </row>
    <row r="5" spans="1:25" x14ac:dyDescent="0.25">
      <c r="A5">
        <v>36</v>
      </c>
      <c r="B5" s="2">
        <f>'[1]Qc, Winter, S1'!B5*Main!$B$8</f>
        <v>-0.84630832841110448</v>
      </c>
      <c r="C5" s="2">
        <f>'[1]Qc, Winter, S1'!C5*Main!$B$8</f>
        <v>-0.85806261075014767</v>
      </c>
      <c r="D5" s="2">
        <f>'[1]Qc, Winter, S1'!D5*Main!$B$8</f>
        <v>-0.85806261075014767</v>
      </c>
      <c r="E5" s="2">
        <f>'[1]Qc, Winter, S1'!E5*Main!$B$8</f>
        <v>-0.86981689308919075</v>
      </c>
      <c r="F5" s="2">
        <f>'[1]Qc, Winter, S1'!F5*Main!$B$8</f>
        <v>-0.86981689308919075</v>
      </c>
      <c r="G5" s="2">
        <f>'[1]Qc, Winter, S1'!G5*Main!$B$8</f>
        <v>-0.79929119905493207</v>
      </c>
      <c r="H5" s="2">
        <f>'[1]Qc, Winter, S1'!H5*Main!$B$8</f>
        <v>-0.69350265800354394</v>
      </c>
      <c r="I5" s="2">
        <f>'[1]Qc, Winter, S1'!I5*Main!$B$8</f>
        <v>-0.63473124630832845</v>
      </c>
      <c r="J5" s="2">
        <f>'[1]Qc, Winter, S1'!J5*Main!$B$8</f>
        <v>-0.64648552864737152</v>
      </c>
      <c r="K5" s="2">
        <f>'[1]Qc, Winter, S1'!K5*Main!$B$8</f>
        <v>-0.7170112226816302</v>
      </c>
      <c r="L5" s="2">
        <f>'[1]Qc, Winter, S1'!L5*Main!$B$8</f>
        <v>-0.76402835203780273</v>
      </c>
      <c r="M5" s="2">
        <f>'[1]Qc, Winter, S1'!M5*Main!$B$8</f>
        <v>-0.81104548139397514</v>
      </c>
      <c r="N5" s="2">
        <f>'[1]Qc, Winter, S1'!N5*Main!$B$8</f>
        <v>-0.81104548139397514</v>
      </c>
      <c r="O5" s="2">
        <f>'[1]Qc, Winter, S1'!O5*Main!$B$8</f>
        <v>-0.83455404607206141</v>
      </c>
      <c r="P5" s="2">
        <f>'[1]Qc, Winter, S1'!P5*Main!$B$8</f>
        <v>-0.83455404607206141</v>
      </c>
      <c r="Q5" s="2">
        <f>'[1]Qc, Winter, S1'!Q5*Main!$B$8</f>
        <v>-0.81104548139397514</v>
      </c>
      <c r="R5" s="2">
        <f>'[1]Qc, Winter, S1'!R5*Main!$B$8</f>
        <v>-0.69350265800354394</v>
      </c>
      <c r="S5" s="2">
        <f>'[1]Qc, Winter, S1'!S5*Main!$B$8</f>
        <v>-0.41139988186650911</v>
      </c>
      <c r="T5" s="2">
        <f>'[1]Qc, Winter, S1'!T5*Main!$B$8</f>
        <v>-0.52894270525694032</v>
      </c>
      <c r="U5" s="2">
        <f>'[1]Qc, Winter, S1'!U5*Main!$B$8</f>
        <v>-0.64648552864737152</v>
      </c>
      <c r="V5" s="2">
        <f>'[1]Qc, Winter, S1'!V5*Main!$B$8</f>
        <v>-0.69350265800354394</v>
      </c>
      <c r="W5" s="2">
        <f>'[1]Qc, Winter, S1'!W5*Main!$B$8</f>
        <v>-0.72876550502067339</v>
      </c>
      <c r="X5" s="2">
        <f>'[1]Qc, Winter, S1'!X5*Main!$B$8</f>
        <v>-0.7757826343768458</v>
      </c>
      <c r="Y5" s="2">
        <f>'[1]Qc, Winter, S1'!Y5*Main!$B$8</f>
        <v>-0.7757826343768458</v>
      </c>
    </row>
    <row r="6" spans="1:25" x14ac:dyDescent="0.25">
      <c r="A6">
        <v>26</v>
      </c>
      <c r="B6" s="2">
        <f>'[1]Qc, Winter, S1'!B6*Main!$B$8</f>
        <v>-0.84630832841110448</v>
      </c>
      <c r="C6" s="2">
        <f>'[1]Qc, Winter, S1'!C6*Main!$B$8</f>
        <v>-0.89332545776727701</v>
      </c>
      <c r="D6" s="2">
        <f>'[1]Qc, Winter, S1'!D6*Main!$B$8</f>
        <v>-0.92858830478440635</v>
      </c>
      <c r="E6" s="2">
        <f>'[1]Qc, Winter, S1'!E6*Main!$B$8</f>
        <v>-0.92858830478440635</v>
      </c>
      <c r="F6" s="2">
        <f>'[1]Qc, Winter, S1'!F6*Main!$B$8</f>
        <v>-0.92858830478440635</v>
      </c>
      <c r="G6" s="2">
        <f>'[1]Qc, Winter, S1'!G6*Main!$B$8</f>
        <v>-0.78753691671588899</v>
      </c>
      <c r="H6" s="2">
        <f>'[1]Qc, Winter, S1'!H6*Main!$B$8</f>
        <v>-0.59946839929119899</v>
      </c>
      <c r="I6" s="2">
        <f>'[1]Qc, Winter, S1'!I6*Main!$B$8</f>
        <v>-0.48192557590076784</v>
      </c>
      <c r="J6" s="2">
        <f>'[1]Qc, Winter, S1'!J6*Main!$B$8</f>
        <v>-0.47017129356172477</v>
      </c>
      <c r="K6" s="2">
        <f>'[1]Qc, Winter, S1'!K6*Main!$B$8</f>
        <v>-0.39964559952746603</v>
      </c>
      <c r="L6" s="2">
        <f>'[1]Qc, Winter, S1'!L6*Main!$B$8</f>
        <v>-0.39964559952746603</v>
      </c>
      <c r="M6" s="2">
        <f>'[1]Qc, Winter, S1'!M6*Main!$B$8</f>
        <v>-0.3878913171884229</v>
      </c>
      <c r="N6" s="2">
        <f>'[1]Qc, Winter, S1'!N6*Main!$B$8</f>
        <v>-0.47017129356172477</v>
      </c>
      <c r="O6" s="2">
        <f>'[1]Qc, Winter, S1'!O6*Main!$B$8</f>
        <v>-0.50543414057885405</v>
      </c>
      <c r="P6" s="2">
        <f>'[1]Qc, Winter, S1'!P6*Main!$B$8</f>
        <v>-0.48192557590076784</v>
      </c>
      <c r="Q6" s="2">
        <f>'[1]Qc, Winter, S1'!Q6*Main!$B$8</f>
        <v>-0.59946839929119899</v>
      </c>
      <c r="R6" s="2">
        <f>'[1]Qc, Winter, S1'!R6*Main!$B$8</f>
        <v>-0.52894270525694032</v>
      </c>
      <c r="S6" s="2">
        <f>'[1]Qc, Winter, S1'!S6*Main!$B$8</f>
        <v>-0.27034849379799175</v>
      </c>
      <c r="T6" s="2">
        <f>'[1]Qc, Winter, S1'!T6*Main!$B$8</f>
        <v>-0.31736562315416422</v>
      </c>
      <c r="U6" s="2">
        <f>'[1]Qc, Winter, S1'!U6*Main!$B$8</f>
        <v>-0.39964559952746603</v>
      </c>
      <c r="V6" s="2">
        <f>'[1]Qc, Winter, S1'!V6*Main!$B$8</f>
        <v>-0.42315416420555224</v>
      </c>
      <c r="W6" s="2">
        <f>'[1]Qc, Winter, S1'!W6*Main!$B$8</f>
        <v>-0.55245126993502658</v>
      </c>
      <c r="X6" s="2">
        <f>'[1]Qc, Winter, S1'!X6*Main!$B$8</f>
        <v>-0.61122268163024218</v>
      </c>
      <c r="Y6" s="2">
        <f>'[1]Qc, Winter, S1'!Y6*Main!$B$8</f>
        <v>-0.63473124630832845</v>
      </c>
    </row>
    <row r="7" spans="1:25" x14ac:dyDescent="0.25">
      <c r="A7">
        <v>24</v>
      </c>
      <c r="B7" s="2">
        <f>'[1]Qc, Winter, S1'!B7*Main!$B$8</f>
        <v>0.47017129356172477</v>
      </c>
      <c r="C7" s="2">
        <f>'[1]Qc, Winter, S1'!C7*Main!$B$8</f>
        <v>0.36438275251033669</v>
      </c>
      <c r="D7" s="2">
        <f>'[1]Qc, Winter, S1'!D7*Main!$B$8</f>
        <v>0.28210277613703483</v>
      </c>
      <c r="E7" s="2">
        <f>'[1]Qc, Winter, S1'!E7*Main!$B$8</f>
        <v>0.41139988186650911</v>
      </c>
      <c r="F7" s="2">
        <f>'[1]Qc, Winter, S1'!F7*Main!$B$8</f>
        <v>0.34087418783225043</v>
      </c>
      <c r="G7" s="2">
        <f>'[1]Qc, Winter, S1'!G7*Main!$B$8</f>
        <v>0.49367985823981098</v>
      </c>
      <c r="H7" s="2">
        <f>'[1]Qc, Winter, S1'!H7*Main!$B$8</f>
        <v>0.65823981098641471</v>
      </c>
      <c r="I7" s="2">
        <f>'[1]Qc, Winter, S1'!I7*Main!$B$8</f>
        <v>1.2812167749557</v>
      </c>
      <c r="J7" s="2">
        <f>'[1]Qc, Winter, S1'!J7*Main!$B$8</f>
        <v>1.4692852923803899</v>
      </c>
      <c r="K7" s="2">
        <f>'[1]Qc, Winter, S1'!K7*Main!$B$8</f>
        <v>1.5163024217365624</v>
      </c>
      <c r="L7" s="2">
        <f>'[1]Qc, Winter, S1'!L7*Main!$B$8</f>
        <v>1.4457767277023035</v>
      </c>
      <c r="M7" s="2">
        <f>'[1]Qc, Winter, S1'!M7*Main!$B$8</f>
        <v>1.5398109864146485</v>
      </c>
      <c r="N7" s="2">
        <f>'[1]Qc, Winter, S1'!N7*Main!$B$8</f>
        <v>1.5280567040756055</v>
      </c>
      <c r="O7" s="2">
        <f>'[1]Qc, Winter, S1'!O7*Main!$B$8</f>
        <v>1.5045481393975191</v>
      </c>
      <c r="P7" s="2">
        <f>'[1]Qc, Winter, S1'!P7*Main!$B$8</f>
        <v>1.2694624926166569</v>
      </c>
      <c r="Q7" s="2">
        <f>'[1]Qc, Winter, S1'!Q7*Main!$B$8</f>
        <v>1.2106910809214413</v>
      </c>
      <c r="R7" s="2">
        <f>'[1]Qc, Winter, S1'!R7*Main!$B$8</f>
        <v>1.0461311281748376</v>
      </c>
      <c r="S7" s="2">
        <f>'[1]Qc, Winter, S1'!S7*Main!$B$8</f>
        <v>1.1519196692262257</v>
      </c>
      <c r="T7" s="2">
        <f>'[1]Qc, Winter, S1'!T7*Main!$B$8</f>
        <v>0.97560543414057876</v>
      </c>
      <c r="U7" s="2">
        <f>'[1]Qc, Winter, S1'!U7*Main!$B$8</f>
        <v>1.0108682811577081</v>
      </c>
      <c r="V7" s="2">
        <f>'[1]Qc, Winter, S1'!V7*Main!$B$8</f>
        <v>0.85806261075014767</v>
      </c>
      <c r="W7" s="2">
        <f>'[1]Qc, Winter, S1'!W7*Main!$B$8</f>
        <v>0.90507974010632009</v>
      </c>
      <c r="X7" s="2">
        <f>'[1]Qc, Winter, S1'!X7*Main!$B$8</f>
        <v>0.56420555227406965</v>
      </c>
      <c r="Y7" s="2">
        <f>'[1]Qc, Winter, S1'!Y7*Main!$B$8</f>
        <v>0.57595983461311284</v>
      </c>
    </row>
    <row r="8" spans="1:25" x14ac:dyDescent="0.25">
      <c r="A8">
        <v>28</v>
      </c>
      <c r="B8" s="2">
        <f>'[1]Qc, Winter, S1'!B8*Main!$B$8</f>
        <v>-0.58771411695215592</v>
      </c>
      <c r="C8" s="2">
        <f>'[1]Qc, Winter, S1'!C8*Main!$B$8</f>
        <v>-0.57595983461311284</v>
      </c>
      <c r="D8" s="2">
        <f>'[1]Qc, Winter, S1'!D8*Main!$B$8</f>
        <v>-0.59946839929119899</v>
      </c>
      <c r="E8" s="2">
        <f>'[1]Qc, Winter, S1'!E8*Main!$B$8</f>
        <v>-0.59946839929119899</v>
      </c>
      <c r="F8" s="2">
        <f>'[1]Qc, Winter, S1'!F8*Main!$B$8</f>
        <v>-0.64648552864737152</v>
      </c>
      <c r="G8" s="2">
        <f>'[1]Qc, Winter, S1'!G8*Main!$B$8</f>
        <v>-0.57595983461311284</v>
      </c>
      <c r="H8" s="2">
        <f>'[1]Qc, Winter, S1'!H8*Main!$B$8</f>
        <v>-0.48192557590076784</v>
      </c>
      <c r="I8" s="2">
        <f>'[1]Qc, Winter, S1'!I8*Main!$B$8</f>
        <v>-0.25859421145894862</v>
      </c>
      <c r="J8" s="2">
        <f>'[1]Qc, Winter, S1'!J8*Main!$B$8</f>
        <v>-0.12929710572947431</v>
      </c>
      <c r="K8" s="2">
        <f>'[1]Qc, Winter, S1'!K8*Main!$B$8</f>
        <v>-0.11754282339043119</v>
      </c>
      <c r="L8" s="2">
        <f>'[1]Qc, Winter, S1'!L8*Main!$B$8</f>
        <v>-9.4034258712344942E-2</v>
      </c>
      <c r="M8" s="2">
        <f>'[1]Qc, Winter, S1'!M8*Main!$B$8</f>
        <v>-3.5262847017129353E-2</v>
      </c>
      <c r="N8" s="2">
        <f>'[1]Qc, Winter, S1'!N8*Main!$B$8</f>
        <v>-0.11754282339043119</v>
      </c>
      <c r="O8" s="2">
        <f>'[1]Qc, Winter, S1'!O8*Main!$B$8</f>
        <v>-0.12929710572947431</v>
      </c>
      <c r="P8" s="2">
        <f>'[1]Qc, Winter, S1'!P8*Main!$B$8</f>
        <v>-0.23508564678086238</v>
      </c>
      <c r="Q8" s="2">
        <f>'[1]Qc, Winter, S1'!Q8*Main!$B$8</f>
        <v>-0.32911990549320735</v>
      </c>
      <c r="R8" s="2">
        <f>'[1]Qc, Winter, S1'!R8*Main!$B$8</f>
        <v>-0.29385705847607796</v>
      </c>
      <c r="S8" s="2">
        <f>'[1]Qc, Winter, S1'!S8*Main!$B$8</f>
        <v>-0.32911990549320735</v>
      </c>
      <c r="T8" s="2">
        <f>'[1]Qc, Winter, S1'!T8*Main!$B$8</f>
        <v>-0.37613703484937977</v>
      </c>
      <c r="U8" s="2">
        <f>'[1]Qc, Winter, S1'!U8*Main!$B$8</f>
        <v>-0.35262847017129356</v>
      </c>
      <c r="V8" s="2">
        <f>'[1]Qc, Winter, S1'!V8*Main!$B$8</f>
        <v>-0.41139988186650911</v>
      </c>
      <c r="W8" s="2">
        <f>'[1]Qc, Winter, S1'!W8*Main!$B$8</f>
        <v>-0.48192557590076784</v>
      </c>
      <c r="X8" s="2">
        <f>'[1]Qc, Winter, S1'!X8*Main!$B$8</f>
        <v>-0.5406969875959835</v>
      </c>
      <c r="Y8" s="2">
        <f>'[1]Qc, Winter, S1'!Y8*Main!$B$8</f>
        <v>-0.5406969875959835</v>
      </c>
    </row>
    <row r="9" spans="1:25" x14ac:dyDescent="0.25">
      <c r="A9">
        <v>6</v>
      </c>
      <c r="B9" s="2">
        <f>'[1]Qc, Winter, S1'!B9*Main!$B$8</f>
        <v>-1.9394565859421145</v>
      </c>
      <c r="C9" s="2">
        <f>'[1]Qc, Winter, S1'!C9*Main!$B$8</f>
        <v>-1.9747194329592439</v>
      </c>
      <c r="D9" s="2">
        <f>'[1]Qc, Winter, S1'!D9*Main!$B$8</f>
        <v>-1.9629651506202006</v>
      </c>
      <c r="E9" s="2">
        <f>'[1]Qc, Winter, S1'!E9*Main!$B$8</f>
        <v>-1.9629651506202006</v>
      </c>
      <c r="F9" s="2">
        <f>'[1]Qc, Winter, S1'!F9*Main!$B$8</f>
        <v>-1.9277023036030714</v>
      </c>
      <c r="G9" s="2">
        <f>'[1]Qc, Winter, S1'!G9*Main!$B$8</f>
        <v>-1.8454223272297696</v>
      </c>
      <c r="H9" s="2">
        <f>'[1]Qc, Winter, S1'!H9*Main!$B$8</f>
        <v>-1.4105138806851742</v>
      </c>
      <c r="I9" s="2">
        <f>'[1]Qc, Winter, S1'!I9*Main!$B$8</f>
        <v>-1.1284111045481393</v>
      </c>
      <c r="J9" s="2">
        <f>'[1]Qc, Winter, S1'!J9*Main!$B$8</f>
        <v>-1.0343768458357945</v>
      </c>
      <c r="K9" s="2">
        <f>'[1]Qc, Winter, S1'!K9*Main!$B$8</f>
        <v>-1.1871825162433549</v>
      </c>
      <c r="L9" s="2">
        <f>'[1]Qc, Winter, S1'!L9*Main!$B$8</f>
        <v>-1.1166568222090962</v>
      </c>
      <c r="M9" s="2">
        <f>'[1]Qc, Winter, S1'!M9*Main!$B$8</f>
        <v>-1.0226225634967514</v>
      </c>
      <c r="N9" s="2">
        <f>'[1]Qc, Winter, S1'!N9*Main!$B$8</f>
        <v>-1.081393975191967</v>
      </c>
      <c r="O9" s="2">
        <f>'[1]Qc, Winter, S1'!O9*Main!$B$8</f>
        <v>-1.1754282339043118</v>
      </c>
      <c r="P9" s="2">
        <f>'[1]Qc, Winter, S1'!P9*Main!$B$8</f>
        <v>-1.4222681630242173</v>
      </c>
      <c r="Q9" s="2">
        <f>'[1]Qc, Winter, S1'!Q9*Main!$B$8</f>
        <v>-1.575073833431778</v>
      </c>
      <c r="R9" s="2">
        <f>'[1]Qc, Winter, S1'!R9*Main!$B$8</f>
        <v>-1.575073833431778</v>
      </c>
      <c r="S9" s="2">
        <f>'[1]Qc, Winter, S1'!S9*Main!$B$8</f>
        <v>-1.5515652687536916</v>
      </c>
      <c r="T9" s="2">
        <f>'[1]Qc, Winter, S1'!T9*Main!$B$8</f>
        <v>-1.6338452451269934</v>
      </c>
      <c r="U9" s="2">
        <f>'[1]Qc, Winter, S1'!U9*Main!$B$8</f>
        <v>-1.692616656822209</v>
      </c>
      <c r="V9" s="2">
        <f>'[1]Qc, Winter, S1'!V9*Main!$B$8</f>
        <v>-1.7161252215002953</v>
      </c>
      <c r="W9" s="2">
        <f>'[1]Qc, Winter, S1'!W9*Main!$B$8</f>
        <v>-1.7748966331955109</v>
      </c>
      <c r="X9" s="2">
        <f>'[1]Qc, Winter, S1'!X9*Main!$B$8</f>
        <v>-1.8454223272297696</v>
      </c>
      <c r="Y9" s="2">
        <f>'[1]Qc, Winter, S1'!Y9*Main!$B$8</f>
        <v>-1.8806851742468991</v>
      </c>
    </row>
    <row r="10" spans="1:25" x14ac:dyDescent="0.25">
      <c r="A10">
        <v>30</v>
      </c>
      <c r="B10" s="2">
        <f>'[1]Qc, Winter, S1'!B10*Main!$B$8</f>
        <v>-7.0525694034258707E-2</v>
      </c>
      <c r="C10" s="2">
        <f>'[1]Qc, Winter, S1'!C10*Main!$B$8</f>
        <v>-7.0525694034258707E-2</v>
      </c>
      <c r="D10" s="2">
        <f>'[1]Qc, Winter, S1'!D10*Main!$B$8</f>
        <v>-7.0525694034258707E-2</v>
      </c>
      <c r="E10" s="2">
        <f>'[1]Qc, Winter, S1'!E10*Main!$B$8</f>
        <v>-7.0525694034258707E-2</v>
      </c>
      <c r="F10" s="2">
        <f>'[1]Qc, Winter, S1'!F10*Main!$B$8</f>
        <v>-7.0525694034258707E-2</v>
      </c>
      <c r="G10" s="2">
        <f>'[1]Qc, Winter, S1'!G10*Main!$B$8</f>
        <v>-7.0525694034258707E-2</v>
      </c>
      <c r="H10" s="2">
        <f>'[1]Qc, Winter, S1'!H10*Main!$B$8</f>
        <v>-7.0525694034258707E-2</v>
      </c>
      <c r="I10" s="2">
        <f>'[1]Qc, Winter, S1'!I10*Main!$B$8</f>
        <v>-7.0525694034258707E-2</v>
      </c>
      <c r="J10" s="2">
        <f>'[1]Qc, Winter, S1'!J10*Main!$B$8</f>
        <v>-7.0525694034258707E-2</v>
      </c>
      <c r="K10" s="2">
        <f>'[1]Qc, Winter, S1'!K10*Main!$B$8</f>
        <v>-7.0525694034258707E-2</v>
      </c>
      <c r="L10" s="2">
        <f>'[1]Qc, Winter, S1'!L10*Main!$B$8</f>
        <v>-7.0525694034258707E-2</v>
      </c>
      <c r="M10" s="2">
        <f>'[1]Qc, Winter, S1'!M10*Main!$B$8</f>
        <v>-7.0525694034258707E-2</v>
      </c>
      <c r="N10" s="2">
        <f>'[1]Qc, Winter, S1'!N10*Main!$B$8</f>
        <v>-7.0525694034258707E-2</v>
      </c>
      <c r="O10" s="2">
        <f>'[1]Qc, Winter, S1'!O10*Main!$B$8</f>
        <v>-7.0525694034258707E-2</v>
      </c>
      <c r="P10" s="2">
        <f>'[1]Qc, Winter, S1'!P10*Main!$B$8</f>
        <v>-7.0525694034258707E-2</v>
      </c>
      <c r="Q10" s="2">
        <f>'[1]Qc, Winter, S1'!Q10*Main!$B$8</f>
        <v>-7.0525694034258707E-2</v>
      </c>
      <c r="R10" s="2">
        <f>'[1]Qc, Winter, S1'!R10*Main!$B$8</f>
        <v>-7.0525694034258707E-2</v>
      </c>
      <c r="S10" s="2">
        <f>'[1]Qc, Winter, S1'!S10*Main!$B$8</f>
        <v>-7.0525694034258707E-2</v>
      </c>
      <c r="T10" s="2">
        <f>'[1]Qc, Winter, S1'!T10*Main!$B$8</f>
        <v>-7.0525694034258707E-2</v>
      </c>
      <c r="U10" s="2">
        <f>'[1]Qc, Winter, S1'!U10*Main!$B$8</f>
        <v>-7.0525694034258707E-2</v>
      </c>
      <c r="V10" s="2">
        <f>'[1]Qc, Winter, S1'!V10*Main!$B$8</f>
        <v>-7.0525694034258707E-2</v>
      </c>
      <c r="W10" s="2">
        <f>'[1]Qc, Winter, S1'!W10*Main!$B$8</f>
        <v>-7.0525694034258707E-2</v>
      </c>
      <c r="X10" s="2">
        <f>'[1]Qc, Winter, S1'!X10*Main!$B$8</f>
        <v>-7.0525694034258707E-2</v>
      </c>
      <c r="Y10" s="2">
        <f>'[1]Qc, Winter, S1'!Y10*Main!$B$8</f>
        <v>-7.0525694034258707E-2</v>
      </c>
    </row>
    <row r="11" spans="1:25" x14ac:dyDescent="0.25">
      <c r="A11">
        <v>40</v>
      </c>
      <c r="B11" s="2">
        <f>'[1]Qc, Winter, S1'!B11*Main!$B$8</f>
        <v>-0.76402835203780273</v>
      </c>
      <c r="C11" s="2">
        <f>'[1]Qc, Winter, S1'!C11*Main!$B$8</f>
        <v>-0.78753691671588899</v>
      </c>
      <c r="D11" s="2">
        <f>'[1]Qc, Winter, S1'!D11*Main!$B$8</f>
        <v>-0.78753691671588899</v>
      </c>
      <c r="E11" s="2">
        <f>'[1]Qc, Winter, S1'!E11*Main!$B$8</f>
        <v>-0.78753691671588899</v>
      </c>
      <c r="F11" s="2">
        <f>'[1]Qc, Winter, S1'!F11*Main!$B$8</f>
        <v>-0.78753691671588899</v>
      </c>
      <c r="G11" s="2">
        <f>'[1]Qc, Winter, S1'!G11*Main!$B$8</f>
        <v>-0.74051978735971646</v>
      </c>
      <c r="H11" s="2">
        <f>'[1]Qc, Winter, S1'!H11*Main!$B$8</f>
        <v>-0.55245126993502658</v>
      </c>
      <c r="I11" s="2">
        <f>'[1]Qc, Winter, S1'!I11*Main!$B$8</f>
        <v>-0.4466627288836385</v>
      </c>
      <c r="J11" s="2">
        <f>'[1]Qc, Winter, S1'!J11*Main!$B$8</f>
        <v>-0.29385705847607796</v>
      </c>
      <c r="K11" s="2">
        <f>'[1]Qc, Winter, S1'!K11*Main!$B$8</f>
        <v>-0.16455995274660368</v>
      </c>
      <c r="L11" s="2">
        <f>'[1]Qc, Winter, S1'!L11*Main!$B$8</f>
        <v>-0.21157708210277612</v>
      </c>
      <c r="M11" s="2">
        <f>'[1]Qc, Winter, S1'!M11*Main!$B$8</f>
        <v>-0.16455995274660368</v>
      </c>
      <c r="N11" s="2">
        <f>'[1]Qc, Winter, S1'!N11*Main!$B$8</f>
        <v>-0.19982279976373302</v>
      </c>
      <c r="O11" s="2">
        <f>'[1]Qc, Winter, S1'!O11*Main!$B$8</f>
        <v>-0.28210277613703483</v>
      </c>
      <c r="P11" s="2">
        <f>'[1]Qc, Winter, S1'!P11*Main!$B$8</f>
        <v>-0.35262847017129356</v>
      </c>
      <c r="Q11" s="2">
        <f>'[1]Qc, Winter, S1'!Q11*Main!$B$8</f>
        <v>-0.36438275251033669</v>
      </c>
      <c r="R11" s="2">
        <f>'[1]Qc, Winter, S1'!R11*Main!$B$8</f>
        <v>-0.37613703484937977</v>
      </c>
      <c r="S11" s="2">
        <f>'[1]Qc, Winter, S1'!S11*Main!$B$8</f>
        <v>-0.25859421145894862</v>
      </c>
      <c r="T11" s="2">
        <f>'[1]Qc, Winter, S1'!T11*Main!$B$8</f>
        <v>-0.30561134081512109</v>
      </c>
      <c r="U11" s="2">
        <f>'[1]Qc, Winter, S1'!U11*Main!$B$8</f>
        <v>-0.3878913171884229</v>
      </c>
      <c r="V11" s="2">
        <f>'[1]Qc, Winter, S1'!V11*Main!$B$8</f>
        <v>-0.4466627288836385</v>
      </c>
      <c r="W11" s="2">
        <f>'[1]Qc, Winter, S1'!W11*Main!$B$8</f>
        <v>-0.57595983461311284</v>
      </c>
      <c r="X11" s="2">
        <f>'[1]Qc, Winter, S1'!X11*Main!$B$8</f>
        <v>-0.7170112226816302</v>
      </c>
      <c r="Y11" s="2">
        <f>'[1]Qc, Winter, S1'!Y11*Main!$B$8</f>
        <v>-0.72876550502067339</v>
      </c>
    </row>
    <row r="12" spans="1:25" x14ac:dyDescent="0.25">
      <c r="A12">
        <v>14</v>
      </c>
      <c r="B12" s="2">
        <f>'[1]Qc, Winter, S1'!B12*Main!$B$8</f>
        <v>-0.55245126993502658</v>
      </c>
      <c r="C12" s="2">
        <f>'[1]Qc, Winter, S1'!C12*Main!$B$8</f>
        <v>-0.56420555227406965</v>
      </c>
      <c r="D12" s="2">
        <f>'[1]Qc, Winter, S1'!D12*Main!$B$8</f>
        <v>-0.57595983461311284</v>
      </c>
      <c r="E12" s="2">
        <f>'[1]Qc, Winter, S1'!E12*Main!$B$8</f>
        <v>-0.57595983461311284</v>
      </c>
      <c r="F12" s="2">
        <f>'[1]Qc, Winter, S1'!F12*Main!$B$8</f>
        <v>-0.56420555227406965</v>
      </c>
      <c r="G12" s="2">
        <f>'[1]Qc, Winter, S1'!G12*Main!$B$8</f>
        <v>-0.45841701122268164</v>
      </c>
      <c r="H12" s="2">
        <f>'[1]Qc, Winter, S1'!H12*Main!$B$8</f>
        <v>-0.34087418783225043</v>
      </c>
      <c r="I12" s="2">
        <f>'[1]Qc, Winter, S1'!I12*Main!$B$8</f>
        <v>-0.30561134081512109</v>
      </c>
      <c r="J12" s="2">
        <f>'[1]Qc, Winter, S1'!J12*Main!$B$8</f>
        <v>-0.21157708210277612</v>
      </c>
      <c r="K12" s="2">
        <f>'[1]Qc, Winter, S1'!K12*Main!$B$8</f>
        <v>-0.14105138806851741</v>
      </c>
      <c r="L12" s="2">
        <f>'[1]Qc, Winter, S1'!L12*Main!$B$8</f>
        <v>-0.32911990549320735</v>
      </c>
      <c r="M12" s="2">
        <f>'[1]Qc, Winter, S1'!M12*Main!$B$8</f>
        <v>-0.30561134081512109</v>
      </c>
      <c r="N12" s="2">
        <f>'[1]Qc, Winter, S1'!N12*Main!$B$8</f>
        <v>-0.34087418783225043</v>
      </c>
      <c r="O12" s="2">
        <f>'[1]Qc, Winter, S1'!O12*Main!$B$8</f>
        <v>-0.34087418783225043</v>
      </c>
      <c r="P12" s="2">
        <f>'[1]Qc, Winter, S1'!P12*Main!$B$8</f>
        <v>-0.3878913171884229</v>
      </c>
      <c r="Q12" s="2">
        <f>'[1]Qc, Winter, S1'!Q12*Main!$B$8</f>
        <v>-0.3878913171884229</v>
      </c>
      <c r="R12" s="2">
        <f>'[1]Qc, Winter, S1'!R12*Main!$B$8</f>
        <v>-0.32911990549320735</v>
      </c>
      <c r="S12" s="2">
        <f>'[1]Qc, Winter, S1'!S12*Main!$B$8</f>
        <v>-0.22333136444181925</v>
      </c>
      <c r="T12" s="2">
        <f>'[1]Qc, Winter, S1'!T12*Main!$B$8</f>
        <v>-0.29385705847607796</v>
      </c>
      <c r="U12" s="2">
        <f>'[1]Qc, Winter, S1'!U12*Main!$B$8</f>
        <v>-0.35262847017129356</v>
      </c>
      <c r="V12" s="2">
        <f>'[1]Qc, Winter, S1'!V12*Main!$B$8</f>
        <v>-0.37613703484937977</v>
      </c>
      <c r="W12" s="2">
        <f>'[1]Qc, Winter, S1'!W12*Main!$B$8</f>
        <v>-0.3878913171884229</v>
      </c>
      <c r="X12" s="2">
        <f>'[1]Qc, Winter, S1'!X12*Main!$B$8</f>
        <v>-0.41139988186650911</v>
      </c>
      <c r="Y12" s="2">
        <f>'[1]Qc, Winter, S1'!Y12*Main!$B$8</f>
        <v>-0.4466627288836385</v>
      </c>
    </row>
    <row r="13" spans="1:25" x14ac:dyDescent="0.25">
      <c r="A13">
        <v>34</v>
      </c>
      <c r="B13" s="2">
        <f>'[1]Qc, Winter, S1'!B13*Main!$B$8</f>
        <v>-8.2279976373301839E-2</v>
      </c>
      <c r="C13" s="2">
        <f>'[1]Qc, Winter, S1'!C13*Main!$B$8</f>
        <v>0.12929710572947431</v>
      </c>
      <c r="D13" s="2">
        <f>'[1]Qc, Winter, S1'!D13*Main!$B$8</f>
        <v>0.27034849379799175</v>
      </c>
      <c r="E13" s="2">
        <f>'[1]Qc, Winter, S1'!E13*Main!$B$8</f>
        <v>0.23508564678086238</v>
      </c>
      <c r="F13" s="2">
        <f>'[1]Qc, Winter, S1'!F13*Main!$B$8</f>
        <v>0.18806851742468988</v>
      </c>
      <c r="G13" s="2">
        <f>'[1]Qc, Winter, S1'!G13*Main!$B$8</f>
        <v>-0.18806851742468988</v>
      </c>
      <c r="H13" s="2">
        <f>'[1]Qc, Winter, S1'!H13*Main!$B$8</f>
        <v>-1.1754282339043118E-2</v>
      </c>
      <c r="I13" s="2">
        <f>'[1]Qc, Winter, S1'!I13*Main!$B$8</f>
        <v>0.22333136444181925</v>
      </c>
      <c r="J13" s="2">
        <f>'[1]Qc, Winter, S1'!J13*Main!$B$8</f>
        <v>0.48192557590076784</v>
      </c>
      <c r="K13" s="2">
        <f>'[1]Qc, Winter, S1'!K13*Main!$B$8</f>
        <v>0.56420555227406965</v>
      </c>
      <c r="L13" s="2">
        <f>'[1]Qc, Winter, S1'!L13*Main!$B$8</f>
        <v>0.27034849379799175</v>
      </c>
      <c r="M13" s="2">
        <f>'[1]Qc, Winter, S1'!M13*Main!$B$8</f>
        <v>0</v>
      </c>
      <c r="N13" s="2">
        <f>'[1]Qc, Winter, S1'!N13*Main!$B$8</f>
        <v>0.86981689308919075</v>
      </c>
      <c r="O13" s="2">
        <f>'[1]Qc, Winter, S1'!O13*Main!$B$8</f>
        <v>0.98735971647962195</v>
      </c>
      <c r="P13" s="2">
        <f>'[1]Qc, Winter, S1'!P13*Main!$B$8</f>
        <v>0.92858830478440635</v>
      </c>
      <c r="Q13" s="2">
        <f>'[1]Qc, Winter, S1'!Q13*Main!$B$8</f>
        <v>1.0696396928529237</v>
      </c>
      <c r="R13" s="2">
        <f>'[1]Qc, Winter, S1'!R13*Main!$B$8</f>
        <v>0.58771411695215592</v>
      </c>
      <c r="S13" s="2">
        <f>'[1]Qc, Winter, S1'!S13*Main!$B$8</f>
        <v>0.81104548139397514</v>
      </c>
      <c r="T13" s="2">
        <f>'[1]Qc, Winter, S1'!T13*Main!$B$8</f>
        <v>0.86981689308919075</v>
      </c>
      <c r="U13" s="2">
        <f>'[1]Qc, Winter, S1'!U13*Main!$B$8</f>
        <v>0.7757826343768458</v>
      </c>
      <c r="V13" s="2">
        <f>'[1]Qc, Winter, S1'!V13*Main!$B$8</f>
        <v>0.86981689308919075</v>
      </c>
      <c r="W13" s="2">
        <f>'[1]Qc, Winter, S1'!W13*Main!$B$8</f>
        <v>1.1166568222090962</v>
      </c>
      <c r="X13" s="2">
        <f>'[1]Qc, Winter, S1'!X13*Main!$B$8</f>
        <v>1.0343768458357945</v>
      </c>
      <c r="Y13" s="2">
        <f>'[1]Qc, Winter, S1'!Y13*Main!$B$8</f>
        <v>0.70525694034258712</v>
      </c>
    </row>
    <row r="14" spans="1:25" x14ac:dyDescent="0.25">
      <c r="A14">
        <v>3</v>
      </c>
      <c r="B14" s="2">
        <f>'[1]Qc, Winter, S1'!B14*Main!$B$8</f>
        <v>0.24683992911990549</v>
      </c>
      <c r="C14" s="2">
        <f>'[1]Qc, Winter, S1'!C14*Main!$B$8</f>
        <v>0.19982279976373302</v>
      </c>
      <c r="D14" s="2">
        <f>'[1]Qc, Winter, S1'!D14*Main!$B$8</f>
        <v>0.28210277613703483</v>
      </c>
      <c r="E14" s="2">
        <f>'[1]Qc, Winter, S1'!E14*Main!$B$8</f>
        <v>0.35262847017129356</v>
      </c>
      <c r="F14" s="2">
        <f>'[1]Qc, Winter, S1'!F14*Main!$B$8</f>
        <v>0.37613703484937977</v>
      </c>
      <c r="G14" s="2">
        <f>'[1]Qc, Winter, S1'!G14*Main!$B$8</f>
        <v>0.45841701122268164</v>
      </c>
      <c r="H14" s="2">
        <f>'[1]Qc, Winter, S1'!H14*Main!$B$8</f>
        <v>1.6691080921441228</v>
      </c>
      <c r="I14" s="2">
        <f>'[1]Qc, Winter, S1'!I14*Main!$B$8</f>
        <v>2.0922622563496751</v>
      </c>
      <c r="J14" s="2">
        <f>'[1]Qc, Winter, S1'!J14*Main!$B$8</f>
        <v>2.2333136444181925</v>
      </c>
      <c r="K14" s="2">
        <f>'[1]Qc, Winter, S1'!K14*Main!$B$8</f>
        <v>2.0922622563496751</v>
      </c>
      <c r="L14" s="2">
        <f>'[1]Qc, Winter, S1'!L14*Main!$B$8</f>
        <v>1.9159480212640281</v>
      </c>
      <c r="M14" s="2">
        <f>'[1]Qc, Winter, S1'!M14*Main!$B$8</f>
        <v>2.1980507974010632</v>
      </c>
      <c r="N14" s="2">
        <f>'[1]Qc, Winter, S1'!N14*Main!$B$8</f>
        <v>2.480153573538098</v>
      </c>
      <c r="O14" s="2">
        <f>'[1]Qc, Winter, S1'!O14*Main!$B$8</f>
        <v>2.1980507974010632</v>
      </c>
      <c r="P14" s="2">
        <f>'[1]Qc, Winter, S1'!P14*Main!$B$8</f>
        <v>2.162787950383934</v>
      </c>
      <c r="Q14" s="2">
        <f>'[1]Qc, Winter, S1'!Q14*Main!$B$8</f>
        <v>2.162787950383934</v>
      </c>
      <c r="R14" s="2">
        <f>'[1]Qc, Winter, S1'!R14*Main!$B$8</f>
        <v>1.9512108682811575</v>
      </c>
      <c r="S14" s="2">
        <f>'[1]Qc, Winter, S1'!S14*Main!$B$8</f>
        <v>2.0099822799763731</v>
      </c>
      <c r="T14" s="2">
        <f>'[1]Qc, Winter, S1'!T14*Main!$B$8</f>
        <v>1.7396337861783815</v>
      </c>
      <c r="U14" s="2">
        <f>'[1]Qc, Winter, S1'!U14*Main!$B$8</f>
        <v>1.3164796219728294</v>
      </c>
      <c r="V14" s="2">
        <f>'[1]Qc, Winter, S1'!V14*Main!$B$8</f>
        <v>1.4457767277023035</v>
      </c>
      <c r="W14" s="2">
        <f>'[1]Qc, Winter, S1'!W14*Main!$B$8</f>
        <v>1.2577082102776138</v>
      </c>
      <c r="X14" s="2">
        <f>'[1]Qc, Winter, S1'!X14*Main!$B$8</f>
        <v>0.55245126993502658</v>
      </c>
      <c r="Y14" s="2">
        <f>'[1]Qc, Winter, S1'!Y14*Main!$B$8</f>
        <v>0.3878913171884229</v>
      </c>
    </row>
    <row r="15" spans="1:25" x14ac:dyDescent="0.25">
      <c r="A15">
        <v>20</v>
      </c>
      <c r="B15" s="2">
        <f>'[1]Qc, Winter, S1'!B15*Main!$B$8</f>
        <v>0.23508564678086238</v>
      </c>
      <c r="C15" s="2">
        <f>'[1]Qc, Winter, S1'!C15*Main!$B$8</f>
        <v>0.24683992911990549</v>
      </c>
      <c r="D15" s="2">
        <f>'[1]Qc, Winter, S1'!D15*Main!$B$8</f>
        <v>0.24683992911990549</v>
      </c>
      <c r="E15" s="2">
        <f>'[1]Qc, Winter, S1'!E15*Main!$B$8</f>
        <v>0.24683992911990549</v>
      </c>
      <c r="F15" s="2">
        <f>'[1]Qc, Winter, S1'!F15*Main!$B$8</f>
        <v>0.24683992911990549</v>
      </c>
      <c r="G15" s="2">
        <f>'[1]Qc, Winter, S1'!G15*Main!$B$8</f>
        <v>0.23508564678086238</v>
      </c>
      <c r="H15" s="2">
        <f>'[1]Qc, Winter, S1'!H15*Main!$B$8</f>
        <v>0.21157708210277612</v>
      </c>
      <c r="I15" s="2">
        <f>'[1]Qc, Winter, S1'!I15*Main!$B$8</f>
        <v>0.16455995274660368</v>
      </c>
      <c r="J15" s="2">
        <f>'[1]Qc, Winter, S1'!J15*Main!$B$8</f>
        <v>0.12929710572947431</v>
      </c>
      <c r="K15" s="2">
        <f>'[1]Qc, Winter, S1'!K15*Main!$B$8</f>
        <v>0.11754282339043119</v>
      </c>
      <c r="L15" s="2">
        <f>'[1]Qc, Winter, S1'!L15*Main!$B$8</f>
        <v>0.15280567040756055</v>
      </c>
      <c r="M15" s="2">
        <f>'[1]Qc, Winter, S1'!M15*Main!$B$8</f>
        <v>0.15280567040756055</v>
      </c>
      <c r="N15" s="2">
        <f>'[1]Qc, Winter, S1'!N15*Main!$B$8</f>
        <v>0.12929710572947431</v>
      </c>
      <c r="O15" s="2">
        <f>'[1]Qc, Winter, S1'!O15*Main!$B$8</f>
        <v>0.11754282339043119</v>
      </c>
      <c r="P15" s="2">
        <f>'[1]Qc, Winter, S1'!P15*Main!$B$8</f>
        <v>0.15280567040756055</v>
      </c>
      <c r="Q15" s="2">
        <f>'[1]Qc, Winter, S1'!Q15*Main!$B$8</f>
        <v>0.18806851742468988</v>
      </c>
      <c r="R15" s="2">
        <f>'[1]Qc, Winter, S1'!R15*Main!$B$8</f>
        <v>0.17631423508564678</v>
      </c>
      <c r="S15" s="2">
        <f>'[1]Qc, Winter, S1'!S15*Main!$B$8</f>
        <v>0.18806851742468988</v>
      </c>
      <c r="T15" s="2">
        <f>'[1]Qc, Winter, S1'!T15*Main!$B$8</f>
        <v>0.18806851742468988</v>
      </c>
      <c r="U15" s="2">
        <f>'[1]Qc, Winter, S1'!U15*Main!$B$8</f>
        <v>0.21157708210277612</v>
      </c>
      <c r="V15" s="2">
        <f>'[1]Qc, Winter, S1'!V15*Main!$B$8</f>
        <v>0.21157708210277612</v>
      </c>
      <c r="W15" s="2">
        <f>'[1]Qc, Winter, S1'!W15*Main!$B$8</f>
        <v>0.22333136444181925</v>
      </c>
      <c r="X15" s="2">
        <f>'[1]Qc, Winter, S1'!X15*Main!$B$8</f>
        <v>0.23508564678086238</v>
      </c>
      <c r="Y15" s="2">
        <f>'[1]Qc, Winter, S1'!Y15*Main!$B$8</f>
        <v>0.23508564678086238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A9341-7A56-4758-9A59-056A5F6945FE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0.49367985823981098</v>
      </c>
      <c r="C2" s="2">
        <f>'[1]Qc, Winter, S1'!C2*Main!$B$8</f>
        <v>0.35262847017129356</v>
      </c>
      <c r="D2" s="2">
        <f>'[1]Qc, Winter, S1'!D2*Main!$B$8</f>
        <v>0.30561134081512109</v>
      </c>
      <c r="E2" s="2">
        <f>'[1]Qc, Winter, S1'!E2*Main!$B$8</f>
        <v>0.3878913171884229</v>
      </c>
      <c r="F2" s="2">
        <f>'[1]Qc, Winter, S1'!F2*Main!$B$8</f>
        <v>0.32911990549320735</v>
      </c>
      <c r="G2" s="2">
        <f>'[1]Qc, Winter, S1'!G2*Main!$B$8</f>
        <v>0.27034849379799175</v>
      </c>
      <c r="H2" s="2">
        <f>'[1]Qc, Winter, S1'!H2*Main!$B$8</f>
        <v>0.22333136444181925</v>
      </c>
      <c r="I2" s="2">
        <f>'[1]Qc, Winter, S1'!I2*Main!$B$8</f>
        <v>0.79929119905493207</v>
      </c>
      <c r="J2" s="2">
        <f>'[1]Qc, Winter, S1'!J2*Main!$B$8</f>
        <v>0.83455404607206141</v>
      </c>
      <c r="K2" s="2">
        <f>'[1]Qc, Winter, S1'!K2*Main!$B$8</f>
        <v>0.7170112226816302</v>
      </c>
      <c r="L2" s="2">
        <f>'[1]Qc, Winter, S1'!L2*Main!$B$8</f>
        <v>0.83455404607206141</v>
      </c>
      <c r="M2" s="2">
        <f>'[1]Qc, Winter, S1'!M2*Main!$B$8</f>
        <v>0.7757826343768458</v>
      </c>
      <c r="N2" s="2">
        <f>'[1]Qc, Winter, S1'!N2*Main!$B$8</f>
        <v>0.7757826343768458</v>
      </c>
      <c r="O2" s="2">
        <f>'[1]Qc, Winter, S1'!O2*Main!$B$8</f>
        <v>0.69350265800354394</v>
      </c>
      <c r="P2" s="2">
        <f>'[1]Qc, Winter, S1'!P2*Main!$B$8</f>
        <v>0.41139988186650911</v>
      </c>
      <c r="Q2" s="2">
        <f>'[1]Qc, Winter, S1'!Q2*Main!$B$8</f>
        <v>0.64648552864737152</v>
      </c>
      <c r="R2" s="2">
        <f>'[1]Qc, Winter, S1'!R2*Main!$B$8</f>
        <v>0.7757826343768458</v>
      </c>
      <c r="S2" s="2">
        <f>'[1]Qc, Winter, S1'!S2*Main!$B$8</f>
        <v>0.7170112226816302</v>
      </c>
      <c r="T2" s="2">
        <f>'[1]Qc, Winter, S1'!T2*Main!$B$8</f>
        <v>0.50543414057885405</v>
      </c>
      <c r="U2" s="2">
        <f>'[1]Qc, Winter, S1'!U2*Main!$B$8</f>
        <v>0.51718842291789724</v>
      </c>
      <c r="V2" s="2">
        <f>'[1]Qc, Winter, S1'!V2*Main!$B$8</f>
        <v>0.48192557590076784</v>
      </c>
      <c r="W2" s="2">
        <f>'[1]Qc, Winter, S1'!W2*Main!$B$8</f>
        <v>0.30561134081512109</v>
      </c>
      <c r="X2" s="2">
        <f>'[1]Qc, Winter, S1'!X2*Main!$B$8</f>
        <v>0.23508564678086238</v>
      </c>
      <c r="Y2" s="2">
        <f>'[1]Qc, Winter, S1'!Y2*Main!$B$8</f>
        <v>0.24683992911990549</v>
      </c>
    </row>
    <row r="3" spans="1:25" x14ac:dyDescent="0.25">
      <c r="A3">
        <v>17</v>
      </c>
      <c r="B3" s="2">
        <f>'[1]Qc, Winter, S1'!B3*Main!$B$8</f>
        <v>-0.29385705847607796</v>
      </c>
      <c r="C3" s="2">
        <f>'[1]Qc, Winter, S1'!C3*Main!$B$8</f>
        <v>-0.29385705847607796</v>
      </c>
      <c r="D3" s="2">
        <f>'[1]Qc, Winter, S1'!D3*Main!$B$8</f>
        <v>-0.30561134081512109</v>
      </c>
      <c r="E3" s="2">
        <f>'[1]Qc, Winter, S1'!E3*Main!$B$8</f>
        <v>-0.31736562315416422</v>
      </c>
      <c r="F3" s="2">
        <f>'[1]Qc, Winter, S1'!F3*Main!$B$8</f>
        <v>-0.31736562315416422</v>
      </c>
      <c r="G3" s="2">
        <f>'[1]Qc, Winter, S1'!G3*Main!$B$8</f>
        <v>-0.29385705847607796</v>
      </c>
      <c r="H3" s="2">
        <f>'[1]Qc, Winter, S1'!H3*Main!$B$8</f>
        <v>-0.18806851742468988</v>
      </c>
      <c r="I3" s="2">
        <f>'[1]Qc, Winter, S1'!I3*Main!$B$8</f>
        <v>-3.5262847017129353E-2</v>
      </c>
      <c r="J3" s="2">
        <f>'[1]Qc, Winter, S1'!J3*Main!$B$8</f>
        <v>-3.5262847017129353E-2</v>
      </c>
      <c r="K3" s="2">
        <f>'[1]Qc, Winter, S1'!K3*Main!$B$8</f>
        <v>-2.3508564678086236E-2</v>
      </c>
      <c r="L3" s="2">
        <f>'[1]Qc, Winter, S1'!L3*Main!$B$8</f>
        <v>-2.3508564678086236E-2</v>
      </c>
      <c r="M3" s="2">
        <f>'[1]Qc, Winter, S1'!M3*Main!$B$8</f>
        <v>-9.4034258712344942E-2</v>
      </c>
      <c r="N3" s="2">
        <f>'[1]Qc, Winter, S1'!N3*Main!$B$8</f>
        <v>-0.14105138806851741</v>
      </c>
      <c r="O3" s="2">
        <f>'[1]Qc, Winter, S1'!O3*Main!$B$8</f>
        <v>-0.18806851742468988</v>
      </c>
      <c r="P3" s="2">
        <f>'[1]Qc, Winter, S1'!P3*Main!$B$8</f>
        <v>-0.18806851742468988</v>
      </c>
      <c r="Q3" s="2">
        <f>'[1]Qc, Winter, S1'!Q3*Main!$B$8</f>
        <v>-0.18806851742468988</v>
      </c>
      <c r="R3" s="2">
        <f>'[1]Qc, Winter, S1'!R3*Main!$B$8</f>
        <v>-0.15280567040756055</v>
      </c>
      <c r="S3" s="2">
        <f>'[1]Qc, Winter, S1'!S3*Main!$B$8</f>
        <v>4.7017129356172471E-2</v>
      </c>
      <c r="T3" s="2">
        <f>'[1]Qc, Winter, S1'!T3*Main!$B$8</f>
        <v>-1.1754282339043118E-2</v>
      </c>
      <c r="U3" s="2">
        <f>'[1]Qc, Winter, S1'!U3*Main!$B$8</f>
        <v>-8.2279976373301839E-2</v>
      </c>
      <c r="V3" s="2">
        <f>'[1]Qc, Winter, S1'!V3*Main!$B$8</f>
        <v>-0.15280567040756055</v>
      </c>
      <c r="W3" s="2">
        <f>'[1]Qc, Winter, S1'!W3*Main!$B$8</f>
        <v>-0.19982279976373302</v>
      </c>
      <c r="X3" s="2">
        <f>'[1]Qc, Winter, S1'!X3*Main!$B$8</f>
        <v>-0.21157708210277612</v>
      </c>
      <c r="Y3" s="2">
        <f>'[1]Qc, Winter, S1'!Y3*Main!$B$8</f>
        <v>-0.24683992911990549</v>
      </c>
    </row>
    <row r="4" spans="1:25" x14ac:dyDescent="0.25">
      <c r="A4">
        <v>38</v>
      </c>
      <c r="B4" s="2">
        <f>'[1]Qc, Winter, S1'!B4*Main!$B$8</f>
        <v>-0.79929119905493207</v>
      </c>
      <c r="C4" s="2">
        <f>'[1]Qc, Winter, S1'!C4*Main!$B$8</f>
        <v>-0.85806261075014767</v>
      </c>
      <c r="D4" s="2">
        <f>'[1]Qc, Winter, S1'!D4*Main!$B$8</f>
        <v>-0.86981689308919075</v>
      </c>
      <c r="E4" s="2">
        <f>'[1]Qc, Winter, S1'!E4*Main!$B$8</f>
        <v>-0.85806261075014767</v>
      </c>
      <c r="F4" s="2">
        <f>'[1]Qc, Winter, S1'!F4*Main!$B$8</f>
        <v>-0.85806261075014767</v>
      </c>
      <c r="G4" s="2">
        <f>'[1]Qc, Winter, S1'!G4*Main!$B$8</f>
        <v>-0.7170112226816302</v>
      </c>
      <c r="H4" s="2">
        <f>'[1]Qc, Winter, S1'!H4*Main!$B$8</f>
        <v>-2.3508564678086236E-2</v>
      </c>
      <c r="I4" s="2">
        <f>'[1]Qc, Winter, S1'!I4*Main!$B$8</f>
        <v>0.37613703484937977</v>
      </c>
      <c r="J4" s="2">
        <f>'[1]Qc, Winter, S1'!J4*Main!$B$8</f>
        <v>0.47017129356172477</v>
      </c>
      <c r="K4" s="2">
        <f>'[1]Qc, Winter, S1'!K4*Main!$B$8</f>
        <v>0.32911990549320735</v>
      </c>
      <c r="L4" s="2">
        <f>'[1]Qc, Winter, S1'!L4*Main!$B$8</f>
        <v>0.19982279976373302</v>
      </c>
      <c r="M4" s="2">
        <f>'[1]Qc, Winter, S1'!M4*Main!$B$8</f>
        <v>0.3878913171884229</v>
      </c>
      <c r="N4" s="2">
        <f>'[1]Qc, Winter, S1'!N4*Main!$B$8</f>
        <v>0.24683992911990549</v>
      </c>
      <c r="O4" s="2">
        <f>'[1]Qc, Winter, S1'!O4*Main!$B$8</f>
        <v>7.0525694034258707E-2</v>
      </c>
      <c r="P4" s="2">
        <f>'[1]Qc, Winter, S1'!P4*Main!$B$8</f>
        <v>-0.29385705847607796</v>
      </c>
      <c r="Q4" s="2">
        <f>'[1]Qc, Winter, S1'!Q4*Main!$B$8</f>
        <v>-0.29385705847607796</v>
      </c>
      <c r="R4" s="2">
        <f>'[1]Qc, Winter, S1'!R4*Main!$B$8</f>
        <v>-0.23508564678086238</v>
      </c>
      <c r="S4" s="2">
        <f>'[1]Qc, Winter, S1'!S4*Main!$B$8</f>
        <v>-0.11754282339043119</v>
      </c>
      <c r="T4" s="2">
        <f>'[1]Qc, Winter, S1'!T4*Main!$B$8</f>
        <v>-0.29385705847607796</v>
      </c>
      <c r="U4" s="2">
        <f>'[1]Qc, Winter, S1'!U4*Main!$B$8</f>
        <v>-0.16455995274660368</v>
      </c>
      <c r="V4" s="2">
        <f>'[1]Qc, Winter, S1'!V4*Main!$B$8</f>
        <v>-0.23508564678086238</v>
      </c>
      <c r="W4" s="2">
        <f>'[1]Qc, Winter, S1'!W4*Main!$B$8</f>
        <v>-0.3878913171884229</v>
      </c>
      <c r="X4" s="2">
        <f>'[1]Qc, Winter, S1'!X4*Main!$B$8</f>
        <v>-0.61122268163024218</v>
      </c>
      <c r="Y4" s="2">
        <f>'[1]Qc, Winter, S1'!Y4*Main!$B$8</f>
        <v>-0.68174837566450086</v>
      </c>
    </row>
    <row r="5" spans="1:25" x14ac:dyDescent="0.25">
      <c r="A5">
        <v>36</v>
      </c>
      <c r="B5" s="2">
        <f>'[1]Qc, Winter, S1'!B5*Main!$B$8</f>
        <v>-0.84630832841110448</v>
      </c>
      <c r="C5" s="2">
        <f>'[1]Qc, Winter, S1'!C5*Main!$B$8</f>
        <v>-0.85806261075014767</v>
      </c>
      <c r="D5" s="2">
        <f>'[1]Qc, Winter, S1'!D5*Main!$B$8</f>
        <v>-0.85806261075014767</v>
      </c>
      <c r="E5" s="2">
        <f>'[1]Qc, Winter, S1'!E5*Main!$B$8</f>
        <v>-0.86981689308919075</v>
      </c>
      <c r="F5" s="2">
        <f>'[1]Qc, Winter, S1'!F5*Main!$B$8</f>
        <v>-0.86981689308919075</v>
      </c>
      <c r="G5" s="2">
        <f>'[1]Qc, Winter, S1'!G5*Main!$B$8</f>
        <v>-0.79929119905493207</v>
      </c>
      <c r="H5" s="2">
        <f>'[1]Qc, Winter, S1'!H5*Main!$B$8</f>
        <v>-0.69350265800354394</v>
      </c>
      <c r="I5" s="2">
        <f>'[1]Qc, Winter, S1'!I5*Main!$B$8</f>
        <v>-0.63473124630832845</v>
      </c>
      <c r="J5" s="2">
        <f>'[1]Qc, Winter, S1'!J5*Main!$B$8</f>
        <v>-0.64648552864737152</v>
      </c>
      <c r="K5" s="2">
        <f>'[1]Qc, Winter, S1'!K5*Main!$B$8</f>
        <v>-0.7170112226816302</v>
      </c>
      <c r="L5" s="2">
        <f>'[1]Qc, Winter, S1'!L5*Main!$B$8</f>
        <v>-0.76402835203780273</v>
      </c>
      <c r="M5" s="2">
        <f>'[1]Qc, Winter, S1'!M5*Main!$B$8</f>
        <v>-0.81104548139397514</v>
      </c>
      <c r="N5" s="2">
        <f>'[1]Qc, Winter, S1'!N5*Main!$B$8</f>
        <v>-0.81104548139397514</v>
      </c>
      <c r="O5" s="2">
        <f>'[1]Qc, Winter, S1'!O5*Main!$B$8</f>
        <v>-0.83455404607206141</v>
      </c>
      <c r="P5" s="2">
        <f>'[1]Qc, Winter, S1'!P5*Main!$B$8</f>
        <v>-0.83455404607206141</v>
      </c>
      <c r="Q5" s="2">
        <f>'[1]Qc, Winter, S1'!Q5*Main!$B$8</f>
        <v>-0.81104548139397514</v>
      </c>
      <c r="R5" s="2">
        <f>'[1]Qc, Winter, S1'!R5*Main!$B$8</f>
        <v>-0.69350265800354394</v>
      </c>
      <c r="S5" s="2">
        <f>'[1]Qc, Winter, S1'!S5*Main!$B$8</f>
        <v>-0.41139988186650911</v>
      </c>
      <c r="T5" s="2">
        <f>'[1]Qc, Winter, S1'!T5*Main!$B$8</f>
        <v>-0.52894270525694032</v>
      </c>
      <c r="U5" s="2">
        <f>'[1]Qc, Winter, S1'!U5*Main!$B$8</f>
        <v>-0.64648552864737152</v>
      </c>
      <c r="V5" s="2">
        <f>'[1]Qc, Winter, S1'!V5*Main!$B$8</f>
        <v>-0.69350265800354394</v>
      </c>
      <c r="W5" s="2">
        <f>'[1]Qc, Winter, S1'!W5*Main!$B$8</f>
        <v>-0.72876550502067339</v>
      </c>
      <c r="X5" s="2">
        <f>'[1]Qc, Winter, S1'!X5*Main!$B$8</f>
        <v>-0.7757826343768458</v>
      </c>
      <c r="Y5" s="2">
        <f>'[1]Qc, Winter, S1'!Y5*Main!$B$8</f>
        <v>-0.7757826343768458</v>
      </c>
    </row>
    <row r="6" spans="1:25" x14ac:dyDescent="0.25">
      <c r="A6">
        <v>26</v>
      </c>
      <c r="B6" s="2">
        <f>'[1]Qc, Winter, S1'!B6*Main!$B$8</f>
        <v>-0.84630832841110448</v>
      </c>
      <c r="C6" s="2">
        <f>'[1]Qc, Winter, S1'!C6*Main!$B$8</f>
        <v>-0.89332545776727701</v>
      </c>
      <c r="D6" s="2">
        <f>'[1]Qc, Winter, S1'!D6*Main!$B$8</f>
        <v>-0.92858830478440635</v>
      </c>
      <c r="E6" s="2">
        <f>'[1]Qc, Winter, S1'!E6*Main!$B$8</f>
        <v>-0.92858830478440635</v>
      </c>
      <c r="F6" s="2">
        <f>'[1]Qc, Winter, S1'!F6*Main!$B$8</f>
        <v>-0.92858830478440635</v>
      </c>
      <c r="G6" s="2">
        <f>'[1]Qc, Winter, S1'!G6*Main!$B$8</f>
        <v>-0.78753691671588899</v>
      </c>
      <c r="H6" s="2">
        <f>'[1]Qc, Winter, S1'!H6*Main!$B$8</f>
        <v>-0.59946839929119899</v>
      </c>
      <c r="I6" s="2">
        <f>'[1]Qc, Winter, S1'!I6*Main!$B$8</f>
        <v>-0.48192557590076784</v>
      </c>
      <c r="J6" s="2">
        <f>'[1]Qc, Winter, S1'!J6*Main!$B$8</f>
        <v>-0.47017129356172477</v>
      </c>
      <c r="K6" s="2">
        <f>'[1]Qc, Winter, S1'!K6*Main!$B$8</f>
        <v>-0.39964559952746603</v>
      </c>
      <c r="L6" s="2">
        <f>'[1]Qc, Winter, S1'!L6*Main!$B$8</f>
        <v>-0.39964559952746603</v>
      </c>
      <c r="M6" s="2">
        <f>'[1]Qc, Winter, S1'!M6*Main!$B$8</f>
        <v>-0.3878913171884229</v>
      </c>
      <c r="N6" s="2">
        <f>'[1]Qc, Winter, S1'!N6*Main!$B$8</f>
        <v>-0.47017129356172477</v>
      </c>
      <c r="O6" s="2">
        <f>'[1]Qc, Winter, S1'!O6*Main!$B$8</f>
        <v>-0.50543414057885405</v>
      </c>
      <c r="P6" s="2">
        <f>'[1]Qc, Winter, S1'!P6*Main!$B$8</f>
        <v>-0.48192557590076784</v>
      </c>
      <c r="Q6" s="2">
        <f>'[1]Qc, Winter, S1'!Q6*Main!$B$8</f>
        <v>-0.59946839929119899</v>
      </c>
      <c r="R6" s="2">
        <f>'[1]Qc, Winter, S1'!R6*Main!$B$8</f>
        <v>-0.52894270525694032</v>
      </c>
      <c r="S6" s="2">
        <f>'[1]Qc, Winter, S1'!S6*Main!$B$8</f>
        <v>-0.27034849379799175</v>
      </c>
      <c r="T6" s="2">
        <f>'[1]Qc, Winter, S1'!T6*Main!$B$8</f>
        <v>-0.31736562315416422</v>
      </c>
      <c r="U6" s="2">
        <f>'[1]Qc, Winter, S1'!U6*Main!$B$8</f>
        <v>-0.39964559952746603</v>
      </c>
      <c r="V6" s="2">
        <f>'[1]Qc, Winter, S1'!V6*Main!$B$8</f>
        <v>-0.42315416420555224</v>
      </c>
      <c r="W6" s="2">
        <f>'[1]Qc, Winter, S1'!W6*Main!$B$8</f>
        <v>-0.55245126993502658</v>
      </c>
      <c r="X6" s="2">
        <f>'[1]Qc, Winter, S1'!X6*Main!$B$8</f>
        <v>-0.61122268163024218</v>
      </c>
      <c r="Y6" s="2">
        <f>'[1]Qc, Winter, S1'!Y6*Main!$B$8</f>
        <v>-0.63473124630832845</v>
      </c>
    </row>
    <row r="7" spans="1:25" x14ac:dyDescent="0.25">
      <c r="A7">
        <v>24</v>
      </c>
      <c r="B7" s="2">
        <f>'[1]Qc, Winter, S1'!B7*Main!$B$8</f>
        <v>0.47017129356172477</v>
      </c>
      <c r="C7" s="2">
        <f>'[1]Qc, Winter, S1'!C7*Main!$B$8</f>
        <v>0.36438275251033669</v>
      </c>
      <c r="D7" s="2">
        <f>'[1]Qc, Winter, S1'!D7*Main!$B$8</f>
        <v>0.28210277613703483</v>
      </c>
      <c r="E7" s="2">
        <f>'[1]Qc, Winter, S1'!E7*Main!$B$8</f>
        <v>0.41139988186650911</v>
      </c>
      <c r="F7" s="2">
        <f>'[1]Qc, Winter, S1'!F7*Main!$B$8</f>
        <v>0.34087418783225043</v>
      </c>
      <c r="G7" s="2">
        <f>'[1]Qc, Winter, S1'!G7*Main!$B$8</f>
        <v>0.49367985823981098</v>
      </c>
      <c r="H7" s="2">
        <f>'[1]Qc, Winter, S1'!H7*Main!$B$8</f>
        <v>0.65823981098641471</v>
      </c>
      <c r="I7" s="2">
        <f>'[1]Qc, Winter, S1'!I7*Main!$B$8</f>
        <v>1.2812167749557</v>
      </c>
      <c r="J7" s="2">
        <f>'[1]Qc, Winter, S1'!J7*Main!$B$8</f>
        <v>1.4692852923803899</v>
      </c>
      <c r="K7" s="2">
        <f>'[1]Qc, Winter, S1'!K7*Main!$B$8</f>
        <v>1.5163024217365624</v>
      </c>
      <c r="L7" s="2">
        <f>'[1]Qc, Winter, S1'!L7*Main!$B$8</f>
        <v>1.4457767277023035</v>
      </c>
      <c r="M7" s="2">
        <f>'[1]Qc, Winter, S1'!M7*Main!$B$8</f>
        <v>1.5398109864146485</v>
      </c>
      <c r="N7" s="2">
        <f>'[1]Qc, Winter, S1'!N7*Main!$B$8</f>
        <v>1.5280567040756055</v>
      </c>
      <c r="O7" s="2">
        <f>'[1]Qc, Winter, S1'!O7*Main!$B$8</f>
        <v>1.5045481393975191</v>
      </c>
      <c r="P7" s="2">
        <f>'[1]Qc, Winter, S1'!P7*Main!$B$8</f>
        <v>1.2694624926166569</v>
      </c>
      <c r="Q7" s="2">
        <f>'[1]Qc, Winter, S1'!Q7*Main!$B$8</f>
        <v>1.2106910809214413</v>
      </c>
      <c r="R7" s="2">
        <f>'[1]Qc, Winter, S1'!R7*Main!$B$8</f>
        <v>1.0461311281748376</v>
      </c>
      <c r="S7" s="2">
        <f>'[1]Qc, Winter, S1'!S7*Main!$B$8</f>
        <v>1.1519196692262257</v>
      </c>
      <c r="T7" s="2">
        <f>'[1]Qc, Winter, S1'!T7*Main!$B$8</f>
        <v>0.97560543414057876</v>
      </c>
      <c r="U7" s="2">
        <f>'[1]Qc, Winter, S1'!U7*Main!$B$8</f>
        <v>1.0108682811577081</v>
      </c>
      <c r="V7" s="2">
        <f>'[1]Qc, Winter, S1'!V7*Main!$B$8</f>
        <v>0.85806261075014767</v>
      </c>
      <c r="W7" s="2">
        <f>'[1]Qc, Winter, S1'!W7*Main!$B$8</f>
        <v>0.90507974010632009</v>
      </c>
      <c r="X7" s="2">
        <f>'[1]Qc, Winter, S1'!X7*Main!$B$8</f>
        <v>0.56420555227406965</v>
      </c>
      <c r="Y7" s="2">
        <f>'[1]Qc, Winter, S1'!Y7*Main!$B$8</f>
        <v>0.57595983461311284</v>
      </c>
    </row>
    <row r="8" spans="1:25" x14ac:dyDescent="0.25">
      <c r="A8">
        <v>28</v>
      </c>
      <c r="B8" s="2">
        <f>'[1]Qc, Winter, S1'!B8*Main!$B$8</f>
        <v>-0.58771411695215592</v>
      </c>
      <c r="C8" s="2">
        <f>'[1]Qc, Winter, S1'!C8*Main!$B$8</f>
        <v>-0.57595983461311284</v>
      </c>
      <c r="D8" s="2">
        <f>'[1]Qc, Winter, S1'!D8*Main!$B$8</f>
        <v>-0.59946839929119899</v>
      </c>
      <c r="E8" s="2">
        <f>'[1]Qc, Winter, S1'!E8*Main!$B$8</f>
        <v>-0.59946839929119899</v>
      </c>
      <c r="F8" s="2">
        <f>'[1]Qc, Winter, S1'!F8*Main!$B$8</f>
        <v>-0.64648552864737152</v>
      </c>
      <c r="G8" s="2">
        <f>'[1]Qc, Winter, S1'!G8*Main!$B$8</f>
        <v>-0.57595983461311284</v>
      </c>
      <c r="H8" s="2">
        <f>'[1]Qc, Winter, S1'!H8*Main!$B$8</f>
        <v>-0.48192557590076784</v>
      </c>
      <c r="I8" s="2">
        <f>'[1]Qc, Winter, S1'!I8*Main!$B$8</f>
        <v>-0.25859421145894862</v>
      </c>
      <c r="J8" s="2">
        <f>'[1]Qc, Winter, S1'!J8*Main!$B$8</f>
        <v>-0.12929710572947431</v>
      </c>
      <c r="K8" s="2">
        <f>'[1]Qc, Winter, S1'!K8*Main!$B$8</f>
        <v>-0.11754282339043119</v>
      </c>
      <c r="L8" s="2">
        <f>'[1]Qc, Winter, S1'!L8*Main!$B$8</f>
        <v>-9.4034258712344942E-2</v>
      </c>
      <c r="M8" s="2">
        <f>'[1]Qc, Winter, S1'!M8*Main!$B$8</f>
        <v>-3.5262847017129353E-2</v>
      </c>
      <c r="N8" s="2">
        <f>'[1]Qc, Winter, S1'!N8*Main!$B$8</f>
        <v>-0.11754282339043119</v>
      </c>
      <c r="O8" s="2">
        <f>'[1]Qc, Winter, S1'!O8*Main!$B$8</f>
        <v>-0.12929710572947431</v>
      </c>
      <c r="P8" s="2">
        <f>'[1]Qc, Winter, S1'!P8*Main!$B$8</f>
        <v>-0.23508564678086238</v>
      </c>
      <c r="Q8" s="2">
        <f>'[1]Qc, Winter, S1'!Q8*Main!$B$8</f>
        <v>-0.32911990549320735</v>
      </c>
      <c r="R8" s="2">
        <f>'[1]Qc, Winter, S1'!R8*Main!$B$8</f>
        <v>-0.29385705847607796</v>
      </c>
      <c r="S8" s="2">
        <f>'[1]Qc, Winter, S1'!S8*Main!$B$8</f>
        <v>-0.32911990549320735</v>
      </c>
      <c r="T8" s="2">
        <f>'[1]Qc, Winter, S1'!T8*Main!$B$8</f>
        <v>-0.37613703484937977</v>
      </c>
      <c r="U8" s="2">
        <f>'[1]Qc, Winter, S1'!U8*Main!$B$8</f>
        <v>-0.35262847017129356</v>
      </c>
      <c r="V8" s="2">
        <f>'[1]Qc, Winter, S1'!V8*Main!$B$8</f>
        <v>-0.41139988186650911</v>
      </c>
      <c r="W8" s="2">
        <f>'[1]Qc, Winter, S1'!W8*Main!$B$8</f>
        <v>-0.48192557590076784</v>
      </c>
      <c r="X8" s="2">
        <f>'[1]Qc, Winter, S1'!X8*Main!$B$8</f>
        <v>-0.5406969875959835</v>
      </c>
      <c r="Y8" s="2">
        <f>'[1]Qc, Winter, S1'!Y8*Main!$B$8</f>
        <v>-0.5406969875959835</v>
      </c>
    </row>
    <row r="9" spans="1:25" x14ac:dyDescent="0.25">
      <c r="A9">
        <v>6</v>
      </c>
      <c r="B9" s="2">
        <f>'[1]Qc, Winter, S1'!B9*Main!$B$8</f>
        <v>-1.9394565859421145</v>
      </c>
      <c r="C9" s="2">
        <f>'[1]Qc, Winter, S1'!C9*Main!$B$8</f>
        <v>-1.9747194329592439</v>
      </c>
      <c r="D9" s="2">
        <f>'[1]Qc, Winter, S1'!D9*Main!$B$8</f>
        <v>-1.9629651506202006</v>
      </c>
      <c r="E9" s="2">
        <f>'[1]Qc, Winter, S1'!E9*Main!$B$8</f>
        <v>-1.9629651506202006</v>
      </c>
      <c r="F9" s="2">
        <f>'[1]Qc, Winter, S1'!F9*Main!$B$8</f>
        <v>-1.9277023036030714</v>
      </c>
      <c r="G9" s="2">
        <f>'[1]Qc, Winter, S1'!G9*Main!$B$8</f>
        <v>-1.8454223272297696</v>
      </c>
      <c r="H9" s="2">
        <f>'[1]Qc, Winter, S1'!H9*Main!$B$8</f>
        <v>-1.4105138806851742</v>
      </c>
      <c r="I9" s="2">
        <f>'[1]Qc, Winter, S1'!I9*Main!$B$8</f>
        <v>-1.1284111045481393</v>
      </c>
      <c r="J9" s="2">
        <f>'[1]Qc, Winter, S1'!J9*Main!$B$8</f>
        <v>-1.0343768458357945</v>
      </c>
      <c r="K9" s="2">
        <f>'[1]Qc, Winter, S1'!K9*Main!$B$8</f>
        <v>-1.1871825162433549</v>
      </c>
      <c r="L9" s="2">
        <f>'[1]Qc, Winter, S1'!L9*Main!$B$8</f>
        <v>-1.1166568222090962</v>
      </c>
      <c r="M9" s="2">
        <f>'[1]Qc, Winter, S1'!M9*Main!$B$8</f>
        <v>-1.0226225634967514</v>
      </c>
      <c r="N9" s="2">
        <f>'[1]Qc, Winter, S1'!N9*Main!$B$8</f>
        <v>-1.081393975191967</v>
      </c>
      <c r="O9" s="2">
        <f>'[1]Qc, Winter, S1'!O9*Main!$B$8</f>
        <v>-1.1754282339043118</v>
      </c>
      <c r="P9" s="2">
        <f>'[1]Qc, Winter, S1'!P9*Main!$B$8</f>
        <v>-1.4222681630242173</v>
      </c>
      <c r="Q9" s="2">
        <f>'[1]Qc, Winter, S1'!Q9*Main!$B$8</f>
        <v>-1.575073833431778</v>
      </c>
      <c r="R9" s="2">
        <f>'[1]Qc, Winter, S1'!R9*Main!$B$8</f>
        <v>-1.575073833431778</v>
      </c>
      <c r="S9" s="2">
        <f>'[1]Qc, Winter, S1'!S9*Main!$B$8</f>
        <v>-1.5515652687536916</v>
      </c>
      <c r="T9" s="2">
        <f>'[1]Qc, Winter, S1'!T9*Main!$B$8</f>
        <v>-1.6338452451269934</v>
      </c>
      <c r="U9" s="2">
        <f>'[1]Qc, Winter, S1'!U9*Main!$B$8</f>
        <v>-1.692616656822209</v>
      </c>
      <c r="V9" s="2">
        <f>'[1]Qc, Winter, S1'!V9*Main!$B$8</f>
        <v>-1.7161252215002953</v>
      </c>
      <c r="W9" s="2">
        <f>'[1]Qc, Winter, S1'!W9*Main!$B$8</f>
        <v>-1.7748966331955109</v>
      </c>
      <c r="X9" s="2">
        <f>'[1]Qc, Winter, S1'!X9*Main!$B$8</f>
        <v>-1.8454223272297696</v>
      </c>
      <c r="Y9" s="2">
        <f>'[1]Qc, Winter, S1'!Y9*Main!$B$8</f>
        <v>-1.8806851742468991</v>
      </c>
    </row>
    <row r="10" spans="1:25" x14ac:dyDescent="0.25">
      <c r="A10">
        <v>30</v>
      </c>
      <c r="B10" s="2">
        <f>'[1]Qc, Winter, S1'!B10*Main!$B$8</f>
        <v>-7.0525694034258707E-2</v>
      </c>
      <c r="C10" s="2">
        <f>'[1]Qc, Winter, S1'!C10*Main!$B$8</f>
        <v>-7.0525694034258707E-2</v>
      </c>
      <c r="D10" s="2">
        <f>'[1]Qc, Winter, S1'!D10*Main!$B$8</f>
        <v>-7.0525694034258707E-2</v>
      </c>
      <c r="E10" s="2">
        <f>'[1]Qc, Winter, S1'!E10*Main!$B$8</f>
        <v>-7.0525694034258707E-2</v>
      </c>
      <c r="F10" s="2">
        <f>'[1]Qc, Winter, S1'!F10*Main!$B$8</f>
        <v>-7.0525694034258707E-2</v>
      </c>
      <c r="G10" s="2">
        <f>'[1]Qc, Winter, S1'!G10*Main!$B$8</f>
        <v>-7.0525694034258707E-2</v>
      </c>
      <c r="H10" s="2">
        <f>'[1]Qc, Winter, S1'!H10*Main!$B$8</f>
        <v>-7.0525694034258707E-2</v>
      </c>
      <c r="I10" s="2">
        <f>'[1]Qc, Winter, S1'!I10*Main!$B$8</f>
        <v>-7.0525694034258707E-2</v>
      </c>
      <c r="J10" s="2">
        <f>'[1]Qc, Winter, S1'!J10*Main!$B$8</f>
        <v>-7.0525694034258707E-2</v>
      </c>
      <c r="K10" s="2">
        <f>'[1]Qc, Winter, S1'!K10*Main!$B$8</f>
        <v>-7.0525694034258707E-2</v>
      </c>
      <c r="L10" s="2">
        <f>'[1]Qc, Winter, S1'!L10*Main!$B$8</f>
        <v>-7.0525694034258707E-2</v>
      </c>
      <c r="M10" s="2">
        <f>'[1]Qc, Winter, S1'!M10*Main!$B$8</f>
        <v>-7.0525694034258707E-2</v>
      </c>
      <c r="N10" s="2">
        <f>'[1]Qc, Winter, S1'!N10*Main!$B$8</f>
        <v>-7.0525694034258707E-2</v>
      </c>
      <c r="O10" s="2">
        <f>'[1]Qc, Winter, S1'!O10*Main!$B$8</f>
        <v>-7.0525694034258707E-2</v>
      </c>
      <c r="P10" s="2">
        <f>'[1]Qc, Winter, S1'!P10*Main!$B$8</f>
        <v>-7.0525694034258707E-2</v>
      </c>
      <c r="Q10" s="2">
        <f>'[1]Qc, Winter, S1'!Q10*Main!$B$8</f>
        <v>-7.0525694034258707E-2</v>
      </c>
      <c r="R10" s="2">
        <f>'[1]Qc, Winter, S1'!R10*Main!$B$8</f>
        <v>-7.0525694034258707E-2</v>
      </c>
      <c r="S10" s="2">
        <f>'[1]Qc, Winter, S1'!S10*Main!$B$8</f>
        <v>-7.0525694034258707E-2</v>
      </c>
      <c r="T10" s="2">
        <f>'[1]Qc, Winter, S1'!T10*Main!$B$8</f>
        <v>-7.0525694034258707E-2</v>
      </c>
      <c r="U10" s="2">
        <f>'[1]Qc, Winter, S1'!U10*Main!$B$8</f>
        <v>-7.0525694034258707E-2</v>
      </c>
      <c r="V10" s="2">
        <f>'[1]Qc, Winter, S1'!V10*Main!$B$8</f>
        <v>-7.0525694034258707E-2</v>
      </c>
      <c r="W10" s="2">
        <f>'[1]Qc, Winter, S1'!W10*Main!$B$8</f>
        <v>-7.0525694034258707E-2</v>
      </c>
      <c r="X10" s="2">
        <f>'[1]Qc, Winter, S1'!X10*Main!$B$8</f>
        <v>-7.0525694034258707E-2</v>
      </c>
      <c r="Y10" s="2">
        <f>'[1]Qc, Winter, S1'!Y10*Main!$B$8</f>
        <v>-7.0525694034258707E-2</v>
      </c>
    </row>
    <row r="11" spans="1:25" x14ac:dyDescent="0.25">
      <c r="A11">
        <v>40</v>
      </c>
      <c r="B11" s="2">
        <f>'[1]Qc, Winter, S1'!B11*Main!$B$8</f>
        <v>-0.76402835203780273</v>
      </c>
      <c r="C11" s="2">
        <f>'[1]Qc, Winter, S1'!C11*Main!$B$8</f>
        <v>-0.78753691671588899</v>
      </c>
      <c r="D11" s="2">
        <f>'[1]Qc, Winter, S1'!D11*Main!$B$8</f>
        <v>-0.78753691671588899</v>
      </c>
      <c r="E11" s="2">
        <f>'[1]Qc, Winter, S1'!E11*Main!$B$8</f>
        <v>-0.78753691671588899</v>
      </c>
      <c r="F11" s="2">
        <f>'[1]Qc, Winter, S1'!F11*Main!$B$8</f>
        <v>-0.78753691671588899</v>
      </c>
      <c r="G11" s="2">
        <f>'[1]Qc, Winter, S1'!G11*Main!$B$8</f>
        <v>-0.74051978735971646</v>
      </c>
      <c r="H11" s="2">
        <f>'[1]Qc, Winter, S1'!H11*Main!$B$8</f>
        <v>-0.55245126993502658</v>
      </c>
      <c r="I11" s="2">
        <f>'[1]Qc, Winter, S1'!I11*Main!$B$8</f>
        <v>-0.4466627288836385</v>
      </c>
      <c r="J11" s="2">
        <f>'[1]Qc, Winter, S1'!J11*Main!$B$8</f>
        <v>-0.29385705847607796</v>
      </c>
      <c r="K11" s="2">
        <f>'[1]Qc, Winter, S1'!K11*Main!$B$8</f>
        <v>-0.16455995274660368</v>
      </c>
      <c r="L11" s="2">
        <f>'[1]Qc, Winter, S1'!L11*Main!$B$8</f>
        <v>-0.21157708210277612</v>
      </c>
      <c r="M11" s="2">
        <f>'[1]Qc, Winter, S1'!M11*Main!$B$8</f>
        <v>-0.16455995274660368</v>
      </c>
      <c r="N11" s="2">
        <f>'[1]Qc, Winter, S1'!N11*Main!$B$8</f>
        <v>-0.19982279976373302</v>
      </c>
      <c r="O11" s="2">
        <f>'[1]Qc, Winter, S1'!O11*Main!$B$8</f>
        <v>-0.28210277613703483</v>
      </c>
      <c r="P11" s="2">
        <f>'[1]Qc, Winter, S1'!P11*Main!$B$8</f>
        <v>-0.35262847017129356</v>
      </c>
      <c r="Q11" s="2">
        <f>'[1]Qc, Winter, S1'!Q11*Main!$B$8</f>
        <v>-0.36438275251033669</v>
      </c>
      <c r="R11" s="2">
        <f>'[1]Qc, Winter, S1'!R11*Main!$B$8</f>
        <v>-0.37613703484937977</v>
      </c>
      <c r="S11" s="2">
        <f>'[1]Qc, Winter, S1'!S11*Main!$B$8</f>
        <v>-0.25859421145894862</v>
      </c>
      <c r="T11" s="2">
        <f>'[1]Qc, Winter, S1'!T11*Main!$B$8</f>
        <v>-0.30561134081512109</v>
      </c>
      <c r="U11" s="2">
        <f>'[1]Qc, Winter, S1'!U11*Main!$B$8</f>
        <v>-0.3878913171884229</v>
      </c>
      <c r="V11" s="2">
        <f>'[1]Qc, Winter, S1'!V11*Main!$B$8</f>
        <v>-0.4466627288836385</v>
      </c>
      <c r="W11" s="2">
        <f>'[1]Qc, Winter, S1'!W11*Main!$B$8</f>
        <v>-0.57595983461311284</v>
      </c>
      <c r="X11" s="2">
        <f>'[1]Qc, Winter, S1'!X11*Main!$B$8</f>
        <v>-0.7170112226816302</v>
      </c>
      <c r="Y11" s="2">
        <f>'[1]Qc, Winter, S1'!Y11*Main!$B$8</f>
        <v>-0.72876550502067339</v>
      </c>
    </row>
    <row r="12" spans="1:25" x14ac:dyDescent="0.25">
      <c r="A12">
        <v>14</v>
      </c>
      <c r="B12" s="2">
        <f>'[1]Qc, Winter, S1'!B12*Main!$B$8</f>
        <v>-0.55245126993502658</v>
      </c>
      <c r="C12" s="2">
        <f>'[1]Qc, Winter, S1'!C12*Main!$B$8</f>
        <v>-0.56420555227406965</v>
      </c>
      <c r="D12" s="2">
        <f>'[1]Qc, Winter, S1'!D12*Main!$B$8</f>
        <v>-0.57595983461311284</v>
      </c>
      <c r="E12" s="2">
        <f>'[1]Qc, Winter, S1'!E12*Main!$B$8</f>
        <v>-0.57595983461311284</v>
      </c>
      <c r="F12" s="2">
        <f>'[1]Qc, Winter, S1'!F12*Main!$B$8</f>
        <v>-0.56420555227406965</v>
      </c>
      <c r="G12" s="2">
        <f>'[1]Qc, Winter, S1'!G12*Main!$B$8</f>
        <v>-0.45841701122268164</v>
      </c>
      <c r="H12" s="2">
        <f>'[1]Qc, Winter, S1'!H12*Main!$B$8</f>
        <v>-0.34087418783225043</v>
      </c>
      <c r="I12" s="2">
        <f>'[1]Qc, Winter, S1'!I12*Main!$B$8</f>
        <v>-0.30561134081512109</v>
      </c>
      <c r="J12" s="2">
        <f>'[1]Qc, Winter, S1'!J12*Main!$B$8</f>
        <v>-0.21157708210277612</v>
      </c>
      <c r="K12" s="2">
        <f>'[1]Qc, Winter, S1'!K12*Main!$B$8</f>
        <v>-0.14105138806851741</v>
      </c>
      <c r="L12" s="2">
        <f>'[1]Qc, Winter, S1'!L12*Main!$B$8</f>
        <v>-0.32911990549320735</v>
      </c>
      <c r="M12" s="2">
        <f>'[1]Qc, Winter, S1'!M12*Main!$B$8</f>
        <v>-0.30561134081512109</v>
      </c>
      <c r="N12" s="2">
        <f>'[1]Qc, Winter, S1'!N12*Main!$B$8</f>
        <v>-0.34087418783225043</v>
      </c>
      <c r="O12" s="2">
        <f>'[1]Qc, Winter, S1'!O12*Main!$B$8</f>
        <v>-0.34087418783225043</v>
      </c>
      <c r="P12" s="2">
        <f>'[1]Qc, Winter, S1'!P12*Main!$B$8</f>
        <v>-0.3878913171884229</v>
      </c>
      <c r="Q12" s="2">
        <f>'[1]Qc, Winter, S1'!Q12*Main!$B$8</f>
        <v>-0.3878913171884229</v>
      </c>
      <c r="R12" s="2">
        <f>'[1]Qc, Winter, S1'!R12*Main!$B$8</f>
        <v>-0.32911990549320735</v>
      </c>
      <c r="S12" s="2">
        <f>'[1]Qc, Winter, S1'!S12*Main!$B$8</f>
        <v>-0.22333136444181925</v>
      </c>
      <c r="T12" s="2">
        <f>'[1]Qc, Winter, S1'!T12*Main!$B$8</f>
        <v>-0.29385705847607796</v>
      </c>
      <c r="U12" s="2">
        <f>'[1]Qc, Winter, S1'!U12*Main!$B$8</f>
        <v>-0.35262847017129356</v>
      </c>
      <c r="V12" s="2">
        <f>'[1]Qc, Winter, S1'!V12*Main!$B$8</f>
        <v>-0.37613703484937977</v>
      </c>
      <c r="W12" s="2">
        <f>'[1]Qc, Winter, S1'!W12*Main!$B$8</f>
        <v>-0.3878913171884229</v>
      </c>
      <c r="X12" s="2">
        <f>'[1]Qc, Winter, S1'!X12*Main!$B$8</f>
        <v>-0.41139988186650911</v>
      </c>
      <c r="Y12" s="2">
        <f>'[1]Qc, Winter, S1'!Y12*Main!$B$8</f>
        <v>-0.4466627288836385</v>
      </c>
    </row>
    <row r="13" spans="1:25" x14ac:dyDescent="0.25">
      <c r="A13">
        <v>34</v>
      </c>
      <c r="B13" s="2">
        <f>'[1]Qc, Winter, S1'!B13*Main!$B$8</f>
        <v>-8.2279976373301839E-2</v>
      </c>
      <c r="C13" s="2">
        <f>'[1]Qc, Winter, S1'!C13*Main!$B$8</f>
        <v>0.12929710572947431</v>
      </c>
      <c r="D13" s="2">
        <f>'[1]Qc, Winter, S1'!D13*Main!$B$8</f>
        <v>0.27034849379799175</v>
      </c>
      <c r="E13" s="2">
        <f>'[1]Qc, Winter, S1'!E13*Main!$B$8</f>
        <v>0.23508564678086238</v>
      </c>
      <c r="F13" s="2">
        <f>'[1]Qc, Winter, S1'!F13*Main!$B$8</f>
        <v>0.18806851742468988</v>
      </c>
      <c r="G13" s="2">
        <f>'[1]Qc, Winter, S1'!G13*Main!$B$8</f>
        <v>-0.18806851742468988</v>
      </c>
      <c r="H13" s="2">
        <f>'[1]Qc, Winter, S1'!H13*Main!$B$8</f>
        <v>-1.1754282339043118E-2</v>
      </c>
      <c r="I13" s="2">
        <f>'[1]Qc, Winter, S1'!I13*Main!$B$8</f>
        <v>0.22333136444181925</v>
      </c>
      <c r="J13" s="2">
        <f>'[1]Qc, Winter, S1'!J13*Main!$B$8</f>
        <v>0.48192557590076784</v>
      </c>
      <c r="K13" s="2">
        <f>'[1]Qc, Winter, S1'!K13*Main!$B$8</f>
        <v>0.56420555227406965</v>
      </c>
      <c r="L13" s="2">
        <f>'[1]Qc, Winter, S1'!L13*Main!$B$8</f>
        <v>0.27034849379799175</v>
      </c>
      <c r="M13" s="2">
        <f>'[1]Qc, Winter, S1'!M13*Main!$B$8</f>
        <v>0</v>
      </c>
      <c r="N13" s="2">
        <f>'[1]Qc, Winter, S1'!N13*Main!$B$8</f>
        <v>0.86981689308919075</v>
      </c>
      <c r="O13" s="2">
        <f>'[1]Qc, Winter, S1'!O13*Main!$B$8</f>
        <v>0.98735971647962195</v>
      </c>
      <c r="P13" s="2">
        <f>'[1]Qc, Winter, S1'!P13*Main!$B$8</f>
        <v>0.92858830478440635</v>
      </c>
      <c r="Q13" s="2">
        <f>'[1]Qc, Winter, S1'!Q13*Main!$B$8</f>
        <v>1.0696396928529237</v>
      </c>
      <c r="R13" s="2">
        <f>'[1]Qc, Winter, S1'!R13*Main!$B$8</f>
        <v>0.58771411695215592</v>
      </c>
      <c r="S13" s="2">
        <f>'[1]Qc, Winter, S1'!S13*Main!$B$8</f>
        <v>0.81104548139397514</v>
      </c>
      <c r="T13" s="2">
        <f>'[1]Qc, Winter, S1'!T13*Main!$B$8</f>
        <v>0.86981689308919075</v>
      </c>
      <c r="U13" s="2">
        <f>'[1]Qc, Winter, S1'!U13*Main!$B$8</f>
        <v>0.7757826343768458</v>
      </c>
      <c r="V13" s="2">
        <f>'[1]Qc, Winter, S1'!V13*Main!$B$8</f>
        <v>0.86981689308919075</v>
      </c>
      <c r="W13" s="2">
        <f>'[1]Qc, Winter, S1'!W13*Main!$B$8</f>
        <v>1.1166568222090962</v>
      </c>
      <c r="X13" s="2">
        <f>'[1]Qc, Winter, S1'!X13*Main!$B$8</f>
        <v>1.0343768458357945</v>
      </c>
      <c r="Y13" s="2">
        <f>'[1]Qc, Winter, S1'!Y13*Main!$B$8</f>
        <v>0.70525694034258712</v>
      </c>
    </row>
    <row r="14" spans="1:25" x14ac:dyDescent="0.25">
      <c r="A14">
        <v>3</v>
      </c>
      <c r="B14" s="2">
        <f>'[1]Qc, Winter, S1'!B14*Main!$B$8</f>
        <v>0.24683992911990549</v>
      </c>
      <c r="C14" s="2">
        <f>'[1]Qc, Winter, S1'!C14*Main!$B$8</f>
        <v>0.19982279976373302</v>
      </c>
      <c r="D14" s="2">
        <f>'[1]Qc, Winter, S1'!D14*Main!$B$8</f>
        <v>0.28210277613703483</v>
      </c>
      <c r="E14" s="2">
        <f>'[1]Qc, Winter, S1'!E14*Main!$B$8</f>
        <v>0.35262847017129356</v>
      </c>
      <c r="F14" s="2">
        <f>'[1]Qc, Winter, S1'!F14*Main!$B$8</f>
        <v>0.37613703484937977</v>
      </c>
      <c r="G14" s="2">
        <f>'[1]Qc, Winter, S1'!G14*Main!$B$8</f>
        <v>0.45841701122268164</v>
      </c>
      <c r="H14" s="2">
        <f>'[1]Qc, Winter, S1'!H14*Main!$B$8</f>
        <v>1.6691080921441228</v>
      </c>
      <c r="I14" s="2">
        <f>'[1]Qc, Winter, S1'!I14*Main!$B$8</f>
        <v>2.0922622563496751</v>
      </c>
      <c r="J14" s="2">
        <f>'[1]Qc, Winter, S1'!J14*Main!$B$8</f>
        <v>2.2333136444181925</v>
      </c>
      <c r="K14" s="2">
        <f>'[1]Qc, Winter, S1'!K14*Main!$B$8</f>
        <v>2.0922622563496751</v>
      </c>
      <c r="L14" s="2">
        <f>'[1]Qc, Winter, S1'!L14*Main!$B$8</f>
        <v>1.9159480212640281</v>
      </c>
      <c r="M14" s="2">
        <f>'[1]Qc, Winter, S1'!M14*Main!$B$8</f>
        <v>2.1980507974010632</v>
      </c>
      <c r="N14" s="2">
        <f>'[1]Qc, Winter, S1'!N14*Main!$B$8</f>
        <v>2.480153573538098</v>
      </c>
      <c r="O14" s="2">
        <f>'[1]Qc, Winter, S1'!O14*Main!$B$8</f>
        <v>2.1980507974010632</v>
      </c>
      <c r="P14" s="2">
        <f>'[1]Qc, Winter, S1'!P14*Main!$B$8</f>
        <v>2.162787950383934</v>
      </c>
      <c r="Q14" s="2">
        <f>'[1]Qc, Winter, S1'!Q14*Main!$B$8</f>
        <v>2.162787950383934</v>
      </c>
      <c r="R14" s="2">
        <f>'[1]Qc, Winter, S1'!R14*Main!$B$8</f>
        <v>1.9512108682811575</v>
      </c>
      <c r="S14" s="2">
        <f>'[1]Qc, Winter, S1'!S14*Main!$B$8</f>
        <v>2.0099822799763731</v>
      </c>
      <c r="T14" s="2">
        <f>'[1]Qc, Winter, S1'!T14*Main!$B$8</f>
        <v>1.7396337861783815</v>
      </c>
      <c r="U14" s="2">
        <f>'[1]Qc, Winter, S1'!U14*Main!$B$8</f>
        <v>1.3164796219728294</v>
      </c>
      <c r="V14" s="2">
        <f>'[1]Qc, Winter, S1'!V14*Main!$B$8</f>
        <v>1.4457767277023035</v>
      </c>
      <c r="W14" s="2">
        <f>'[1]Qc, Winter, S1'!W14*Main!$B$8</f>
        <v>1.2577082102776138</v>
      </c>
      <c r="X14" s="2">
        <f>'[1]Qc, Winter, S1'!X14*Main!$B$8</f>
        <v>0.55245126993502658</v>
      </c>
      <c r="Y14" s="2">
        <f>'[1]Qc, Winter, S1'!Y14*Main!$B$8</f>
        <v>0.3878913171884229</v>
      </c>
    </row>
    <row r="15" spans="1:25" x14ac:dyDescent="0.25">
      <c r="A15">
        <v>20</v>
      </c>
      <c r="B15" s="2">
        <f>'[1]Qc, Winter, S1'!B15*Main!$B$8</f>
        <v>0.23508564678086238</v>
      </c>
      <c r="C15" s="2">
        <f>'[1]Qc, Winter, S1'!C15*Main!$B$8</f>
        <v>0.24683992911990549</v>
      </c>
      <c r="D15" s="2">
        <f>'[1]Qc, Winter, S1'!D15*Main!$B$8</f>
        <v>0.24683992911990549</v>
      </c>
      <c r="E15" s="2">
        <f>'[1]Qc, Winter, S1'!E15*Main!$B$8</f>
        <v>0.24683992911990549</v>
      </c>
      <c r="F15" s="2">
        <f>'[1]Qc, Winter, S1'!F15*Main!$B$8</f>
        <v>0.24683992911990549</v>
      </c>
      <c r="G15" s="2">
        <f>'[1]Qc, Winter, S1'!G15*Main!$B$8</f>
        <v>0.23508564678086238</v>
      </c>
      <c r="H15" s="2">
        <f>'[1]Qc, Winter, S1'!H15*Main!$B$8</f>
        <v>0.21157708210277612</v>
      </c>
      <c r="I15" s="2">
        <f>'[1]Qc, Winter, S1'!I15*Main!$B$8</f>
        <v>0.16455995274660368</v>
      </c>
      <c r="J15" s="2">
        <f>'[1]Qc, Winter, S1'!J15*Main!$B$8</f>
        <v>0.12929710572947431</v>
      </c>
      <c r="K15" s="2">
        <f>'[1]Qc, Winter, S1'!K15*Main!$B$8</f>
        <v>0.11754282339043119</v>
      </c>
      <c r="L15" s="2">
        <f>'[1]Qc, Winter, S1'!L15*Main!$B$8</f>
        <v>0.15280567040756055</v>
      </c>
      <c r="M15" s="2">
        <f>'[1]Qc, Winter, S1'!M15*Main!$B$8</f>
        <v>0.15280567040756055</v>
      </c>
      <c r="N15" s="2">
        <f>'[1]Qc, Winter, S1'!N15*Main!$B$8</f>
        <v>0.12929710572947431</v>
      </c>
      <c r="O15" s="2">
        <f>'[1]Qc, Winter, S1'!O15*Main!$B$8</f>
        <v>0.11754282339043119</v>
      </c>
      <c r="P15" s="2">
        <f>'[1]Qc, Winter, S1'!P15*Main!$B$8</f>
        <v>0.15280567040756055</v>
      </c>
      <c r="Q15" s="2">
        <f>'[1]Qc, Winter, S1'!Q15*Main!$B$8</f>
        <v>0.18806851742468988</v>
      </c>
      <c r="R15" s="2">
        <f>'[1]Qc, Winter, S1'!R15*Main!$B$8</f>
        <v>0.17631423508564678</v>
      </c>
      <c r="S15" s="2">
        <f>'[1]Qc, Winter, S1'!S15*Main!$B$8</f>
        <v>0.18806851742468988</v>
      </c>
      <c r="T15" s="2">
        <f>'[1]Qc, Winter, S1'!T15*Main!$B$8</f>
        <v>0.18806851742468988</v>
      </c>
      <c r="U15" s="2">
        <f>'[1]Qc, Winter, S1'!U15*Main!$B$8</f>
        <v>0.21157708210277612</v>
      </c>
      <c r="V15" s="2">
        <f>'[1]Qc, Winter, S1'!V15*Main!$B$8</f>
        <v>0.21157708210277612</v>
      </c>
      <c r="W15" s="2">
        <f>'[1]Qc, Winter, S1'!W15*Main!$B$8</f>
        <v>0.22333136444181925</v>
      </c>
      <c r="X15" s="2">
        <f>'[1]Qc, Winter, S1'!X15*Main!$B$8</f>
        <v>0.23508564678086238</v>
      </c>
      <c r="Y15" s="2">
        <f>'[1]Qc, Winter, S1'!Y15*Main!$B$8</f>
        <v>0.23508564678086238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36B67-6862-4F09-A64E-7E7514583392}">
  <dimension ref="A1:Y10"/>
  <sheetViews>
    <sheetView workbookViewId="0">
      <selection activeCell="A3" sqref="A3:A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f>VLOOKUP($A3,'Node ratio'!$A$2:$C$15,2,FALSE)*'PV Scenarios'!C$2*Main!$B$9</f>
        <v>1.6994329231422932E-2</v>
      </c>
      <c r="C3" s="4">
        <f>VLOOKUP($A3,'Node ratio'!$A$2:$C$15,2,FALSE)*'PV Scenarios'!D$2*Main!$B$9</f>
        <v>1.6994329231422932E-2</v>
      </c>
      <c r="D3" s="4">
        <f>VLOOKUP($A3,'Node ratio'!$A$2:$C$15,2,FALSE)*'PV Scenarios'!E$2*Main!$B$9</f>
        <v>1.6994329231422932E-2</v>
      </c>
      <c r="E3" s="4">
        <f>VLOOKUP($A3,'Node ratio'!$A$2:$C$15,2,FALSE)*'PV Scenarios'!F$2*Main!$B$9</f>
        <v>1.6994329231422932E-2</v>
      </c>
      <c r="F3" s="4">
        <f>VLOOKUP($A3,'Node ratio'!$A$2:$C$15,2,FALSE)*'PV Scenarios'!G$2*Main!$B$9</f>
        <v>1.6994329231422932E-2</v>
      </c>
      <c r="G3" s="4">
        <f>VLOOKUP($A3,'Node ratio'!$A$2:$C$15,2,FALSE)*'PV Scenarios'!H$2*Main!$B$9</f>
        <v>1.6994329231422932E-2</v>
      </c>
      <c r="H3" s="4">
        <f>VLOOKUP($A3,'Node ratio'!$A$2:$C$15,2,FALSE)*'PV Scenarios'!I$2*Main!$B$9</f>
        <v>0.22840378487032414</v>
      </c>
      <c r="I3" s="4">
        <f>VLOOKUP($A3,'Node ratio'!$A$2:$C$15,2,FALSE)*'PV Scenarios'!J$2*Main!$B$9</f>
        <v>0.60907675965419794</v>
      </c>
      <c r="J3" s="4">
        <f>VLOOKUP($A3,'Node ratio'!$A$2:$C$15,2,FALSE)*'PV Scenarios'!K$2*Main!$B$9</f>
        <v>1.0427720416401112</v>
      </c>
      <c r="K3" s="4">
        <f>VLOOKUP($A3,'Node ratio'!$A$2:$C$15,2,FALSE)*'PV Scenarios'!L$2*Main!$B$9</f>
        <v>1.4873436943341347</v>
      </c>
      <c r="L3" s="4">
        <f>VLOOKUP($A3,'Node ratio'!$A$2:$C$15,2,FALSE)*'PV Scenarios'!M$2*Main!$B$9</f>
        <v>1.8911289568727438</v>
      </c>
      <c r="M3" s="4">
        <f>VLOOKUP($A3,'Node ratio'!$A$2:$C$15,2,FALSE)*'PV Scenarios'!N$2*Main!$B$9</f>
        <v>2.2000858623000124</v>
      </c>
      <c r="N3" s="4">
        <f>VLOOKUP($A3,'Node ratio'!$A$2:$C$15,2,FALSE)*'PV Scenarios'!O$2*Main!$B$9</f>
        <v>2.3713887009527559</v>
      </c>
      <c r="O3" s="4">
        <f>VLOOKUP($A3,'Node ratio'!$A$2:$C$15,2,FALSE)*'PV Scenarios'!P$2*Main!$B$9</f>
        <v>2.37920609239921</v>
      </c>
      <c r="P3" s="4">
        <f>VLOOKUP($A3,'Node ratio'!$A$2:$C$15,2,FALSE)*'PV Scenarios'!Q$2*Main!$B$9</f>
        <v>2.2228582634701195</v>
      </c>
      <c r="Q3" s="4">
        <f>VLOOKUP($A3,'Node ratio'!$A$2:$C$15,2,FALSE)*'PV Scenarios'!R$2*Main!$B$9</f>
        <v>1.9251176153355896</v>
      </c>
      <c r="R3" s="4">
        <f>VLOOKUP($A3,'Node ratio'!$A$2:$C$15,2,FALSE)*'PV Scenarios'!S$2*Main!$B$9</f>
        <v>1.5281300844895498</v>
      </c>
      <c r="S3" s="4">
        <f>VLOOKUP($A3,'Node ratio'!$A$2:$C$15,2,FALSE)*'PV Scenarios'!T$2*Main!$B$9</f>
        <v>1.0852578647186681</v>
      </c>
      <c r="T3" s="4">
        <f>VLOOKUP($A3,'Node ratio'!$A$2:$C$15,2,FALSE)*'PV Scenarios'!U$2*Main!$B$9</f>
        <v>0.64850360347109892</v>
      </c>
      <c r="U3" s="4">
        <f>VLOOKUP($A3,'Node ratio'!$A$2:$C$15,2,FALSE)*'PV Scenarios'!V$2*Main!$B$9</f>
        <v>0.26137278357928473</v>
      </c>
      <c r="V3" s="4">
        <f>VLOOKUP($A3,'Node ratio'!$A$2:$C$15,2,FALSE)*'PV Scenarios'!W$2*Main!$B$9</f>
        <v>1.6994329231422932E-2</v>
      </c>
      <c r="W3" s="4">
        <f>VLOOKUP($A3,'Node ratio'!$A$2:$C$15,2,FALSE)*'PV Scenarios'!X$2*Main!$B$9</f>
        <v>1.6994329231422932E-2</v>
      </c>
      <c r="X3" s="4">
        <f>VLOOKUP($A3,'Node ratio'!$A$2:$C$15,2,FALSE)*'PV Scenarios'!Y$2*Main!$B$9</f>
        <v>1.6994329231422932E-2</v>
      </c>
      <c r="Y3" s="4">
        <f>VLOOKUP($A3,'Node ratio'!$A$2:$C$15,2,FALSE)*'PV Scenarios'!Z$2*Main!$B$9</f>
        <v>1.6994329231422932E-2</v>
      </c>
    </row>
    <row r="4" spans="1:25" x14ac:dyDescent="0.25">
      <c r="A4" s="5">
        <v>17</v>
      </c>
      <c r="B4" s="4">
        <f>VLOOKUP($A4,'Node ratio'!$A$2:$C$15,2,FALSE)*'PV Scenarios'!C$2*Main!$B$9</f>
        <v>7.0484221535846818E-3</v>
      </c>
      <c r="C4" s="4">
        <f>VLOOKUP($A4,'Node ratio'!$A$2:$C$15,2,FALSE)*'PV Scenarios'!D$2*Main!$B$9</f>
        <v>7.0484221535846818E-3</v>
      </c>
      <c r="D4" s="4">
        <f>VLOOKUP($A4,'Node ratio'!$A$2:$C$15,2,FALSE)*'PV Scenarios'!E$2*Main!$B$9</f>
        <v>7.0484221535846818E-3</v>
      </c>
      <c r="E4" s="4">
        <f>VLOOKUP($A4,'Node ratio'!$A$2:$C$15,2,FALSE)*'PV Scenarios'!F$2*Main!$B$9</f>
        <v>7.0484221535846818E-3</v>
      </c>
      <c r="F4" s="4">
        <f>VLOOKUP($A4,'Node ratio'!$A$2:$C$15,2,FALSE)*'PV Scenarios'!G$2*Main!$B$9</f>
        <v>7.0484221535846818E-3</v>
      </c>
      <c r="G4" s="4">
        <f>VLOOKUP($A4,'Node ratio'!$A$2:$C$15,2,FALSE)*'PV Scenarios'!H$2*Main!$B$9</f>
        <v>7.0484221535846818E-3</v>
      </c>
      <c r="H4" s="4">
        <f>VLOOKUP($A4,'Node ratio'!$A$2:$C$15,2,FALSE)*'PV Scenarios'!I$2*Main!$B$9</f>
        <v>9.4730793744178116E-2</v>
      </c>
      <c r="I4" s="4">
        <f>VLOOKUP($A4,'Node ratio'!$A$2:$C$15,2,FALSE)*'PV Scenarios'!J$2*Main!$B$9</f>
        <v>0.25261544998447505</v>
      </c>
      <c r="J4" s="4">
        <f>VLOOKUP($A4,'Node ratio'!$A$2:$C$15,2,FALSE)*'PV Scenarios'!K$2*Main!$B$9</f>
        <v>0.43249118334395603</v>
      </c>
      <c r="K4" s="4">
        <f>VLOOKUP($A4,'Node ratio'!$A$2:$C$15,2,FALSE)*'PV Scenarios'!L$2*Main!$B$9</f>
        <v>0.61687790688173127</v>
      </c>
      <c r="L4" s="4">
        <f>VLOOKUP($A4,'Node ratio'!$A$2:$C$15,2,FALSE)*'PV Scenarios'!M$2*Main!$B$9</f>
        <v>0.78434841725090321</v>
      </c>
      <c r="M4" s="4">
        <f>VLOOKUP($A4,'Node ratio'!$A$2:$C$15,2,FALSE)*'PV Scenarios'!N$2*Main!$B$9</f>
        <v>0.91248873200307279</v>
      </c>
      <c r="N4" s="4">
        <f>VLOOKUP($A4,'Node ratio'!$A$2:$C$15,2,FALSE)*'PV Scenarios'!O$2*Main!$B$9</f>
        <v>0.9835368273112064</v>
      </c>
      <c r="O4" s="4">
        <f>VLOOKUP($A4,'Node ratio'!$A$2:$C$15,2,FALSE)*'PV Scenarios'!P$2*Main!$B$9</f>
        <v>0.98677910150185522</v>
      </c>
      <c r="P4" s="4">
        <f>VLOOKUP($A4,'Node ratio'!$A$2:$C$15,2,FALSE)*'PV Scenarios'!Q$2*Main!$B$9</f>
        <v>0.92193361768887638</v>
      </c>
      <c r="Q4" s="4">
        <f>VLOOKUP($A4,'Node ratio'!$A$2:$C$15,2,FALSE)*'PV Scenarios'!R$2*Main!$B$9</f>
        <v>0.79844526155807272</v>
      </c>
      <c r="R4" s="4">
        <f>VLOOKUP($A4,'Node ratio'!$A$2:$C$15,2,FALSE)*'PV Scenarios'!S$2*Main!$B$9</f>
        <v>0.63379412005033453</v>
      </c>
      <c r="S4" s="4">
        <f>VLOOKUP($A4,'Node ratio'!$A$2:$C$15,2,FALSE)*'PV Scenarios'!T$2*Main!$B$9</f>
        <v>0.45011223872791772</v>
      </c>
      <c r="T4" s="4">
        <f>VLOOKUP($A4,'Node ratio'!$A$2:$C$15,2,FALSE)*'PV Scenarios'!U$2*Main!$B$9</f>
        <v>0.26896778938079136</v>
      </c>
      <c r="U4" s="4">
        <f>VLOOKUP($A4,'Node ratio'!$A$2:$C$15,2,FALSE)*'PV Scenarios'!V$2*Main!$B$9</f>
        <v>0.10840473272213241</v>
      </c>
      <c r="V4" s="4">
        <f>VLOOKUP($A4,'Node ratio'!$A$2:$C$15,2,FALSE)*'PV Scenarios'!W$2*Main!$B$9</f>
        <v>7.0484221535846818E-3</v>
      </c>
      <c r="W4" s="4">
        <f>VLOOKUP($A4,'Node ratio'!$A$2:$C$15,2,FALSE)*'PV Scenarios'!X$2*Main!$B$9</f>
        <v>7.0484221535846818E-3</v>
      </c>
      <c r="X4" s="4">
        <f>VLOOKUP($A4,'Node ratio'!$A$2:$C$15,2,FALSE)*'PV Scenarios'!Y$2*Main!$B$9</f>
        <v>7.0484221535846818E-3</v>
      </c>
      <c r="Y4" s="4">
        <f>VLOOKUP($A4,'Node ratio'!$A$2:$C$15,2,FALSE)*'PV Scenarios'!Z$2*Main!$B$9</f>
        <v>7.0484221535846818E-3</v>
      </c>
    </row>
    <row r="5" spans="1:25" x14ac:dyDescent="0.25">
      <c r="A5" s="5">
        <v>26</v>
      </c>
      <c r="B5" s="4">
        <f>VLOOKUP($A5,'Node ratio'!$A$2:$C$15,2,FALSE)*'PV Scenarios'!C$2*Main!$B$9</f>
        <v>1.6701802552662983E-2</v>
      </c>
      <c r="C5" s="4">
        <f>VLOOKUP($A5,'Node ratio'!$A$2:$C$15,2,FALSE)*'PV Scenarios'!D$2*Main!$B$9</f>
        <v>1.6701802552662983E-2</v>
      </c>
      <c r="D5" s="4">
        <f>VLOOKUP($A5,'Node ratio'!$A$2:$C$15,2,FALSE)*'PV Scenarios'!E$2*Main!$B$9</f>
        <v>1.6701802552662983E-2</v>
      </c>
      <c r="E5" s="4">
        <f>VLOOKUP($A5,'Node ratio'!$A$2:$C$15,2,FALSE)*'PV Scenarios'!F$2*Main!$B$9</f>
        <v>1.6701802552662983E-2</v>
      </c>
      <c r="F5" s="4">
        <f>VLOOKUP($A5,'Node ratio'!$A$2:$C$15,2,FALSE)*'PV Scenarios'!G$2*Main!$B$9</f>
        <v>1.6701802552662983E-2</v>
      </c>
      <c r="G5" s="4">
        <f>VLOOKUP($A5,'Node ratio'!$A$2:$C$15,2,FALSE)*'PV Scenarios'!H$2*Main!$B$9</f>
        <v>1.6701802552662983E-2</v>
      </c>
      <c r="H5" s="4">
        <f>VLOOKUP($A5,'Node ratio'!$A$2:$C$15,2,FALSE)*'PV Scenarios'!I$2*Main!$B$9</f>
        <v>0.22447222630779046</v>
      </c>
      <c r="I5" s="4">
        <f>VLOOKUP($A5,'Node ratio'!$A$2:$C$15,2,FALSE)*'PV Scenarios'!J$2*Main!$B$9</f>
        <v>0.59859260348744137</v>
      </c>
      <c r="J5" s="4">
        <f>VLOOKUP($A5,'Node ratio'!$A$2:$C$15,2,FALSE)*'PV Scenarios'!K$2*Main!$B$9</f>
        <v>1.0248226046314006</v>
      </c>
      <c r="K5" s="4">
        <f>VLOOKUP($A5,'Node ratio'!$A$2:$C$15,2,FALSE)*'PV Scenarios'!L$2*Main!$B$9</f>
        <v>1.461741759409064</v>
      </c>
      <c r="L5" s="4">
        <f>VLOOKUP($A5,'Node ratio'!$A$2:$C$15,2,FALSE)*'PV Scenarios'!M$2*Main!$B$9</f>
        <v>1.8585765880603367</v>
      </c>
      <c r="M5" s="4">
        <f>VLOOKUP($A5,'Node ratio'!$A$2:$C$15,2,FALSE)*'PV Scenarios'!N$2*Main!$B$9</f>
        <v>2.1622153584677495</v>
      </c>
      <c r="N5" s="4">
        <f>VLOOKUP($A5,'Node ratio'!$A$2:$C$15,2,FALSE)*'PV Scenarios'!O$2*Main!$B$9</f>
        <v>2.3305695281985921</v>
      </c>
      <c r="O5" s="4">
        <f>VLOOKUP($A5,'Node ratio'!$A$2:$C$15,2,FALSE)*'PV Scenarios'!P$2*Main!$B$9</f>
        <v>2.3382523573728173</v>
      </c>
      <c r="P5" s="4">
        <f>VLOOKUP($A5,'Node ratio'!$A$2:$C$15,2,FALSE)*'PV Scenarios'!Q$2*Main!$B$9</f>
        <v>2.1845957738883177</v>
      </c>
      <c r="Q5" s="4">
        <f>VLOOKUP($A5,'Node ratio'!$A$2:$C$15,2,FALSE)*'PV Scenarios'!R$2*Main!$B$9</f>
        <v>1.8919801931656623</v>
      </c>
      <c r="R5" s="4">
        <f>VLOOKUP($A5,'Node ratio'!$A$2:$C$15,2,FALSE)*'PV Scenarios'!S$2*Main!$B$9</f>
        <v>1.5018260855354555</v>
      </c>
      <c r="S5" s="4">
        <f>VLOOKUP($A5,'Node ratio'!$A$2:$C$15,2,FALSE)*'PV Scenarios'!T$2*Main!$B$9</f>
        <v>1.066577111013058</v>
      </c>
      <c r="T5" s="4">
        <f>VLOOKUP($A5,'Node ratio'!$A$2:$C$15,2,FALSE)*'PV Scenarios'!U$2*Main!$B$9</f>
        <v>0.63734078540961925</v>
      </c>
      <c r="U5" s="4">
        <f>VLOOKUP($A5,'Node ratio'!$A$2:$C$15,2,FALSE)*'PV Scenarios'!V$2*Main!$B$9</f>
        <v>0.25687372325995667</v>
      </c>
      <c r="V5" s="4">
        <f>VLOOKUP($A5,'Node ratio'!$A$2:$C$15,2,FALSE)*'PV Scenarios'!W$2*Main!$B$9</f>
        <v>1.6701802552662983E-2</v>
      </c>
      <c r="W5" s="4">
        <f>VLOOKUP($A5,'Node ratio'!$A$2:$C$15,2,FALSE)*'PV Scenarios'!X$2*Main!$B$9</f>
        <v>1.6701802552662983E-2</v>
      </c>
      <c r="X5" s="4">
        <f>VLOOKUP($A5,'Node ratio'!$A$2:$C$15,2,FALSE)*'PV Scenarios'!Y$2*Main!$B$9</f>
        <v>1.6701802552662983E-2</v>
      </c>
      <c r="Y5" s="4">
        <f>VLOOKUP($A5,'Node ratio'!$A$2:$C$15,2,FALSE)*'PV Scenarios'!Z$2*Main!$B$9</f>
        <v>1.6701802552662983E-2</v>
      </c>
    </row>
    <row r="6" spans="1:25" x14ac:dyDescent="0.25">
      <c r="A6" s="5">
        <v>24</v>
      </c>
      <c r="B6" s="4">
        <f>VLOOKUP($A6,'Node ratio'!$A$2:$C$15,2,FALSE)*'PV Scenarios'!C$2*Main!$B$9</f>
        <v>2.6816035037832378E-2</v>
      </c>
      <c r="C6" s="4">
        <f>VLOOKUP($A6,'Node ratio'!$A$2:$C$15,2,FALSE)*'PV Scenarios'!D$2*Main!$B$9</f>
        <v>2.6816035037832378E-2</v>
      </c>
      <c r="D6" s="4">
        <f>VLOOKUP($A6,'Node ratio'!$A$2:$C$15,2,FALSE)*'PV Scenarios'!E$2*Main!$B$9</f>
        <v>2.6816035037832378E-2</v>
      </c>
      <c r="E6" s="4">
        <f>VLOOKUP($A6,'Node ratio'!$A$2:$C$15,2,FALSE)*'PV Scenarios'!F$2*Main!$B$9</f>
        <v>2.6816035037832378E-2</v>
      </c>
      <c r="F6" s="4">
        <f>VLOOKUP($A6,'Node ratio'!$A$2:$C$15,2,FALSE)*'PV Scenarios'!G$2*Main!$B$9</f>
        <v>2.6816035037832378E-2</v>
      </c>
      <c r="G6" s="4">
        <f>VLOOKUP($A6,'Node ratio'!$A$2:$C$15,2,FALSE)*'PV Scenarios'!H$2*Main!$B$9</f>
        <v>2.6816035037832378E-2</v>
      </c>
      <c r="H6" s="4">
        <f>VLOOKUP($A6,'Node ratio'!$A$2:$C$15,2,FALSE)*'PV Scenarios'!I$2*Main!$B$9</f>
        <v>0.36040751090846707</v>
      </c>
      <c r="I6" s="4">
        <f>VLOOKUP($A6,'Node ratio'!$A$2:$C$15,2,FALSE)*'PV Scenarios'!J$2*Main!$B$9</f>
        <v>0.96108669575591255</v>
      </c>
      <c r="J6" s="4">
        <f>VLOOKUP($A6,'Node ratio'!$A$2:$C$15,2,FALSE)*'PV Scenarios'!K$2*Main!$B$9</f>
        <v>1.6454319099213945</v>
      </c>
      <c r="K6" s="4">
        <f>VLOOKUP($A6,'Node ratio'!$A$2:$C$15,2,FALSE)*'PV Scenarios'!L$2*Main!$B$9</f>
        <v>2.3469393865110892</v>
      </c>
      <c r="L6" s="4">
        <f>VLOOKUP($A6,'Node ratio'!$A$2:$C$15,2,FALSE)*'PV Scenarios'!M$2*Main!$B$9</f>
        <v>2.9840883790099868</v>
      </c>
      <c r="M6" s="4">
        <f>VLOOKUP($A6,'Node ratio'!$A$2:$C$15,2,FALSE)*'PV Scenarios'!N$2*Main!$B$9</f>
        <v>3.4716038959977791</v>
      </c>
      <c r="N6" s="4">
        <f>VLOOKUP($A6,'Node ratio'!$A$2:$C$15,2,FALSE)*'PV Scenarios'!O$2*Main!$B$9</f>
        <v>3.7419095291791296</v>
      </c>
      <c r="O6" s="4">
        <f>VLOOKUP($A6,'Node ratio'!$A$2:$C$15,2,FALSE)*'PV Scenarios'!P$2*Main!$B$9</f>
        <v>3.7542449052965319</v>
      </c>
      <c r="P6" s="4">
        <f>VLOOKUP($A6,'Node ratio'!$A$2:$C$15,2,FALSE)*'PV Scenarios'!Q$2*Main!$B$9</f>
        <v>3.5075373829484748</v>
      </c>
      <c r="Q6" s="4">
        <f>VLOOKUP($A6,'Node ratio'!$A$2:$C$15,2,FALSE)*'PV Scenarios'!R$2*Main!$B$9</f>
        <v>3.0377204490856515</v>
      </c>
      <c r="R6" s="4">
        <f>VLOOKUP($A6,'Node ratio'!$A$2:$C$15,2,FALSE)*'PV Scenarios'!S$2*Main!$B$9</f>
        <v>2.4112978706018873</v>
      </c>
      <c r="S6" s="4">
        <f>VLOOKUP($A6,'Node ratio'!$A$2:$C$15,2,FALSE)*'PV Scenarios'!T$2*Main!$B$9</f>
        <v>1.7124719975159752</v>
      </c>
      <c r="T6" s="4">
        <f>VLOOKUP($A6,'Node ratio'!$A$2:$C$15,2,FALSE)*'PV Scenarios'!U$2*Main!$B$9</f>
        <v>1.0232998970436833</v>
      </c>
      <c r="U6" s="4">
        <f>VLOOKUP($A6,'Node ratio'!$A$2:$C$15,2,FALSE)*'PV Scenarios'!V$2*Main!$B$9</f>
        <v>0.41243061888186194</v>
      </c>
      <c r="V6" s="4">
        <f>VLOOKUP($A6,'Node ratio'!$A$2:$C$15,2,FALSE)*'PV Scenarios'!W$2*Main!$B$9</f>
        <v>2.6816035037832378E-2</v>
      </c>
      <c r="W6" s="4">
        <f>VLOOKUP($A6,'Node ratio'!$A$2:$C$15,2,FALSE)*'PV Scenarios'!X$2*Main!$B$9</f>
        <v>2.6816035037832378E-2</v>
      </c>
      <c r="X6" s="4">
        <f>VLOOKUP($A6,'Node ratio'!$A$2:$C$15,2,FALSE)*'PV Scenarios'!Y$2*Main!$B$9</f>
        <v>2.6816035037832378E-2</v>
      </c>
      <c r="Y6" s="4">
        <f>VLOOKUP($A6,'Node ratio'!$A$2:$C$15,2,FALSE)*'PV Scenarios'!Z$2*Main!$B$9</f>
        <v>2.6816035037832378E-2</v>
      </c>
    </row>
    <row r="7" spans="1:25" x14ac:dyDescent="0.25">
      <c r="A7" s="5">
        <v>28</v>
      </c>
      <c r="B7" s="4">
        <f>VLOOKUP($A7,'Node ratio'!$A$2:$C$15,2,FALSE)*'PV Scenarios'!C$2*Main!$B$9</f>
        <v>1.4122991943259637E-2</v>
      </c>
      <c r="C7" s="4">
        <f>VLOOKUP($A7,'Node ratio'!$A$2:$C$15,2,FALSE)*'PV Scenarios'!D$2*Main!$B$9</f>
        <v>1.4122991943259637E-2</v>
      </c>
      <c r="D7" s="4">
        <f>VLOOKUP($A7,'Node ratio'!$A$2:$C$15,2,FALSE)*'PV Scenarios'!E$2*Main!$B$9</f>
        <v>1.4122991943259637E-2</v>
      </c>
      <c r="E7" s="4">
        <f>VLOOKUP($A7,'Node ratio'!$A$2:$C$15,2,FALSE)*'PV Scenarios'!F$2*Main!$B$9</f>
        <v>1.4122991943259637E-2</v>
      </c>
      <c r="F7" s="4">
        <f>VLOOKUP($A7,'Node ratio'!$A$2:$C$15,2,FALSE)*'PV Scenarios'!G$2*Main!$B$9</f>
        <v>1.4122991943259637E-2</v>
      </c>
      <c r="G7" s="4">
        <f>VLOOKUP($A7,'Node ratio'!$A$2:$C$15,2,FALSE)*'PV Scenarios'!H$2*Main!$B$9</f>
        <v>1.4122991943259637E-2</v>
      </c>
      <c r="H7" s="4">
        <f>VLOOKUP($A7,'Node ratio'!$A$2:$C$15,2,FALSE)*'PV Scenarios'!I$2*Main!$B$9</f>
        <v>0.1898130117174095</v>
      </c>
      <c r="I7" s="4">
        <f>VLOOKUP($A7,'Node ratio'!$A$2:$C$15,2,FALSE)*'PV Scenarios'!J$2*Main!$B$9</f>
        <v>0.5061680312464254</v>
      </c>
      <c r="J7" s="4">
        <f>VLOOKUP($A7,'Node ratio'!$A$2:$C$15,2,FALSE)*'PV Scenarios'!K$2*Main!$B$9</f>
        <v>0.86658678563841129</v>
      </c>
      <c r="K7" s="4">
        <f>VLOOKUP($A7,'Node ratio'!$A$2:$C$15,2,FALSE)*'PV Scenarios'!L$2*Main!$B$9</f>
        <v>1.2360442548740833</v>
      </c>
      <c r="L7" s="4">
        <f>VLOOKUP($A7,'Node ratio'!$A$2:$C$15,2,FALSE)*'PV Scenarios'!M$2*Main!$B$9</f>
        <v>1.5716065434459323</v>
      </c>
      <c r="M7" s="4">
        <f>VLOOKUP($A7,'Node ratio'!$A$2:$C$15,2,FALSE)*'PV Scenarios'!N$2*Main!$B$9</f>
        <v>1.8283625369743925</v>
      </c>
      <c r="N7" s="4">
        <f>VLOOKUP($A7,'Node ratio'!$A$2:$C$15,2,FALSE)*'PV Scenarios'!O$2*Main!$B$9</f>
        <v>1.9707222957624495</v>
      </c>
      <c r="O7" s="4">
        <f>VLOOKUP($A7,'Node ratio'!$A$2:$C$15,2,FALSE)*'PV Scenarios'!P$2*Main!$B$9</f>
        <v>1.9772188720563488</v>
      </c>
      <c r="P7" s="4">
        <f>VLOOKUP($A7,'Node ratio'!$A$2:$C$15,2,FALSE)*'PV Scenarios'!Q$2*Main!$B$9</f>
        <v>1.8472873461783603</v>
      </c>
      <c r="Q7" s="4">
        <f>VLOOKUP($A7,'Node ratio'!$A$2:$C$15,2,FALSE)*'PV Scenarios'!R$2*Main!$B$9</f>
        <v>1.5998525273324515</v>
      </c>
      <c r="R7" s="4">
        <f>VLOOKUP($A7,'Node ratio'!$A$2:$C$15,2,FALSE)*'PV Scenarios'!S$2*Main!$B$9</f>
        <v>1.2699394355379066</v>
      </c>
      <c r="S7" s="4">
        <f>VLOOKUP($A7,'Node ratio'!$A$2:$C$15,2,FALSE)*'PV Scenarios'!T$2*Main!$B$9</f>
        <v>0.90189426549656027</v>
      </c>
      <c r="T7" s="4">
        <f>VLOOKUP($A7,'Node ratio'!$A$2:$C$15,2,FALSE)*'PV Scenarios'!U$2*Main!$B$9</f>
        <v>0.53893337255478757</v>
      </c>
      <c r="U7" s="4">
        <f>VLOOKUP($A7,'Node ratio'!$A$2:$C$15,2,FALSE)*'PV Scenarios'!V$2*Main!$B$9</f>
        <v>0.21721161608733325</v>
      </c>
      <c r="V7" s="4">
        <f>VLOOKUP($A7,'Node ratio'!$A$2:$C$15,2,FALSE)*'PV Scenarios'!W$2*Main!$B$9</f>
        <v>1.4122991943259637E-2</v>
      </c>
      <c r="W7" s="4">
        <f>VLOOKUP($A7,'Node ratio'!$A$2:$C$15,2,FALSE)*'PV Scenarios'!X$2*Main!$B$9</f>
        <v>1.4122991943259637E-2</v>
      </c>
      <c r="X7" s="4">
        <f>VLOOKUP($A7,'Node ratio'!$A$2:$C$15,2,FALSE)*'PV Scenarios'!Y$2*Main!$B$9</f>
        <v>1.4122991943259637E-2</v>
      </c>
      <c r="Y7" s="4">
        <f>VLOOKUP($A7,'Node ratio'!$A$2:$C$15,2,FALSE)*'PV Scenarios'!Z$2*Main!$B$9</f>
        <v>1.4122991943259637E-2</v>
      </c>
    </row>
    <row r="8" spans="1:25" x14ac:dyDescent="0.25">
      <c r="A8" s="5">
        <v>30</v>
      </c>
      <c r="B8" s="4">
        <f>VLOOKUP($A8,'Node ratio'!$A$2:$C$15,2,FALSE)*'PV Scenarios'!C$2*Main!$B$9</f>
        <v>7.4128548315928865E-3</v>
      </c>
      <c r="C8" s="4">
        <f>VLOOKUP($A8,'Node ratio'!$A$2:$C$15,2,FALSE)*'PV Scenarios'!D$2*Main!$B$9</f>
        <v>7.4128548315928865E-3</v>
      </c>
      <c r="D8" s="4">
        <f>VLOOKUP($A8,'Node ratio'!$A$2:$C$15,2,FALSE)*'PV Scenarios'!E$2*Main!$B$9</f>
        <v>7.4128548315928865E-3</v>
      </c>
      <c r="E8" s="4">
        <f>VLOOKUP($A8,'Node ratio'!$A$2:$C$15,2,FALSE)*'PV Scenarios'!F$2*Main!$B$9</f>
        <v>7.4128548315928865E-3</v>
      </c>
      <c r="F8" s="4">
        <f>VLOOKUP($A8,'Node ratio'!$A$2:$C$15,2,FALSE)*'PV Scenarios'!G$2*Main!$B$9</f>
        <v>7.4128548315928865E-3</v>
      </c>
      <c r="G8" s="4">
        <f>VLOOKUP($A8,'Node ratio'!$A$2:$C$15,2,FALSE)*'PV Scenarios'!H$2*Main!$B$9</f>
        <v>7.4128548315928865E-3</v>
      </c>
      <c r="H8" s="4">
        <f>VLOOKUP($A8,'Node ratio'!$A$2:$C$15,2,FALSE)*'PV Scenarios'!I$2*Main!$B$9</f>
        <v>9.9628768936608381E-2</v>
      </c>
      <c r="I8" s="4">
        <f>VLOOKUP($A8,'Node ratio'!$A$2:$C$15,2,FALSE)*'PV Scenarios'!J$2*Main!$B$9</f>
        <v>0.26567671716428909</v>
      </c>
      <c r="J8" s="4">
        <f>VLOOKUP($A8,'Node ratio'!$A$2:$C$15,2,FALSE)*'PV Scenarios'!K$2*Main!$B$9</f>
        <v>0.4548527724665396</v>
      </c>
      <c r="K8" s="4">
        <f>VLOOKUP($A8,'Node ratio'!$A$2:$C$15,2,FALSE)*'PV Scenarios'!L$2*Main!$B$9</f>
        <v>0.64877305486100945</v>
      </c>
      <c r="L8" s="4">
        <f>VLOOKUP($A8,'Node ratio'!$A$2:$C$15,2,FALSE)*'PV Scenarios'!M$2*Main!$B$9</f>
        <v>0.82490248565965651</v>
      </c>
      <c r="M8" s="4">
        <f>VLOOKUP($A8,'Node ratio'!$A$2:$C$15,2,FALSE)*'PV Scenarios'!N$2*Main!$B$9</f>
        <v>0.95966818649801511</v>
      </c>
      <c r="N8" s="4">
        <f>VLOOKUP($A8,'Node ratio'!$A$2:$C$15,2,FALSE)*'PV Scenarios'!O$2*Main!$B$9</f>
        <v>1.0343897632004715</v>
      </c>
      <c r="O8" s="4">
        <f>VLOOKUP($A8,'Node ratio'!$A$2:$C$15,2,FALSE)*'PV Scenarios'!P$2*Main!$B$9</f>
        <v>1.037799676423004</v>
      </c>
      <c r="P8" s="4">
        <f>VLOOKUP($A8,'Node ratio'!$A$2:$C$15,2,FALSE)*'PV Scenarios'!Q$2*Main!$B$9</f>
        <v>0.96960141197234961</v>
      </c>
      <c r="Q8" s="4">
        <f>VLOOKUP($A8,'Node ratio'!$A$2:$C$15,2,FALSE)*'PV Scenarios'!R$2*Main!$B$9</f>
        <v>0.83972819532284215</v>
      </c>
      <c r="R8" s="4">
        <f>VLOOKUP($A8,'Node ratio'!$A$2:$C$15,2,FALSE)*'PV Scenarios'!S$2*Main!$B$9</f>
        <v>0.66656390645683239</v>
      </c>
      <c r="S8" s="4">
        <f>VLOOKUP($A8,'Node ratio'!$A$2:$C$15,2,FALSE)*'PV Scenarios'!T$2*Main!$B$9</f>
        <v>0.4733849095455217</v>
      </c>
      <c r="T8" s="4">
        <f>VLOOKUP($A8,'Node ratio'!$A$2:$C$15,2,FALSE)*'PV Scenarios'!U$2*Main!$B$9</f>
        <v>0.2828745403735845</v>
      </c>
      <c r="U8" s="4">
        <f>VLOOKUP($A8,'Node ratio'!$A$2:$C$15,2,FALSE)*'PV Scenarios'!V$2*Main!$B$9</f>
        <v>0.11400970730989862</v>
      </c>
      <c r="V8" s="4">
        <f>VLOOKUP($A8,'Node ratio'!$A$2:$C$15,2,FALSE)*'PV Scenarios'!W$2*Main!$B$9</f>
        <v>7.4128548315928865E-3</v>
      </c>
      <c r="W8" s="4">
        <f>VLOOKUP($A8,'Node ratio'!$A$2:$C$15,2,FALSE)*'PV Scenarios'!X$2*Main!$B$9</f>
        <v>7.4128548315928865E-3</v>
      </c>
      <c r="X8" s="4">
        <f>VLOOKUP($A8,'Node ratio'!$A$2:$C$15,2,FALSE)*'PV Scenarios'!Y$2*Main!$B$9</f>
        <v>7.4128548315928865E-3</v>
      </c>
      <c r="Y8" s="4">
        <f>VLOOKUP($A8,'Node ratio'!$A$2:$C$15,2,FALSE)*'PV Scenarios'!Z$2*Main!$B$9</f>
        <v>7.4128548315928865E-3</v>
      </c>
    </row>
    <row r="9" spans="1:25" x14ac:dyDescent="0.25">
      <c r="A9" s="5">
        <v>14</v>
      </c>
      <c r="B9" s="4">
        <f>VLOOKUP($A9,'Node ratio'!$A$2:$C$15,2,FALSE)*'PV Scenarios'!C$2*Main!$B$9</f>
        <v>4.420584726512071E-3</v>
      </c>
      <c r="C9" s="4">
        <f>VLOOKUP($A9,'Node ratio'!$A$2:$C$15,2,FALSE)*'PV Scenarios'!D$2*Main!$B$9</f>
        <v>4.420584726512071E-3</v>
      </c>
      <c r="D9" s="4">
        <f>VLOOKUP($A9,'Node ratio'!$A$2:$C$15,2,FALSE)*'PV Scenarios'!E$2*Main!$B$9</f>
        <v>4.420584726512071E-3</v>
      </c>
      <c r="E9" s="4">
        <f>VLOOKUP($A9,'Node ratio'!$A$2:$C$15,2,FALSE)*'PV Scenarios'!F$2*Main!$B$9</f>
        <v>4.420584726512071E-3</v>
      </c>
      <c r="F9" s="4">
        <f>VLOOKUP($A9,'Node ratio'!$A$2:$C$15,2,FALSE)*'PV Scenarios'!G$2*Main!$B$9</f>
        <v>4.420584726512071E-3</v>
      </c>
      <c r="G9" s="4">
        <f>VLOOKUP($A9,'Node ratio'!$A$2:$C$15,2,FALSE)*'PV Scenarios'!H$2*Main!$B$9</f>
        <v>4.420584726512071E-3</v>
      </c>
      <c r="H9" s="4">
        <f>VLOOKUP($A9,'Node ratio'!$A$2:$C$15,2,FALSE)*'PV Scenarios'!I$2*Main!$B$9</f>
        <v>5.9412658724322234E-2</v>
      </c>
      <c r="I9" s="4">
        <f>VLOOKUP($A9,'Node ratio'!$A$2:$C$15,2,FALSE)*'PV Scenarios'!J$2*Main!$B$9</f>
        <v>0.15843375659819264</v>
      </c>
      <c r="J9" s="4">
        <f>VLOOKUP($A9,'Node ratio'!$A$2:$C$15,2,FALSE)*'PV Scenarios'!K$2*Main!$B$9</f>
        <v>0.27124707881878068</v>
      </c>
      <c r="K9" s="4">
        <f>VLOOKUP($A9,'Node ratio'!$A$2:$C$15,2,FALSE)*'PV Scenarios'!L$2*Main!$B$9</f>
        <v>0.38688957526433643</v>
      </c>
      <c r="L9" s="4">
        <f>VLOOKUP($A9,'Node ratio'!$A$2:$C$15,2,FALSE)*'PV Scenarios'!M$2*Main!$B$9</f>
        <v>0.4919226683662633</v>
      </c>
      <c r="M9" s="4">
        <f>VLOOKUP($A9,'Node ratio'!$A$2:$C$15,2,FALSE)*'PV Scenarios'!N$2*Main!$B$9</f>
        <v>0.5722888986942527</v>
      </c>
      <c r="N9" s="4">
        <f>VLOOKUP($A9,'Node ratio'!$A$2:$C$15,2,FALSE)*'PV Scenarios'!O$2*Main!$B$9</f>
        <v>0.61684839273749437</v>
      </c>
      <c r="O9" s="4">
        <f>VLOOKUP($A9,'Node ratio'!$A$2:$C$15,2,FALSE)*'PV Scenarios'!P$2*Main!$B$9</f>
        <v>0.61888186171168991</v>
      </c>
      <c r="P9" s="4">
        <f>VLOOKUP($A9,'Node ratio'!$A$2:$C$15,2,FALSE)*'PV Scenarios'!Q$2*Main!$B$9</f>
        <v>0.57821248222777888</v>
      </c>
      <c r="Q9" s="4">
        <f>VLOOKUP($A9,'Node ratio'!$A$2:$C$15,2,FALSE)*'PV Scenarios'!R$2*Main!$B$9</f>
        <v>0.50076383781928735</v>
      </c>
      <c r="R9" s="4">
        <f>VLOOKUP($A9,'Node ratio'!$A$2:$C$15,2,FALSE)*'PV Scenarios'!S$2*Main!$B$9</f>
        <v>0.39749897860796546</v>
      </c>
      <c r="S9" s="4">
        <f>VLOOKUP($A9,'Node ratio'!$A$2:$C$15,2,FALSE)*'PV Scenarios'!T$2*Main!$B$9</f>
        <v>0.28229854063506082</v>
      </c>
      <c r="T9" s="4">
        <f>VLOOKUP($A9,'Node ratio'!$A$2:$C$15,2,FALSE)*'PV Scenarios'!U$2*Main!$B$9</f>
        <v>0.16868951316370059</v>
      </c>
      <c r="U9" s="4">
        <f>VLOOKUP($A9,'Node ratio'!$A$2:$C$15,2,FALSE)*'PV Scenarios'!V$2*Main!$B$9</f>
        <v>6.7988593093755656E-2</v>
      </c>
      <c r="V9" s="4">
        <f>VLOOKUP($A9,'Node ratio'!$A$2:$C$15,2,FALSE)*'PV Scenarios'!W$2*Main!$B$9</f>
        <v>4.420584726512071E-3</v>
      </c>
      <c r="W9" s="4">
        <f>VLOOKUP($A9,'Node ratio'!$A$2:$C$15,2,FALSE)*'PV Scenarios'!X$2*Main!$B$9</f>
        <v>4.420584726512071E-3</v>
      </c>
      <c r="X9" s="4">
        <f>VLOOKUP($A9,'Node ratio'!$A$2:$C$15,2,FALSE)*'PV Scenarios'!Y$2*Main!$B$9</f>
        <v>4.420584726512071E-3</v>
      </c>
      <c r="Y9" s="4">
        <f>VLOOKUP($A9,'Node ratio'!$A$2:$C$15,2,FALSE)*'PV Scenarios'!Z$2*Main!$B$9</f>
        <v>4.420584726512071E-3</v>
      </c>
    </row>
    <row r="10" spans="1:25" x14ac:dyDescent="0.25">
      <c r="A10" s="5">
        <v>20</v>
      </c>
      <c r="B10" s="4">
        <f>VLOOKUP($A10,'Node ratio'!$A$2:$C$15,2,FALSE)*'PV Scenarios'!C$2*Main!$B$9</f>
        <v>1.5655897109051993E-3</v>
      </c>
      <c r="C10" s="4">
        <f>VLOOKUP($A10,'Node ratio'!$A$2:$C$15,2,FALSE)*'PV Scenarios'!D$2*Main!$B$9</f>
        <v>1.5655897109051993E-3</v>
      </c>
      <c r="D10" s="4">
        <f>VLOOKUP($A10,'Node ratio'!$A$2:$C$15,2,FALSE)*'PV Scenarios'!E$2*Main!$B$9</f>
        <v>1.5655897109051993E-3</v>
      </c>
      <c r="E10" s="4">
        <f>VLOOKUP($A10,'Node ratio'!$A$2:$C$15,2,FALSE)*'PV Scenarios'!F$2*Main!$B$9</f>
        <v>1.5655897109051993E-3</v>
      </c>
      <c r="F10" s="4">
        <f>VLOOKUP($A10,'Node ratio'!$A$2:$C$15,2,FALSE)*'PV Scenarios'!G$2*Main!$B$9</f>
        <v>1.5655897109051993E-3</v>
      </c>
      <c r="G10" s="4">
        <f>VLOOKUP($A10,'Node ratio'!$A$2:$C$15,2,FALSE)*'PV Scenarios'!H$2*Main!$B$9</f>
        <v>1.5655897109051993E-3</v>
      </c>
      <c r="H10" s="4">
        <f>VLOOKUP($A10,'Node ratio'!$A$2:$C$15,2,FALSE)*'PV Scenarios'!I$2*Main!$B$9</f>
        <v>2.1041525714565877E-2</v>
      </c>
      <c r="I10" s="4">
        <f>VLOOKUP($A10,'Node ratio'!$A$2:$C$15,2,FALSE)*'PV Scenarios'!J$2*Main!$B$9</f>
        <v>5.6110735238842351E-2</v>
      </c>
      <c r="J10" s="4">
        <f>VLOOKUP($A10,'Node ratio'!$A$2:$C$15,2,FALSE)*'PV Scenarios'!K$2*Main!$B$9</f>
        <v>9.6064584661143038E-2</v>
      </c>
      <c r="K10" s="4">
        <f>VLOOKUP($A10,'Node ratio'!$A$2:$C$15,2,FALSE)*'PV Scenarios'!L$2*Main!$B$9</f>
        <v>0.13702041149842303</v>
      </c>
      <c r="L10" s="4">
        <f>VLOOKUP($A10,'Node ratio'!$A$2:$C$15,2,FALSE)*'PV Scenarios'!M$2*Main!$B$9</f>
        <v>0.17421882302953057</v>
      </c>
      <c r="M10" s="4">
        <f>VLOOKUP($A10,'Node ratio'!$A$2:$C$15,2,FALSE)*'PV Scenarios'!N$2*Main!$B$9</f>
        <v>0.20268124397378709</v>
      </c>
      <c r="N10" s="4">
        <f>VLOOKUP($A10,'Node ratio'!$A$2:$C$15,2,FALSE)*'PV Scenarios'!O$2*Main!$B$9</f>
        <v>0.21846238825971148</v>
      </c>
      <c r="O10" s="4">
        <f>VLOOKUP($A10,'Node ratio'!$A$2:$C$15,2,FALSE)*'PV Scenarios'!P$2*Main!$B$9</f>
        <v>0.21918255952672785</v>
      </c>
      <c r="P10" s="4">
        <f>VLOOKUP($A10,'Node ratio'!$A$2:$C$15,2,FALSE)*'PV Scenarios'!Q$2*Main!$B$9</f>
        <v>0.20477913418640004</v>
      </c>
      <c r="Q10" s="4">
        <f>VLOOKUP($A10,'Node ratio'!$A$2:$C$15,2,FALSE)*'PV Scenarios'!R$2*Main!$B$9</f>
        <v>0.17735000245134097</v>
      </c>
      <c r="R10" s="4">
        <f>VLOOKUP($A10,'Node ratio'!$A$2:$C$15,2,FALSE)*'PV Scenarios'!S$2*Main!$B$9</f>
        <v>0.1407778268045955</v>
      </c>
      <c r="S10" s="4">
        <f>VLOOKUP($A10,'Node ratio'!$A$2:$C$15,2,FALSE)*'PV Scenarios'!T$2*Main!$B$9</f>
        <v>9.9978558938406001E-2</v>
      </c>
      <c r="T10" s="4">
        <f>VLOOKUP($A10,'Node ratio'!$A$2:$C$15,2,FALSE)*'PV Scenarios'!U$2*Main!$B$9</f>
        <v>5.9742903368142392E-2</v>
      </c>
      <c r="U10" s="4">
        <f>VLOOKUP($A10,'Node ratio'!$A$2:$C$15,2,FALSE)*'PV Scenarios'!V$2*Main!$B$9</f>
        <v>2.4078769753721967E-2</v>
      </c>
      <c r="V10" s="4">
        <f>VLOOKUP($A10,'Node ratio'!$A$2:$C$15,2,FALSE)*'PV Scenarios'!W$2*Main!$B$9</f>
        <v>1.5655897109051993E-3</v>
      </c>
      <c r="W10" s="4">
        <f>VLOOKUP($A10,'Node ratio'!$A$2:$C$15,2,FALSE)*'PV Scenarios'!X$2*Main!$B$9</f>
        <v>1.5655897109051993E-3</v>
      </c>
      <c r="X10" s="4">
        <f>VLOOKUP($A10,'Node ratio'!$A$2:$C$15,2,FALSE)*'PV Scenarios'!Y$2*Main!$B$9</f>
        <v>1.5655897109051993E-3</v>
      </c>
      <c r="Y10" s="4">
        <f>VLOOKUP($A10,'Node ratio'!$A$2:$C$15,2,FALSE)*'PV Scenarios'!Z$2*Main!$B$9</f>
        <v>1.5655897109051993E-3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58A44-4CE4-4D49-94F4-5FE708B1D058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f>VLOOKUP($A3,'Node ratio'!$A$2:$C$15,2,FALSE)*'PV Scenarios'!C$3*Main!$B$9</f>
        <v>1.8693762154565224E-2</v>
      </c>
      <c r="C3" s="4">
        <f>VLOOKUP($A3,'Node ratio'!$A$2:$C$15,2,FALSE)*'PV Scenarios'!D$3*Main!$B$9</f>
        <v>1.8693762154565224E-2</v>
      </c>
      <c r="D3" s="4">
        <f>VLOOKUP($A3,'Node ratio'!$A$2:$C$15,2,FALSE)*'PV Scenarios'!E$3*Main!$B$9</f>
        <v>1.8693762154565224E-2</v>
      </c>
      <c r="E3" s="4">
        <f>VLOOKUP($A3,'Node ratio'!$A$2:$C$15,2,FALSE)*'PV Scenarios'!F$3*Main!$B$9</f>
        <v>1.8693762154565224E-2</v>
      </c>
      <c r="F3" s="4">
        <f>VLOOKUP($A3,'Node ratio'!$A$2:$C$15,2,FALSE)*'PV Scenarios'!G$3*Main!$B$9</f>
        <v>1.8693762154565224E-2</v>
      </c>
      <c r="G3" s="4">
        <f>VLOOKUP($A3,'Node ratio'!$A$2:$C$15,2,FALSE)*'PV Scenarios'!H$3*Main!$B$9</f>
        <v>1.8693762154565224E-2</v>
      </c>
      <c r="H3" s="4">
        <f>VLOOKUP($A3,'Node ratio'!$A$2:$C$15,2,FALSE)*'PV Scenarios'!I$3*Main!$B$9</f>
        <v>0.25124416335735661</v>
      </c>
      <c r="I3" s="4">
        <f>VLOOKUP($A3,'Node ratio'!$A$2:$C$15,2,FALSE)*'PV Scenarios'!J$3*Main!$B$9</f>
        <v>0.66998443561961774</v>
      </c>
      <c r="J3" s="4">
        <f>VLOOKUP($A3,'Node ratio'!$A$2:$C$15,2,FALSE)*'PV Scenarios'!K$3*Main!$B$9</f>
        <v>1.1470492458041224</v>
      </c>
      <c r="K3" s="4">
        <f>VLOOKUP($A3,'Node ratio'!$A$2:$C$15,2,FALSE)*'PV Scenarios'!L$3*Main!$B$9</f>
        <v>1.6360780637675485</v>
      </c>
      <c r="L3" s="4">
        <f>VLOOKUP($A3,'Node ratio'!$A$2:$C$15,2,FALSE)*'PV Scenarios'!M$3*Main!$B$9</f>
        <v>2.0802418525600181</v>
      </c>
      <c r="M3" s="4">
        <f>VLOOKUP($A3,'Node ratio'!$A$2:$C$15,2,FALSE)*'PV Scenarios'!N$3*Main!$B$9</f>
        <v>2.4200944485300142</v>
      </c>
      <c r="N3" s="4">
        <f>VLOOKUP($A3,'Node ratio'!$A$2:$C$15,2,FALSE)*'PV Scenarios'!O$3*Main!$B$9</f>
        <v>2.6085275710480316</v>
      </c>
      <c r="O3" s="4">
        <f>VLOOKUP($A3,'Node ratio'!$A$2:$C$15,2,FALSE)*'PV Scenarios'!P$3*Main!$B$9</f>
        <v>2.6171267016391315</v>
      </c>
      <c r="P3" s="4">
        <f>VLOOKUP($A3,'Node ratio'!$A$2:$C$15,2,FALSE)*'PV Scenarios'!Q$3*Main!$B$9</f>
        <v>2.4451440898171315</v>
      </c>
      <c r="Q3" s="4">
        <f>VLOOKUP($A3,'Node ratio'!$A$2:$C$15,2,FALSE)*'PV Scenarios'!R$3*Main!$B$9</f>
        <v>2.1176293768691488</v>
      </c>
      <c r="R3" s="4">
        <f>VLOOKUP($A3,'Node ratio'!$A$2:$C$15,2,FALSE)*'PV Scenarios'!S$3*Main!$B$9</f>
        <v>1.680943092938505</v>
      </c>
      <c r="S3" s="4">
        <f>VLOOKUP($A3,'Node ratio'!$A$2:$C$15,2,FALSE)*'PV Scenarios'!T$3*Main!$B$9</f>
        <v>1.1937836511905351</v>
      </c>
      <c r="T3" s="4">
        <f>VLOOKUP($A3,'Node ratio'!$A$2:$C$15,2,FALSE)*'PV Scenarios'!U$3*Main!$B$9</f>
        <v>0.71335396381820892</v>
      </c>
      <c r="U3" s="4">
        <f>VLOOKUP($A3,'Node ratio'!$A$2:$C$15,2,FALSE)*'PV Scenarios'!V$3*Main!$B$9</f>
        <v>0.28751006193721318</v>
      </c>
      <c r="V3" s="4">
        <f>VLOOKUP($A3,'Node ratio'!$A$2:$C$15,2,FALSE)*'PV Scenarios'!W$3*Main!$B$9</f>
        <v>1.8693762154565224E-2</v>
      </c>
      <c r="W3" s="4">
        <f>VLOOKUP($A3,'Node ratio'!$A$2:$C$15,2,FALSE)*'PV Scenarios'!X$3*Main!$B$9</f>
        <v>1.8693762154565224E-2</v>
      </c>
      <c r="X3" s="4">
        <f>VLOOKUP($A3,'Node ratio'!$A$2:$C$15,2,FALSE)*'PV Scenarios'!Y$3*Main!$B$9</f>
        <v>1.8693762154565224E-2</v>
      </c>
      <c r="Y3" s="4">
        <f>VLOOKUP($A3,'Node ratio'!$A$2:$C$15,2,FALSE)*'PV Scenarios'!Z$3*Main!$B$9</f>
        <v>1.8693762154565224E-2</v>
      </c>
    </row>
    <row r="4" spans="1:25" x14ac:dyDescent="0.25">
      <c r="A4" s="5">
        <v>17</v>
      </c>
      <c r="B4" s="4">
        <f>VLOOKUP($A4,'Node ratio'!$A$2:$C$15,2,FALSE)*'PV Scenarios'!C$3*Main!$B$9</f>
        <v>7.7532643689431496E-3</v>
      </c>
      <c r="C4" s="4">
        <f>VLOOKUP($A4,'Node ratio'!$A$2:$C$15,2,FALSE)*'PV Scenarios'!D$3*Main!$B$9</f>
        <v>7.7532643689431496E-3</v>
      </c>
      <c r="D4" s="4">
        <f>VLOOKUP($A4,'Node ratio'!$A$2:$C$15,2,FALSE)*'PV Scenarios'!E$3*Main!$B$9</f>
        <v>7.7532643689431496E-3</v>
      </c>
      <c r="E4" s="4">
        <f>VLOOKUP($A4,'Node ratio'!$A$2:$C$15,2,FALSE)*'PV Scenarios'!F$3*Main!$B$9</f>
        <v>7.7532643689431496E-3</v>
      </c>
      <c r="F4" s="4">
        <f>VLOOKUP($A4,'Node ratio'!$A$2:$C$15,2,FALSE)*'PV Scenarios'!G$3*Main!$B$9</f>
        <v>7.7532643689431496E-3</v>
      </c>
      <c r="G4" s="4">
        <f>VLOOKUP($A4,'Node ratio'!$A$2:$C$15,2,FALSE)*'PV Scenarios'!H$3*Main!$B$9</f>
        <v>7.7532643689431496E-3</v>
      </c>
      <c r="H4" s="4">
        <f>VLOOKUP($A4,'Node ratio'!$A$2:$C$15,2,FALSE)*'PV Scenarios'!I$3*Main!$B$9</f>
        <v>0.10420387311859591</v>
      </c>
      <c r="I4" s="4">
        <f>VLOOKUP($A4,'Node ratio'!$A$2:$C$15,2,FALSE)*'PV Scenarios'!J$3*Main!$B$9</f>
        <v>0.27787699498292251</v>
      </c>
      <c r="J4" s="4">
        <f>VLOOKUP($A4,'Node ratio'!$A$2:$C$15,2,FALSE)*'PV Scenarios'!K$3*Main!$B$9</f>
        <v>0.47574030167835174</v>
      </c>
      <c r="K4" s="4">
        <f>VLOOKUP($A4,'Node ratio'!$A$2:$C$15,2,FALSE)*'PV Scenarios'!L$3*Main!$B$9</f>
        <v>0.67856569756990448</v>
      </c>
      <c r="L4" s="4">
        <f>VLOOKUP($A4,'Node ratio'!$A$2:$C$15,2,FALSE)*'PV Scenarios'!M$3*Main!$B$9</f>
        <v>0.86278325897599373</v>
      </c>
      <c r="M4" s="4">
        <f>VLOOKUP($A4,'Node ratio'!$A$2:$C$15,2,FALSE)*'PV Scenarios'!N$3*Main!$B$9</f>
        <v>1.0037376052033802</v>
      </c>
      <c r="N4" s="4">
        <f>VLOOKUP($A4,'Node ratio'!$A$2:$C$15,2,FALSE)*'PV Scenarios'!O$3*Main!$B$9</f>
        <v>1.0818905100423273</v>
      </c>
      <c r="O4" s="4">
        <f>VLOOKUP($A4,'Node ratio'!$A$2:$C$15,2,FALSE)*'PV Scenarios'!P$3*Main!$B$9</f>
        <v>1.085457011652041</v>
      </c>
      <c r="P4" s="4">
        <f>VLOOKUP($A4,'Node ratio'!$A$2:$C$15,2,FALSE)*'PV Scenarios'!Q$3*Main!$B$9</f>
        <v>1.0141269794577639</v>
      </c>
      <c r="Q4" s="4">
        <f>VLOOKUP($A4,'Node ratio'!$A$2:$C$15,2,FALSE)*'PV Scenarios'!R$3*Main!$B$9</f>
        <v>0.87828978771388</v>
      </c>
      <c r="R4" s="4">
        <f>VLOOKUP($A4,'Node ratio'!$A$2:$C$15,2,FALSE)*'PV Scenarios'!S$3*Main!$B$9</f>
        <v>0.69717353205536803</v>
      </c>
      <c r="S4" s="4">
        <f>VLOOKUP($A4,'Node ratio'!$A$2:$C$15,2,FALSE)*'PV Scenarios'!T$3*Main!$B$9</f>
        <v>0.4951234626007095</v>
      </c>
      <c r="T4" s="4">
        <f>VLOOKUP($A4,'Node ratio'!$A$2:$C$15,2,FALSE)*'PV Scenarios'!U$3*Main!$B$9</f>
        <v>0.29586456831887054</v>
      </c>
      <c r="U4" s="4">
        <f>VLOOKUP($A4,'Node ratio'!$A$2:$C$15,2,FALSE)*'PV Scenarios'!V$3*Main!$B$9</f>
        <v>0.11924520599434565</v>
      </c>
      <c r="V4" s="4">
        <f>VLOOKUP($A4,'Node ratio'!$A$2:$C$15,2,FALSE)*'PV Scenarios'!W$3*Main!$B$9</f>
        <v>7.7532643689431496E-3</v>
      </c>
      <c r="W4" s="4">
        <f>VLOOKUP($A4,'Node ratio'!$A$2:$C$15,2,FALSE)*'PV Scenarios'!X$3*Main!$B$9</f>
        <v>7.7532643689431496E-3</v>
      </c>
      <c r="X4" s="4">
        <f>VLOOKUP($A4,'Node ratio'!$A$2:$C$15,2,FALSE)*'PV Scenarios'!Y$3*Main!$B$9</f>
        <v>7.7532643689431496E-3</v>
      </c>
      <c r="Y4" s="4">
        <f>VLOOKUP($A4,'Node ratio'!$A$2:$C$15,2,FALSE)*'PV Scenarios'!Z$3*Main!$B$9</f>
        <v>7.7532643689431496E-3</v>
      </c>
    </row>
    <row r="5" spans="1:25" x14ac:dyDescent="0.25">
      <c r="A5" s="5">
        <v>26</v>
      </c>
      <c r="B5" s="4">
        <f>VLOOKUP($A5,'Node ratio'!$A$2:$C$15,2,FALSE)*'PV Scenarios'!C$3*Main!$B$9</f>
        <v>1.8371982807929281E-2</v>
      </c>
      <c r="C5" s="4">
        <f>VLOOKUP($A5,'Node ratio'!$A$2:$C$15,2,FALSE)*'PV Scenarios'!D$3*Main!$B$9</f>
        <v>1.8371982807929281E-2</v>
      </c>
      <c r="D5" s="4">
        <f>VLOOKUP($A5,'Node ratio'!$A$2:$C$15,2,FALSE)*'PV Scenarios'!E$3*Main!$B$9</f>
        <v>1.8371982807929281E-2</v>
      </c>
      <c r="E5" s="4">
        <f>VLOOKUP($A5,'Node ratio'!$A$2:$C$15,2,FALSE)*'PV Scenarios'!F$3*Main!$B$9</f>
        <v>1.8371982807929281E-2</v>
      </c>
      <c r="F5" s="4">
        <f>VLOOKUP($A5,'Node ratio'!$A$2:$C$15,2,FALSE)*'PV Scenarios'!G$3*Main!$B$9</f>
        <v>1.8371982807929281E-2</v>
      </c>
      <c r="G5" s="4">
        <f>VLOOKUP($A5,'Node ratio'!$A$2:$C$15,2,FALSE)*'PV Scenarios'!H$3*Main!$B$9</f>
        <v>1.8371982807929281E-2</v>
      </c>
      <c r="H5" s="4">
        <f>VLOOKUP($A5,'Node ratio'!$A$2:$C$15,2,FALSE)*'PV Scenarios'!I$3*Main!$B$9</f>
        <v>0.24691944893856951</v>
      </c>
      <c r="I5" s="4">
        <f>VLOOKUP($A5,'Node ratio'!$A$2:$C$15,2,FALSE)*'PV Scenarios'!J$3*Main!$B$9</f>
        <v>0.65845186383618559</v>
      </c>
      <c r="J5" s="4">
        <f>VLOOKUP($A5,'Node ratio'!$A$2:$C$15,2,FALSE)*'PV Scenarios'!K$3*Main!$B$9</f>
        <v>1.1273048650945408</v>
      </c>
      <c r="K5" s="4">
        <f>VLOOKUP($A5,'Node ratio'!$A$2:$C$15,2,FALSE)*'PV Scenarios'!L$3*Main!$B$9</f>
        <v>1.6079159353499706</v>
      </c>
      <c r="L5" s="4">
        <f>VLOOKUP($A5,'Node ratio'!$A$2:$C$15,2,FALSE)*'PV Scenarios'!M$3*Main!$B$9</f>
        <v>2.0444342468663703</v>
      </c>
      <c r="M5" s="4">
        <f>VLOOKUP($A5,'Node ratio'!$A$2:$C$15,2,FALSE)*'PV Scenarios'!N$3*Main!$B$9</f>
        <v>2.3784368943145244</v>
      </c>
      <c r="N5" s="4">
        <f>VLOOKUP($A5,'Node ratio'!$A$2:$C$15,2,FALSE)*'PV Scenarios'!O$3*Main!$B$9</f>
        <v>2.5636264810184519</v>
      </c>
      <c r="O5" s="4">
        <f>VLOOKUP($A5,'Node ratio'!$A$2:$C$15,2,FALSE)*'PV Scenarios'!P$3*Main!$B$9</f>
        <v>2.572077593110099</v>
      </c>
      <c r="P5" s="4">
        <f>VLOOKUP($A5,'Node ratio'!$A$2:$C$15,2,FALSE)*'PV Scenarios'!Q$3*Main!$B$9</f>
        <v>2.4030553512771498</v>
      </c>
      <c r="Q5" s="4">
        <f>VLOOKUP($A5,'Node ratio'!$A$2:$C$15,2,FALSE)*'PV Scenarios'!R$3*Main!$B$9</f>
        <v>2.0811782124822291</v>
      </c>
      <c r="R5" s="4">
        <f>VLOOKUP($A5,'Node ratio'!$A$2:$C$15,2,FALSE)*'PV Scenarios'!S$3*Main!$B$9</f>
        <v>1.6520086940890011</v>
      </c>
      <c r="S5" s="4">
        <f>VLOOKUP($A5,'Node ratio'!$A$2:$C$15,2,FALSE)*'PV Scenarios'!T$3*Main!$B$9</f>
        <v>1.1732348221143638</v>
      </c>
      <c r="T5" s="4">
        <f>VLOOKUP($A5,'Node ratio'!$A$2:$C$15,2,FALSE)*'PV Scenarios'!U$3*Main!$B$9</f>
        <v>0.70107486395058127</v>
      </c>
      <c r="U5" s="4">
        <f>VLOOKUP($A5,'Node ratio'!$A$2:$C$15,2,FALSE)*'PV Scenarios'!V$3*Main!$B$9</f>
        <v>0.28256109558595233</v>
      </c>
      <c r="V5" s="4">
        <f>VLOOKUP($A5,'Node ratio'!$A$2:$C$15,2,FALSE)*'PV Scenarios'!W$3*Main!$B$9</f>
        <v>1.8371982807929281E-2</v>
      </c>
      <c r="W5" s="4">
        <f>VLOOKUP($A5,'Node ratio'!$A$2:$C$15,2,FALSE)*'PV Scenarios'!X$3*Main!$B$9</f>
        <v>1.8371982807929281E-2</v>
      </c>
      <c r="X5" s="4">
        <f>VLOOKUP($A5,'Node ratio'!$A$2:$C$15,2,FALSE)*'PV Scenarios'!Y$3*Main!$B$9</f>
        <v>1.8371982807929281E-2</v>
      </c>
      <c r="Y5" s="4">
        <f>VLOOKUP($A5,'Node ratio'!$A$2:$C$15,2,FALSE)*'PV Scenarios'!Z$3*Main!$B$9</f>
        <v>1.8371982807929281E-2</v>
      </c>
    </row>
    <row r="6" spans="1:25" x14ac:dyDescent="0.25">
      <c r="A6" s="5">
        <v>24</v>
      </c>
      <c r="B6" s="4">
        <f>VLOOKUP($A6,'Node ratio'!$A$2:$C$15,2,FALSE)*'PV Scenarios'!C$3*Main!$B$9</f>
        <v>2.9497638541615617E-2</v>
      </c>
      <c r="C6" s="4">
        <f>VLOOKUP($A6,'Node ratio'!$A$2:$C$15,2,FALSE)*'PV Scenarios'!D$3*Main!$B$9</f>
        <v>2.9497638541615617E-2</v>
      </c>
      <c r="D6" s="4">
        <f>VLOOKUP($A6,'Node ratio'!$A$2:$C$15,2,FALSE)*'PV Scenarios'!E$3*Main!$B$9</f>
        <v>2.9497638541615617E-2</v>
      </c>
      <c r="E6" s="4">
        <f>VLOOKUP($A6,'Node ratio'!$A$2:$C$15,2,FALSE)*'PV Scenarios'!F$3*Main!$B$9</f>
        <v>2.9497638541615617E-2</v>
      </c>
      <c r="F6" s="4">
        <f>VLOOKUP($A6,'Node ratio'!$A$2:$C$15,2,FALSE)*'PV Scenarios'!G$3*Main!$B$9</f>
        <v>2.9497638541615617E-2</v>
      </c>
      <c r="G6" s="4">
        <f>VLOOKUP($A6,'Node ratio'!$A$2:$C$15,2,FALSE)*'PV Scenarios'!H$3*Main!$B$9</f>
        <v>2.9497638541615617E-2</v>
      </c>
      <c r="H6" s="4">
        <f>VLOOKUP($A6,'Node ratio'!$A$2:$C$15,2,FALSE)*'PV Scenarios'!I$3*Main!$B$9</f>
        <v>0.39644826199931382</v>
      </c>
      <c r="I6" s="4">
        <f>VLOOKUP($A6,'Node ratio'!$A$2:$C$15,2,FALSE)*'PV Scenarios'!J$3*Main!$B$9</f>
        <v>1.0571953653315038</v>
      </c>
      <c r="J6" s="4">
        <f>VLOOKUP($A6,'Node ratio'!$A$2:$C$15,2,FALSE)*'PV Scenarios'!K$3*Main!$B$9</f>
        <v>1.8099751009135343</v>
      </c>
      <c r="K6" s="4">
        <f>VLOOKUP($A6,'Node ratio'!$A$2:$C$15,2,FALSE)*'PV Scenarios'!L$3*Main!$B$9</f>
        <v>2.5816333251621986</v>
      </c>
      <c r="L6" s="4">
        <f>VLOOKUP($A6,'Node ratio'!$A$2:$C$15,2,FALSE)*'PV Scenarios'!M$3*Main!$B$9</f>
        <v>3.2824972169109854</v>
      </c>
      <c r="M6" s="4">
        <f>VLOOKUP($A6,'Node ratio'!$A$2:$C$15,2,FALSE)*'PV Scenarios'!N$3*Main!$B$9</f>
        <v>3.8187642855975574</v>
      </c>
      <c r="N6" s="4">
        <f>VLOOKUP($A6,'Node ratio'!$A$2:$C$15,2,FALSE)*'PV Scenarios'!O$3*Main!$B$9</f>
        <v>4.1161004820970435</v>
      </c>
      <c r="O6" s="4">
        <f>VLOOKUP($A6,'Node ratio'!$A$2:$C$15,2,FALSE)*'PV Scenarios'!P$3*Main!$B$9</f>
        <v>4.1296693958261859</v>
      </c>
      <c r="P6" s="4">
        <f>VLOOKUP($A6,'Node ratio'!$A$2:$C$15,2,FALSE)*'PV Scenarios'!Q$3*Main!$B$9</f>
        <v>3.8582911212433224</v>
      </c>
      <c r="Q6" s="4">
        <f>VLOOKUP($A6,'Node ratio'!$A$2:$C$15,2,FALSE)*'PV Scenarios'!R$3*Main!$B$9</f>
        <v>3.3414924939942168</v>
      </c>
      <c r="R6" s="4">
        <f>VLOOKUP($A6,'Node ratio'!$A$2:$C$15,2,FALSE)*'PV Scenarios'!S$3*Main!$B$9</f>
        <v>2.6524276576620762</v>
      </c>
      <c r="S6" s="4">
        <f>VLOOKUP($A6,'Node ratio'!$A$2:$C$15,2,FALSE)*'PV Scenarios'!T$3*Main!$B$9</f>
        <v>1.8837191972675729</v>
      </c>
      <c r="T6" s="4">
        <f>VLOOKUP($A6,'Node ratio'!$A$2:$C$15,2,FALSE)*'PV Scenarios'!U$3*Main!$B$9</f>
        <v>1.1256298867480516</v>
      </c>
      <c r="U6" s="4">
        <f>VLOOKUP($A6,'Node ratio'!$A$2:$C$15,2,FALSE)*'PV Scenarios'!V$3*Main!$B$9</f>
        <v>0.45367368077004816</v>
      </c>
      <c r="V6" s="4">
        <f>VLOOKUP($A6,'Node ratio'!$A$2:$C$15,2,FALSE)*'PV Scenarios'!W$3*Main!$B$9</f>
        <v>2.9497638541615617E-2</v>
      </c>
      <c r="W6" s="4">
        <f>VLOOKUP($A6,'Node ratio'!$A$2:$C$15,2,FALSE)*'PV Scenarios'!X$3*Main!$B$9</f>
        <v>2.9497638541615617E-2</v>
      </c>
      <c r="X6" s="4">
        <f>VLOOKUP($A6,'Node ratio'!$A$2:$C$15,2,FALSE)*'PV Scenarios'!Y$3*Main!$B$9</f>
        <v>2.9497638541615617E-2</v>
      </c>
      <c r="Y6" s="4">
        <f>VLOOKUP($A6,'Node ratio'!$A$2:$C$15,2,FALSE)*'PV Scenarios'!Z$3*Main!$B$9</f>
        <v>2.9497638541615617E-2</v>
      </c>
    </row>
    <row r="7" spans="1:25" x14ac:dyDescent="0.25">
      <c r="A7" s="5">
        <v>28</v>
      </c>
      <c r="B7" s="4">
        <f>VLOOKUP($A7,'Node ratio'!$A$2:$C$15,2,FALSE)*'PV Scenarios'!C$3*Main!$B$9</f>
        <v>1.5535291137585602E-2</v>
      </c>
      <c r="C7" s="4">
        <f>VLOOKUP($A7,'Node ratio'!$A$2:$C$15,2,FALSE)*'PV Scenarios'!D$3*Main!$B$9</f>
        <v>1.5535291137585602E-2</v>
      </c>
      <c r="D7" s="4">
        <f>VLOOKUP($A7,'Node ratio'!$A$2:$C$15,2,FALSE)*'PV Scenarios'!E$3*Main!$B$9</f>
        <v>1.5535291137585602E-2</v>
      </c>
      <c r="E7" s="4">
        <f>VLOOKUP($A7,'Node ratio'!$A$2:$C$15,2,FALSE)*'PV Scenarios'!F$3*Main!$B$9</f>
        <v>1.5535291137585602E-2</v>
      </c>
      <c r="F7" s="4">
        <f>VLOOKUP($A7,'Node ratio'!$A$2:$C$15,2,FALSE)*'PV Scenarios'!G$3*Main!$B$9</f>
        <v>1.5535291137585602E-2</v>
      </c>
      <c r="G7" s="4">
        <f>VLOOKUP($A7,'Node ratio'!$A$2:$C$15,2,FALSE)*'PV Scenarios'!H$3*Main!$B$9</f>
        <v>1.5535291137585602E-2</v>
      </c>
      <c r="H7" s="4">
        <f>VLOOKUP($A7,'Node ratio'!$A$2:$C$15,2,FALSE)*'PV Scenarios'!I$3*Main!$B$9</f>
        <v>0.20879431288915046</v>
      </c>
      <c r="I7" s="4">
        <f>VLOOKUP($A7,'Node ratio'!$A$2:$C$15,2,FALSE)*'PV Scenarios'!J$3*Main!$B$9</f>
        <v>0.55678483437106807</v>
      </c>
      <c r="J7" s="4">
        <f>VLOOKUP($A7,'Node ratio'!$A$2:$C$15,2,FALSE)*'PV Scenarios'!K$3*Main!$B$9</f>
        <v>0.95324546420225253</v>
      </c>
      <c r="K7" s="4">
        <f>VLOOKUP($A7,'Node ratio'!$A$2:$C$15,2,FALSE)*'PV Scenarios'!L$3*Main!$B$9</f>
        <v>1.3596486803614916</v>
      </c>
      <c r="L7" s="4">
        <f>VLOOKUP($A7,'Node ratio'!$A$2:$C$15,2,FALSE)*'PV Scenarios'!M$3*Main!$B$9</f>
        <v>1.7287671977905257</v>
      </c>
      <c r="M7" s="4">
        <f>VLOOKUP($A7,'Node ratio'!$A$2:$C$15,2,FALSE)*'PV Scenarios'!N$3*Main!$B$9</f>
        <v>2.0111987906718318</v>
      </c>
      <c r="N7" s="4">
        <f>VLOOKUP($A7,'Node ratio'!$A$2:$C$15,2,FALSE)*'PV Scenarios'!O$3*Main!$B$9</f>
        <v>2.167794525338695</v>
      </c>
      <c r="O7" s="4">
        <f>VLOOKUP($A7,'Node ratio'!$A$2:$C$15,2,FALSE)*'PV Scenarios'!P$3*Main!$B$9</f>
        <v>2.1749407592619843</v>
      </c>
      <c r="P7" s="4">
        <f>VLOOKUP($A7,'Node ratio'!$A$2:$C$15,2,FALSE)*'PV Scenarios'!Q$3*Main!$B$9</f>
        <v>2.0320160807961964</v>
      </c>
      <c r="Q7" s="4">
        <f>VLOOKUP($A7,'Node ratio'!$A$2:$C$15,2,FALSE)*'PV Scenarios'!R$3*Main!$B$9</f>
        <v>1.7598377800656966</v>
      </c>
      <c r="R7" s="4">
        <f>VLOOKUP($A7,'Node ratio'!$A$2:$C$15,2,FALSE)*'PV Scenarios'!S$3*Main!$B$9</f>
        <v>1.3969333790916971</v>
      </c>
      <c r="S7" s="4">
        <f>VLOOKUP($A7,'Node ratio'!$A$2:$C$15,2,FALSE)*'PV Scenarios'!T$3*Main!$B$9</f>
        <v>0.99208369204621627</v>
      </c>
      <c r="T7" s="4">
        <f>VLOOKUP($A7,'Node ratio'!$A$2:$C$15,2,FALSE)*'PV Scenarios'!U$3*Main!$B$9</f>
        <v>0.59282670981026642</v>
      </c>
      <c r="U7" s="4">
        <f>VLOOKUP($A7,'Node ratio'!$A$2:$C$15,2,FALSE)*'PV Scenarios'!V$3*Main!$B$9</f>
        <v>0.23893277769606652</v>
      </c>
      <c r="V7" s="4">
        <f>VLOOKUP($A7,'Node ratio'!$A$2:$C$15,2,FALSE)*'PV Scenarios'!W$3*Main!$B$9</f>
        <v>1.5535291137585602E-2</v>
      </c>
      <c r="W7" s="4">
        <f>VLOOKUP($A7,'Node ratio'!$A$2:$C$15,2,FALSE)*'PV Scenarios'!X$3*Main!$B$9</f>
        <v>1.5535291137585602E-2</v>
      </c>
      <c r="X7" s="4">
        <f>VLOOKUP($A7,'Node ratio'!$A$2:$C$15,2,FALSE)*'PV Scenarios'!Y$3*Main!$B$9</f>
        <v>1.5535291137585602E-2</v>
      </c>
      <c r="Y7" s="4">
        <f>VLOOKUP($A7,'Node ratio'!$A$2:$C$15,2,FALSE)*'PV Scenarios'!Z$3*Main!$B$9</f>
        <v>1.5535291137585602E-2</v>
      </c>
    </row>
    <row r="8" spans="1:25" x14ac:dyDescent="0.25">
      <c r="A8" s="5">
        <v>30</v>
      </c>
      <c r="B8" s="4">
        <f>VLOOKUP($A8,'Node ratio'!$A$2:$C$15,2,FALSE)*'PV Scenarios'!C$3*Main!$B$9</f>
        <v>8.1541403147521764E-3</v>
      </c>
      <c r="C8" s="4">
        <f>VLOOKUP($A8,'Node ratio'!$A$2:$C$15,2,FALSE)*'PV Scenarios'!D$3*Main!$B$9</f>
        <v>8.1541403147521764E-3</v>
      </c>
      <c r="D8" s="4">
        <f>VLOOKUP($A8,'Node ratio'!$A$2:$C$15,2,FALSE)*'PV Scenarios'!E$3*Main!$B$9</f>
        <v>8.1541403147521764E-3</v>
      </c>
      <c r="E8" s="4">
        <f>VLOOKUP($A8,'Node ratio'!$A$2:$C$15,2,FALSE)*'PV Scenarios'!F$3*Main!$B$9</f>
        <v>8.1541403147521764E-3</v>
      </c>
      <c r="F8" s="4">
        <f>VLOOKUP($A8,'Node ratio'!$A$2:$C$15,2,FALSE)*'PV Scenarios'!G$3*Main!$B$9</f>
        <v>8.1541403147521764E-3</v>
      </c>
      <c r="G8" s="4">
        <f>VLOOKUP($A8,'Node ratio'!$A$2:$C$15,2,FALSE)*'PV Scenarios'!H$3*Main!$B$9</f>
        <v>8.1541403147521764E-3</v>
      </c>
      <c r="H8" s="4">
        <f>VLOOKUP($A8,'Node ratio'!$A$2:$C$15,2,FALSE)*'PV Scenarios'!I$3*Main!$B$9</f>
        <v>0.10959164583026924</v>
      </c>
      <c r="I8" s="4">
        <f>VLOOKUP($A8,'Node ratio'!$A$2:$C$15,2,FALSE)*'PV Scenarios'!J$3*Main!$B$9</f>
        <v>0.29224438888071808</v>
      </c>
      <c r="J8" s="4">
        <f>VLOOKUP($A8,'Node ratio'!$A$2:$C$15,2,FALSE)*'PV Scenarios'!K$3*Main!$B$9</f>
        <v>0.50033804971319362</v>
      </c>
      <c r="K8" s="4">
        <f>VLOOKUP($A8,'Node ratio'!$A$2:$C$15,2,FALSE)*'PV Scenarios'!L$3*Main!$B$9</f>
        <v>0.71365036034711049</v>
      </c>
      <c r="L8" s="4">
        <f>VLOOKUP($A8,'Node ratio'!$A$2:$C$15,2,FALSE)*'PV Scenarios'!M$3*Main!$B$9</f>
        <v>0.90739273422562217</v>
      </c>
      <c r="M8" s="4">
        <f>VLOOKUP($A8,'Node ratio'!$A$2:$C$15,2,FALSE)*'PV Scenarios'!N$3*Main!$B$9</f>
        <v>1.0556350051478167</v>
      </c>
      <c r="N8" s="4">
        <f>VLOOKUP($A8,'Node ratio'!$A$2:$C$15,2,FALSE)*'PV Scenarios'!O$3*Main!$B$9</f>
        <v>1.1378287395205187</v>
      </c>
      <c r="O8" s="4">
        <f>VLOOKUP($A8,'Node ratio'!$A$2:$C$15,2,FALSE)*'PV Scenarios'!P$3*Main!$B$9</f>
        <v>1.1415796440653045</v>
      </c>
      <c r="P8" s="4">
        <f>VLOOKUP($A8,'Node ratio'!$A$2:$C$15,2,FALSE)*'PV Scenarios'!Q$3*Main!$B$9</f>
        <v>1.0665615531695847</v>
      </c>
      <c r="Q8" s="4">
        <f>VLOOKUP($A8,'Node ratio'!$A$2:$C$15,2,FALSE)*'PV Scenarios'!R$3*Main!$B$9</f>
        <v>0.92370101485512657</v>
      </c>
      <c r="R8" s="4">
        <f>VLOOKUP($A8,'Node ratio'!$A$2:$C$15,2,FALSE)*'PV Scenarios'!S$3*Main!$B$9</f>
        <v>0.73322029710251579</v>
      </c>
      <c r="S8" s="4">
        <f>VLOOKUP($A8,'Node ratio'!$A$2:$C$15,2,FALSE)*'PV Scenarios'!T$3*Main!$B$9</f>
        <v>0.52072340050007393</v>
      </c>
      <c r="T8" s="4">
        <f>VLOOKUP($A8,'Node ratio'!$A$2:$C$15,2,FALSE)*'PV Scenarios'!U$3*Main!$B$9</f>
        <v>0.311161994410943</v>
      </c>
      <c r="U8" s="4">
        <f>VLOOKUP($A8,'Node ratio'!$A$2:$C$15,2,FALSE)*'PV Scenarios'!V$3*Main!$B$9</f>
        <v>0.12541067804088846</v>
      </c>
      <c r="V8" s="4">
        <f>VLOOKUP($A8,'Node ratio'!$A$2:$C$15,2,FALSE)*'PV Scenarios'!W$3*Main!$B$9</f>
        <v>8.1541403147521764E-3</v>
      </c>
      <c r="W8" s="4">
        <f>VLOOKUP($A8,'Node ratio'!$A$2:$C$15,2,FALSE)*'PV Scenarios'!X$3*Main!$B$9</f>
        <v>8.1541403147521764E-3</v>
      </c>
      <c r="X8" s="4">
        <f>VLOOKUP($A8,'Node ratio'!$A$2:$C$15,2,FALSE)*'PV Scenarios'!Y$3*Main!$B$9</f>
        <v>8.1541403147521764E-3</v>
      </c>
      <c r="Y8" s="4">
        <f>VLOOKUP($A8,'Node ratio'!$A$2:$C$15,2,FALSE)*'PV Scenarios'!Z$3*Main!$B$9</f>
        <v>8.1541403147521764E-3</v>
      </c>
    </row>
    <row r="9" spans="1:25" x14ac:dyDescent="0.25">
      <c r="A9" s="5">
        <v>14</v>
      </c>
      <c r="B9" s="4">
        <f>VLOOKUP($A9,'Node ratio'!$A$2:$C$15,2,FALSE)*'PV Scenarios'!C$3*Main!$B$9</f>
        <v>4.8626431991632786E-3</v>
      </c>
      <c r="C9" s="4">
        <f>VLOOKUP($A9,'Node ratio'!$A$2:$C$15,2,FALSE)*'PV Scenarios'!D$3*Main!$B$9</f>
        <v>4.8626431991632786E-3</v>
      </c>
      <c r="D9" s="4">
        <f>VLOOKUP($A9,'Node ratio'!$A$2:$C$15,2,FALSE)*'PV Scenarios'!E$3*Main!$B$9</f>
        <v>4.8626431991632786E-3</v>
      </c>
      <c r="E9" s="4">
        <f>VLOOKUP($A9,'Node ratio'!$A$2:$C$15,2,FALSE)*'PV Scenarios'!F$3*Main!$B$9</f>
        <v>4.8626431991632786E-3</v>
      </c>
      <c r="F9" s="4">
        <f>VLOOKUP($A9,'Node ratio'!$A$2:$C$15,2,FALSE)*'PV Scenarios'!G$3*Main!$B$9</f>
        <v>4.8626431991632786E-3</v>
      </c>
      <c r="G9" s="4">
        <f>VLOOKUP($A9,'Node ratio'!$A$2:$C$15,2,FALSE)*'PV Scenarios'!H$3*Main!$B$9</f>
        <v>4.8626431991632786E-3</v>
      </c>
      <c r="H9" s="4">
        <f>VLOOKUP($A9,'Node ratio'!$A$2:$C$15,2,FALSE)*'PV Scenarios'!I$3*Main!$B$9</f>
        <v>6.5353924596754459E-2</v>
      </c>
      <c r="I9" s="4">
        <f>VLOOKUP($A9,'Node ratio'!$A$2:$C$15,2,FALSE)*'PV Scenarios'!J$3*Main!$B$9</f>
        <v>0.17427713225801192</v>
      </c>
      <c r="J9" s="4">
        <f>VLOOKUP($A9,'Node ratio'!$A$2:$C$15,2,FALSE)*'PV Scenarios'!K$3*Main!$B$9</f>
        <v>0.29837178670065878</v>
      </c>
      <c r="K9" s="4">
        <f>VLOOKUP($A9,'Node ratio'!$A$2:$C$15,2,FALSE)*'PV Scenarios'!L$3*Main!$B$9</f>
        <v>0.42557853279077013</v>
      </c>
      <c r="L9" s="4">
        <f>VLOOKUP($A9,'Node ratio'!$A$2:$C$15,2,FALSE)*'PV Scenarios'!M$3*Main!$B$9</f>
        <v>0.54111493520288967</v>
      </c>
      <c r="M9" s="4">
        <f>VLOOKUP($A9,'Node ratio'!$A$2:$C$15,2,FALSE)*'PV Scenarios'!N$3*Main!$B$9</f>
        <v>0.62951778856367802</v>
      </c>
      <c r="N9" s="4">
        <f>VLOOKUP($A9,'Node ratio'!$A$2:$C$15,2,FALSE)*'PV Scenarios'!O$3*Main!$B$9</f>
        <v>0.67853323201124383</v>
      </c>
      <c r="O9" s="4">
        <f>VLOOKUP($A9,'Node ratio'!$A$2:$C$15,2,FALSE)*'PV Scenarios'!P$3*Main!$B$9</f>
        <v>0.68077004788285889</v>
      </c>
      <c r="P9" s="4">
        <f>VLOOKUP($A9,'Node ratio'!$A$2:$C$15,2,FALSE)*'PV Scenarios'!Q$3*Main!$B$9</f>
        <v>0.63603373045055689</v>
      </c>
      <c r="Q9" s="4">
        <f>VLOOKUP($A9,'Node ratio'!$A$2:$C$15,2,FALSE)*'PV Scenarios'!R$3*Main!$B$9</f>
        <v>0.55084022160121626</v>
      </c>
      <c r="R9" s="4">
        <f>VLOOKUP($A9,'Node ratio'!$A$2:$C$15,2,FALSE)*'PV Scenarios'!S$3*Main!$B$9</f>
        <v>0.43724887646876204</v>
      </c>
      <c r="S9" s="4">
        <f>VLOOKUP($A9,'Node ratio'!$A$2:$C$15,2,FALSE)*'PV Scenarios'!T$3*Main!$B$9</f>
        <v>0.31052839469856697</v>
      </c>
      <c r="T9" s="4">
        <f>VLOOKUP($A9,'Node ratio'!$A$2:$C$15,2,FALSE)*'PV Scenarios'!U$3*Main!$B$9</f>
        <v>0.18555846448007066</v>
      </c>
      <c r="U9" s="4">
        <f>VLOOKUP($A9,'Node ratio'!$A$2:$C$15,2,FALSE)*'PV Scenarios'!V$3*Main!$B$9</f>
        <v>7.4787452403131227E-2</v>
      </c>
      <c r="V9" s="4">
        <f>VLOOKUP($A9,'Node ratio'!$A$2:$C$15,2,FALSE)*'PV Scenarios'!W$3*Main!$B$9</f>
        <v>4.8626431991632786E-3</v>
      </c>
      <c r="W9" s="4">
        <f>VLOOKUP($A9,'Node ratio'!$A$2:$C$15,2,FALSE)*'PV Scenarios'!X$3*Main!$B$9</f>
        <v>4.8626431991632786E-3</v>
      </c>
      <c r="X9" s="4">
        <f>VLOOKUP($A9,'Node ratio'!$A$2:$C$15,2,FALSE)*'PV Scenarios'!Y$3*Main!$B$9</f>
        <v>4.8626431991632786E-3</v>
      </c>
      <c r="Y9" s="4">
        <f>VLOOKUP($A9,'Node ratio'!$A$2:$C$15,2,FALSE)*'PV Scenarios'!Z$3*Main!$B$9</f>
        <v>4.8626431991632786E-3</v>
      </c>
    </row>
    <row r="10" spans="1:25" x14ac:dyDescent="0.25">
      <c r="A10" s="5">
        <v>20</v>
      </c>
      <c r="B10" s="4">
        <f>VLOOKUP($A10,'Node ratio'!$A$2:$C$15,2,FALSE)*'PV Scenarios'!C$3*Main!$B$9</f>
        <v>1.7221486819957192E-3</v>
      </c>
      <c r="C10" s="4">
        <f>VLOOKUP($A10,'Node ratio'!$A$2:$C$15,2,FALSE)*'PV Scenarios'!D$3*Main!$B$9</f>
        <v>1.7221486819957192E-3</v>
      </c>
      <c r="D10" s="4">
        <f>VLOOKUP($A10,'Node ratio'!$A$2:$C$15,2,FALSE)*'PV Scenarios'!E$3*Main!$B$9</f>
        <v>1.7221486819957192E-3</v>
      </c>
      <c r="E10" s="4">
        <f>VLOOKUP($A10,'Node ratio'!$A$2:$C$15,2,FALSE)*'PV Scenarios'!F$3*Main!$B$9</f>
        <v>1.7221486819957192E-3</v>
      </c>
      <c r="F10" s="4">
        <f>VLOOKUP($A10,'Node ratio'!$A$2:$C$15,2,FALSE)*'PV Scenarios'!G$3*Main!$B$9</f>
        <v>1.7221486819957192E-3</v>
      </c>
      <c r="G10" s="4">
        <f>VLOOKUP($A10,'Node ratio'!$A$2:$C$15,2,FALSE)*'PV Scenarios'!H$3*Main!$B$9</f>
        <v>1.7221486819957192E-3</v>
      </c>
      <c r="H10" s="4">
        <f>VLOOKUP($A10,'Node ratio'!$A$2:$C$15,2,FALSE)*'PV Scenarios'!I$3*Main!$B$9</f>
        <v>2.3145678286022462E-2</v>
      </c>
      <c r="I10" s="4">
        <f>VLOOKUP($A10,'Node ratio'!$A$2:$C$15,2,FALSE)*'PV Scenarios'!J$3*Main!$B$9</f>
        <v>6.1721808762726586E-2</v>
      </c>
      <c r="J10" s="4">
        <f>VLOOKUP($A10,'Node ratio'!$A$2:$C$15,2,FALSE)*'PV Scenarios'!K$3*Main!$B$9</f>
        <v>0.10567104312725734</v>
      </c>
      <c r="K10" s="4">
        <f>VLOOKUP($A10,'Node ratio'!$A$2:$C$15,2,FALSE)*'PV Scenarios'!L$3*Main!$B$9</f>
        <v>0.15072245264826534</v>
      </c>
      <c r="L10" s="4">
        <f>VLOOKUP($A10,'Node ratio'!$A$2:$C$15,2,FALSE)*'PV Scenarios'!M$3*Main!$B$9</f>
        <v>0.19164070533248365</v>
      </c>
      <c r="M10" s="4">
        <f>VLOOKUP($A10,'Node ratio'!$A$2:$C$15,2,FALSE)*'PV Scenarios'!N$3*Main!$B$9</f>
        <v>0.22294936837116583</v>
      </c>
      <c r="N10" s="4">
        <f>VLOOKUP($A10,'Node ratio'!$A$2:$C$15,2,FALSE)*'PV Scenarios'!O$3*Main!$B$9</f>
        <v>0.24030862708568268</v>
      </c>
      <c r="O10" s="4">
        <f>VLOOKUP($A10,'Node ratio'!$A$2:$C$15,2,FALSE)*'PV Scenarios'!P$3*Main!$B$9</f>
        <v>0.24110081547940065</v>
      </c>
      <c r="P10" s="4">
        <f>VLOOKUP($A10,'Node ratio'!$A$2:$C$15,2,FALSE)*'PV Scenarios'!Q$3*Main!$B$9</f>
        <v>0.22525704760504006</v>
      </c>
      <c r="Q10" s="4">
        <f>VLOOKUP($A10,'Node ratio'!$A$2:$C$15,2,FALSE)*'PV Scenarios'!R$3*Main!$B$9</f>
        <v>0.19508500269647508</v>
      </c>
      <c r="R10" s="4">
        <f>VLOOKUP($A10,'Node ratio'!$A$2:$C$15,2,FALSE)*'PV Scenarios'!S$3*Main!$B$9</f>
        <v>0.15485560948505508</v>
      </c>
      <c r="S10" s="4">
        <f>VLOOKUP($A10,'Node ratio'!$A$2:$C$15,2,FALSE)*'PV Scenarios'!T$3*Main!$B$9</f>
        <v>0.10997641483224663</v>
      </c>
      <c r="T10" s="4">
        <f>VLOOKUP($A10,'Node ratio'!$A$2:$C$15,2,FALSE)*'PV Scenarios'!U$3*Main!$B$9</f>
        <v>6.5717193704956642E-2</v>
      </c>
      <c r="U10" s="4">
        <f>VLOOKUP($A10,'Node ratio'!$A$2:$C$15,2,FALSE)*'PV Scenarios'!V$3*Main!$B$9</f>
        <v>2.6486646729094163E-2</v>
      </c>
      <c r="V10" s="4">
        <f>VLOOKUP($A10,'Node ratio'!$A$2:$C$15,2,FALSE)*'PV Scenarios'!W$3*Main!$B$9</f>
        <v>1.7221486819957192E-3</v>
      </c>
      <c r="W10" s="4">
        <f>VLOOKUP($A10,'Node ratio'!$A$2:$C$15,2,FALSE)*'PV Scenarios'!X$3*Main!$B$9</f>
        <v>1.7221486819957192E-3</v>
      </c>
      <c r="X10" s="4">
        <f>VLOOKUP($A10,'Node ratio'!$A$2:$C$15,2,FALSE)*'PV Scenarios'!Y$3*Main!$B$9</f>
        <v>1.7221486819957192E-3</v>
      </c>
      <c r="Y10" s="4">
        <f>VLOOKUP($A10,'Node ratio'!$A$2:$C$15,2,FALSE)*'PV Scenarios'!Z$3*Main!$B$9</f>
        <v>1.7221486819957192E-3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35408-8369-48DD-A114-86C4B49DE1C6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f>VLOOKUP($A3,'Node ratio'!$A$2:$C$15,2,FALSE)*'PV Scenarios'!C$4*Main!$B$9</f>
        <v>2.0393195077707517E-2</v>
      </c>
      <c r="C3" s="4">
        <f>VLOOKUP($A3,'Node ratio'!$A$2:$C$15,2,FALSE)*'PV Scenarios'!D$4*Main!$B$9</f>
        <v>2.0393195077707517E-2</v>
      </c>
      <c r="D3" s="4">
        <f>VLOOKUP($A3,'Node ratio'!$A$2:$C$15,2,FALSE)*'PV Scenarios'!E$4*Main!$B$9</f>
        <v>2.0393195077707517E-2</v>
      </c>
      <c r="E3" s="4">
        <f>VLOOKUP($A3,'Node ratio'!$A$2:$C$15,2,FALSE)*'PV Scenarios'!F$4*Main!$B$9</f>
        <v>2.0393195077707517E-2</v>
      </c>
      <c r="F3" s="4">
        <f>VLOOKUP($A3,'Node ratio'!$A$2:$C$15,2,FALSE)*'PV Scenarios'!G$4*Main!$B$9</f>
        <v>2.0393195077707517E-2</v>
      </c>
      <c r="G3" s="4">
        <f>VLOOKUP($A3,'Node ratio'!$A$2:$C$15,2,FALSE)*'PV Scenarios'!H$4*Main!$B$9</f>
        <v>2.0393195077707517E-2</v>
      </c>
      <c r="H3" s="4">
        <f>VLOOKUP($A3,'Node ratio'!$A$2:$C$15,2,FALSE)*'PV Scenarios'!I$4*Main!$B$9</f>
        <v>0.27408454184438902</v>
      </c>
      <c r="I3" s="4">
        <f>VLOOKUP($A3,'Node ratio'!$A$2:$C$15,2,FALSE)*'PV Scenarios'!J$4*Main!$B$9</f>
        <v>0.73089211158503753</v>
      </c>
      <c r="J3" s="4">
        <f>VLOOKUP($A3,'Node ratio'!$A$2:$C$15,2,FALSE)*'PV Scenarios'!K$4*Main!$B$9</f>
        <v>1.2513264499681331</v>
      </c>
      <c r="K3" s="4">
        <f>VLOOKUP($A3,'Node ratio'!$A$2:$C$15,2,FALSE)*'PV Scenarios'!L$4*Main!$B$9</f>
        <v>1.7848124332009616</v>
      </c>
      <c r="L3" s="4">
        <f>VLOOKUP($A3,'Node ratio'!$A$2:$C$15,2,FALSE)*'PV Scenarios'!M$4*Main!$B$9</f>
        <v>2.2693547482472924</v>
      </c>
      <c r="M3" s="4">
        <f>VLOOKUP($A3,'Node ratio'!$A$2:$C$15,2,FALSE)*'PV Scenarios'!N$4*Main!$B$9</f>
        <v>2.6401030347600152</v>
      </c>
      <c r="N3" s="4">
        <f>VLOOKUP($A3,'Node ratio'!$A$2:$C$15,2,FALSE)*'PV Scenarios'!O$4*Main!$B$9</f>
        <v>2.8456664411433068</v>
      </c>
      <c r="O3" s="4">
        <f>VLOOKUP($A3,'Node ratio'!$A$2:$C$15,2,FALSE)*'PV Scenarios'!P$4*Main!$B$9</f>
        <v>2.8550473108790522</v>
      </c>
      <c r="P3" s="4">
        <f>VLOOKUP($A3,'Node ratio'!$A$2:$C$15,2,FALSE)*'PV Scenarios'!Q$4*Main!$B$9</f>
        <v>2.6674299161641435</v>
      </c>
      <c r="Q3" s="4">
        <f>VLOOKUP($A3,'Node ratio'!$A$2:$C$15,2,FALSE)*'PV Scenarios'!R$4*Main!$B$9</f>
        <v>2.3101411384027073</v>
      </c>
      <c r="R3" s="4">
        <f>VLOOKUP($A3,'Node ratio'!$A$2:$C$15,2,FALSE)*'PV Scenarios'!S$4*Main!$B$9</f>
        <v>1.8337561013874599</v>
      </c>
      <c r="S3" s="4">
        <f>VLOOKUP($A3,'Node ratio'!$A$2:$C$15,2,FALSE)*'PV Scenarios'!T$4*Main!$B$9</f>
        <v>1.3023094376624016</v>
      </c>
      <c r="T3" s="4">
        <f>VLOOKUP($A3,'Node ratio'!$A$2:$C$15,2,FALSE)*'PV Scenarios'!U$4*Main!$B$9</f>
        <v>0.77820432416531859</v>
      </c>
      <c r="U3" s="4">
        <f>VLOOKUP($A3,'Node ratio'!$A$2:$C$15,2,FALSE)*'PV Scenarios'!V$4*Main!$B$9</f>
        <v>0.31364734029514169</v>
      </c>
      <c r="V3" s="4">
        <f>VLOOKUP($A3,'Node ratio'!$A$2:$C$15,2,FALSE)*'PV Scenarios'!W$4*Main!$B$9</f>
        <v>2.0393195077707517E-2</v>
      </c>
      <c r="W3" s="4">
        <f>VLOOKUP($A3,'Node ratio'!$A$2:$C$15,2,FALSE)*'PV Scenarios'!X$4*Main!$B$9</f>
        <v>2.0393195077707517E-2</v>
      </c>
      <c r="X3" s="4">
        <f>VLOOKUP($A3,'Node ratio'!$A$2:$C$15,2,FALSE)*'PV Scenarios'!Y$4*Main!$B$9</f>
        <v>2.0393195077707517E-2</v>
      </c>
      <c r="Y3" s="4">
        <f>VLOOKUP($A3,'Node ratio'!$A$2:$C$15,2,FALSE)*'PV Scenarios'!Z$4*Main!$B$9</f>
        <v>2.0393195077707517E-2</v>
      </c>
    </row>
    <row r="4" spans="1:25" x14ac:dyDescent="0.25">
      <c r="A4" s="5">
        <v>17</v>
      </c>
      <c r="B4" s="4">
        <f>VLOOKUP($A4,'Node ratio'!$A$2:$C$15,2,FALSE)*'PV Scenarios'!C$4*Main!$B$9</f>
        <v>8.4581065843016175E-3</v>
      </c>
      <c r="C4" s="4">
        <f>VLOOKUP($A4,'Node ratio'!$A$2:$C$15,2,FALSE)*'PV Scenarios'!D$4*Main!$B$9</f>
        <v>8.4581065843016175E-3</v>
      </c>
      <c r="D4" s="4">
        <f>VLOOKUP($A4,'Node ratio'!$A$2:$C$15,2,FALSE)*'PV Scenarios'!E$4*Main!$B$9</f>
        <v>8.4581065843016175E-3</v>
      </c>
      <c r="E4" s="4">
        <f>VLOOKUP($A4,'Node ratio'!$A$2:$C$15,2,FALSE)*'PV Scenarios'!F$4*Main!$B$9</f>
        <v>8.4581065843016175E-3</v>
      </c>
      <c r="F4" s="4">
        <f>VLOOKUP($A4,'Node ratio'!$A$2:$C$15,2,FALSE)*'PV Scenarios'!G$4*Main!$B$9</f>
        <v>8.4581065843016175E-3</v>
      </c>
      <c r="G4" s="4">
        <f>VLOOKUP($A4,'Node ratio'!$A$2:$C$15,2,FALSE)*'PV Scenarios'!H$4*Main!$B$9</f>
        <v>8.4581065843016175E-3</v>
      </c>
      <c r="H4" s="4">
        <f>VLOOKUP($A4,'Node ratio'!$A$2:$C$15,2,FALSE)*'PV Scenarios'!I$4*Main!$B$9</f>
        <v>0.11367695249301371</v>
      </c>
      <c r="I4" s="4">
        <f>VLOOKUP($A4,'Node ratio'!$A$2:$C$15,2,FALSE)*'PV Scenarios'!J$4*Main!$B$9</f>
        <v>0.30313853998137003</v>
      </c>
      <c r="J4" s="4">
        <f>VLOOKUP($A4,'Node ratio'!$A$2:$C$15,2,FALSE)*'PV Scenarios'!K$4*Main!$B$9</f>
        <v>0.51898942001274717</v>
      </c>
      <c r="K4" s="4">
        <f>VLOOKUP($A4,'Node ratio'!$A$2:$C$15,2,FALSE)*'PV Scenarios'!L$4*Main!$B$9</f>
        <v>0.74025348825807746</v>
      </c>
      <c r="L4" s="4">
        <f>VLOOKUP($A4,'Node ratio'!$A$2:$C$15,2,FALSE)*'PV Scenarios'!M$4*Main!$B$9</f>
        <v>0.94121810070108392</v>
      </c>
      <c r="M4" s="4">
        <f>VLOOKUP($A4,'Node ratio'!$A$2:$C$15,2,FALSE)*'PV Scenarios'!N$4*Main!$B$9</f>
        <v>1.0949864784036873</v>
      </c>
      <c r="N4" s="4">
        <f>VLOOKUP($A4,'Node ratio'!$A$2:$C$15,2,FALSE)*'PV Scenarios'!O$4*Main!$B$9</f>
        <v>1.1802441927734477</v>
      </c>
      <c r="O4" s="4">
        <f>VLOOKUP($A4,'Node ratio'!$A$2:$C$15,2,FALSE)*'PV Scenarios'!P$4*Main!$B$9</f>
        <v>1.1841349218022263</v>
      </c>
      <c r="P4" s="4">
        <f>VLOOKUP($A4,'Node ratio'!$A$2:$C$15,2,FALSE)*'PV Scenarios'!Q$4*Main!$B$9</f>
        <v>1.1063203412266516</v>
      </c>
      <c r="Q4" s="4">
        <f>VLOOKUP($A4,'Node ratio'!$A$2:$C$15,2,FALSE)*'PV Scenarios'!R$4*Main!$B$9</f>
        <v>0.95813431386968717</v>
      </c>
      <c r="R4" s="4">
        <f>VLOOKUP($A4,'Node ratio'!$A$2:$C$15,2,FALSE)*'PV Scenarios'!S$4*Main!$B$9</f>
        <v>0.76055294406040141</v>
      </c>
      <c r="S4" s="4">
        <f>VLOOKUP($A4,'Node ratio'!$A$2:$C$15,2,FALSE)*'PV Scenarios'!T$4*Main!$B$9</f>
        <v>0.54013468647350116</v>
      </c>
      <c r="T4" s="4">
        <f>VLOOKUP($A4,'Node ratio'!$A$2:$C$15,2,FALSE)*'PV Scenarios'!U$4*Main!$B$9</f>
        <v>0.3227613472569496</v>
      </c>
      <c r="U4" s="4">
        <f>VLOOKUP($A4,'Node ratio'!$A$2:$C$15,2,FALSE)*'PV Scenarios'!V$4*Main!$B$9</f>
        <v>0.1300856792665589</v>
      </c>
      <c r="V4" s="4">
        <f>VLOOKUP($A4,'Node ratio'!$A$2:$C$15,2,FALSE)*'PV Scenarios'!W$4*Main!$B$9</f>
        <v>8.4581065843016175E-3</v>
      </c>
      <c r="W4" s="4">
        <f>VLOOKUP($A4,'Node ratio'!$A$2:$C$15,2,FALSE)*'PV Scenarios'!X$4*Main!$B$9</f>
        <v>8.4581065843016175E-3</v>
      </c>
      <c r="X4" s="4">
        <f>VLOOKUP($A4,'Node ratio'!$A$2:$C$15,2,FALSE)*'PV Scenarios'!Y$4*Main!$B$9</f>
        <v>8.4581065843016175E-3</v>
      </c>
      <c r="Y4" s="4">
        <f>VLOOKUP($A4,'Node ratio'!$A$2:$C$15,2,FALSE)*'PV Scenarios'!Z$4*Main!$B$9</f>
        <v>8.4581065843016175E-3</v>
      </c>
    </row>
    <row r="5" spans="1:25" x14ac:dyDescent="0.25">
      <c r="A5" s="5">
        <v>26</v>
      </c>
      <c r="B5" s="4">
        <f>VLOOKUP($A5,'Node ratio'!$A$2:$C$15,2,FALSE)*'PV Scenarios'!C$4*Main!$B$9</f>
        <v>2.0042163063195579E-2</v>
      </c>
      <c r="C5" s="4">
        <f>VLOOKUP($A5,'Node ratio'!$A$2:$C$15,2,FALSE)*'PV Scenarios'!D$4*Main!$B$9</f>
        <v>2.0042163063195579E-2</v>
      </c>
      <c r="D5" s="4">
        <f>VLOOKUP($A5,'Node ratio'!$A$2:$C$15,2,FALSE)*'PV Scenarios'!E$4*Main!$B$9</f>
        <v>2.0042163063195579E-2</v>
      </c>
      <c r="E5" s="4">
        <f>VLOOKUP($A5,'Node ratio'!$A$2:$C$15,2,FALSE)*'PV Scenarios'!F$4*Main!$B$9</f>
        <v>2.0042163063195579E-2</v>
      </c>
      <c r="F5" s="4">
        <f>VLOOKUP($A5,'Node ratio'!$A$2:$C$15,2,FALSE)*'PV Scenarios'!G$4*Main!$B$9</f>
        <v>2.0042163063195579E-2</v>
      </c>
      <c r="G5" s="4">
        <f>VLOOKUP($A5,'Node ratio'!$A$2:$C$15,2,FALSE)*'PV Scenarios'!H$4*Main!$B$9</f>
        <v>2.0042163063195579E-2</v>
      </c>
      <c r="H5" s="4">
        <f>VLOOKUP($A5,'Node ratio'!$A$2:$C$15,2,FALSE)*'PV Scenarios'!I$4*Main!$B$9</f>
        <v>0.26936667156934851</v>
      </c>
      <c r="I5" s="4">
        <f>VLOOKUP($A5,'Node ratio'!$A$2:$C$15,2,FALSE)*'PV Scenarios'!J$4*Main!$B$9</f>
        <v>0.71831112418492959</v>
      </c>
      <c r="J5" s="4">
        <f>VLOOKUP($A5,'Node ratio'!$A$2:$C$15,2,FALSE)*'PV Scenarios'!K$4*Main!$B$9</f>
        <v>1.2297871255576807</v>
      </c>
      <c r="K5" s="4">
        <f>VLOOKUP($A5,'Node ratio'!$A$2:$C$15,2,FALSE)*'PV Scenarios'!L$4*Main!$B$9</f>
        <v>1.7540901112908767</v>
      </c>
      <c r="L5" s="4">
        <f>VLOOKUP($A5,'Node ratio'!$A$2:$C$15,2,FALSE)*'PV Scenarios'!M$4*Main!$B$9</f>
        <v>2.2302919056724035</v>
      </c>
      <c r="M5" s="4">
        <f>VLOOKUP($A5,'Node ratio'!$A$2:$C$15,2,FALSE)*'PV Scenarios'!N$4*Main!$B$9</f>
        <v>2.5946584301612994</v>
      </c>
      <c r="N5" s="4">
        <f>VLOOKUP($A5,'Node ratio'!$A$2:$C$15,2,FALSE)*'PV Scenarios'!O$4*Main!$B$9</f>
        <v>2.7966834338383109</v>
      </c>
      <c r="O5" s="4">
        <f>VLOOKUP($A5,'Node ratio'!$A$2:$C$15,2,FALSE)*'PV Scenarios'!P$4*Main!$B$9</f>
        <v>2.8059028288473806</v>
      </c>
      <c r="P5" s="4">
        <f>VLOOKUP($A5,'Node ratio'!$A$2:$C$15,2,FALSE)*'PV Scenarios'!Q$4*Main!$B$9</f>
        <v>2.6215149286659818</v>
      </c>
      <c r="Q5" s="4">
        <f>VLOOKUP($A5,'Node ratio'!$A$2:$C$15,2,FALSE)*'PV Scenarios'!R$4*Main!$B$9</f>
        <v>2.270376231798795</v>
      </c>
      <c r="R5" s="4">
        <f>VLOOKUP($A5,'Node ratio'!$A$2:$C$15,2,FALSE)*'PV Scenarios'!S$4*Main!$B$9</f>
        <v>1.8021913026425462</v>
      </c>
      <c r="S5" s="4">
        <f>VLOOKUP($A5,'Node ratio'!$A$2:$C$15,2,FALSE)*'PV Scenarios'!T$4*Main!$B$9</f>
        <v>1.2798925332156694</v>
      </c>
      <c r="T5" s="4">
        <f>VLOOKUP($A5,'Node ratio'!$A$2:$C$15,2,FALSE)*'PV Scenarios'!U$4*Main!$B$9</f>
        <v>0.76480894249154296</v>
      </c>
      <c r="U5" s="4">
        <f>VLOOKUP($A5,'Node ratio'!$A$2:$C$15,2,FALSE)*'PV Scenarios'!V$4*Main!$B$9</f>
        <v>0.30824846791194804</v>
      </c>
      <c r="V5" s="4">
        <f>VLOOKUP($A5,'Node ratio'!$A$2:$C$15,2,FALSE)*'PV Scenarios'!W$4*Main!$B$9</f>
        <v>2.0042163063195579E-2</v>
      </c>
      <c r="W5" s="4">
        <f>VLOOKUP($A5,'Node ratio'!$A$2:$C$15,2,FALSE)*'PV Scenarios'!X$4*Main!$B$9</f>
        <v>2.0042163063195579E-2</v>
      </c>
      <c r="X5" s="4">
        <f>VLOOKUP($A5,'Node ratio'!$A$2:$C$15,2,FALSE)*'PV Scenarios'!Y$4*Main!$B$9</f>
        <v>2.0042163063195579E-2</v>
      </c>
      <c r="Y5" s="4">
        <f>VLOOKUP($A5,'Node ratio'!$A$2:$C$15,2,FALSE)*'PV Scenarios'!Z$4*Main!$B$9</f>
        <v>2.0042163063195579E-2</v>
      </c>
    </row>
    <row r="6" spans="1:25" x14ac:dyDescent="0.25">
      <c r="A6" s="5">
        <v>24</v>
      </c>
      <c r="B6" s="4">
        <f>VLOOKUP($A6,'Node ratio'!$A$2:$C$15,2,FALSE)*'PV Scenarios'!C$4*Main!$B$9</f>
        <v>3.2179242045398848E-2</v>
      </c>
      <c r="C6" s="4">
        <f>VLOOKUP($A6,'Node ratio'!$A$2:$C$15,2,FALSE)*'PV Scenarios'!D$4*Main!$B$9</f>
        <v>3.2179242045398848E-2</v>
      </c>
      <c r="D6" s="4">
        <f>VLOOKUP($A6,'Node ratio'!$A$2:$C$15,2,FALSE)*'PV Scenarios'!E$4*Main!$B$9</f>
        <v>3.2179242045398848E-2</v>
      </c>
      <c r="E6" s="4">
        <f>VLOOKUP($A6,'Node ratio'!$A$2:$C$15,2,FALSE)*'PV Scenarios'!F$4*Main!$B$9</f>
        <v>3.2179242045398848E-2</v>
      </c>
      <c r="F6" s="4">
        <f>VLOOKUP($A6,'Node ratio'!$A$2:$C$15,2,FALSE)*'PV Scenarios'!G$4*Main!$B$9</f>
        <v>3.2179242045398848E-2</v>
      </c>
      <c r="G6" s="4">
        <f>VLOOKUP($A6,'Node ratio'!$A$2:$C$15,2,FALSE)*'PV Scenarios'!H$4*Main!$B$9</f>
        <v>3.2179242045398848E-2</v>
      </c>
      <c r="H6" s="4">
        <f>VLOOKUP($A6,'Node ratio'!$A$2:$C$15,2,FALSE)*'PV Scenarios'!I$4*Main!$B$9</f>
        <v>0.43248901309016047</v>
      </c>
      <c r="I6" s="4">
        <f>VLOOKUP($A6,'Node ratio'!$A$2:$C$15,2,FALSE)*'PV Scenarios'!J$4*Main!$B$9</f>
        <v>1.1533040349070949</v>
      </c>
      <c r="J6" s="4">
        <f>VLOOKUP($A6,'Node ratio'!$A$2:$C$15,2,FALSE)*'PV Scenarios'!K$4*Main!$B$9</f>
        <v>1.9745182919056734</v>
      </c>
      <c r="K6" s="4">
        <f>VLOOKUP($A6,'Node ratio'!$A$2:$C$15,2,FALSE)*'PV Scenarios'!L$4*Main!$B$9</f>
        <v>2.816327263813307</v>
      </c>
      <c r="L6" s="4">
        <f>VLOOKUP($A6,'Node ratio'!$A$2:$C$15,2,FALSE)*'PV Scenarios'!M$4*Main!$B$9</f>
        <v>3.5809060548119835</v>
      </c>
      <c r="M6" s="4">
        <f>VLOOKUP($A6,'Node ratio'!$A$2:$C$15,2,FALSE)*'PV Scenarios'!N$4*Main!$B$9</f>
        <v>4.1659246751973349</v>
      </c>
      <c r="N6" s="4">
        <f>VLOOKUP($A6,'Node ratio'!$A$2:$C$15,2,FALSE)*'PV Scenarios'!O$4*Main!$B$9</f>
        <v>4.4902914350149556</v>
      </c>
      <c r="O6" s="4">
        <f>VLOOKUP($A6,'Node ratio'!$A$2:$C$15,2,FALSE)*'PV Scenarios'!P$4*Main!$B$9</f>
        <v>4.505093886355839</v>
      </c>
      <c r="P6" s="4">
        <f>VLOOKUP($A6,'Node ratio'!$A$2:$C$15,2,FALSE)*'PV Scenarios'!Q$4*Main!$B$9</f>
        <v>4.20904485953817</v>
      </c>
      <c r="Q6" s="4">
        <f>VLOOKUP($A6,'Node ratio'!$A$2:$C$15,2,FALSE)*'PV Scenarios'!R$4*Main!$B$9</f>
        <v>3.6452645389027816</v>
      </c>
      <c r="R6" s="4">
        <f>VLOOKUP($A6,'Node ratio'!$A$2:$C$15,2,FALSE)*'PV Scenarios'!S$4*Main!$B$9</f>
        <v>2.8935574447222647</v>
      </c>
      <c r="S6" s="4">
        <f>VLOOKUP($A6,'Node ratio'!$A$2:$C$15,2,FALSE)*'PV Scenarios'!T$4*Main!$B$9</f>
        <v>2.0549663970191703</v>
      </c>
      <c r="T6" s="4">
        <f>VLOOKUP($A6,'Node ratio'!$A$2:$C$15,2,FALSE)*'PV Scenarios'!U$4*Main!$B$9</f>
        <v>1.2279598764524198</v>
      </c>
      <c r="U6" s="4">
        <f>VLOOKUP($A6,'Node ratio'!$A$2:$C$15,2,FALSE)*'PV Scenarios'!V$4*Main!$B$9</f>
        <v>0.49491674265823438</v>
      </c>
      <c r="V6" s="4">
        <f>VLOOKUP($A6,'Node ratio'!$A$2:$C$15,2,FALSE)*'PV Scenarios'!W$4*Main!$B$9</f>
        <v>3.2179242045398848E-2</v>
      </c>
      <c r="W6" s="4">
        <f>VLOOKUP($A6,'Node ratio'!$A$2:$C$15,2,FALSE)*'PV Scenarios'!X$4*Main!$B$9</f>
        <v>3.2179242045398848E-2</v>
      </c>
      <c r="X6" s="4">
        <f>VLOOKUP($A6,'Node ratio'!$A$2:$C$15,2,FALSE)*'PV Scenarios'!Y$4*Main!$B$9</f>
        <v>3.2179242045398848E-2</v>
      </c>
      <c r="Y6" s="4">
        <f>VLOOKUP($A6,'Node ratio'!$A$2:$C$15,2,FALSE)*'PV Scenarios'!Z$4*Main!$B$9</f>
        <v>3.2179242045398848E-2</v>
      </c>
    </row>
    <row r="7" spans="1:25" x14ac:dyDescent="0.25">
      <c r="A7" s="5">
        <v>28</v>
      </c>
      <c r="B7" s="4">
        <f>VLOOKUP($A7,'Node ratio'!$A$2:$C$15,2,FALSE)*'PV Scenarios'!C$4*Main!$B$9</f>
        <v>1.6947590331911563E-2</v>
      </c>
      <c r="C7" s="4">
        <f>VLOOKUP($A7,'Node ratio'!$A$2:$C$15,2,FALSE)*'PV Scenarios'!D$4*Main!$B$9</f>
        <v>1.6947590331911563E-2</v>
      </c>
      <c r="D7" s="4">
        <f>VLOOKUP($A7,'Node ratio'!$A$2:$C$15,2,FALSE)*'PV Scenarios'!E$4*Main!$B$9</f>
        <v>1.6947590331911563E-2</v>
      </c>
      <c r="E7" s="4">
        <f>VLOOKUP($A7,'Node ratio'!$A$2:$C$15,2,FALSE)*'PV Scenarios'!F$4*Main!$B$9</f>
        <v>1.6947590331911563E-2</v>
      </c>
      <c r="F7" s="4">
        <f>VLOOKUP($A7,'Node ratio'!$A$2:$C$15,2,FALSE)*'PV Scenarios'!G$4*Main!$B$9</f>
        <v>1.6947590331911563E-2</v>
      </c>
      <c r="G7" s="4">
        <f>VLOOKUP($A7,'Node ratio'!$A$2:$C$15,2,FALSE)*'PV Scenarios'!H$4*Main!$B$9</f>
        <v>1.6947590331911563E-2</v>
      </c>
      <c r="H7" s="4">
        <f>VLOOKUP($A7,'Node ratio'!$A$2:$C$15,2,FALSE)*'PV Scenarios'!I$4*Main!$B$9</f>
        <v>0.22777561406089136</v>
      </c>
      <c r="I7" s="4">
        <f>VLOOKUP($A7,'Node ratio'!$A$2:$C$15,2,FALSE)*'PV Scenarios'!J$4*Main!$B$9</f>
        <v>0.60740163749571052</v>
      </c>
      <c r="J7" s="4">
        <f>VLOOKUP($A7,'Node ratio'!$A$2:$C$15,2,FALSE)*'PV Scenarios'!K$4*Main!$B$9</f>
        <v>1.0399041427660936</v>
      </c>
      <c r="K7" s="4">
        <f>VLOOKUP($A7,'Node ratio'!$A$2:$C$15,2,FALSE)*'PV Scenarios'!L$4*Main!$B$9</f>
        <v>1.4832531058488998</v>
      </c>
      <c r="L7" s="4">
        <f>VLOOKUP($A7,'Node ratio'!$A$2:$C$15,2,FALSE)*'PV Scenarios'!M$4*Main!$B$9</f>
        <v>1.8859278521351186</v>
      </c>
      <c r="M7" s="4">
        <f>VLOOKUP($A7,'Node ratio'!$A$2:$C$15,2,FALSE)*'PV Scenarios'!N$4*Main!$B$9</f>
        <v>2.1940350443692709</v>
      </c>
      <c r="N7" s="4">
        <f>VLOOKUP($A7,'Node ratio'!$A$2:$C$15,2,FALSE)*'PV Scenarios'!O$4*Main!$B$9</f>
        <v>2.3648667549149396</v>
      </c>
      <c r="O7" s="4">
        <f>VLOOKUP($A7,'Node ratio'!$A$2:$C$15,2,FALSE)*'PV Scenarios'!P$4*Main!$B$9</f>
        <v>2.3726626464676186</v>
      </c>
      <c r="P7" s="4">
        <f>VLOOKUP($A7,'Node ratio'!$A$2:$C$15,2,FALSE)*'PV Scenarios'!Q$4*Main!$B$9</f>
        <v>2.2167448154140326</v>
      </c>
      <c r="Q7" s="4">
        <f>VLOOKUP($A7,'Node ratio'!$A$2:$C$15,2,FALSE)*'PV Scenarios'!R$4*Main!$B$9</f>
        <v>1.9198230327989416</v>
      </c>
      <c r="R7" s="4">
        <f>VLOOKUP($A7,'Node ratio'!$A$2:$C$15,2,FALSE)*'PV Scenarios'!S$4*Main!$B$9</f>
        <v>1.5239273226454877</v>
      </c>
      <c r="S7" s="4">
        <f>VLOOKUP($A7,'Node ratio'!$A$2:$C$15,2,FALSE)*'PV Scenarios'!T$4*Main!$B$9</f>
        <v>1.0822731185958723</v>
      </c>
      <c r="T7" s="4">
        <f>VLOOKUP($A7,'Node ratio'!$A$2:$C$15,2,FALSE)*'PV Scenarios'!U$4*Main!$B$9</f>
        <v>0.64672004706574515</v>
      </c>
      <c r="U7" s="4">
        <f>VLOOKUP($A7,'Node ratio'!$A$2:$C$15,2,FALSE)*'PV Scenarios'!V$4*Main!$B$9</f>
        <v>0.26065393930479985</v>
      </c>
      <c r="V7" s="4">
        <f>VLOOKUP($A7,'Node ratio'!$A$2:$C$15,2,FALSE)*'PV Scenarios'!W$4*Main!$B$9</f>
        <v>1.6947590331911563E-2</v>
      </c>
      <c r="W7" s="4">
        <f>VLOOKUP($A7,'Node ratio'!$A$2:$C$15,2,FALSE)*'PV Scenarios'!X$4*Main!$B$9</f>
        <v>1.6947590331911563E-2</v>
      </c>
      <c r="X7" s="4">
        <f>VLOOKUP($A7,'Node ratio'!$A$2:$C$15,2,FALSE)*'PV Scenarios'!Y$4*Main!$B$9</f>
        <v>1.6947590331911563E-2</v>
      </c>
      <c r="Y7" s="4">
        <f>VLOOKUP($A7,'Node ratio'!$A$2:$C$15,2,FALSE)*'PV Scenarios'!Z$4*Main!$B$9</f>
        <v>1.6947590331911563E-2</v>
      </c>
    </row>
    <row r="8" spans="1:25" x14ac:dyDescent="0.25">
      <c r="A8" s="5">
        <v>30</v>
      </c>
      <c r="B8" s="4">
        <f>VLOOKUP($A8,'Node ratio'!$A$2:$C$15,2,FALSE)*'PV Scenarios'!C$4*Main!$B$9</f>
        <v>8.8954257979114645E-3</v>
      </c>
      <c r="C8" s="4">
        <f>VLOOKUP($A8,'Node ratio'!$A$2:$C$15,2,FALSE)*'PV Scenarios'!D$4*Main!$B$9</f>
        <v>8.8954257979114645E-3</v>
      </c>
      <c r="D8" s="4">
        <f>VLOOKUP($A8,'Node ratio'!$A$2:$C$15,2,FALSE)*'PV Scenarios'!E$4*Main!$B$9</f>
        <v>8.8954257979114645E-3</v>
      </c>
      <c r="E8" s="4">
        <f>VLOOKUP($A8,'Node ratio'!$A$2:$C$15,2,FALSE)*'PV Scenarios'!F$4*Main!$B$9</f>
        <v>8.8954257979114645E-3</v>
      </c>
      <c r="F8" s="4">
        <f>VLOOKUP($A8,'Node ratio'!$A$2:$C$15,2,FALSE)*'PV Scenarios'!G$4*Main!$B$9</f>
        <v>8.8954257979114645E-3</v>
      </c>
      <c r="G8" s="4">
        <f>VLOOKUP($A8,'Node ratio'!$A$2:$C$15,2,FALSE)*'PV Scenarios'!H$4*Main!$B$9</f>
        <v>8.8954257979114645E-3</v>
      </c>
      <c r="H8" s="4">
        <f>VLOOKUP($A8,'Node ratio'!$A$2:$C$15,2,FALSE)*'PV Scenarios'!I$4*Main!$B$9</f>
        <v>0.11955452272393005</v>
      </c>
      <c r="I8" s="4">
        <f>VLOOKUP($A8,'Node ratio'!$A$2:$C$15,2,FALSE)*'PV Scenarios'!J$4*Main!$B$9</f>
        <v>0.31881206059714695</v>
      </c>
      <c r="J8" s="4">
        <f>VLOOKUP($A8,'Node ratio'!$A$2:$C$15,2,FALSE)*'PV Scenarios'!K$4*Main!$B$9</f>
        <v>0.54582332695984737</v>
      </c>
      <c r="K8" s="4">
        <f>VLOOKUP($A8,'Node ratio'!$A$2:$C$15,2,FALSE)*'PV Scenarios'!L$4*Main!$B$9</f>
        <v>0.7785276658332112</v>
      </c>
      <c r="L8" s="4">
        <f>VLOOKUP($A8,'Node ratio'!$A$2:$C$15,2,FALSE)*'PV Scenarios'!M$4*Main!$B$9</f>
        <v>0.98988298279158771</v>
      </c>
      <c r="M8" s="4">
        <f>VLOOKUP($A8,'Node ratio'!$A$2:$C$15,2,FALSE)*'PV Scenarios'!N$4*Main!$B$9</f>
        <v>1.1516018237976182</v>
      </c>
      <c r="N8" s="4">
        <f>VLOOKUP($A8,'Node ratio'!$A$2:$C$15,2,FALSE)*'PV Scenarios'!O$4*Main!$B$9</f>
        <v>1.2412677158405656</v>
      </c>
      <c r="O8" s="4">
        <f>VLOOKUP($A8,'Node ratio'!$A$2:$C$15,2,FALSE)*'PV Scenarios'!P$4*Main!$B$9</f>
        <v>1.2453596117076049</v>
      </c>
      <c r="P8" s="4">
        <f>VLOOKUP($A8,'Node ratio'!$A$2:$C$15,2,FALSE)*'PV Scenarios'!Q$4*Main!$B$9</f>
        <v>1.1635216943668196</v>
      </c>
      <c r="Q8" s="4">
        <f>VLOOKUP($A8,'Node ratio'!$A$2:$C$15,2,FALSE)*'PV Scenarios'!R$4*Main!$B$9</f>
        <v>1.0076738343874105</v>
      </c>
      <c r="R8" s="4">
        <f>VLOOKUP($A8,'Node ratio'!$A$2:$C$15,2,FALSE)*'PV Scenarios'!S$4*Main!$B$9</f>
        <v>0.79987668774819887</v>
      </c>
      <c r="S8" s="4">
        <f>VLOOKUP($A8,'Node ratio'!$A$2:$C$15,2,FALSE)*'PV Scenarios'!T$4*Main!$B$9</f>
        <v>0.56806189145462604</v>
      </c>
      <c r="T8" s="4">
        <f>VLOOKUP($A8,'Node ratio'!$A$2:$C$15,2,FALSE)*'PV Scenarios'!U$4*Main!$B$9</f>
        <v>0.33944944844830138</v>
      </c>
      <c r="U8" s="4">
        <f>VLOOKUP($A8,'Node ratio'!$A$2:$C$15,2,FALSE)*'PV Scenarios'!V$4*Main!$B$9</f>
        <v>0.13681164877187835</v>
      </c>
      <c r="V8" s="4">
        <f>VLOOKUP($A8,'Node ratio'!$A$2:$C$15,2,FALSE)*'PV Scenarios'!W$4*Main!$B$9</f>
        <v>8.8954257979114645E-3</v>
      </c>
      <c r="W8" s="4">
        <f>VLOOKUP($A8,'Node ratio'!$A$2:$C$15,2,FALSE)*'PV Scenarios'!X$4*Main!$B$9</f>
        <v>8.8954257979114645E-3</v>
      </c>
      <c r="X8" s="4">
        <f>VLOOKUP($A8,'Node ratio'!$A$2:$C$15,2,FALSE)*'PV Scenarios'!Y$4*Main!$B$9</f>
        <v>8.8954257979114645E-3</v>
      </c>
      <c r="Y8" s="4">
        <f>VLOOKUP($A8,'Node ratio'!$A$2:$C$15,2,FALSE)*'PV Scenarios'!Z$4*Main!$B$9</f>
        <v>8.8954257979114645E-3</v>
      </c>
    </row>
    <row r="9" spans="1:25" x14ac:dyDescent="0.25">
      <c r="A9" s="5">
        <v>14</v>
      </c>
      <c r="B9" s="4">
        <f>VLOOKUP($A9,'Node ratio'!$A$2:$C$15,2,FALSE)*'PV Scenarios'!C$4*Main!$B$9</f>
        <v>5.3047016718144845E-3</v>
      </c>
      <c r="C9" s="4">
        <f>VLOOKUP($A9,'Node ratio'!$A$2:$C$15,2,FALSE)*'PV Scenarios'!D$4*Main!$B$9</f>
        <v>5.3047016718144845E-3</v>
      </c>
      <c r="D9" s="4">
        <f>VLOOKUP($A9,'Node ratio'!$A$2:$C$15,2,FALSE)*'PV Scenarios'!E$4*Main!$B$9</f>
        <v>5.3047016718144845E-3</v>
      </c>
      <c r="E9" s="4">
        <f>VLOOKUP($A9,'Node ratio'!$A$2:$C$15,2,FALSE)*'PV Scenarios'!F$4*Main!$B$9</f>
        <v>5.3047016718144845E-3</v>
      </c>
      <c r="F9" s="4">
        <f>VLOOKUP($A9,'Node ratio'!$A$2:$C$15,2,FALSE)*'PV Scenarios'!G$4*Main!$B$9</f>
        <v>5.3047016718144845E-3</v>
      </c>
      <c r="G9" s="4">
        <f>VLOOKUP($A9,'Node ratio'!$A$2:$C$15,2,FALSE)*'PV Scenarios'!H$4*Main!$B$9</f>
        <v>5.3047016718144845E-3</v>
      </c>
      <c r="H9" s="4">
        <f>VLOOKUP($A9,'Node ratio'!$A$2:$C$15,2,FALSE)*'PV Scenarios'!I$4*Main!$B$9</f>
        <v>7.129519046918667E-2</v>
      </c>
      <c r="I9" s="4">
        <f>VLOOKUP($A9,'Node ratio'!$A$2:$C$15,2,FALSE)*'PV Scenarios'!J$4*Main!$B$9</f>
        <v>0.19012050791783117</v>
      </c>
      <c r="J9" s="4">
        <f>VLOOKUP($A9,'Node ratio'!$A$2:$C$15,2,FALSE)*'PV Scenarios'!K$4*Main!$B$9</f>
        <v>0.32549649458253677</v>
      </c>
      <c r="K9" s="4">
        <f>VLOOKUP($A9,'Node ratio'!$A$2:$C$15,2,FALSE)*'PV Scenarios'!L$4*Main!$B$9</f>
        <v>0.46426749031720366</v>
      </c>
      <c r="L9" s="4">
        <f>VLOOKUP($A9,'Node ratio'!$A$2:$C$15,2,FALSE)*'PV Scenarios'!M$4*Main!$B$9</f>
        <v>0.59030720203951592</v>
      </c>
      <c r="M9" s="4">
        <f>VLOOKUP($A9,'Node ratio'!$A$2:$C$15,2,FALSE)*'PV Scenarios'!N$4*Main!$B$9</f>
        <v>0.68674667843310322</v>
      </c>
      <c r="N9" s="4">
        <f>VLOOKUP($A9,'Node ratio'!$A$2:$C$15,2,FALSE)*'PV Scenarios'!O$4*Main!$B$9</f>
        <v>0.74021807128499328</v>
      </c>
      <c r="O9" s="4">
        <f>VLOOKUP($A9,'Node ratio'!$A$2:$C$15,2,FALSE)*'PV Scenarios'!P$4*Main!$B$9</f>
        <v>0.74265823405402787</v>
      </c>
      <c r="P9" s="4">
        <f>VLOOKUP($A9,'Node ratio'!$A$2:$C$15,2,FALSE)*'PV Scenarios'!Q$4*Main!$B$9</f>
        <v>0.69385497867333479</v>
      </c>
      <c r="Q9" s="4">
        <f>VLOOKUP($A9,'Node ratio'!$A$2:$C$15,2,FALSE)*'PV Scenarios'!R$4*Main!$B$9</f>
        <v>0.60091660538314484</v>
      </c>
      <c r="R9" s="4">
        <f>VLOOKUP($A9,'Node ratio'!$A$2:$C$15,2,FALSE)*'PV Scenarios'!S$4*Main!$B$9</f>
        <v>0.47699877432955851</v>
      </c>
      <c r="S9" s="4">
        <f>VLOOKUP($A9,'Node ratio'!$A$2:$C$15,2,FALSE)*'PV Scenarios'!T$4*Main!$B$9</f>
        <v>0.338758248762073</v>
      </c>
      <c r="T9" s="4">
        <f>VLOOKUP($A9,'Node ratio'!$A$2:$C$15,2,FALSE)*'PV Scenarios'!U$4*Main!$B$9</f>
        <v>0.20242741579644069</v>
      </c>
      <c r="U9" s="4">
        <f>VLOOKUP($A9,'Node ratio'!$A$2:$C$15,2,FALSE)*'PV Scenarios'!V$4*Main!$B$9</f>
        <v>8.1586311712506798E-2</v>
      </c>
      <c r="V9" s="4">
        <f>VLOOKUP($A9,'Node ratio'!$A$2:$C$15,2,FALSE)*'PV Scenarios'!W$4*Main!$B$9</f>
        <v>5.3047016718144845E-3</v>
      </c>
      <c r="W9" s="4">
        <f>VLOOKUP($A9,'Node ratio'!$A$2:$C$15,2,FALSE)*'PV Scenarios'!X$4*Main!$B$9</f>
        <v>5.3047016718144845E-3</v>
      </c>
      <c r="X9" s="4">
        <f>VLOOKUP($A9,'Node ratio'!$A$2:$C$15,2,FALSE)*'PV Scenarios'!Y$4*Main!$B$9</f>
        <v>5.3047016718144845E-3</v>
      </c>
      <c r="Y9" s="4">
        <f>VLOOKUP($A9,'Node ratio'!$A$2:$C$15,2,FALSE)*'PV Scenarios'!Z$4*Main!$B$9</f>
        <v>5.3047016718144845E-3</v>
      </c>
    </row>
    <row r="10" spans="1:25" x14ac:dyDescent="0.25">
      <c r="A10" s="5">
        <v>20</v>
      </c>
      <c r="B10" s="4">
        <f>VLOOKUP($A10,'Node ratio'!$A$2:$C$15,2,FALSE)*'PV Scenarios'!C$4*Main!$B$9</f>
        <v>1.878707653086239E-3</v>
      </c>
      <c r="C10" s="4">
        <f>VLOOKUP($A10,'Node ratio'!$A$2:$C$15,2,FALSE)*'PV Scenarios'!D$4*Main!$B$9</f>
        <v>1.878707653086239E-3</v>
      </c>
      <c r="D10" s="4">
        <f>VLOOKUP($A10,'Node ratio'!$A$2:$C$15,2,FALSE)*'PV Scenarios'!E$4*Main!$B$9</f>
        <v>1.878707653086239E-3</v>
      </c>
      <c r="E10" s="4">
        <f>VLOOKUP($A10,'Node ratio'!$A$2:$C$15,2,FALSE)*'PV Scenarios'!F$4*Main!$B$9</f>
        <v>1.878707653086239E-3</v>
      </c>
      <c r="F10" s="4">
        <f>VLOOKUP($A10,'Node ratio'!$A$2:$C$15,2,FALSE)*'PV Scenarios'!G$4*Main!$B$9</f>
        <v>1.878707653086239E-3</v>
      </c>
      <c r="G10" s="4">
        <f>VLOOKUP($A10,'Node ratio'!$A$2:$C$15,2,FALSE)*'PV Scenarios'!H$4*Main!$B$9</f>
        <v>1.878707653086239E-3</v>
      </c>
      <c r="H10" s="4">
        <f>VLOOKUP($A10,'Node ratio'!$A$2:$C$15,2,FALSE)*'PV Scenarios'!I$4*Main!$B$9</f>
        <v>2.524983085747905E-2</v>
      </c>
      <c r="I10" s="4">
        <f>VLOOKUP($A10,'Node ratio'!$A$2:$C$15,2,FALSE)*'PV Scenarios'!J$4*Main!$B$9</f>
        <v>6.7332882286610815E-2</v>
      </c>
      <c r="J10" s="4">
        <f>VLOOKUP($A10,'Node ratio'!$A$2:$C$15,2,FALSE)*'PV Scenarios'!K$4*Main!$B$9</f>
        <v>0.11527750159337161</v>
      </c>
      <c r="K10" s="4">
        <f>VLOOKUP($A10,'Node ratio'!$A$2:$C$15,2,FALSE)*'PV Scenarios'!L$4*Main!$B$9</f>
        <v>0.16442449379810761</v>
      </c>
      <c r="L10" s="4">
        <f>VLOOKUP($A10,'Node ratio'!$A$2:$C$15,2,FALSE)*'PV Scenarios'!M$4*Main!$B$9</f>
        <v>0.20906258763543667</v>
      </c>
      <c r="M10" s="4">
        <f>VLOOKUP($A10,'Node ratio'!$A$2:$C$15,2,FALSE)*'PV Scenarios'!N$4*Main!$B$9</f>
        <v>0.24321749276854449</v>
      </c>
      <c r="N10" s="4">
        <f>VLOOKUP($A10,'Node ratio'!$A$2:$C$15,2,FALSE)*'PV Scenarios'!O$4*Main!$B$9</f>
        <v>0.26215486591165377</v>
      </c>
      <c r="O10" s="4">
        <f>VLOOKUP($A10,'Node ratio'!$A$2:$C$15,2,FALSE)*'PV Scenarios'!P$4*Main!$B$9</f>
        <v>0.26301907143207343</v>
      </c>
      <c r="P10" s="4">
        <f>VLOOKUP($A10,'Node ratio'!$A$2:$C$15,2,FALSE)*'PV Scenarios'!Q$4*Main!$B$9</f>
        <v>0.24573496102368006</v>
      </c>
      <c r="Q10" s="4">
        <f>VLOOKUP($A10,'Node ratio'!$A$2:$C$15,2,FALSE)*'PV Scenarios'!R$4*Main!$B$9</f>
        <v>0.21282000294160913</v>
      </c>
      <c r="R10" s="4">
        <f>VLOOKUP($A10,'Node ratio'!$A$2:$C$15,2,FALSE)*'PV Scenarios'!S$4*Main!$B$9</f>
        <v>0.16893339216551462</v>
      </c>
      <c r="S10" s="4">
        <f>VLOOKUP($A10,'Node ratio'!$A$2:$C$15,2,FALSE)*'PV Scenarios'!T$4*Main!$B$9</f>
        <v>0.11997427072608721</v>
      </c>
      <c r="T10" s="4">
        <f>VLOOKUP($A10,'Node ratio'!$A$2:$C$15,2,FALSE)*'PV Scenarios'!U$4*Main!$B$9</f>
        <v>7.1691484041770864E-2</v>
      </c>
      <c r="U10" s="4">
        <f>VLOOKUP($A10,'Node ratio'!$A$2:$C$15,2,FALSE)*'PV Scenarios'!V$4*Main!$B$9</f>
        <v>2.8894523704466359E-2</v>
      </c>
      <c r="V10" s="4">
        <f>VLOOKUP($A10,'Node ratio'!$A$2:$C$15,2,FALSE)*'PV Scenarios'!W$4*Main!$B$9</f>
        <v>1.878707653086239E-3</v>
      </c>
      <c r="W10" s="4">
        <f>VLOOKUP($A10,'Node ratio'!$A$2:$C$15,2,FALSE)*'PV Scenarios'!X$4*Main!$B$9</f>
        <v>1.878707653086239E-3</v>
      </c>
      <c r="X10" s="4">
        <f>VLOOKUP($A10,'Node ratio'!$A$2:$C$15,2,FALSE)*'PV Scenarios'!Y$4*Main!$B$9</f>
        <v>1.878707653086239E-3</v>
      </c>
      <c r="Y10" s="4">
        <f>VLOOKUP($A10,'Node ratio'!$A$2:$C$15,2,FALSE)*'PV Scenarios'!Z$4*Main!$B$9</f>
        <v>1.878707653086239E-3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3D8DB-9C1E-4AC1-BE56-3AF62B6EB334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f>VLOOKUP($A3,'Node ratio'!$A$2:$C$15,2,FALSE)*'PV Scenarios'!C$2*Main!$B$9</f>
        <v>1.6994329231422932E-2</v>
      </c>
      <c r="C3" s="4">
        <f>VLOOKUP($A3,'Node ratio'!$A$2:$C$15,2,FALSE)*'PV Scenarios'!D$2*Main!$B$9</f>
        <v>1.6994329231422932E-2</v>
      </c>
      <c r="D3" s="4">
        <f>VLOOKUP($A3,'Node ratio'!$A$2:$C$15,2,FALSE)*'PV Scenarios'!E$2*Main!$B$9</f>
        <v>1.6994329231422932E-2</v>
      </c>
      <c r="E3" s="4">
        <f>VLOOKUP($A3,'Node ratio'!$A$2:$C$15,2,FALSE)*'PV Scenarios'!F$2*Main!$B$9</f>
        <v>1.6994329231422932E-2</v>
      </c>
      <c r="F3" s="4">
        <f>VLOOKUP($A3,'Node ratio'!$A$2:$C$15,2,FALSE)*'PV Scenarios'!G$2*Main!$B$9</f>
        <v>1.6994329231422932E-2</v>
      </c>
      <c r="G3" s="4">
        <f>VLOOKUP($A3,'Node ratio'!$A$2:$C$15,2,FALSE)*'PV Scenarios'!H$2*Main!$B$9</f>
        <v>1.6994329231422932E-2</v>
      </c>
      <c r="H3" s="4">
        <f>VLOOKUP($A3,'Node ratio'!$A$2:$C$15,2,FALSE)*'PV Scenarios'!I$2*Main!$B$9</f>
        <v>0.22840378487032414</v>
      </c>
      <c r="I3" s="4">
        <f>VLOOKUP($A3,'Node ratio'!$A$2:$C$15,2,FALSE)*'PV Scenarios'!J$2*Main!$B$9</f>
        <v>0.60907675965419794</v>
      </c>
      <c r="J3" s="4">
        <f>VLOOKUP($A3,'Node ratio'!$A$2:$C$15,2,FALSE)*'PV Scenarios'!K$2*Main!$B$9</f>
        <v>1.0427720416401112</v>
      </c>
      <c r="K3" s="4">
        <f>VLOOKUP($A3,'Node ratio'!$A$2:$C$15,2,FALSE)*'PV Scenarios'!L$2*Main!$B$9</f>
        <v>1.4873436943341347</v>
      </c>
      <c r="L3" s="4">
        <f>VLOOKUP($A3,'Node ratio'!$A$2:$C$15,2,FALSE)*'PV Scenarios'!M$2*Main!$B$9</f>
        <v>1.8911289568727438</v>
      </c>
      <c r="M3" s="4">
        <f>VLOOKUP($A3,'Node ratio'!$A$2:$C$15,2,FALSE)*'PV Scenarios'!N$2*Main!$B$9</f>
        <v>2.2000858623000124</v>
      </c>
      <c r="N3" s="4">
        <f>VLOOKUP($A3,'Node ratio'!$A$2:$C$15,2,FALSE)*'PV Scenarios'!O$2*Main!$B$9</f>
        <v>2.3713887009527559</v>
      </c>
      <c r="O3" s="4">
        <f>VLOOKUP($A3,'Node ratio'!$A$2:$C$15,2,FALSE)*'PV Scenarios'!P$2*Main!$B$9</f>
        <v>2.37920609239921</v>
      </c>
      <c r="P3" s="4">
        <f>VLOOKUP($A3,'Node ratio'!$A$2:$C$15,2,FALSE)*'PV Scenarios'!Q$2*Main!$B$9</f>
        <v>2.2228582634701195</v>
      </c>
      <c r="Q3" s="4">
        <f>VLOOKUP($A3,'Node ratio'!$A$2:$C$15,2,FALSE)*'PV Scenarios'!R$2*Main!$B$9</f>
        <v>1.9251176153355896</v>
      </c>
      <c r="R3" s="4">
        <f>VLOOKUP($A3,'Node ratio'!$A$2:$C$15,2,FALSE)*'PV Scenarios'!S$2*Main!$B$9</f>
        <v>1.5281300844895498</v>
      </c>
      <c r="S3" s="4">
        <f>VLOOKUP($A3,'Node ratio'!$A$2:$C$15,2,FALSE)*'PV Scenarios'!T$2*Main!$B$9</f>
        <v>1.0852578647186681</v>
      </c>
      <c r="T3" s="4">
        <f>VLOOKUP($A3,'Node ratio'!$A$2:$C$15,2,FALSE)*'PV Scenarios'!U$2*Main!$B$9</f>
        <v>0.64850360347109892</v>
      </c>
      <c r="U3" s="4">
        <f>VLOOKUP($A3,'Node ratio'!$A$2:$C$15,2,FALSE)*'PV Scenarios'!V$2*Main!$B$9</f>
        <v>0.26137278357928473</v>
      </c>
      <c r="V3" s="4">
        <f>VLOOKUP($A3,'Node ratio'!$A$2:$C$15,2,FALSE)*'PV Scenarios'!W$2*Main!$B$9</f>
        <v>1.6994329231422932E-2</v>
      </c>
      <c r="W3" s="4">
        <f>VLOOKUP($A3,'Node ratio'!$A$2:$C$15,2,FALSE)*'PV Scenarios'!X$2*Main!$B$9</f>
        <v>1.6994329231422932E-2</v>
      </c>
      <c r="X3" s="4">
        <f>VLOOKUP($A3,'Node ratio'!$A$2:$C$15,2,FALSE)*'PV Scenarios'!Y$2*Main!$B$9</f>
        <v>1.6994329231422932E-2</v>
      </c>
      <c r="Y3" s="4">
        <f>VLOOKUP($A3,'Node ratio'!$A$2:$C$15,2,FALSE)*'PV Scenarios'!Z$2*Main!$B$9</f>
        <v>1.6994329231422932E-2</v>
      </c>
    </row>
    <row r="4" spans="1:25" x14ac:dyDescent="0.25">
      <c r="A4" s="5">
        <v>17</v>
      </c>
      <c r="B4" s="4">
        <f>VLOOKUP($A4,'Node ratio'!$A$2:$C$15,2,FALSE)*'PV Scenarios'!C$2*Main!$B$9</f>
        <v>7.0484221535846818E-3</v>
      </c>
      <c r="C4" s="4">
        <f>VLOOKUP($A4,'Node ratio'!$A$2:$C$15,2,FALSE)*'PV Scenarios'!D$2*Main!$B$9</f>
        <v>7.0484221535846818E-3</v>
      </c>
      <c r="D4" s="4">
        <f>VLOOKUP($A4,'Node ratio'!$A$2:$C$15,2,FALSE)*'PV Scenarios'!E$2*Main!$B$9</f>
        <v>7.0484221535846818E-3</v>
      </c>
      <c r="E4" s="4">
        <f>VLOOKUP($A4,'Node ratio'!$A$2:$C$15,2,FALSE)*'PV Scenarios'!F$2*Main!$B$9</f>
        <v>7.0484221535846818E-3</v>
      </c>
      <c r="F4" s="4">
        <f>VLOOKUP($A4,'Node ratio'!$A$2:$C$15,2,FALSE)*'PV Scenarios'!G$2*Main!$B$9</f>
        <v>7.0484221535846818E-3</v>
      </c>
      <c r="G4" s="4">
        <f>VLOOKUP($A4,'Node ratio'!$A$2:$C$15,2,FALSE)*'PV Scenarios'!H$2*Main!$B$9</f>
        <v>7.0484221535846818E-3</v>
      </c>
      <c r="H4" s="4">
        <f>VLOOKUP($A4,'Node ratio'!$A$2:$C$15,2,FALSE)*'PV Scenarios'!I$2*Main!$B$9</f>
        <v>9.4730793744178116E-2</v>
      </c>
      <c r="I4" s="4">
        <f>VLOOKUP($A4,'Node ratio'!$A$2:$C$15,2,FALSE)*'PV Scenarios'!J$2*Main!$B$9</f>
        <v>0.25261544998447505</v>
      </c>
      <c r="J4" s="4">
        <f>VLOOKUP($A4,'Node ratio'!$A$2:$C$15,2,FALSE)*'PV Scenarios'!K$2*Main!$B$9</f>
        <v>0.43249118334395603</v>
      </c>
      <c r="K4" s="4">
        <f>VLOOKUP($A4,'Node ratio'!$A$2:$C$15,2,FALSE)*'PV Scenarios'!L$2*Main!$B$9</f>
        <v>0.61687790688173127</v>
      </c>
      <c r="L4" s="4">
        <f>VLOOKUP($A4,'Node ratio'!$A$2:$C$15,2,FALSE)*'PV Scenarios'!M$2*Main!$B$9</f>
        <v>0.78434841725090321</v>
      </c>
      <c r="M4" s="4">
        <f>VLOOKUP($A4,'Node ratio'!$A$2:$C$15,2,FALSE)*'PV Scenarios'!N$2*Main!$B$9</f>
        <v>0.91248873200307279</v>
      </c>
      <c r="N4" s="4">
        <f>VLOOKUP($A4,'Node ratio'!$A$2:$C$15,2,FALSE)*'PV Scenarios'!O$2*Main!$B$9</f>
        <v>0.9835368273112064</v>
      </c>
      <c r="O4" s="4">
        <f>VLOOKUP($A4,'Node ratio'!$A$2:$C$15,2,FALSE)*'PV Scenarios'!P$2*Main!$B$9</f>
        <v>0.98677910150185522</v>
      </c>
      <c r="P4" s="4">
        <f>VLOOKUP($A4,'Node ratio'!$A$2:$C$15,2,FALSE)*'PV Scenarios'!Q$2*Main!$B$9</f>
        <v>0.92193361768887638</v>
      </c>
      <c r="Q4" s="4">
        <f>VLOOKUP($A4,'Node ratio'!$A$2:$C$15,2,FALSE)*'PV Scenarios'!R$2*Main!$B$9</f>
        <v>0.79844526155807272</v>
      </c>
      <c r="R4" s="4">
        <f>VLOOKUP($A4,'Node ratio'!$A$2:$C$15,2,FALSE)*'PV Scenarios'!S$2*Main!$B$9</f>
        <v>0.63379412005033453</v>
      </c>
      <c r="S4" s="4">
        <f>VLOOKUP($A4,'Node ratio'!$A$2:$C$15,2,FALSE)*'PV Scenarios'!T$2*Main!$B$9</f>
        <v>0.45011223872791772</v>
      </c>
      <c r="T4" s="4">
        <f>VLOOKUP($A4,'Node ratio'!$A$2:$C$15,2,FALSE)*'PV Scenarios'!U$2*Main!$B$9</f>
        <v>0.26896778938079136</v>
      </c>
      <c r="U4" s="4">
        <f>VLOOKUP($A4,'Node ratio'!$A$2:$C$15,2,FALSE)*'PV Scenarios'!V$2*Main!$B$9</f>
        <v>0.10840473272213241</v>
      </c>
      <c r="V4" s="4">
        <f>VLOOKUP($A4,'Node ratio'!$A$2:$C$15,2,FALSE)*'PV Scenarios'!W$2*Main!$B$9</f>
        <v>7.0484221535846818E-3</v>
      </c>
      <c r="W4" s="4">
        <f>VLOOKUP($A4,'Node ratio'!$A$2:$C$15,2,FALSE)*'PV Scenarios'!X$2*Main!$B$9</f>
        <v>7.0484221535846818E-3</v>
      </c>
      <c r="X4" s="4">
        <f>VLOOKUP($A4,'Node ratio'!$A$2:$C$15,2,FALSE)*'PV Scenarios'!Y$2*Main!$B$9</f>
        <v>7.0484221535846818E-3</v>
      </c>
      <c r="Y4" s="4">
        <f>VLOOKUP($A4,'Node ratio'!$A$2:$C$15,2,FALSE)*'PV Scenarios'!Z$2*Main!$B$9</f>
        <v>7.0484221535846818E-3</v>
      </c>
    </row>
    <row r="5" spans="1:25" x14ac:dyDescent="0.25">
      <c r="A5" s="5">
        <v>26</v>
      </c>
      <c r="B5" s="4">
        <f>VLOOKUP($A5,'Node ratio'!$A$2:$C$15,2,FALSE)*'PV Scenarios'!C$2*Main!$B$9</f>
        <v>1.6701802552662983E-2</v>
      </c>
      <c r="C5" s="4">
        <f>VLOOKUP($A5,'Node ratio'!$A$2:$C$15,2,FALSE)*'PV Scenarios'!D$2*Main!$B$9</f>
        <v>1.6701802552662983E-2</v>
      </c>
      <c r="D5" s="4">
        <f>VLOOKUP($A5,'Node ratio'!$A$2:$C$15,2,FALSE)*'PV Scenarios'!E$2*Main!$B$9</f>
        <v>1.6701802552662983E-2</v>
      </c>
      <c r="E5" s="4">
        <f>VLOOKUP($A5,'Node ratio'!$A$2:$C$15,2,FALSE)*'PV Scenarios'!F$2*Main!$B$9</f>
        <v>1.6701802552662983E-2</v>
      </c>
      <c r="F5" s="4">
        <f>VLOOKUP($A5,'Node ratio'!$A$2:$C$15,2,FALSE)*'PV Scenarios'!G$2*Main!$B$9</f>
        <v>1.6701802552662983E-2</v>
      </c>
      <c r="G5" s="4">
        <f>VLOOKUP($A5,'Node ratio'!$A$2:$C$15,2,FALSE)*'PV Scenarios'!H$2*Main!$B$9</f>
        <v>1.6701802552662983E-2</v>
      </c>
      <c r="H5" s="4">
        <f>VLOOKUP($A5,'Node ratio'!$A$2:$C$15,2,FALSE)*'PV Scenarios'!I$2*Main!$B$9</f>
        <v>0.22447222630779046</v>
      </c>
      <c r="I5" s="4">
        <f>VLOOKUP($A5,'Node ratio'!$A$2:$C$15,2,FALSE)*'PV Scenarios'!J$2*Main!$B$9</f>
        <v>0.59859260348744137</v>
      </c>
      <c r="J5" s="4">
        <f>VLOOKUP($A5,'Node ratio'!$A$2:$C$15,2,FALSE)*'PV Scenarios'!K$2*Main!$B$9</f>
        <v>1.0248226046314006</v>
      </c>
      <c r="K5" s="4">
        <f>VLOOKUP($A5,'Node ratio'!$A$2:$C$15,2,FALSE)*'PV Scenarios'!L$2*Main!$B$9</f>
        <v>1.461741759409064</v>
      </c>
      <c r="L5" s="4">
        <f>VLOOKUP($A5,'Node ratio'!$A$2:$C$15,2,FALSE)*'PV Scenarios'!M$2*Main!$B$9</f>
        <v>1.8585765880603367</v>
      </c>
      <c r="M5" s="4">
        <f>VLOOKUP($A5,'Node ratio'!$A$2:$C$15,2,FALSE)*'PV Scenarios'!N$2*Main!$B$9</f>
        <v>2.1622153584677495</v>
      </c>
      <c r="N5" s="4">
        <f>VLOOKUP($A5,'Node ratio'!$A$2:$C$15,2,FALSE)*'PV Scenarios'!O$2*Main!$B$9</f>
        <v>2.3305695281985921</v>
      </c>
      <c r="O5" s="4">
        <f>VLOOKUP($A5,'Node ratio'!$A$2:$C$15,2,FALSE)*'PV Scenarios'!P$2*Main!$B$9</f>
        <v>2.3382523573728173</v>
      </c>
      <c r="P5" s="4">
        <f>VLOOKUP($A5,'Node ratio'!$A$2:$C$15,2,FALSE)*'PV Scenarios'!Q$2*Main!$B$9</f>
        <v>2.1845957738883177</v>
      </c>
      <c r="Q5" s="4">
        <f>VLOOKUP($A5,'Node ratio'!$A$2:$C$15,2,FALSE)*'PV Scenarios'!R$2*Main!$B$9</f>
        <v>1.8919801931656623</v>
      </c>
      <c r="R5" s="4">
        <f>VLOOKUP($A5,'Node ratio'!$A$2:$C$15,2,FALSE)*'PV Scenarios'!S$2*Main!$B$9</f>
        <v>1.5018260855354555</v>
      </c>
      <c r="S5" s="4">
        <f>VLOOKUP($A5,'Node ratio'!$A$2:$C$15,2,FALSE)*'PV Scenarios'!T$2*Main!$B$9</f>
        <v>1.066577111013058</v>
      </c>
      <c r="T5" s="4">
        <f>VLOOKUP($A5,'Node ratio'!$A$2:$C$15,2,FALSE)*'PV Scenarios'!U$2*Main!$B$9</f>
        <v>0.63734078540961925</v>
      </c>
      <c r="U5" s="4">
        <f>VLOOKUP($A5,'Node ratio'!$A$2:$C$15,2,FALSE)*'PV Scenarios'!V$2*Main!$B$9</f>
        <v>0.25687372325995667</v>
      </c>
      <c r="V5" s="4">
        <f>VLOOKUP($A5,'Node ratio'!$A$2:$C$15,2,FALSE)*'PV Scenarios'!W$2*Main!$B$9</f>
        <v>1.6701802552662983E-2</v>
      </c>
      <c r="W5" s="4">
        <f>VLOOKUP($A5,'Node ratio'!$A$2:$C$15,2,FALSE)*'PV Scenarios'!X$2*Main!$B$9</f>
        <v>1.6701802552662983E-2</v>
      </c>
      <c r="X5" s="4">
        <f>VLOOKUP($A5,'Node ratio'!$A$2:$C$15,2,FALSE)*'PV Scenarios'!Y$2*Main!$B$9</f>
        <v>1.6701802552662983E-2</v>
      </c>
      <c r="Y5" s="4">
        <f>VLOOKUP($A5,'Node ratio'!$A$2:$C$15,2,FALSE)*'PV Scenarios'!Z$2*Main!$B$9</f>
        <v>1.6701802552662983E-2</v>
      </c>
    </row>
    <row r="6" spans="1:25" x14ac:dyDescent="0.25">
      <c r="A6" s="5">
        <v>24</v>
      </c>
      <c r="B6" s="4">
        <f>VLOOKUP($A6,'Node ratio'!$A$2:$C$15,2,FALSE)*'PV Scenarios'!C$2*Main!$B$9</f>
        <v>2.6816035037832378E-2</v>
      </c>
      <c r="C6" s="4">
        <f>VLOOKUP($A6,'Node ratio'!$A$2:$C$15,2,FALSE)*'PV Scenarios'!D$2*Main!$B$9</f>
        <v>2.6816035037832378E-2</v>
      </c>
      <c r="D6" s="4">
        <f>VLOOKUP($A6,'Node ratio'!$A$2:$C$15,2,FALSE)*'PV Scenarios'!E$2*Main!$B$9</f>
        <v>2.6816035037832378E-2</v>
      </c>
      <c r="E6" s="4">
        <f>VLOOKUP($A6,'Node ratio'!$A$2:$C$15,2,FALSE)*'PV Scenarios'!F$2*Main!$B$9</f>
        <v>2.6816035037832378E-2</v>
      </c>
      <c r="F6" s="4">
        <f>VLOOKUP($A6,'Node ratio'!$A$2:$C$15,2,FALSE)*'PV Scenarios'!G$2*Main!$B$9</f>
        <v>2.6816035037832378E-2</v>
      </c>
      <c r="G6" s="4">
        <f>VLOOKUP($A6,'Node ratio'!$A$2:$C$15,2,FALSE)*'PV Scenarios'!H$2*Main!$B$9</f>
        <v>2.6816035037832378E-2</v>
      </c>
      <c r="H6" s="4">
        <f>VLOOKUP($A6,'Node ratio'!$A$2:$C$15,2,FALSE)*'PV Scenarios'!I$2*Main!$B$9</f>
        <v>0.36040751090846707</v>
      </c>
      <c r="I6" s="4">
        <f>VLOOKUP($A6,'Node ratio'!$A$2:$C$15,2,FALSE)*'PV Scenarios'!J$2*Main!$B$9</f>
        <v>0.96108669575591255</v>
      </c>
      <c r="J6" s="4">
        <f>VLOOKUP($A6,'Node ratio'!$A$2:$C$15,2,FALSE)*'PV Scenarios'!K$2*Main!$B$9</f>
        <v>1.6454319099213945</v>
      </c>
      <c r="K6" s="4">
        <f>VLOOKUP($A6,'Node ratio'!$A$2:$C$15,2,FALSE)*'PV Scenarios'!L$2*Main!$B$9</f>
        <v>2.3469393865110892</v>
      </c>
      <c r="L6" s="4">
        <f>VLOOKUP($A6,'Node ratio'!$A$2:$C$15,2,FALSE)*'PV Scenarios'!M$2*Main!$B$9</f>
        <v>2.9840883790099868</v>
      </c>
      <c r="M6" s="4">
        <f>VLOOKUP($A6,'Node ratio'!$A$2:$C$15,2,FALSE)*'PV Scenarios'!N$2*Main!$B$9</f>
        <v>3.4716038959977791</v>
      </c>
      <c r="N6" s="4">
        <f>VLOOKUP($A6,'Node ratio'!$A$2:$C$15,2,FALSE)*'PV Scenarios'!O$2*Main!$B$9</f>
        <v>3.7419095291791296</v>
      </c>
      <c r="O6" s="4">
        <f>VLOOKUP($A6,'Node ratio'!$A$2:$C$15,2,FALSE)*'PV Scenarios'!P$2*Main!$B$9</f>
        <v>3.7542449052965319</v>
      </c>
      <c r="P6" s="4">
        <f>VLOOKUP($A6,'Node ratio'!$A$2:$C$15,2,FALSE)*'PV Scenarios'!Q$2*Main!$B$9</f>
        <v>3.5075373829484748</v>
      </c>
      <c r="Q6" s="4">
        <f>VLOOKUP($A6,'Node ratio'!$A$2:$C$15,2,FALSE)*'PV Scenarios'!R$2*Main!$B$9</f>
        <v>3.0377204490856515</v>
      </c>
      <c r="R6" s="4">
        <f>VLOOKUP($A6,'Node ratio'!$A$2:$C$15,2,FALSE)*'PV Scenarios'!S$2*Main!$B$9</f>
        <v>2.4112978706018873</v>
      </c>
      <c r="S6" s="4">
        <f>VLOOKUP($A6,'Node ratio'!$A$2:$C$15,2,FALSE)*'PV Scenarios'!T$2*Main!$B$9</f>
        <v>1.7124719975159752</v>
      </c>
      <c r="T6" s="4">
        <f>VLOOKUP($A6,'Node ratio'!$A$2:$C$15,2,FALSE)*'PV Scenarios'!U$2*Main!$B$9</f>
        <v>1.0232998970436833</v>
      </c>
      <c r="U6" s="4">
        <f>VLOOKUP($A6,'Node ratio'!$A$2:$C$15,2,FALSE)*'PV Scenarios'!V$2*Main!$B$9</f>
        <v>0.41243061888186194</v>
      </c>
      <c r="V6" s="4">
        <f>VLOOKUP($A6,'Node ratio'!$A$2:$C$15,2,FALSE)*'PV Scenarios'!W$2*Main!$B$9</f>
        <v>2.6816035037832378E-2</v>
      </c>
      <c r="W6" s="4">
        <f>VLOOKUP($A6,'Node ratio'!$A$2:$C$15,2,FALSE)*'PV Scenarios'!X$2*Main!$B$9</f>
        <v>2.6816035037832378E-2</v>
      </c>
      <c r="X6" s="4">
        <f>VLOOKUP($A6,'Node ratio'!$A$2:$C$15,2,FALSE)*'PV Scenarios'!Y$2*Main!$B$9</f>
        <v>2.6816035037832378E-2</v>
      </c>
      <c r="Y6" s="4">
        <f>VLOOKUP($A6,'Node ratio'!$A$2:$C$15,2,FALSE)*'PV Scenarios'!Z$2*Main!$B$9</f>
        <v>2.6816035037832378E-2</v>
      </c>
    </row>
    <row r="7" spans="1:25" x14ac:dyDescent="0.25">
      <c r="A7" s="5">
        <v>28</v>
      </c>
      <c r="B7" s="4">
        <f>VLOOKUP($A7,'Node ratio'!$A$2:$C$15,2,FALSE)*'PV Scenarios'!C$2*Main!$B$9</f>
        <v>1.4122991943259637E-2</v>
      </c>
      <c r="C7" s="4">
        <f>VLOOKUP($A7,'Node ratio'!$A$2:$C$15,2,FALSE)*'PV Scenarios'!D$2*Main!$B$9</f>
        <v>1.4122991943259637E-2</v>
      </c>
      <c r="D7" s="4">
        <f>VLOOKUP($A7,'Node ratio'!$A$2:$C$15,2,FALSE)*'PV Scenarios'!E$2*Main!$B$9</f>
        <v>1.4122991943259637E-2</v>
      </c>
      <c r="E7" s="4">
        <f>VLOOKUP($A7,'Node ratio'!$A$2:$C$15,2,FALSE)*'PV Scenarios'!F$2*Main!$B$9</f>
        <v>1.4122991943259637E-2</v>
      </c>
      <c r="F7" s="4">
        <f>VLOOKUP($A7,'Node ratio'!$A$2:$C$15,2,FALSE)*'PV Scenarios'!G$2*Main!$B$9</f>
        <v>1.4122991943259637E-2</v>
      </c>
      <c r="G7" s="4">
        <f>VLOOKUP($A7,'Node ratio'!$A$2:$C$15,2,FALSE)*'PV Scenarios'!H$2*Main!$B$9</f>
        <v>1.4122991943259637E-2</v>
      </c>
      <c r="H7" s="4">
        <f>VLOOKUP($A7,'Node ratio'!$A$2:$C$15,2,FALSE)*'PV Scenarios'!I$2*Main!$B$9</f>
        <v>0.1898130117174095</v>
      </c>
      <c r="I7" s="4">
        <f>VLOOKUP($A7,'Node ratio'!$A$2:$C$15,2,FALSE)*'PV Scenarios'!J$2*Main!$B$9</f>
        <v>0.5061680312464254</v>
      </c>
      <c r="J7" s="4">
        <f>VLOOKUP($A7,'Node ratio'!$A$2:$C$15,2,FALSE)*'PV Scenarios'!K$2*Main!$B$9</f>
        <v>0.86658678563841129</v>
      </c>
      <c r="K7" s="4">
        <f>VLOOKUP($A7,'Node ratio'!$A$2:$C$15,2,FALSE)*'PV Scenarios'!L$2*Main!$B$9</f>
        <v>1.2360442548740833</v>
      </c>
      <c r="L7" s="4">
        <f>VLOOKUP($A7,'Node ratio'!$A$2:$C$15,2,FALSE)*'PV Scenarios'!M$2*Main!$B$9</f>
        <v>1.5716065434459323</v>
      </c>
      <c r="M7" s="4">
        <f>VLOOKUP($A7,'Node ratio'!$A$2:$C$15,2,FALSE)*'PV Scenarios'!N$2*Main!$B$9</f>
        <v>1.8283625369743925</v>
      </c>
      <c r="N7" s="4">
        <f>VLOOKUP($A7,'Node ratio'!$A$2:$C$15,2,FALSE)*'PV Scenarios'!O$2*Main!$B$9</f>
        <v>1.9707222957624495</v>
      </c>
      <c r="O7" s="4">
        <f>VLOOKUP($A7,'Node ratio'!$A$2:$C$15,2,FALSE)*'PV Scenarios'!P$2*Main!$B$9</f>
        <v>1.9772188720563488</v>
      </c>
      <c r="P7" s="4">
        <f>VLOOKUP($A7,'Node ratio'!$A$2:$C$15,2,FALSE)*'PV Scenarios'!Q$2*Main!$B$9</f>
        <v>1.8472873461783603</v>
      </c>
      <c r="Q7" s="4">
        <f>VLOOKUP($A7,'Node ratio'!$A$2:$C$15,2,FALSE)*'PV Scenarios'!R$2*Main!$B$9</f>
        <v>1.5998525273324515</v>
      </c>
      <c r="R7" s="4">
        <f>VLOOKUP($A7,'Node ratio'!$A$2:$C$15,2,FALSE)*'PV Scenarios'!S$2*Main!$B$9</f>
        <v>1.2699394355379066</v>
      </c>
      <c r="S7" s="4">
        <f>VLOOKUP($A7,'Node ratio'!$A$2:$C$15,2,FALSE)*'PV Scenarios'!T$2*Main!$B$9</f>
        <v>0.90189426549656027</v>
      </c>
      <c r="T7" s="4">
        <f>VLOOKUP($A7,'Node ratio'!$A$2:$C$15,2,FALSE)*'PV Scenarios'!U$2*Main!$B$9</f>
        <v>0.53893337255478757</v>
      </c>
      <c r="U7" s="4">
        <f>VLOOKUP($A7,'Node ratio'!$A$2:$C$15,2,FALSE)*'PV Scenarios'!V$2*Main!$B$9</f>
        <v>0.21721161608733325</v>
      </c>
      <c r="V7" s="4">
        <f>VLOOKUP($A7,'Node ratio'!$A$2:$C$15,2,FALSE)*'PV Scenarios'!W$2*Main!$B$9</f>
        <v>1.4122991943259637E-2</v>
      </c>
      <c r="W7" s="4">
        <f>VLOOKUP($A7,'Node ratio'!$A$2:$C$15,2,FALSE)*'PV Scenarios'!X$2*Main!$B$9</f>
        <v>1.4122991943259637E-2</v>
      </c>
      <c r="X7" s="4">
        <f>VLOOKUP($A7,'Node ratio'!$A$2:$C$15,2,FALSE)*'PV Scenarios'!Y$2*Main!$B$9</f>
        <v>1.4122991943259637E-2</v>
      </c>
      <c r="Y7" s="4">
        <f>VLOOKUP($A7,'Node ratio'!$A$2:$C$15,2,FALSE)*'PV Scenarios'!Z$2*Main!$B$9</f>
        <v>1.4122991943259637E-2</v>
      </c>
    </row>
    <row r="8" spans="1:25" x14ac:dyDescent="0.25">
      <c r="A8" s="5">
        <v>30</v>
      </c>
      <c r="B8" s="4">
        <f>VLOOKUP($A8,'Node ratio'!$A$2:$C$15,2,FALSE)*'PV Scenarios'!C$2*Main!$B$9</f>
        <v>7.4128548315928865E-3</v>
      </c>
      <c r="C8" s="4">
        <f>VLOOKUP($A8,'Node ratio'!$A$2:$C$15,2,FALSE)*'PV Scenarios'!D$2*Main!$B$9</f>
        <v>7.4128548315928865E-3</v>
      </c>
      <c r="D8" s="4">
        <f>VLOOKUP($A8,'Node ratio'!$A$2:$C$15,2,FALSE)*'PV Scenarios'!E$2*Main!$B$9</f>
        <v>7.4128548315928865E-3</v>
      </c>
      <c r="E8" s="4">
        <f>VLOOKUP($A8,'Node ratio'!$A$2:$C$15,2,FALSE)*'PV Scenarios'!F$2*Main!$B$9</f>
        <v>7.4128548315928865E-3</v>
      </c>
      <c r="F8" s="4">
        <f>VLOOKUP($A8,'Node ratio'!$A$2:$C$15,2,FALSE)*'PV Scenarios'!G$2*Main!$B$9</f>
        <v>7.4128548315928865E-3</v>
      </c>
      <c r="G8" s="4">
        <f>VLOOKUP($A8,'Node ratio'!$A$2:$C$15,2,FALSE)*'PV Scenarios'!H$2*Main!$B$9</f>
        <v>7.4128548315928865E-3</v>
      </c>
      <c r="H8" s="4">
        <f>VLOOKUP($A8,'Node ratio'!$A$2:$C$15,2,FALSE)*'PV Scenarios'!I$2*Main!$B$9</f>
        <v>9.9628768936608381E-2</v>
      </c>
      <c r="I8" s="4">
        <f>VLOOKUP($A8,'Node ratio'!$A$2:$C$15,2,FALSE)*'PV Scenarios'!J$2*Main!$B$9</f>
        <v>0.26567671716428909</v>
      </c>
      <c r="J8" s="4">
        <f>VLOOKUP($A8,'Node ratio'!$A$2:$C$15,2,FALSE)*'PV Scenarios'!K$2*Main!$B$9</f>
        <v>0.4548527724665396</v>
      </c>
      <c r="K8" s="4">
        <f>VLOOKUP($A8,'Node ratio'!$A$2:$C$15,2,FALSE)*'PV Scenarios'!L$2*Main!$B$9</f>
        <v>0.64877305486100945</v>
      </c>
      <c r="L8" s="4">
        <f>VLOOKUP($A8,'Node ratio'!$A$2:$C$15,2,FALSE)*'PV Scenarios'!M$2*Main!$B$9</f>
        <v>0.82490248565965651</v>
      </c>
      <c r="M8" s="4">
        <f>VLOOKUP($A8,'Node ratio'!$A$2:$C$15,2,FALSE)*'PV Scenarios'!N$2*Main!$B$9</f>
        <v>0.95966818649801511</v>
      </c>
      <c r="N8" s="4">
        <f>VLOOKUP($A8,'Node ratio'!$A$2:$C$15,2,FALSE)*'PV Scenarios'!O$2*Main!$B$9</f>
        <v>1.0343897632004715</v>
      </c>
      <c r="O8" s="4">
        <f>VLOOKUP($A8,'Node ratio'!$A$2:$C$15,2,FALSE)*'PV Scenarios'!P$2*Main!$B$9</f>
        <v>1.037799676423004</v>
      </c>
      <c r="P8" s="4">
        <f>VLOOKUP($A8,'Node ratio'!$A$2:$C$15,2,FALSE)*'PV Scenarios'!Q$2*Main!$B$9</f>
        <v>0.96960141197234961</v>
      </c>
      <c r="Q8" s="4">
        <f>VLOOKUP($A8,'Node ratio'!$A$2:$C$15,2,FALSE)*'PV Scenarios'!R$2*Main!$B$9</f>
        <v>0.83972819532284215</v>
      </c>
      <c r="R8" s="4">
        <f>VLOOKUP($A8,'Node ratio'!$A$2:$C$15,2,FALSE)*'PV Scenarios'!S$2*Main!$B$9</f>
        <v>0.66656390645683239</v>
      </c>
      <c r="S8" s="4">
        <f>VLOOKUP($A8,'Node ratio'!$A$2:$C$15,2,FALSE)*'PV Scenarios'!T$2*Main!$B$9</f>
        <v>0.4733849095455217</v>
      </c>
      <c r="T8" s="4">
        <f>VLOOKUP($A8,'Node ratio'!$A$2:$C$15,2,FALSE)*'PV Scenarios'!U$2*Main!$B$9</f>
        <v>0.2828745403735845</v>
      </c>
      <c r="U8" s="4">
        <f>VLOOKUP($A8,'Node ratio'!$A$2:$C$15,2,FALSE)*'PV Scenarios'!V$2*Main!$B$9</f>
        <v>0.11400970730989862</v>
      </c>
      <c r="V8" s="4">
        <f>VLOOKUP($A8,'Node ratio'!$A$2:$C$15,2,FALSE)*'PV Scenarios'!W$2*Main!$B$9</f>
        <v>7.4128548315928865E-3</v>
      </c>
      <c r="W8" s="4">
        <f>VLOOKUP($A8,'Node ratio'!$A$2:$C$15,2,FALSE)*'PV Scenarios'!X$2*Main!$B$9</f>
        <v>7.4128548315928865E-3</v>
      </c>
      <c r="X8" s="4">
        <f>VLOOKUP($A8,'Node ratio'!$A$2:$C$15,2,FALSE)*'PV Scenarios'!Y$2*Main!$B$9</f>
        <v>7.4128548315928865E-3</v>
      </c>
      <c r="Y8" s="4">
        <f>VLOOKUP($A8,'Node ratio'!$A$2:$C$15,2,FALSE)*'PV Scenarios'!Z$2*Main!$B$9</f>
        <v>7.4128548315928865E-3</v>
      </c>
    </row>
    <row r="9" spans="1:25" x14ac:dyDescent="0.25">
      <c r="A9" s="5">
        <v>14</v>
      </c>
      <c r="B9" s="4">
        <f>VLOOKUP($A9,'Node ratio'!$A$2:$C$15,2,FALSE)*'PV Scenarios'!C$2*Main!$B$9</f>
        <v>4.420584726512071E-3</v>
      </c>
      <c r="C9" s="4">
        <f>VLOOKUP($A9,'Node ratio'!$A$2:$C$15,2,FALSE)*'PV Scenarios'!D$2*Main!$B$9</f>
        <v>4.420584726512071E-3</v>
      </c>
      <c r="D9" s="4">
        <f>VLOOKUP($A9,'Node ratio'!$A$2:$C$15,2,FALSE)*'PV Scenarios'!E$2*Main!$B$9</f>
        <v>4.420584726512071E-3</v>
      </c>
      <c r="E9" s="4">
        <f>VLOOKUP($A9,'Node ratio'!$A$2:$C$15,2,FALSE)*'PV Scenarios'!F$2*Main!$B$9</f>
        <v>4.420584726512071E-3</v>
      </c>
      <c r="F9" s="4">
        <f>VLOOKUP($A9,'Node ratio'!$A$2:$C$15,2,FALSE)*'PV Scenarios'!G$2*Main!$B$9</f>
        <v>4.420584726512071E-3</v>
      </c>
      <c r="G9" s="4">
        <f>VLOOKUP($A9,'Node ratio'!$A$2:$C$15,2,FALSE)*'PV Scenarios'!H$2*Main!$B$9</f>
        <v>4.420584726512071E-3</v>
      </c>
      <c r="H9" s="4">
        <f>VLOOKUP($A9,'Node ratio'!$A$2:$C$15,2,FALSE)*'PV Scenarios'!I$2*Main!$B$9</f>
        <v>5.9412658724322234E-2</v>
      </c>
      <c r="I9" s="4">
        <f>VLOOKUP($A9,'Node ratio'!$A$2:$C$15,2,FALSE)*'PV Scenarios'!J$2*Main!$B$9</f>
        <v>0.15843375659819264</v>
      </c>
      <c r="J9" s="4">
        <f>VLOOKUP($A9,'Node ratio'!$A$2:$C$15,2,FALSE)*'PV Scenarios'!K$2*Main!$B$9</f>
        <v>0.27124707881878068</v>
      </c>
      <c r="K9" s="4">
        <f>VLOOKUP($A9,'Node ratio'!$A$2:$C$15,2,FALSE)*'PV Scenarios'!L$2*Main!$B$9</f>
        <v>0.38688957526433643</v>
      </c>
      <c r="L9" s="4">
        <f>VLOOKUP($A9,'Node ratio'!$A$2:$C$15,2,FALSE)*'PV Scenarios'!M$2*Main!$B$9</f>
        <v>0.4919226683662633</v>
      </c>
      <c r="M9" s="4">
        <f>VLOOKUP($A9,'Node ratio'!$A$2:$C$15,2,FALSE)*'PV Scenarios'!N$2*Main!$B$9</f>
        <v>0.5722888986942527</v>
      </c>
      <c r="N9" s="4">
        <f>VLOOKUP($A9,'Node ratio'!$A$2:$C$15,2,FALSE)*'PV Scenarios'!O$2*Main!$B$9</f>
        <v>0.61684839273749437</v>
      </c>
      <c r="O9" s="4">
        <f>VLOOKUP($A9,'Node ratio'!$A$2:$C$15,2,FALSE)*'PV Scenarios'!P$2*Main!$B$9</f>
        <v>0.61888186171168991</v>
      </c>
      <c r="P9" s="4">
        <f>VLOOKUP($A9,'Node ratio'!$A$2:$C$15,2,FALSE)*'PV Scenarios'!Q$2*Main!$B$9</f>
        <v>0.57821248222777888</v>
      </c>
      <c r="Q9" s="4">
        <f>VLOOKUP($A9,'Node ratio'!$A$2:$C$15,2,FALSE)*'PV Scenarios'!R$2*Main!$B$9</f>
        <v>0.50076383781928735</v>
      </c>
      <c r="R9" s="4">
        <f>VLOOKUP($A9,'Node ratio'!$A$2:$C$15,2,FALSE)*'PV Scenarios'!S$2*Main!$B$9</f>
        <v>0.39749897860796546</v>
      </c>
      <c r="S9" s="4">
        <f>VLOOKUP($A9,'Node ratio'!$A$2:$C$15,2,FALSE)*'PV Scenarios'!T$2*Main!$B$9</f>
        <v>0.28229854063506082</v>
      </c>
      <c r="T9" s="4">
        <f>VLOOKUP($A9,'Node ratio'!$A$2:$C$15,2,FALSE)*'PV Scenarios'!U$2*Main!$B$9</f>
        <v>0.16868951316370059</v>
      </c>
      <c r="U9" s="4">
        <f>VLOOKUP($A9,'Node ratio'!$A$2:$C$15,2,FALSE)*'PV Scenarios'!V$2*Main!$B$9</f>
        <v>6.7988593093755656E-2</v>
      </c>
      <c r="V9" s="4">
        <f>VLOOKUP($A9,'Node ratio'!$A$2:$C$15,2,FALSE)*'PV Scenarios'!W$2*Main!$B$9</f>
        <v>4.420584726512071E-3</v>
      </c>
      <c r="W9" s="4">
        <f>VLOOKUP($A9,'Node ratio'!$A$2:$C$15,2,FALSE)*'PV Scenarios'!X$2*Main!$B$9</f>
        <v>4.420584726512071E-3</v>
      </c>
      <c r="X9" s="4">
        <f>VLOOKUP($A9,'Node ratio'!$A$2:$C$15,2,FALSE)*'PV Scenarios'!Y$2*Main!$B$9</f>
        <v>4.420584726512071E-3</v>
      </c>
      <c r="Y9" s="4">
        <f>VLOOKUP($A9,'Node ratio'!$A$2:$C$15,2,FALSE)*'PV Scenarios'!Z$2*Main!$B$9</f>
        <v>4.420584726512071E-3</v>
      </c>
    </row>
    <row r="10" spans="1:25" x14ac:dyDescent="0.25">
      <c r="A10" s="5">
        <v>20</v>
      </c>
      <c r="B10" s="4">
        <f>VLOOKUP($A10,'Node ratio'!$A$2:$C$15,2,FALSE)*'PV Scenarios'!C$2*Main!$B$9</f>
        <v>1.5655897109051993E-3</v>
      </c>
      <c r="C10" s="4">
        <f>VLOOKUP($A10,'Node ratio'!$A$2:$C$15,2,FALSE)*'PV Scenarios'!D$2*Main!$B$9</f>
        <v>1.5655897109051993E-3</v>
      </c>
      <c r="D10" s="4">
        <f>VLOOKUP($A10,'Node ratio'!$A$2:$C$15,2,FALSE)*'PV Scenarios'!E$2*Main!$B$9</f>
        <v>1.5655897109051993E-3</v>
      </c>
      <c r="E10" s="4">
        <f>VLOOKUP($A10,'Node ratio'!$A$2:$C$15,2,FALSE)*'PV Scenarios'!F$2*Main!$B$9</f>
        <v>1.5655897109051993E-3</v>
      </c>
      <c r="F10" s="4">
        <f>VLOOKUP($A10,'Node ratio'!$A$2:$C$15,2,FALSE)*'PV Scenarios'!G$2*Main!$B$9</f>
        <v>1.5655897109051993E-3</v>
      </c>
      <c r="G10" s="4">
        <f>VLOOKUP($A10,'Node ratio'!$A$2:$C$15,2,FALSE)*'PV Scenarios'!H$2*Main!$B$9</f>
        <v>1.5655897109051993E-3</v>
      </c>
      <c r="H10" s="4">
        <f>VLOOKUP($A10,'Node ratio'!$A$2:$C$15,2,FALSE)*'PV Scenarios'!I$2*Main!$B$9</f>
        <v>2.1041525714565877E-2</v>
      </c>
      <c r="I10" s="4">
        <f>VLOOKUP($A10,'Node ratio'!$A$2:$C$15,2,FALSE)*'PV Scenarios'!J$2*Main!$B$9</f>
        <v>5.6110735238842351E-2</v>
      </c>
      <c r="J10" s="4">
        <f>VLOOKUP($A10,'Node ratio'!$A$2:$C$15,2,FALSE)*'PV Scenarios'!K$2*Main!$B$9</f>
        <v>9.6064584661143038E-2</v>
      </c>
      <c r="K10" s="4">
        <f>VLOOKUP($A10,'Node ratio'!$A$2:$C$15,2,FALSE)*'PV Scenarios'!L$2*Main!$B$9</f>
        <v>0.13702041149842303</v>
      </c>
      <c r="L10" s="4">
        <f>VLOOKUP($A10,'Node ratio'!$A$2:$C$15,2,FALSE)*'PV Scenarios'!M$2*Main!$B$9</f>
        <v>0.17421882302953057</v>
      </c>
      <c r="M10" s="4">
        <f>VLOOKUP($A10,'Node ratio'!$A$2:$C$15,2,FALSE)*'PV Scenarios'!N$2*Main!$B$9</f>
        <v>0.20268124397378709</v>
      </c>
      <c r="N10" s="4">
        <f>VLOOKUP($A10,'Node ratio'!$A$2:$C$15,2,FALSE)*'PV Scenarios'!O$2*Main!$B$9</f>
        <v>0.21846238825971148</v>
      </c>
      <c r="O10" s="4">
        <f>VLOOKUP($A10,'Node ratio'!$A$2:$C$15,2,FALSE)*'PV Scenarios'!P$2*Main!$B$9</f>
        <v>0.21918255952672785</v>
      </c>
      <c r="P10" s="4">
        <f>VLOOKUP($A10,'Node ratio'!$A$2:$C$15,2,FALSE)*'PV Scenarios'!Q$2*Main!$B$9</f>
        <v>0.20477913418640004</v>
      </c>
      <c r="Q10" s="4">
        <f>VLOOKUP($A10,'Node ratio'!$A$2:$C$15,2,FALSE)*'PV Scenarios'!R$2*Main!$B$9</f>
        <v>0.17735000245134097</v>
      </c>
      <c r="R10" s="4">
        <f>VLOOKUP($A10,'Node ratio'!$A$2:$C$15,2,FALSE)*'PV Scenarios'!S$2*Main!$B$9</f>
        <v>0.1407778268045955</v>
      </c>
      <c r="S10" s="4">
        <f>VLOOKUP($A10,'Node ratio'!$A$2:$C$15,2,FALSE)*'PV Scenarios'!T$2*Main!$B$9</f>
        <v>9.9978558938406001E-2</v>
      </c>
      <c r="T10" s="4">
        <f>VLOOKUP($A10,'Node ratio'!$A$2:$C$15,2,FALSE)*'PV Scenarios'!U$2*Main!$B$9</f>
        <v>5.9742903368142392E-2</v>
      </c>
      <c r="U10" s="4">
        <f>VLOOKUP($A10,'Node ratio'!$A$2:$C$15,2,FALSE)*'PV Scenarios'!V$2*Main!$B$9</f>
        <v>2.4078769753721967E-2</v>
      </c>
      <c r="V10" s="4">
        <f>VLOOKUP($A10,'Node ratio'!$A$2:$C$15,2,FALSE)*'PV Scenarios'!W$2*Main!$B$9</f>
        <v>1.5655897109051993E-3</v>
      </c>
      <c r="W10" s="4">
        <f>VLOOKUP($A10,'Node ratio'!$A$2:$C$15,2,FALSE)*'PV Scenarios'!X$2*Main!$B$9</f>
        <v>1.5655897109051993E-3</v>
      </c>
      <c r="X10" s="4">
        <f>VLOOKUP($A10,'Node ratio'!$A$2:$C$15,2,FALSE)*'PV Scenarios'!Y$2*Main!$B$9</f>
        <v>1.5655897109051993E-3</v>
      </c>
      <c r="Y10" s="4">
        <f>VLOOKUP($A10,'Node ratio'!$A$2:$C$15,2,FALSE)*'PV Scenarios'!Z$2*Main!$B$9</f>
        <v>1.5655897109051993E-3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969E2-00F9-46A1-BAA2-0410BED320FD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f>VLOOKUP($A3,'Node ratio'!$A$2:$C$15,2,FALSE)*'PV Scenarios'!C$3*Main!$B$9</f>
        <v>1.8693762154565224E-2</v>
      </c>
      <c r="C3" s="4">
        <f>VLOOKUP($A3,'Node ratio'!$A$2:$C$15,2,FALSE)*'PV Scenarios'!D$3*Main!$B$9</f>
        <v>1.8693762154565224E-2</v>
      </c>
      <c r="D3" s="4">
        <f>VLOOKUP($A3,'Node ratio'!$A$2:$C$15,2,FALSE)*'PV Scenarios'!E$3*Main!$B$9</f>
        <v>1.8693762154565224E-2</v>
      </c>
      <c r="E3" s="4">
        <f>VLOOKUP($A3,'Node ratio'!$A$2:$C$15,2,FALSE)*'PV Scenarios'!F$3*Main!$B$9</f>
        <v>1.8693762154565224E-2</v>
      </c>
      <c r="F3" s="4">
        <f>VLOOKUP($A3,'Node ratio'!$A$2:$C$15,2,FALSE)*'PV Scenarios'!G$3*Main!$B$9</f>
        <v>1.8693762154565224E-2</v>
      </c>
      <c r="G3" s="4">
        <f>VLOOKUP($A3,'Node ratio'!$A$2:$C$15,2,FALSE)*'PV Scenarios'!H$3*Main!$B$9</f>
        <v>1.8693762154565224E-2</v>
      </c>
      <c r="H3" s="4">
        <f>VLOOKUP($A3,'Node ratio'!$A$2:$C$15,2,FALSE)*'PV Scenarios'!I$3*Main!$B$9</f>
        <v>0.25124416335735661</v>
      </c>
      <c r="I3" s="4">
        <f>VLOOKUP($A3,'Node ratio'!$A$2:$C$15,2,FALSE)*'PV Scenarios'!J$3*Main!$B$9</f>
        <v>0.66998443561961774</v>
      </c>
      <c r="J3" s="4">
        <f>VLOOKUP($A3,'Node ratio'!$A$2:$C$15,2,FALSE)*'PV Scenarios'!K$3*Main!$B$9</f>
        <v>1.1470492458041224</v>
      </c>
      <c r="K3" s="4">
        <f>VLOOKUP($A3,'Node ratio'!$A$2:$C$15,2,FALSE)*'PV Scenarios'!L$3*Main!$B$9</f>
        <v>1.6360780637675485</v>
      </c>
      <c r="L3" s="4">
        <f>VLOOKUP($A3,'Node ratio'!$A$2:$C$15,2,FALSE)*'PV Scenarios'!M$3*Main!$B$9</f>
        <v>2.0802418525600181</v>
      </c>
      <c r="M3" s="4">
        <f>VLOOKUP($A3,'Node ratio'!$A$2:$C$15,2,FALSE)*'PV Scenarios'!N$3*Main!$B$9</f>
        <v>2.4200944485300142</v>
      </c>
      <c r="N3" s="4">
        <f>VLOOKUP($A3,'Node ratio'!$A$2:$C$15,2,FALSE)*'PV Scenarios'!O$3*Main!$B$9</f>
        <v>2.6085275710480316</v>
      </c>
      <c r="O3" s="4">
        <f>VLOOKUP($A3,'Node ratio'!$A$2:$C$15,2,FALSE)*'PV Scenarios'!P$3*Main!$B$9</f>
        <v>2.6171267016391315</v>
      </c>
      <c r="P3" s="4">
        <f>VLOOKUP($A3,'Node ratio'!$A$2:$C$15,2,FALSE)*'PV Scenarios'!Q$3*Main!$B$9</f>
        <v>2.4451440898171315</v>
      </c>
      <c r="Q3" s="4">
        <f>VLOOKUP($A3,'Node ratio'!$A$2:$C$15,2,FALSE)*'PV Scenarios'!R$3*Main!$B$9</f>
        <v>2.1176293768691488</v>
      </c>
      <c r="R3" s="4">
        <f>VLOOKUP($A3,'Node ratio'!$A$2:$C$15,2,FALSE)*'PV Scenarios'!S$3*Main!$B$9</f>
        <v>1.680943092938505</v>
      </c>
      <c r="S3" s="4">
        <f>VLOOKUP($A3,'Node ratio'!$A$2:$C$15,2,FALSE)*'PV Scenarios'!T$3*Main!$B$9</f>
        <v>1.1937836511905351</v>
      </c>
      <c r="T3" s="4">
        <f>VLOOKUP($A3,'Node ratio'!$A$2:$C$15,2,FALSE)*'PV Scenarios'!U$3*Main!$B$9</f>
        <v>0.71335396381820892</v>
      </c>
      <c r="U3" s="4">
        <f>VLOOKUP($A3,'Node ratio'!$A$2:$C$15,2,FALSE)*'PV Scenarios'!V$3*Main!$B$9</f>
        <v>0.28751006193721318</v>
      </c>
      <c r="V3" s="4">
        <f>VLOOKUP($A3,'Node ratio'!$A$2:$C$15,2,FALSE)*'PV Scenarios'!W$3*Main!$B$9</f>
        <v>1.8693762154565224E-2</v>
      </c>
      <c r="W3" s="4">
        <f>VLOOKUP($A3,'Node ratio'!$A$2:$C$15,2,FALSE)*'PV Scenarios'!X$3*Main!$B$9</f>
        <v>1.8693762154565224E-2</v>
      </c>
      <c r="X3" s="4">
        <f>VLOOKUP($A3,'Node ratio'!$A$2:$C$15,2,FALSE)*'PV Scenarios'!Y$3*Main!$B$9</f>
        <v>1.8693762154565224E-2</v>
      </c>
      <c r="Y3" s="4">
        <f>VLOOKUP($A3,'Node ratio'!$A$2:$C$15,2,FALSE)*'PV Scenarios'!Z$3*Main!$B$9</f>
        <v>1.8693762154565224E-2</v>
      </c>
    </row>
    <row r="4" spans="1:25" x14ac:dyDescent="0.25">
      <c r="A4" s="5">
        <v>17</v>
      </c>
      <c r="B4" s="4">
        <f>VLOOKUP($A4,'Node ratio'!$A$2:$C$15,2,FALSE)*'PV Scenarios'!C$3*Main!$B$9</f>
        <v>7.7532643689431496E-3</v>
      </c>
      <c r="C4" s="4">
        <f>VLOOKUP($A4,'Node ratio'!$A$2:$C$15,2,FALSE)*'PV Scenarios'!D$3*Main!$B$9</f>
        <v>7.7532643689431496E-3</v>
      </c>
      <c r="D4" s="4">
        <f>VLOOKUP($A4,'Node ratio'!$A$2:$C$15,2,FALSE)*'PV Scenarios'!E$3*Main!$B$9</f>
        <v>7.7532643689431496E-3</v>
      </c>
      <c r="E4" s="4">
        <f>VLOOKUP($A4,'Node ratio'!$A$2:$C$15,2,FALSE)*'PV Scenarios'!F$3*Main!$B$9</f>
        <v>7.7532643689431496E-3</v>
      </c>
      <c r="F4" s="4">
        <f>VLOOKUP($A4,'Node ratio'!$A$2:$C$15,2,FALSE)*'PV Scenarios'!G$3*Main!$B$9</f>
        <v>7.7532643689431496E-3</v>
      </c>
      <c r="G4" s="4">
        <f>VLOOKUP($A4,'Node ratio'!$A$2:$C$15,2,FALSE)*'PV Scenarios'!H$3*Main!$B$9</f>
        <v>7.7532643689431496E-3</v>
      </c>
      <c r="H4" s="4">
        <f>VLOOKUP($A4,'Node ratio'!$A$2:$C$15,2,FALSE)*'PV Scenarios'!I$3*Main!$B$9</f>
        <v>0.10420387311859591</v>
      </c>
      <c r="I4" s="4">
        <f>VLOOKUP($A4,'Node ratio'!$A$2:$C$15,2,FALSE)*'PV Scenarios'!J$3*Main!$B$9</f>
        <v>0.27787699498292251</v>
      </c>
      <c r="J4" s="4">
        <f>VLOOKUP($A4,'Node ratio'!$A$2:$C$15,2,FALSE)*'PV Scenarios'!K$3*Main!$B$9</f>
        <v>0.47574030167835174</v>
      </c>
      <c r="K4" s="4">
        <f>VLOOKUP($A4,'Node ratio'!$A$2:$C$15,2,FALSE)*'PV Scenarios'!L$3*Main!$B$9</f>
        <v>0.67856569756990448</v>
      </c>
      <c r="L4" s="4">
        <f>VLOOKUP($A4,'Node ratio'!$A$2:$C$15,2,FALSE)*'PV Scenarios'!M$3*Main!$B$9</f>
        <v>0.86278325897599373</v>
      </c>
      <c r="M4" s="4">
        <f>VLOOKUP($A4,'Node ratio'!$A$2:$C$15,2,FALSE)*'PV Scenarios'!N$3*Main!$B$9</f>
        <v>1.0037376052033802</v>
      </c>
      <c r="N4" s="4">
        <f>VLOOKUP($A4,'Node ratio'!$A$2:$C$15,2,FALSE)*'PV Scenarios'!O$3*Main!$B$9</f>
        <v>1.0818905100423273</v>
      </c>
      <c r="O4" s="4">
        <f>VLOOKUP($A4,'Node ratio'!$A$2:$C$15,2,FALSE)*'PV Scenarios'!P$3*Main!$B$9</f>
        <v>1.085457011652041</v>
      </c>
      <c r="P4" s="4">
        <f>VLOOKUP($A4,'Node ratio'!$A$2:$C$15,2,FALSE)*'PV Scenarios'!Q$3*Main!$B$9</f>
        <v>1.0141269794577639</v>
      </c>
      <c r="Q4" s="4">
        <f>VLOOKUP($A4,'Node ratio'!$A$2:$C$15,2,FALSE)*'PV Scenarios'!R$3*Main!$B$9</f>
        <v>0.87828978771388</v>
      </c>
      <c r="R4" s="4">
        <f>VLOOKUP($A4,'Node ratio'!$A$2:$C$15,2,FALSE)*'PV Scenarios'!S$3*Main!$B$9</f>
        <v>0.69717353205536803</v>
      </c>
      <c r="S4" s="4">
        <f>VLOOKUP($A4,'Node ratio'!$A$2:$C$15,2,FALSE)*'PV Scenarios'!T$3*Main!$B$9</f>
        <v>0.4951234626007095</v>
      </c>
      <c r="T4" s="4">
        <f>VLOOKUP($A4,'Node ratio'!$A$2:$C$15,2,FALSE)*'PV Scenarios'!U$3*Main!$B$9</f>
        <v>0.29586456831887054</v>
      </c>
      <c r="U4" s="4">
        <f>VLOOKUP($A4,'Node ratio'!$A$2:$C$15,2,FALSE)*'PV Scenarios'!V$3*Main!$B$9</f>
        <v>0.11924520599434565</v>
      </c>
      <c r="V4" s="4">
        <f>VLOOKUP($A4,'Node ratio'!$A$2:$C$15,2,FALSE)*'PV Scenarios'!W$3*Main!$B$9</f>
        <v>7.7532643689431496E-3</v>
      </c>
      <c r="W4" s="4">
        <f>VLOOKUP($A4,'Node ratio'!$A$2:$C$15,2,FALSE)*'PV Scenarios'!X$3*Main!$B$9</f>
        <v>7.7532643689431496E-3</v>
      </c>
      <c r="X4" s="4">
        <f>VLOOKUP($A4,'Node ratio'!$A$2:$C$15,2,FALSE)*'PV Scenarios'!Y$3*Main!$B$9</f>
        <v>7.7532643689431496E-3</v>
      </c>
      <c r="Y4" s="4">
        <f>VLOOKUP($A4,'Node ratio'!$A$2:$C$15,2,FALSE)*'PV Scenarios'!Z$3*Main!$B$9</f>
        <v>7.7532643689431496E-3</v>
      </c>
    </row>
    <row r="5" spans="1:25" x14ac:dyDescent="0.25">
      <c r="A5" s="5">
        <v>26</v>
      </c>
      <c r="B5" s="4">
        <f>VLOOKUP($A5,'Node ratio'!$A$2:$C$15,2,FALSE)*'PV Scenarios'!C$3*Main!$B$9</f>
        <v>1.8371982807929281E-2</v>
      </c>
      <c r="C5" s="4">
        <f>VLOOKUP($A5,'Node ratio'!$A$2:$C$15,2,FALSE)*'PV Scenarios'!D$3*Main!$B$9</f>
        <v>1.8371982807929281E-2</v>
      </c>
      <c r="D5" s="4">
        <f>VLOOKUP($A5,'Node ratio'!$A$2:$C$15,2,FALSE)*'PV Scenarios'!E$3*Main!$B$9</f>
        <v>1.8371982807929281E-2</v>
      </c>
      <c r="E5" s="4">
        <f>VLOOKUP($A5,'Node ratio'!$A$2:$C$15,2,FALSE)*'PV Scenarios'!F$3*Main!$B$9</f>
        <v>1.8371982807929281E-2</v>
      </c>
      <c r="F5" s="4">
        <f>VLOOKUP($A5,'Node ratio'!$A$2:$C$15,2,FALSE)*'PV Scenarios'!G$3*Main!$B$9</f>
        <v>1.8371982807929281E-2</v>
      </c>
      <c r="G5" s="4">
        <f>VLOOKUP($A5,'Node ratio'!$A$2:$C$15,2,FALSE)*'PV Scenarios'!H$3*Main!$B$9</f>
        <v>1.8371982807929281E-2</v>
      </c>
      <c r="H5" s="4">
        <f>VLOOKUP($A5,'Node ratio'!$A$2:$C$15,2,FALSE)*'PV Scenarios'!I$3*Main!$B$9</f>
        <v>0.24691944893856951</v>
      </c>
      <c r="I5" s="4">
        <f>VLOOKUP($A5,'Node ratio'!$A$2:$C$15,2,FALSE)*'PV Scenarios'!J$3*Main!$B$9</f>
        <v>0.65845186383618559</v>
      </c>
      <c r="J5" s="4">
        <f>VLOOKUP($A5,'Node ratio'!$A$2:$C$15,2,FALSE)*'PV Scenarios'!K$3*Main!$B$9</f>
        <v>1.1273048650945408</v>
      </c>
      <c r="K5" s="4">
        <f>VLOOKUP($A5,'Node ratio'!$A$2:$C$15,2,FALSE)*'PV Scenarios'!L$3*Main!$B$9</f>
        <v>1.6079159353499706</v>
      </c>
      <c r="L5" s="4">
        <f>VLOOKUP($A5,'Node ratio'!$A$2:$C$15,2,FALSE)*'PV Scenarios'!M$3*Main!$B$9</f>
        <v>2.0444342468663703</v>
      </c>
      <c r="M5" s="4">
        <f>VLOOKUP($A5,'Node ratio'!$A$2:$C$15,2,FALSE)*'PV Scenarios'!N$3*Main!$B$9</f>
        <v>2.3784368943145244</v>
      </c>
      <c r="N5" s="4">
        <f>VLOOKUP($A5,'Node ratio'!$A$2:$C$15,2,FALSE)*'PV Scenarios'!O$3*Main!$B$9</f>
        <v>2.5636264810184519</v>
      </c>
      <c r="O5" s="4">
        <f>VLOOKUP($A5,'Node ratio'!$A$2:$C$15,2,FALSE)*'PV Scenarios'!P$3*Main!$B$9</f>
        <v>2.572077593110099</v>
      </c>
      <c r="P5" s="4">
        <f>VLOOKUP($A5,'Node ratio'!$A$2:$C$15,2,FALSE)*'PV Scenarios'!Q$3*Main!$B$9</f>
        <v>2.4030553512771498</v>
      </c>
      <c r="Q5" s="4">
        <f>VLOOKUP($A5,'Node ratio'!$A$2:$C$15,2,FALSE)*'PV Scenarios'!R$3*Main!$B$9</f>
        <v>2.0811782124822291</v>
      </c>
      <c r="R5" s="4">
        <f>VLOOKUP($A5,'Node ratio'!$A$2:$C$15,2,FALSE)*'PV Scenarios'!S$3*Main!$B$9</f>
        <v>1.6520086940890011</v>
      </c>
      <c r="S5" s="4">
        <f>VLOOKUP($A5,'Node ratio'!$A$2:$C$15,2,FALSE)*'PV Scenarios'!T$3*Main!$B$9</f>
        <v>1.1732348221143638</v>
      </c>
      <c r="T5" s="4">
        <f>VLOOKUP($A5,'Node ratio'!$A$2:$C$15,2,FALSE)*'PV Scenarios'!U$3*Main!$B$9</f>
        <v>0.70107486395058127</v>
      </c>
      <c r="U5" s="4">
        <f>VLOOKUP($A5,'Node ratio'!$A$2:$C$15,2,FALSE)*'PV Scenarios'!V$3*Main!$B$9</f>
        <v>0.28256109558595233</v>
      </c>
      <c r="V5" s="4">
        <f>VLOOKUP($A5,'Node ratio'!$A$2:$C$15,2,FALSE)*'PV Scenarios'!W$3*Main!$B$9</f>
        <v>1.8371982807929281E-2</v>
      </c>
      <c r="W5" s="4">
        <f>VLOOKUP($A5,'Node ratio'!$A$2:$C$15,2,FALSE)*'PV Scenarios'!X$3*Main!$B$9</f>
        <v>1.8371982807929281E-2</v>
      </c>
      <c r="X5" s="4">
        <f>VLOOKUP($A5,'Node ratio'!$A$2:$C$15,2,FALSE)*'PV Scenarios'!Y$3*Main!$B$9</f>
        <v>1.8371982807929281E-2</v>
      </c>
      <c r="Y5" s="4">
        <f>VLOOKUP($A5,'Node ratio'!$A$2:$C$15,2,FALSE)*'PV Scenarios'!Z$3*Main!$B$9</f>
        <v>1.8371982807929281E-2</v>
      </c>
    </row>
    <row r="6" spans="1:25" x14ac:dyDescent="0.25">
      <c r="A6" s="5">
        <v>24</v>
      </c>
      <c r="B6" s="4">
        <f>VLOOKUP($A6,'Node ratio'!$A$2:$C$15,2,FALSE)*'PV Scenarios'!C$3*Main!$B$9</f>
        <v>2.9497638541615617E-2</v>
      </c>
      <c r="C6" s="4">
        <f>VLOOKUP($A6,'Node ratio'!$A$2:$C$15,2,FALSE)*'PV Scenarios'!D$3*Main!$B$9</f>
        <v>2.9497638541615617E-2</v>
      </c>
      <c r="D6" s="4">
        <f>VLOOKUP($A6,'Node ratio'!$A$2:$C$15,2,FALSE)*'PV Scenarios'!E$3*Main!$B$9</f>
        <v>2.9497638541615617E-2</v>
      </c>
      <c r="E6" s="4">
        <f>VLOOKUP($A6,'Node ratio'!$A$2:$C$15,2,FALSE)*'PV Scenarios'!F$3*Main!$B$9</f>
        <v>2.9497638541615617E-2</v>
      </c>
      <c r="F6" s="4">
        <f>VLOOKUP($A6,'Node ratio'!$A$2:$C$15,2,FALSE)*'PV Scenarios'!G$3*Main!$B$9</f>
        <v>2.9497638541615617E-2</v>
      </c>
      <c r="G6" s="4">
        <f>VLOOKUP($A6,'Node ratio'!$A$2:$C$15,2,FALSE)*'PV Scenarios'!H$3*Main!$B$9</f>
        <v>2.9497638541615617E-2</v>
      </c>
      <c r="H6" s="4">
        <f>VLOOKUP($A6,'Node ratio'!$A$2:$C$15,2,FALSE)*'PV Scenarios'!I$3*Main!$B$9</f>
        <v>0.39644826199931382</v>
      </c>
      <c r="I6" s="4">
        <f>VLOOKUP($A6,'Node ratio'!$A$2:$C$15,2,FALSE)*'PV Scenarios'!J$3*Main!$B$9</f>
        <v>1.0571953653315038</v>
      </c>
      <c r="J6" s="4">
        <f>VLOOKUP($A6,'Node ratio'!$A$2:$C$15,2,FALSE)*'PV Scenarios'!K$3*Main!$B$9</f>
        <v>1.8099751009135343</v>
      </c>
      <c r="K6" s="4">
        <f>VLOOKUP($A6,'Node ratio'!$A$2:$C$15,2,FALSE)*'PV Scenarios'!L$3*Main!$B$9</f>
        <v>2.5816333251621986</v>
      </c>
      <c r="L6" s="4">
        <f>VLOOKUP($A6,'Node ratio'!$A$2:$C$15,2,FALSE)*'PV Scenarios'!M$3*Main!$B$9</f>
        <v>3.2824972169109854</v>
      </c>
      <c r="M6" s="4">
        <f>VLOOKUP($A6,'Node ratio'!$A$2:$C$15,2,FALSE)*'PV Scenarios'!N$3*Main!$B$9</f>
        <v>3.8187642855975574</v>
      </c>
      <c r="N6" s="4">
        <f>VLOOKUP($A6,'Node ratio'!$A$2:$C$15,2,FALSE)*'PV Scenarios'!O$3*Main!$B$9</f>
        <v>4.1161004820970435</v>
      </c>
      <c r="O6" s="4">
        <f>VLOOKUP($A6,'Node ratio'!$A$2:$C$15,2,FALSE)*'PV Scenarios'!P$3*Main!$B$9</f>
        <v>4.1296693958261859</v>
      </c>
      <c r="P6" s="4">
        <f>VLOOKUP($A6,'Node ratio'!$A$2:$C$15,2,FALSE)*'PV Scenarios'!Q$3*Main!$B$9</f>
        <v>3.8582911212433224</v>
      </c>
      <c r="Q6" s="4">
        <f>VLOOKUP($A6,'Node ratio'!$A$2:$C$15,2,FALSE)*'PV Scenarios'!R$3*Main!$B$9</f>
        <v>3.3414924939942168</v>
      </c>
      <c r="R6" s="4">
        <f>VLOOKUP($A6,'Node ratio'!$A$2:$C$15,2,FALSE)*'PV Scenarios'!S$3*Main!$B$9</f>
        <v>2.6524276576620762</v>
      </c>
      <c r="S6" s="4">
        <f>VLOOKUP($A6,'Node ratio'!$A$2:$C$15,2,FALSE)*'PV Scenarios'!T$3*Main!$B$9</f>
        <v>1.8837191972675729</v>
      </c>
      <c r="T6" s="4">
        <f>VLOOKUP($A6,'Node ratio'!$A$2:$C$15,2,FALSE)*'PV Scenarios'!U$3*Main!$B$9</f>
        <v>1.1256298867480516</v>
      </c>
      <c r="U6" s="4">
        <f>VLOOKUP($A6,'Node ratio'!$A$2:$C$15,2,FALSE)*'PV Scenarios'!V$3*Main!$B$9</f>
        <v>0.45367368077004816</v>
      </c>
      <c r="V6" s="4">
        <f>VLOOKUP($A6,'Node ratio'!$A$2:$C$15,2,FALSE)*'PV Scenarios'!W$3*Main!$B$9</f>
        <v>2.9497638541615617E-2</v>
      </c>
      <c r="W6" s="4">
        <f>VLOOKUP($A6,'Node ratio'!$A$2:$C$15,2,FALSE)*'PV Scenarios'!X$3*Main!$B$9</f>
        <v>2.9497638541615617E-2</v>
      </c>
      <c r="X6" s="4">
        <f>VLOOKUP($A6,'Node ratio'!$A$2:$C$15,2,FALSE)*'PV Scenarios'!Y$3*Main!$B$9</f>
        <v>2.9497638541615617E-2</v>
      </c>
      <c r="Y6" s="4">
        <f>VLOOKUP($A6,'Node ratio'!$A$2:$C$15,2,FALSE)*'PV Scenarios'!Z$3*Main!$B$9</f>
        <v>2.9497638541615617E-2</v>
      </c>
    </row>
    <row r="7" spans="1:25" x14ac:dyDescent="0.25">
      <c r="A7" s="5">
        <v>28</v>
      </c>
      <c r="B7" s="4">
        <f>VLOOKUP($A7,'Node ratio'!$A$2:$C$15,2,FALSE)*'PV Scenarios'!C$3*Main!$B$9</f>
        <v>1.5535291137585602E-2</v>
      </c>
      <c r="C7" s="4">
        <f>VLOOKUP($A7,'Node ratio'!$A$2:$C$15,2,FALSE)*'PV Scenarios'!D$3*Main!$B$9</f>
        <v>1.5535291137585602E-2</v>
      </c>
      <c r="D7" s="4">
        <f>VLOOKUP($A7,'Node ratio'!$A$2:$C$15,2,FALSE)*'PV Scenarios'!E$3*Main!$B$9</f>
        <v>1.5535291137585602E-2</v>
      </c>
      <c r="E7" s="4">
        <f>VLOOKUP($A7,'Node ratio'!$A$2:$C$15,2,FALSE)*'PV Scenarios'!F$3*Main!$B$9</f>
        <v>1.5535291137585602E-2</v>
      </c>
      <c r="F7" s="4">
        <f>VLOOKUP($A7,'Node ratio'!$A$2:$C$15,2,FALSE)*'PV Scenarios'!G$3*Main!$B$9</f>
        <v>1.5535291137585602E-2</v>
      </c>
      <c r="G7" s="4">
        <f>VLOOKUP($A7,'Node ratio'!$A$2:$C$15,2,FALSE)*'PV Scenarios'!H$3*Main!$B$9</f>
        <v>1.5535291137585602E-2</v>
      </c>
      <c r="H7" s="4">
        <f>VLOOKUP($A7,'Node ratio'!$A$2:$C$15,2,FALSE)*'PV Scenarios'!I$3*Main!$B$9</f>
        <v>0.20879431288915046</v>
      </c>
      <c r="I7" s="4">
        <f>VLOOKUP($A7,'Node ratio'!$A$2:$C$15,2,FALSE)*'PV Scenarios'!J$3*Main!$B$9</f>
        <v>0.55678483437106807</v>
      </c>
      <c r="J7" s="4">
        <f>VLOOKUP($A7,'Node ratio'!$A$2:$C$15,2,FALSE)*'PV Scenarios'!K$3*Main!$B$9</f>
        <v>0.95324546420225253</v>
      </c>
      <c r="K7" s="4">
        <f>VLOOKUP($A7,'Node ratio'!$A$2:$C$15,2,FALSE)*'PV Scenarios'!L$3*Main!$B$9</f>
        <v>1.3596486803614916</v>
      </c>
      <c r="L7" s="4">
        <f>VLOOKUP($A7,'Node ratio'!$A$2:$C$15,2,FALSE)*'PV Scenarios'!M$3*Main!$B$9</f>
        <v>1.7287671977905257</v>
      </c>
      <c r="M7" s="4">
        <f>VLOOKUP($A7,'Node ratio'!$A$2:$C$15,2,FALSE)*'PV Scenarios'!N$3*Main!$B$9</f>
        <v>2.0111987906718318</v>
      </c>
      <c r="N7" s="4">
        <f>VLOOKUP($A7,'Node ratio'!$A$2:$C$15,2,FALSE)*'PV Scenarios'!O$3*Main!$B$9</f>
        <v>2.167794525338695</v>
      </c>
      <c r="O7" s="4">
        <f>VLOOKUP($A7,'Node ratio'!$A$2:$C$15,2,FALSE)*'PV Scenarios'!P$3*Main!$B$9</f>
        <v>2.1749407592619843</v>
      </c>
      <c r="P7" s="4">
        <f>VLOOKUP($A7,'Node ratio'!$A$2:$C$15,2,FALSE)*'PV Scenarios'!Q$3*Main!$B$9</f>
        <v>2.0320160807961964</v>
      </c>
      <c r="Q7" s="4">
        <f>VLOOKUP($A7,'Node ratio'!$A$2:$C$15,2,FALSE)*'PV Scenarios'!R$3*Main!$B$9</f>
        <v>1.7598377800656966</v>
      </c>
      <c r="R7" s="4">
        <f>VLOOKUP($A7,'Node ratio'!$A$2:$C$15,2,FALSE)*'PV Scenarios'!S$3*Main!$B$9</f>
        <v>1.3969333790916971</v>
      </c>
      <c r="S7" s="4">
        <f>VLOOKUP($A7,'Node ratio'!$A$2:$C$15,2,FALSE)*'PV Scenarios'!T$3*Main!$B$9</f>
        <v>0.99208369204621627</v>
      </c>
      <c r="T7" s="4">
        <f>VLOOKUP($A7,'Node ratio'!$A$2:$C$15,2,FALSE)*'PV Scenarios'!U$3*Main!$B$9</f>
        <v>0.59282670981026642</v>
      </c>
      <c r="U7" s="4">
        <f>VLOOKUP($A7,'Node ratio'!$A$2:$C$15,2,FALSE)*'PV Scenarios'!V$3*Main!$B$9</f>
        <v>0.23893277769606652</v>
      </c>
      <c r="V7" s="4">
        <f>VLOOKUP($A7,'Node ratio'!$A$2:$C$15,2,FALSE)*'PV Scenarios'!W$3*Main!$B$9</f>
        <v>1.5535291137585602E-2</v>
      </c>
      <c r="W7" s="4">
        <f>VLOOKUP($A7,'Node ratio'!$A$2:$C$15,2,FALSE)*'PV Scenarios'!X$3*Main!$B$9</f>
        <v>1.5535291137585602E-2</v>
      </c>
      <c r="X7" s="4">
        <f>VLOOKUP($A7,'Node ratio'!$A$2:$C$15,2,FALSE)*'PV Scenarios'!Y$3*Main!$B$9</f>
        <v>1.5535291137585602E-2</v>
      </c>
      <c r="Y7" s="4">
        <f>VLOOKUP($A7,'Node ratio'!$A$2:$C$15,2,FALSE)*'PV Scenarios'!Z$3*Main!$B$9</f>
        <v>1.5535291137585602E-2</v>
      </c>
    </row>
    <row r="8" spans="1:25" x14ac:dyDescent="0.25">
      <c r="A8" s="5">
        <v>30</v>
      </c>
      <c r="B8" s="4">
        <f>VLOOKUP($A8,'Node ratio'!$A$2:$C$15,2,FALSE)*'PV Scenarios'!C$3*Main!$B$9</f>
        <v>8.1541403147521764E-3</v>
      </c>
      <c r="C8" s="4">
        <f>VLOOKUP($A8,'Node ratio'!$A$2:$C$15,2,FALSE)*'PV Scenarios'!D$3*Main!$B$9</f>
        <v>8.1541403147521764E-3</v>
      </c>
      <c r="D8" s="4">
        <f>VLOOKUP($A8,'Node ratio'!$A$2:$C$15,2,FALSE)*'PV Scenarios'!E$3*Main!$B$9</f>
        <v>8.1541403147521764E-3</v>
      </c>
      <c r="E8" s="4">
        <f>VLOOKUP($A8,'Node ratio'!$A$2:$C$15,2,FALSE)*'PV Scenarios'!F$3*Main!$B$9</f>
        <v>8.1541403147521764E-3</v>
      </c>
      <c r="F8" s="4">
        <f>VLOOKUP($A8,'Node ratio'!$A$2:$C$15,2,FALSE)*'PV Scenarios'!G$3*Main!$B$9</f>
        <v>8.1541403147521764E-3</v>
      </c>
      <c r="G8" s="4">
        <f>VLOOKUP($A8,'Node ratio'!$A$2:$C$15,2,FALSE)*'PV Scenarios'!H$3*Main!$B$9</f>
        <v>8.1541403147521764E-3</v>
      </c>
      <c r="H8" s="4">
        <f>VLOOKUP($A8,'Node ratio'!$A$2:$C$15,2,FALSE)*'PV Scenarios'!I$3*Main!$B$9</f>
        <v>0.10959164583026924</v>
      </c>
      <c r="I8" s="4">
        <f>VLOOKUP($A8,'Node ratio'!$A$2:$C$15,2,FALSE)*'PV Scenarios'!J$3*Main!$B$9</f>
        <v>0.29224438888071808</v>
      </c>
      <c r="J8" s="4">
        <f>VLOOKUP($A8,'Node ratio'!$A$2:$C$15,2,FALSE)*'PV Scenarios'!K$3*Main!$B$9</f>
        <v>0.50033804971319362</v>
      </c>
      <c r="K8" s="4">
        <f>VLOOKUP($A8,'Node ratio'!$A$2:$C$15,2,FALSE)*'PV Scenarios'!L$3*Main!$B$9</f>
        <v>0.71365036034711049</v>
      </c>
      <c r="L8" s="4">
        <f>VLOOKUP($A8,'Node ratio'!$A$2:$C$15,2,FALSE)*'PV Scenarios'!M$3*Main!$B$9</f>
        <v>0.90739273422562217</v>
      </c>
      <c r="M8" s="4">
        <f>VLOOKUP($A8,'Node ratio'!$A$2:$C$15,2,FALSE)*'PV Scenarios'!N$3*Main!$B$9</f>
        <v>1.0556350051478167</v>
      </c>
      <c r="N8" s="4">
        <f>VLOOKUP($A8,'Node ratio'!$A$2:$C$15,2,FALSE)*'PV Scenarios'!O$3*Main!$B$9</f>
        <v>1.1378287395205187</v>
      </c>
      <c r="O8" s="4">
        <f>VLOOKUP($A8,'Node ratio'!$A$2:$C$15,2,FALSE)*'PV Scenarios'!P$3*Main!$B$9</f>
        <v>1.1415796440653045</v>
      </c>
      <c r="P8" s="4">
        <f>VLOOKUP($A8,'Node ratio'!$A$2:$C$15,2,FALSE)*'PV Scenarios'!Q$3*Main!$B$9</f>
        <v>1.0665615531695847</v>
      </c>
      <c r="Q8" s="4">
        <f>VLOOKUP($A8,'Node ratio'!$A$2:$C$15,2,FALSE)*'PV Scenarios'!R$3*Main!$B$9</f>
        <v>0.92370101485512657</v>
      </c>
      <c r="R8" s="4">
        <f>VLOOKUP($A8,'Node ratio'!$A$2:$C$15,2,FALSE)*'PV Scenarios'!S$3*Main!$B$9</f>
        <v>0.73322029710251579</v>
      </c>
      <c r="S8" s="4">
        <f>VLOOKUP($A8,'Node ratio'!$A$2:$C$15,2,FALSE)*'PV Scenarios'!T$3*Main!$B$9</f>
        <v>0.52072340050007393</v>
      </c>
      <c r="T8" s="4">
        <f>VLOOKUP($A8,'Node ratio'!$A$2:$C$15,2,FALSE)*'PV Scenarios'!U$3*Main!$B$9</f>
        <v>0.311161994410943</v>
      </c>
      <c r="U8" s="4">
        <f>VLOOKUP($A8,'Node ratio'!$A$2:$C$15,2,FALSE)*'PV Scenarios'!V$3*Main!$B$9</f>
        <v>0.12541067804088846</v>
      </c>
      <c r="V8" s="4">
        <f>VLOOKUP($A8,'Node ratio'!$A$2:$C$15,2,FALSE)*'PV Scenarios'!W$3*Main!$B$9</f>
        <v>8.1541403147521764E-3</v>
      </c>
      <c r="W8" s="4">
        <f>VLOOKUP($A8,'Node ratio'!$A$2:$C$15,2,FALSE)*'PV Scenarios'!X$3*Main!$B$9</f>
        <v>8.1541403147521764E-3</v>
      </c>
      <c r="X8" s="4">
        <f>VLOOKUP($A8,'Node ratio'!$A$2:$C$15,2,FALSE)*'PV Scenarios'!Y$3*Main!$B$9</f>
        <v>8.1541403147521764E-3</v>
      </c>
      <c r="Y8" s="4">
        <f>VLOOKUP($A8,'Node ratio'!$A$2:$C$15,2,FALSE)*'PV Scenarios'!Z$3*Main!$B$9</f>
        <v>8.1541403147521764E-3</v>
      </c>
    </row>
    <row r="9" spans="1:25" x14ac:dyDescent="0.25">
      <c r="A9" s="5">
        <v>14</v>
      </c>
      <c r="B9" s="4">
        <f>VLOOKUP($A9,'Node ratio'!$A$2:$C$15,2,FALSE)*'PV Scenarios'!C$3*Main!$B$9</f>
        <v>4.8626431991632786E-3</v>
      </c>
      <c r="C9" s="4">
        <f>VLOOKUP($A9,'Node ratio'!$A$2:$C$15,2,FALSE)*'PV Scenarios'!D$3*Main!$B$9</f>
        <v>4.8626431991632786E-3</v>
      </c>
      <c r="D9" s="4">
        <f>VLOOKUP($A9,'Node ratio'!$A$2:$C$15,2,FALSE)*'PV Scenarios'!E$3*Main!$B$9</f>
        <v>4.8626431991632786E-3</v>
      </c>
      <c r="E9" s="4">
        <f>VLOOKUP($A9,'Node ratio'!$A$2:$C$15,2,FALSE)*'PV Scenarios'!F$3*Main!$B$9</f>
        <v>4.8626431991632786E-3</v>
      </c>
      <c r="F9" s="4">
        <f>VLOOKUP($A9,'Node ratio'!$A$2:$C$15,2,FALSE)*'PV Scenarios'!G$3*Main!$B$9</f>
        <v>4.8626431991632786E-3</v>
      </c>
      <c r="G9" s="4">
        <f>VLOOKUP($A9,'Node ratio'!$A$2:$C$15,2,FALSE)*'PV Scenarios'!H$3*Main!$B$9</f>
        <v>4.8626431991632786E-3</v>
      </c>
      <c r="H9" s="4">
        <f>VLOOKUP($A9,'Node ratio'!$A$2:$C$15,2,FALSE)*'PV Scenarios'!I$3*Main!$B$9</f>
        <v>6.5353924596754459E-2</v>
      </c>
      <c r="I9" s="4">
        <f>VLOOKUP($A9,'Node ratio'!$A$2:$C$15,2,FALSE)*'PV Scenarios'!J$3*Main!$B$9</f>
        <v>0.17427713225801192</v>
      </c>
      <c r="J9" s="4">
        <f>VLOOKUP($A9,'Node ratio'!$A$2:$C$15,2,FALSE)*'PV Scenarios'!K$3*Main!$B$9</f>
        <v>0.29837178670065878</v>
      </c>
      <c r="K9" s="4">
        <f>VLOOKUP($A9,'Node ratio'!$A$2:$C$15,2,FALSE)*'PV Scenarios'!L$3*Main!$B$9</f>
        <v>0.42557853279077013</v>
      </c>
      <c r="L9" s="4">
        <f>VLOOKUP($A9,'Node ratio'!$A$2:$C$15,2,FALSE)*'PV Scenarios'!M$3*Main!$B$9</f>
        <v>0.54111493520288967</v>
      </c>
      <c r="M9" s="4">
        <f>VLOOKUP($A9,'Node ratio'!$A$2:$C$15,2,FALSE)*'PV Scenarios'!N$3*Main!$B$9</f>
        <v>0.62951778856367802</v>
      </c>
      <c r="N9" s="4">
        <f>VLOOKUP($A9,'Node ratio'!$A$2:$C$15,2,FALSE)*'PV Scenarios'!O$3*Main!$B$9</f>
        <v>0.67853323201124383</v>
      </c>
      <c r="O9" s="4">
        <f>VLOOKUP($A9,'Node ratio'!$A$2:$C$15,2,FALSE)*'PV Scenarios'!P$3*Main!$B$9</f>
        <v>0.68077004788285889</v>
      </c>
      <c r="P9" s="4">
        <f>VLOOKUP($A9,'Node ratio'!$A$2:$C$15,2,FALSE)*'PV Scenarios'!Q$3*Main!$B$9</f>
        <v>0.63603373045055689</v>
      </c>
      <c r="Q9" s="4">
        <f>VLOOKUP($A9,'Node ratio'!$A$2:$C$15,2,FALSE)*'PV Scenarios'!R$3*Main!$B$9</f>
        <v>0.55084022160121626</v>
      </c>
      <c r="R9" s="4">
        <f>VLOOKUP($A9,'Node ratio'!$A$2:$C$15,2,FALSE)*'PV Scenarios'!S$3*Main!$B$9</f>
        <v>0.43724887646876204</v>
      </c>
      <c r="S9" s="4">
        <f>VLOOKUP($A9,'Node ratio'!$A$2:$C$15,2,FALSE)*'PV Scenarios'!T$3*Main!$B$9</f>
        <v>0.31052839469856697</v>
      </c>
      <c r="T9" s="4">
        <f>VLOOKUP($A9,'Node ratio'!$A$2:$C$15,2,FALSE)*'PV Scenarios'!U$3*Main!$B$9</f>
        <v>0.18555846448007066</v>
      </c>
      <c r="U9" s="4">
        <f>VLOOKUP($A9,'Node ratio'!$A$2:$C$15,2,FALSE)*'PV Scenarios'!V$3*Main!$B$9</f>
        <v>7.4787452403131227E-2</v>
      </c>
      <c r="V9" s="4">
        <f>VLOOKUP($A9,'Node ratio'!$A$2:$C$15,2,FALSE)*'PV Scenarios'!W$3*Main!$B$9</f>
        <v>4.8626431991632786E-3</v>
      </c>
      <c r="W9" s="4">
        <f>VLOOKUP($A9,'Node ratio'!$A$2:$C$15,2,FALSE)*'PV Scenarios'!X$3*Main!$B$9</f>
        <v>4.8626431991632786E-3</v>
      </c>
      <c r="X9" s="4">
        <f>VLOOKUP($A9,'Node ratio'!$A$2:$C$15,2,FALSE)*'PV Scenarios'!Y$3*Main!$B$9</f>
        <v>4.8626431991632786E-3</v>
      </c>
      <c r="Y9" s="4">
        <f>VLOOKUP($A9,'Node ratio'!$A$2:$C$15,2,FALSE)*'PV Scenarios'!Z$3*Main!$B$9</f>
        <v>4.8626431991632786E-3</v>
      </c>
    </row>
    <row r="10" spans="1:25" x14ac:dyDescent="0.25">
      <c r="A10" s="5">
        <v>20</v>
      </c>
      <c r="B10" s="4">
        <f>VLOOKUP($A10,'Node ratio'!$A$2:$C$15,2,FALSE)*'PV Scenarios'!C$3*Main!$B$9</f>
        <v>1.7221486819957192E-3</v>
      </c>
      <c r="C10" s="4">
        <f>VLOOKUP($A10,'Node ratio'!$A$2:$C$15,2,FALSE)*'PV Scenarios'!D$3*Main!$B$9</f>
        <v>1.7221486819957192E-3</v>
      </c>
      <c r="D10" s="4">
        <f>VLOOKUP($A10,'Node ratio'!$A$2:$C$15,2,FALSE)*'PV Scenarios'!E$3*Main!$B$9</f>
        <v>1.7221486819957192E-3</v>
      </c>
      <c r="E10" s="4">
        <f>VLOOKUP($A10,'Node ratio'!$A$2:$C$15,2,FALSE)*'PV Scenarios'!F$3*Main!$B$9</f>
        <v>1.7221486819957192E-3</v>
      </c>
      <c r="F10" s="4">
        <f>VLOOKUP($A10,'Node ratio'!$A$2:$C$15,2,FALSE)*'PV Scenarios'!G$3*Main!$B$9</f>
        <v>1.7221486819957192E-3</v>
      </c>
      <c r="G10" s="4">
        <f>VLOOKUP($A10,'Node ratio'!$A$2:$C$15,2,FALSE)*'PV Scenarios'!H$3*Main!$B$9</f>
        <v>1.7221486819957192E-3</v>
      </c>
      <c r="H10" s="4">
        <f>VLOOKUP($A10,'Node ratio'!$A$2:$C$15,2,FALSE)*'PV Scenarios'!I$3*Main!$B$9</f>
        <v>2.3145678286022462E-2</v>
      </c>
      <c r="I10" s="4">
        <f>VLOOKUP($A10,'Node ratio'!$A$2:$C$15,2,FALSE)*'PV Scenarios'!J$3*Main!$B$9</f>
        <v>6.1721808762726586E-2</v>
      </c>
      <c r="J10" s="4">
        <f>VLOOKUP($A10,'Node ratio'!$A$2:$C$15,2,FALSE)*'PV Scenarios'!K$3*Main!$B$9</f>
        <v>0.10567104312725734</v>
      </c>
      <c r="K10" s="4">
        <f>VLOOKUP($A10,'Node ratio'!$A$2:$C$15,2,FALSE)*'PV Scenarios'!L$3*Main!$B$9</f>
        <v>0.15072245264826534</v>
      </c>
      <c r="L10" s="4">
        <f>VLOOKUP($A10,'Node ratio'!$A$2:$C$15,2,FALSE)*'PV Scenarios'!M$3*Main!$B$9</f>
        <v>0.19164070533248365</v>
      </c>
      <c r="M10" s="4">
        <f>VLOOKUP($A10,'Node ratio'!$A$2:$C$15,2,FALSE)*'PV Scenarios'!N$3*Main!$B$9</f>
        <v>0.22294936837116583</v>
      </c>
      <c r="N10" s="4">
        <f>VLOOKUP($A10,'Node ratio'!$A$2:$C$15,2,FALSE)*'PV Scenarios'!O$3*Main!$B$9</f>
        <v>0.24030862708568268</v>
      </c>
      <c r="O10" s="4">
        <f>VLOOKUP($A10,'Node ratio'!$A$2:$C$15,2,FALSE)*'PV Scenarios'!P$3*Main!$B$9</f>
        <v>0.24110081547940065</v>
      </c>
      <c r="P10" s="4">
        <f>VLOOKUP($A10,'Node ratio'!$A$2:$C$15,2,FALSE)*'PV Scenarios'!Q$3*Main!$B$9</f>
        <v>0.22525704760504006</v>
      </c>
      <c r="Q10" s="4">
        <f>VLOOKUP($A10,'Node ratio'!$A$2:$C$15,2,FALSE)*'PV Scenarios'!R$3*Main!$B$9</f>
        <v>0.19508500269647508</v>
      </c>
      <c r="R10" s="4">
        <f>VLOOKUP($A10,'Node ratio'!$A$2:$C$15,2,FALSE)*'PV Scenarios'!S$3*Main!$B$9</f>
        <v>0.15485560948505508</v>
      </c>
      <c r="S10" s="4">
        <f>VLOOKUP($A10,'Node ratio'!$A$2:$C$15,2,FALSE)*'PV Scenarios'!T$3*Main!$B$9</f>
        <v>0.10997641483224663</v>
      </c>
      <c r="T10" s="4">
        <f>VLOOKUP($A10,'Node ratio'!$A$2:$C$15,2,FALSE)*'PV Scenarios'!U$3*Main!$B$9</f>
        <v>6.5717193704956642E-2</v>
      </c>
      <c r="U10" s="4">
        <f>VLOOKUP($A10,'Node ratio'!$A$2:$C$15,2,FALSE)*'PV Scenarios'!V$3*Main!$B$9</f>
        <v>2.6486646729094163E-2</v>
      </c>
      <c r="V10" s="4">
        <f>VLOOKUP($A10,'Node ratio'!$A$2:$C$15,2,FALSE)*'PV Scenarios'!W$3*Main!$B$9</f>
        <v>1.7221486819957192E-3</v>
      </c>
      <c r="W10" s="4">
        <f>VLOOKUP($A10,'Node ratio'!$A$2:$C$15,2,FALSE)*'PV Scenarios'!X$3*Main!$B$9</f>
        <v>1.7221486819957192E-3</v>
      </c>
      <c r="X10" s="4">
        <f>VLOOKUP($A10,'Node ratio'!$A$2:$C$15,2,FALSE)*'PV Scenarios'!Y$3*Main!$B$9</f>
        <v>1.7221486819957192E-3</v>
      </c>
      <c r="Y10" s="4">
        <f>VLOOKUP($A10,'Node ratio'!$A$2:$C$15,2,FALSE)*'PV Scenarios'!Z$3*Main!$B$9</f>
        <v>1.7221486819957192E-3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F5E31-9F22-4683-86BB-E66E82EA39AE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f>VLOOKUP($A3,'Node ratio'!$A$2:$C$15,2,FALSE)*'PV Scenarios'!C$4*Main!$B$9</f>
        <v>2.0393195077707517E-2</v>
      </c>
      <c r="C3" s="4">
        <f>VLOOKUP($A3,'Node ratio'!$A$2:$C$15,2,FALSE)*'PV Scenarios'!D$4*Main!$B$9</f>
        <v>2.0393195077707517E-2</v>
      </c>
      <c r="D3" s="4">
        <f>VLOOKUP($A3,'Node ratio'!$A$2:$C$15,2,FALSE)*'PV Scenarios'!E$4*Main!$B$9</f>
        <v>2.0393195077707517E-2</v>
      </c>
      <c r="E3" s="4">
        <f>VLOOKUP($A3,'Node ratio'!$A$2:$C$15,2,FALSE)*'PV Scenarios'!F$4*Main!$B$9</f>
        <v>2.0393195077707517E-2</v>
      </c>
      <c r="F3" s="4">
        <f>VLOOKUP($A3,'Node ratio'!$A$2:$C$15,2,FALSE)*'PV Scenarios'!G$4*Main!$B$9</f>
        <v>2.0393195077707517E-2</v>
      </c>
      <c r="G3" s="4">
        <f>VLOOKUP($A3,'Node ratio'!$A$2:$C$15,2,FALSE)*'PV Scenarios'!H$4*Main!$B$9</f>
        <v>2.0393195077707517E-2</v>
      </c>
      <c r="H3" s="4">
        <f>VLOOKUP($A3,'Node ratio'!$A$2:$C$15,2,FALSE)*'PV Scenarios'!I$4*Main!$B$9</f>
        <v>0.27408454184438902</v>
      </c>
      <c r="I3" s="4">
        <f>VLOOKUP($A3,'Node ratio'!$A$2:$C$15,2,FALSE)*'PV Scenarios'!J$4*Main!$B$9</f>
        <v>0.73089211158503753</v>
      </c>
      <c r="J3" s="4">
        <f>VLOOKUP($A3,'Node ratio'!$A$2:$C$15,2,FALSE)*'PV Scenarios'!K$4*Main!$B$9</f>
        <v>1.2513264499681331</v>
      </c>
      <c r="K3" s="4">
        <f>VLOOKUP($A3,'Node ratio'!$A$2:$C$15,2,FALSE)*'PV Scenarios'!L$4*Main!$B$9</f>
        <v>1.7848124332009616</v>
      </c>
      <c r="L3" s="4">
        <f>VLOOKUP($A3,'Node ratio'!$A$2:$C$15,2,FALSE)*'PV Scenarios'!M$4*Main!$B$9</f>
        <v>2.2693547482472924</v>
      </c>
      <c r="M3" s="4">
        <f>VLOOKUP($A3,'Node ratio'!$A$2:$C$15,2,FALSE)*'PV Scenarios'!N$4*Main!$B$9</f>
        <v>2.6401030347600152</v>
      </c>
      <c r="N3" s="4">
        <f>VLOOKUP($A3,'Node ratio'!$A$2:$C$15,2,FALSE)*'PV Scenarios'!O$4*Main!$B$9</f>
        <v>2.8456664411433068</v>
      </c>
      <c r="O3" s="4">
        <f>VLOOKUP($A3,'Node ratio'!$A$2:$C$15,2,FALSE)*'PV Scenarios'!P$4*Main!$B$9</f>
        <v>2.8550473108790522</v>
      </c>
      <c r="P3" s="4">
        <f>VLOOKUP($A3,'Node ratio'!$A$2:$C$15,2,FALSE)*'PV Scenarios'!Q$4*Main!$B$9</f>
        <v>2.6674299161641435</v>
      </c>
      <c r="Q3" s="4">
        <f>VLOOKUP($A3,'Node ratio'!$A$2:$C$15,2,FALSE)*'PV Scenarios'!R$4*Main!$B$9</f>
        <v>2.3101411384027073</v>
      </c>
      <c r="R3" s="4">
        <f>VLOOKUP($A3,'Node ratio'!$A$2:$C$15,2,FALSE)*'PV Scenarios'!S$4*Main!$B$9</f>
        <v>1.8337561013874599</v>
      </c>
      <c r="S3" s="4">
        <f>VLOOKUP($A3,'Node ratio'!$A$2:$C$15,2,FALSE)*'PV Scenarios'!T$4*Main!$B$9</f>
        <v>1.3023094376624016</v>
      </c>
      <c r="T3" s="4">
        <f>VLOOKUP($A3,'Node ratio'!$A$2:$C$15,2,FALSE)*'PV Scenarios'!U$4*Main!$B$9</f>
        <v>0.77820432416531859</v>
      </c>
      <c r="U3" s="4">
        <f>VLOOKUP($A3,'Node ratio'!$A$2:$C$15,2,FALSE)*'PV Scenarios'!V$4*Main!$B$9</f>
        <v>0.31364734029514169</v>
      </c>
      <c r="V3" s="4">
        <f>VLOOKUP($A3,'Node ratio'!$A$2:$C$15,2,FALSE)*'PV Scenarios'!W$4*Main!$B$9</f>
        <v>2.0393195077707517E-2</v>
      </c>
      <c r="W3" s="4">
        <f>VLOOKUP($A3,'Node ratio'!$A$2:$C$15,2,FALSE)*'PV Scenarios'!X$4*Main!$B$9</f>
        <v>2.0393195077707517E-2</v>
      </c>
      <c r="X3" s="4">
        <f>VLOOKUP($A3,'Node ratio'!$A$2:$C$15,2,FALSE)*'PV Scenarios'!Y$4*Main!$B$9</f>
        <v>2.0393195077707517E-2</v>
      </c>
      <c r="Y3" s="4">
        <f>VLOOKUP($A3,'Node ratio'!$A$2:$C$15,2,FALSE)*'PV Scenarios'!Z$4*Main!$B$9</f>
        <v>2.0393195077707517E-2</v>
      </c>
    </row>
    <row r="4" spans="1:25" x14ac:dyDescent="0.25">
      <c r="A4" s="5">
        <v>17</v>
      </c>
      <c r="B4" s="4">
        <f>VLOOKUP($A4,'Node ratio'!$A$2:$C$15,2,FALSE)*'PV Scenarios'!C$4*Main!$B$9</f>
        <v>8.4581065843016175E-3</v>
      </c>
      <c r="C4" s="4">
        <f>VLOOKUP($A4,'Node ratio'!$A$2:$C$15,2,FALSE)*'PV Scenarios'!D$4*Main!$B$9</f>
        <v>8.4581065843016175E-3</v>
      </c>
      <c r="D4" s="4">
        <f>VLOOKUP($A4,'Node ratio'!$A$2:$C$15,2,FALSE)*'PV Scenarios'!E$4*Main!$B$9</f>
        <v>8.4581065843016175E-3</v>
      </c>
      <c r="E4" s="4">
        <f>VLOOKUP($A4,'Node ratio'!$A$2:$C$15,2,FALSE)*'PV Scenarios'!F$4*Main!$B$9</f>
        <v>8.4581065843016175E-3</v>
      </c>
      <c r="F4" s="4">
        <f>VLOOKUP($A4,'Node ratio'!$A$2:$C$15,2,FALSE)*'PV Scenarios'!G$4*Main!$B$9</f>
        <v>8.4581065843016175E-3</v>
      </c>
      <c r="G4" s="4">
        <f>VLOOKUP($A4,'Node ratio'!$A$2:$C$15,2,FALSE)*'PV Scenarios'!H$4*Main!$B$9</f>
        <v>8.4581065843016175E-3</v>
      </c>
      <c r="H4" s="4">
        <f>VLOOKUP($A4,'Node ratio'!$A$2:$C$15,2,FALSE)*'PV Scenarios'!I$4*Main!$B$9</f>
        <v>0.11367695249301371</v>
      </c>
      <c r="I4" s="4">
        <f>VLOOKUP($A4,'Node ratio'!$A$2:$C$15,2,FALSE)*'PV Scenarios'!J$4*Main!$B$9</f>
        <v>0.30313853998137003</v>
      </c>
      <c r="J4" s="4">
        <f>VLOOKUP($A4,'Node ratio'!$A$2:$C$15,2,FALSE)*'PV Scenarios'!K$4*Main!$B$9</f>
        <v>0.51898942001274717</v>
      </c>
      <c r="K4" s="4">
        <f>VLOOKUP($A4,'Node ratio'!$A$2:$C$15,2,FALSE)*'PV Scenarios'!L$4*Main!$B$9</f>
        <v>0.74025348825807746</v>
      </c>
      <c r="L4" s="4">
        <f>VLOOKUP($A4,'Node ratio'!$A$2:$C$15,2,FALSE)*'PV Scenarios'!M$4*Main!$B$9</f>
        <v>0.94121810070108392</v>
      </c>
      <c r="M4" s="4">
        <f>VLOOKUP($A4,'Node ratio'!$A$2:$C$15,2,FALSE)*'PV Scenarios'!N$4*Main!$B$9</f>
        <v>1.0949864784036873</v>
      </c>
      <c r="N4" s="4">
        <f>VLOOKUP($A4,'Node ratio'!$A$2:$C$15,2,FALSE)*'PV Scenarios'!O$4*Main!$B$9</f>
        <v>1.1802441927734477</v>
      </c>
      <c r="O4" s="4">
        <f>VLOOKUP($A4,'Node ratio'!$A$2:$C$15,2,FALSE)*'PV Scenarios'!P$4*Main!$B$9</f>
        <v>1.1841349218022263</v>
      </c>
      <c r="P4" s="4">
        <f>VLOOKUP($A4,'Node ratio'!$A$2:$C$15,2,FALSE)*'PV Scenarios'!Q$4*Main!$B$9</f>
        <v>1.1063203412266516</v>
      </c>
      <c r="Q4" s="4">
        <f>VLOOKUP($A4,'Node ratio'!$A$2:$C$15,2,FALSE)*'PV Scenarios'!R$4*Main!$B$9</f>
        <v>0.95813431386968717</v>
      </c>
      <c r="R4" s="4">
        <f>VLOOKUP($A4,'Node ratio'!$A$2:$C$15,2,FALSE)*'PV Scenarios'!S$4*Main!$B$9</f>
        <v>0.76055294406040141</v>
      </c>
      <c r="S4" s="4">
        <f>VLOOKUP($A4,'Node ratio'!$A$2:$C$15,2,FALSE)*'PV Scenarios'!T$4*Main!$B$9</f>
        <v>0.54013468647350116</v>
      </c>
      <c r="T4" s="4">
        <f>VLOOKUP($A4,'Node ratio'!$A$2:$C$15,2,FALSE)*'PV Scenarios'!U$4*Main!$B$9</f>
        <v>0.3227613472569496</v>
      </c>
      <c r="U4" s="4">
        <f>VLOOKUP($A4,'Node ratio'!$A$2:$C$15,2,FALSE)*'PV Scenarios'!V$4*Main!$B$9</f>
        <v>0.1300856792665589</v>
      </c>
      <c r="V4" s="4">
        <f>VLOOKUP($A4,'Node ratio'!$A$2:$C$15,2,FALSE)*'PV Scenarios'!W$4*Main!$B$9</f>
        <v>8.4581065843016175E-3</v>
      </c>
      <c r="W4" s="4">
        <f>VLOOKUP($A4,'Node ratio'!$A$2:$C$15,2,FALSE)*'PV Scenarios'!X$4*Main!$B$9</f>
        <v>8.4581065843016175E-3</v>
      </c>
      <c r="X4" s="4">
        <f>VLOOKUP($A4,'Node ratio'!$A$2:$C$15,2,FALSE)*'PV Scenarios'!Y$4*Main!$B$9</f>
        <v>8.4581065843016175E-3</v>
      </c>
      <c r="Y4" s="4">
        <f>VLOOKUP($A4,'Node ratio'!$A$2:$C$15,2,FALSE)*'PV Scenarios'!Z$4*Main!$B$9</f>
        <v>8.4581065843016175E-3</v>
      </c>
    </row>
    <row r="5" spans="1:25" x14ac:dyDescent="0.25">
      <c r="A5" s="5">
        <v>26</v>
      </c>
      <c r="B5" s="4">
        <f>VLOOKUP($A5,'Node ratio'!$A$2:$C$15,2,FALSE)*'PV Scenarios'!C$4*Main!$B$9</f>
        <v>2.0042163063195579E-2</v>
      </c>
      <c r="C5" s="4">
        <f>VLOOKUP($A5,'Node ratio'!$A$2:$C$15,2,FALSE)*'PV Scenarios'!D$4*Main!$B$9</f>
        <v>2.0042163063195579E-2</v>
      </c>
      <c r="D5" s="4">
        <f>VLOOKUP($A5,'Node ratio'!$A$2:$C$15,2,FALSE)*'PV Scenarios'!E$4*Main!$B$9</f>
        <v>2.0042163063195579E-2</v>
      </c>
      <c r="E5" s="4">
        <f>VLOOKUP($A5,'Node ratio'!$A$2:$C$15,2,FALSE)*'PV Scenarios'!F$4*Main!$B$9</f>
        <v>2.0042163063195579E-2</v>
      </c>
      <c r="F5" s="4">
        <f>VLOOKUP($A5,'Node ratio'!$A$2:$C$15,2,FALSE)*'PV Scenarios'!G$4*Main!$B$9</f>
        <v>2.0042163063195579E-2</v>
      </c>
      <c r="G5" s="4">
        <f>VLOOKUP($A5,'Node ratio'!$A$2:$C$15,2,FALSE)*'PV Scenarios'!H$4*Main!$B$9</f>
        <v>2.0042163063195579E-2</v>
      </c>
      <c r="H5" s="4">
        <f>VLOOKUP($A5,'Node ratio'!$A$2:$C$15,2,FALSE)*'PV Scenarios'!I$4*Main!$B$9</f>
        <v>0.26936667156934851</v>
      </c>
      <c r="I5" s="4">
        <f>VLOOKUP($A5,'Node ratio'!$A$2:$C$15,2,FALSE)*'PV Scenarios'!J$4*Main!$B$9</f>
        <v>0.71831112418492959</v>
      </c>
      <c r="J5" s="4">
        <f>VLOOKUP($A5,'Node ratio'!$A$2:$C$15,2,FALSE)*'PV Scenarios'!K$4*Main!$B$9</f>
        <v>1.2297871255576807</v>
      </c>
      <c r="K5" s="4">
        <f>VLOOKUP($A5,'Node ratio'!$A$2:$C$15,2,FALSE)*'PV Scenarios'!L$4*Main!$B$9</f>
        <v>1.7540901112908767</v>
      </c>
      <c r="L5" s="4">
        <f>VLOOKUP($A5,'Node ratio'!$A$2:$C$15,2,FALSE)*'PV Scenarios'!M$4*Main!$B$9</f>
        <v>2.2302919056724035</v>
      </c>
      <c r="M5" s="4">
        <f>VLOOKUP($A5,'Node ratio'!$A$2:$C$15,2,FALSE)*'PV Scenarios'!N$4*Main!$B$9</f>
        <v>2.5946584301612994</v>
      </c>
      <c r="N5" s="4">
        <f>VLOOKUP($A5,'Node ratio'!$A$2:$C$15,2,FALSE)*'PV Scenarios'!O$4*Main!$B$9</f>
        <v>2.7966834338383109</v>
      </c>
      <c r="O5" s="4">
        <f>VLOOKUP($A5,'Node ratio'!$A$2:$C$15,2,FALSE)*'PV Scenarios'!P$4*Main!$B$9</f>
        <v>2.8059028288473806</v>
      </c>
      <c r="P5" s="4">
        <f>VLOOKUP($A5,'Node ratio'!$A$2:$C$15,2,FALSE)*'PV Scenarios'!Q$4*Main!$B$9</f>
        <v>2.6215149286659818</v>
      </c>
      <c r="Q5" s="4">
        <f>VLOOKUP($A5,'Node ratio'!$A$2:$C$15,2,FALSE)*'PV Scenarios'!R$4*Main!$B$9</f>
        <v>2.270376231798795</v>
      </c>
      <c r="R5" s="4">
        <f>VLOOKUP($A5,'Node ratio'!$A$2:$C$15,2,FALSE)*'PV Scenarios'!S$4*Main!$B$9</f>
        <v>1.8021913026425462</v>
      </c>
      <c r="S5" s="4">
        <f>VLOOKUP($A5,'Node ratio'!$A$2:$C$15,2,FALSE)*'PV Scenarios'!T$4*Main!$B$9</f>
        <v>1.2798925332156694</v>
      </c>
      <c r="T5" s="4">
        <f>VLOOKUP($A5,'Node ratio'!$A$2:$C$15,2,FALSE)*'PV Scenarios'!U$4*Main!$B$9</f>
        <v>0.76480894249154296</v>
      </c>
      <c r="U5" s="4">
        <f>VLOOKUP($A5,'Node ratio'!$A$2:$C$15,2,FALSE)*'PV Scenarios'!V$4*Main!$B$9</f>
        <v>0.30824846791194804</v>
      </c>
      <c r="V5" s="4">
        <f>VLOOKUP($A5,'Node ratio'!$A$2:$C$15,2,FALSE)*'PV Scenarios'!W$4*Main!$B$9</f>
        <v>2.0042163063195579E-2</v>
      </c>
      <c r="W5" s="4">
        <f>VLOOKUP($A5,'Node ratio'!$A$2:$C$15,2,FALSE)*'PV Scenarios'!X$4*Main!$B$9</f>
        <v>2.0042163063195579E-2</v>
      </c>
      <c r="X5" s="4">
        <f>VLOOKUP($A5,'Node ratio'!$A$2:$C$15,2,FALSE)*'PV Scenarios'!Y$4*Main!$B$9</f>
        <v>2.0042163063195579E-2</v>
      </c>
      <c r="Y5" s="4">
        <f>VLOOKUP($A5,'Node ratio'!$A$2:$C$15,2,FALSE)*'PV Scenarios'!Z$4*Main!$B$9</f>
        <v>2.0042163063195579E-2</v>
      </c>
    </row>
    <row r="6" spans="1:25" x14ac:dyDescent="0.25">
      <c r="A6" s="5">
        <v>24</v>
      </c>
      <c r="B6" s="4">
        <f>VLOOKUP($A6,'Node ratio'!$A$2:$C$15,2,FALSE)*'PV Scenarios'!C$4*Main!$B$9</f>
        <v>3.2179242045398848E-2</v>
      </c>
      <c r="C6" s="4">
        <f>VLOOKUP($A6,'Node ratio'!$A$2:$C$15,2,FALSE)*'PV Scenarios'!D$4*Main!$B$9</f>
        <v>3.2179242045398848E-2</v>
      </c>
      <c r="D6" s="4">
        <f>VLOOKUP($A6,'Node ratio'!$A$2:$C$15,2,FALSE)*'PV Scenarios'!E$4*Main!$B$9</f>
        <v>3.2179242045398848E-2</v>
      </c>
      <c r="E6" s="4">
        <f>VLOOKUP($A6,'Node ratio'!$A$2:$C$15,2,FALSE)*'PV Scenarios'!F$4*Main!$B$9</f>
        <v>3.2179242045398848E-2</v>
      </c>
      <c r="F6" s="4">
        <f>VLOOKUP($A6,'Node ratio'!$A$2:$C$15,2,FALSE)*'PV Scenarios'!G$4*Main!$B$9</f>
        <v>3.2179242045398848E-2</v>
      </c>
      <c r="G6" s="4">
        <f>VLOOKUP($A6,'Node ratio'!$A$2:$C$15,2,FALSE)*'PV Scenarios'!H$4*Main!$B$9</f>
        <v>3.2179242045398848E-2</v>
      </c>
      <c r="H6" s="4">
        <f>VLOOKUP($A6,'Node ratio'!$A$2:$C$15,2,FALSE)*'PV Scenarios'!I$4*Main!$B$9</f>
        <v>0.43248901309016047</v>
      </c>
      <c r="I6" s="4">
        <f>VLOOKUP($A6,'Node ratio'!$A$2:$C$15,2,FALSE)*'PV Scenarios'!J$4*Main!$B$9</f>
        <v>1.1533040349070949</v>
      </c>
      <c r="J6" s="4">
        <f>VLOOKUP($A6,'Node ratio'!$A$2:$C$15,2,FALSE)*'PV Scenarios'!K$4*Main!$B$9</f>
        <v>1.9745182919056734</v>
      </c>
      <c r="K6" s="4">
        <f>VLOOKUP($A6,'Node ratio'!$A$2:$C$15,2,FALSE)*'PV Scenarios'!L$4*Main!$B$9</f>
        <v>2.816327263813307</v>
      </c>
      <c r="L6" s="4">
        <f>VLOOKUP($A6,'Node ratio'!$A$2:$C$15,2,FALSE)*'PV Scenarios'!M$4*Main!$B$9</f>
        <v>3.5809060548119835</v>
      </c>
      <c r="M6" s="4">
        <f>VLOOKUP($A6,'Node ratio'!$A$2:$C$15,2,FALSE)*'PV Scenarios'!N$4*Main!$B$9</f>
        <v>4.1659246751973349</v>
      </c>
      <c r="N6" s="4">
        <f>VLOOKUP($A6,'Node ratio'!$A$2:$C$15,2,FALSE)*'PV Scenarios'!O$4*Main!$B$9</f>
        <v>4.4902914350149556</v>
      </c>
      <c r="O6" s="4">
        <f>VLOOKUP($A6,'Node ratio'!$A$2:$C$15,2,FALSE)*'PV Scenarios'!P$4*Main!$B$9</f>
        <v>4.505093886355839</v>
      </c>
      <c r="P6" s="4">
        <f>VLOOKUP($A6,'Node ratio'!$A$2:$C$15,2,FALSE)*'PV Scenarios'!Q$4*Main!$B$9</f>
        <v>4.20904485953817</v>
      </c>
      <c r="Q6" s="4">
        <f>VLOOKUP($A6,'Node ratio'!$A$2:$C$15,2,FALSE)*'PV Scenarios'!R$4*Main!$B$9</f>
        <v>3.6452645389027816</v>
      </c>
      <c r="R6" s="4">
        <f>VLOOKUP($A6,'Node ratio'!$A$2:$C$15,2,FALSE)*'PV Scenarios'!S$4*Main!$B$9</f>
        <v>2.8935574447222647</v>
      </c>
      <c r="S6" s="4">
        <f>VLOOKUP($A6,'Node ratio'!$A$2:$C$15,2,FALSE)*'PV Scenarios'!T$4*Main!$B$9</f>
        <v>2.0549663970191703</v>
      </c>
      <c r="T6" s="4">
        <f>VLOOKUP($A6,'Node ratio'!$A$2:$C$15,2,FALSE)*'PV Scenarios'!U$4*Main!$B$9</f>
        <v>1.2279598764524198</v>
      </c>
      <c r="U6" s="4">
        <f>VLOOKUP($A6,'Node ratio'!$A$2:$C$15,2,FALSE)*'PV Scenarios'!V$4*Main!$B$9</f>
        <v>0.49491674265823438</v>
      </c>
      <c r="V6" s="4">
        <f>VLOOKUP($A6,'Node ratio'!$A$2:$C$15,2,FALSE)*'PV Scenarios'!W$4*Main!$B$9</f>
        <v>3.2179242045398848E-2</v>
      </c>
      <c r="W6" s="4">
        <f>VLOOKUP($A6,'Node ratio'!$A$2:$C$15,2,FALSE)*'PV Scenarios'!X$4*Main!$B$9</f>
        <v>3.2179242045398848E-2</v>
      </c>
      <c r="X6" s="4">
        <f>VLOOKUP($A6,'Node ratio'!$A$2:$C$15,2,FALSE)*'PV Scenarios'!Y$4*Main!$B$9</f>
        <v>3.2179242045398848E-2</v>
      </c>
      <c r="Y6" s="4">
        <f>VLOOKUP($A6,'Node ratio'!$A$2:$C$15,2,FALSE)*'PV Scenarios'!Z$4*Main!$B$9</f>
        <v>3.2179242045398848E-2</v>
      </c>
    </row>
    <row r="7" spans="1:25" x14ac:dyDescent="0.25">
      <c r="A7" s="5">
        <v>28</v>
      </c>
      <c r="B7" s="4">
        <f>VLOOKUP($A7,'Node ratio'!$A$2:$C$15,2,FALSE)*'PV Scenarios'!C$4*Main!$B$9</f>
        <v>1.6947590331911563E-2</v>
      </c>
      <c r="C7" s="4">
        <f>VLOOKUP($A7,'Node ratio'!$A$2:$C$15,2,FALSE)*'PV Scenarios'!D$4*Main!$B$9</f>
        <v>1.6947590331911563E-2</v>
      </c>
      <c r="D7" s="4">
        <f>VLOOKUP($A7,'Node ratio'!$A$2:$C$15,2,FALSE)*'PV Scenarios'!E$4*Main!$B$9</f>
        <v>1.6947590331911563E-2</v>
      </c>
      <c r="E7" s="4">
        <f>VLOOKUP($A7,'Node ratio'!$A$2:$C$15,2,FALSE)*'PV Scenarios'!F$4*Main!$B$9</f>
        <v>1.6947590331911563E-2</v>
      </c>
      <c r="F7" s="4">
        <f>VLOOKUP($A7,'Node ratio'!$A$2:$C$15,2,FALSE)*'PV Scenarios'!G$4*Main!$B$9</f>
        <v>1.6947590331911563E-2</v>
      </c>
      <c r="G7" s="4">
        <f>VLOOKUP($A7,'Node ratio'!$A$2:$C$15,2,FALSE)*'PV Scenarios'!H$4*Main!$B$9</f>
        <v>1.6947590331911563E-2</v>
      </c>
      <c r="H7" s="4">
        <f>VLOOKUP($A7,'Node ratio'!$A$2:$C$15,2,FALSE)*'PV Scenarios'!I$4*Main!$B$9</f>
        <v>0.22777561406089136</v>
      </c>
      <c r="I7" s="4">
        <f>VLOOKUP($A7,'Node ratio'!$A$2:$C$15,2,FALSE)*'PV Scenarios'!J$4*Main!$B$9</f>
        <v>0.60740163749571052</v>
      </c>
      <c r="J7" s="4">
        <f>VLOOKUP($A7,'Node ratio'!$A$2:$C$15,2,FALSE)*'PV Scenarios'!K$4*Main!$B$9</f>
        <v>1.0399041427660936</v>
      </c>
      <c r="K7" s="4">
        <f>VLOOKUP($A7,'Node ratio'!$A$2:$C$15,2,FALSE)*'PV Scenarios'!L$4*Main!$B$9</f>
        <v>1.4832531058488998</v>
      </c>
      <c r="L7" s="4">
        <f>VLOOKUP($A7,'Node ratio'!$A$2:$C$15,2,FALSE)*'PV Scenarios'!M$4*Main!$B$9</f>
        <v>1.8859278521351186</v>
      </c>
      <c r="M7" s="4">
        <f>VLOOKUP($A7,'Node ratio'!$A$2:$C$15,2,FALSE)*'PV Scenarios'!N$4*Main!$B$9</f>
        <v>2.1940350443692709</v>
      </c>
      <c r="N7" s="4">
        <f>VLOOKUP($A7,'Node ratio'!$A$2:$C$15,2,FALSE)*'PV Scenarios'!O$4*Main!$B$9</f>
        <v>2.3648667549149396</v>
      </c>
      <c r="O7" s="4">
        <f>VLOOKUP($A7,'Node ratio'!$A$2:$C$15,2,FALSE)*'PV Scenarios'!P$4*Main!$B$9</f>
        <v>2.3726626464676186</v>
      </c>
      <c r="P7" s="4">
        <f>VLOOKUP($A7,'Node ratio'!$A$2:$C$15,2,FALSE)*'PV Scenarios'!Q$4*Main!$B$9</f>
        <v>2.2167448154140326</v>
      </c>
      <c r="Q7" s="4">
        <f>VLOOKUP($A7,'Node ratio'!$A$2:$C$15,2,FALSE)*'PV Scenarios'!R$4*Main!$B$9</f>
        <v>1.9198230327989416</v>
      </c>
      <c r="R7" s="4">
        <f>VLOOKUP($A7,'Node ratio'!$A$2:$C$15,2,FALSE)*'PV Scenarios'!S$4*Main!$B$9</f>
        <v>1.5239273226454877</v>
      </c>
      <c r="S7" s="4">
        <f>VLOOKUP($A7,'Node ratio'!$A$2:$C$15,2,FALSE)*'PV Scenarios'!T$4*Main!$B$9</f>
        <v>1.0822731185958723</v>
      </c>
      <c r="T7" s="4">
        <f>VLOOKUP($A7,'Node ratio'!$A$2:$C$15,2,FALSE)*'PV Scenarios'!U$4*Main!$B$9</f>
        <v>0.64672004706574515</v>
      </c>
      <c r="U7" s="4">
        <f>VLOOKUP($A7,'Node ratio'!$A$2:$C$15,2,FALSE)*'PV Scenarios'!V$4*Main!$B$9</f>
        <v>0.26065393930479985</v>
      </c>
      <c r="V7" s="4">
        <f>VLOOKUP($A7,'Node ratio'!$A$2:$C$15,2,FALSE)*'PV Scenarios'!W$4*Main!$B$9</f>
        <v>1.6947590331911563E-2</v>
      </c>
      <c r="W7" s="4">
        <f>VLOOKUP($A7,'Node ratio'!$A$2:$C$15,2,FALSE)*'PV Scenarios'!X$4*Main!$B$9</f>
        <v>1.6947590331911563E-2</v>
      </c>
      <c r="X7" s="4">
        <f>VLOOKUP($A7,'Node ratio'!$A$2:$C$15,2,FALSE)*'PV Scenarios'!Y$4*Main!$B$9</f>
        <v>1.6947590331911563E-2</v>
      </c>
      <c r="Y7" s="4">
        <f>VLOOKUP($A7,'Node ratio'!$A$2:$C$15,2,FALSE)*'PV Scenarios'!Z$4*Main!$B$9</f>
        <v>1.6947590331911563E-2</v>
      </c>
    </row>
    <row r="8" spans="1:25" x14ac:dyDescent="0.25">
      <c r="A8" s="5">
        <v>30</v>
      </c>
      <c r="B8" s="4">
        <f>VLOOKUP($A8,'Node ratio'!$A$2:$C$15,2,FALSE)*'PV Scenarios'!C$4*Main!$B$9</f>
        <v>8.8954257979114645E-3</v>
      </c>
      <c r="C8" s="4">
        <f>VLOOKUP($A8,'Node ratio'!$A$2:$C$15,2,FALSE)*'PV Scenarios'!D$4*Main!$B$9</f>
        <v>8.8954257979114645E-3</v>
      </c>
      <c r="D8" s="4">
        <f>VLOOKUP($A8,'Node ratio'!$A$2:$C$15,2,FALSE)*'PV Scenarios'!E$4*Main!$B$9</f>
        <v>8.8954257979114645E-3</v>
      </c>
      <c r="E8" s="4">
        <f>VLOOKUP($A8,'Node ratio'!$A$2:$C$15,2,FALSE)*'PV Scenarios'!F$4*Main!$B$9</f>
        <v>8.8954257979114645E-3</v>
      </c>
      <c r="F8" s="4">
        <f>VLOOKUP($A8,'Node ratio'!$A$2:$C$15,2,FALSE)*'PV Scenarios'!G$4*Main!$B$9</f>
        <v>8.8954257979114645E-3</v>
      </c>
      <c r="G8" s="4">
        <f>VLOOKUP($A8,'Node ratio'!$A$2:$C$15,2,FALSE)*'PV Scenarios'!H$4*Main!$B$9</f>
        <v>8.8954257979114645E-3</v>
      </c>
      <c r="H8" s="4">
        <f>VLOOKUP($A8,'Node ratio'!$A$2:$C$15,2,FALSE)*'PV Scenarios'!I$4*Main!$B$9</f>
        <v>0.11955452272393005</v>
      </c>
      <c r="I8" s="4">
        <f>VLOOKUP($A8,'Node ratio'!$A$2:$C$15,2,FALSE)*'PV Scenarios'!J$4*Main!$B$9</f>
        <v>0.31881206059714695</v>
      </c>
      <c r="J8" s="4">
        <f>VLOOKUP($A8,'Node ratio'!$A$2:$C$15,2,FALSE)*'PV Scenarios'!K$4*Main!$B$9</f>
        <v>0.54582332695984737</v>
      </c>
      <c r="K8" s="4">
        <f>VLOOKUP($A8,'Node ratio'!$A$2:$C$15,2,FALSE)*'PV Scenarios'!L$4*Main!$B$9</f>
        <v>0.7785276658332112</v>
      </c>
      <c r="L8" s="4">
        <f>VLOOKUP($A8,'Node ratio'!$A$2:$C$15,2,FALSE)*'PV Scenarios'!M$4*Main!$B$9</f>
        <v>0.98988298279158771</v>
      </c>
      <c r="M8" s="4">
        <f>VLOOKUP($A8,'Node ratio'!$A$2:$C$15,2,FALSE)*'PV Scenarios'!N$4*Main!$B$9</f>
        <v>1.1516018237976182</v>
      </c>
      <c r="N8" s="4">
        <f>VLOOKUP($A8,'Node ratio'!$A$2:$C$15,2,FALSE)*'PV Scenarios'!O$4*Main!$B$9</f>
        <v>1.2412677158405656</v>
      </c>
      <c r="O8" s="4">
        <f>VLOOKUP($A8,'Node ratio'!$A$2:$C$15,2,FALSE)*'PV Scenarios'!P$4*Main!$B$9</f>
        <v>1.2453596117076049</v>
      </c>
      <c r="P8" s="4">
        <f>VLOOKUP($A8,'Node ratio'!$A$2:$C$15,2,FALSE)*'PV Scenarios'!Q$4*Main!$B$9</f>
        <v>1.1635216943668196</v>
      </c>
      <c r="Q8" s="4">
        <f>VLOOKUP($A8,'Node ratio'!$A$2:$C$15,2,FALSE)*'PV Scenarios'!R$4*Main!$B$9</f>
        <v>1.0076738343874105</v>
      </c>
      <c r="R8" s="4">
        <f>VLOOKUP($A8,'Node ratio'!$A$2:$C$15,2,FALSE)*'PV Scenarios'!S$4*Main!$B$9</f>
        <v>0.79987668774819887</v>
      </c>
      <c r="S8" s="4">
        <f>VLOOKUP($A8,'Node ratio'!$A$2:$C$15,2,FALSE)*'PV Scenarios'!T$4*Main!$B$9</f>
        <v>0.56806189145462604</v>
      </c>
      <c r="T8" s="4">
        <f>VLOOKUP($A8,'Node ratio'!$A$2:$C$15,2,FALSE)*'PV Scenarios'!U$4*Main!$B$9</f>
        <v>0.33944944844830138</v>
      </c>
      <c r="U8" s="4">
        <f>VLOOKUP($A8,'Node ratio'!$A$2:$C$15,2,FALSE)*'PV Scenarios'!V$4*Main!$B$9</f>
        <v>0.13681164877187835</v>
      </c>
      <c r="V8" s="4">
        <f>VLOOKUP($A8,'Node ratio'!$A$2:$C$15,2,FALSE)*'PV Scenarios'!W$4*Main!$B$9</f>
        <v>8.8954257979114645E-3</v>
      </c>
      <c r="W8" s="4">
        <f>VLOOKUP($A8,'Node ratio'!$A$2:$C$15,2,FALSE)*'PV Scenarios'!X$4*Main!$B$9</f>
        <v>8.8954257979114645E-3</v>
      </c>
      <c r="X8" s="4">
        <f>VLOOKUP($A8,'Node ratio'!$A$2:$C$15,2,FALSE)*'PV Scenarios'!Y$4*Main!$B$9</f>
        <v>8.8954257979114645E-3</v>
      </c>
      <c r="Y8" s="4">
        <f>VLOOKUP($A8,'Node ratio'!$A$2:$C$15,2,FALSE)*'PV Scenarios'!Z$4*Main!$B$9</f>
        <v>8.8954257979114645E-3</v>
      </c>
    </row>
    <row r="9" spans="1:25" x14ac:dyDescent="0.25">
      <c r="A9" s="5">
        <v>14</v>
      </c>
      <c r="B9" s="4">
        <f>VLOOKUP($A9,'Node ratio'!$A$2:$C$15,2,FALSE)*'PV Scenarios'!C$4*Main!$B$9</f>
        <v>5.3047016718144845E-3</v>
      </c>
      <c r="C9" s="4">
        <f>VLOOKUP($A9,'Node ratio'!$A$2:$C$15,2,FALSE)*'PV Scenarios'!D$4*Main!$B$9</f>
        <v>5.3047016718144845E-3</v>
      </c>
      <c r="D9" s="4">
        <f>VLOOKUP($A9,'Node ratio'!$A$2:$C$15,2,FALSE)*'PV Scenarios'!E$4*Main!$B$9</f>
        <v>5.3047016718144845E-3</v>
      </c>
      <c r="E9" s="4">
        <f>VLOOKUP($A9,'Node ratio'!$A$2:$C$15,2,FALSE)*'PV Scenarios'!F$4*Main!$B$9</f>
        <v>5.3047016718144845E-3</v>
      </c>
      <c r="F9" s="4">
        <f>VLOOKUP($A9,'Node ratio'!$A$2:$C$15,2,FALSE)*'PV Scenarios'!G$4*Main!$B$9</f>
        <v>5.3047016718144845E-3</v>
      </c>
      <c r="G9" s="4">
        <f>VLOOKUP($A9,'Node ratio'!$A$2:$C$15,2,FALSE)*'PV Scenarios'!H$4*Main!$B$9</f>
        <v>5.3047016718144845E-3</v>
      </c>
      <c r="H9" s="4">
        <f>VLOOKUP($A9,'Node ratio'!$A$2:$C$15,2,FALSE)*'PV Scenarios'!I$4*Main!$B$9</f>
        <v>7.129519046918667E-2</v>
      </c>
      <c r="I9" s="4">
        <f>VLOOKUP($A9,'Node ratio'!$A$2:$C$15,2,FALSE)*'PV Scenarios'!J$4*Main!$B$9</f>
        <v>0.19012050791783117</v>
      </c>
      <c r="J9" s="4">
        <f>VLOOKUP($A9,'Node ratio'!$A$2:$C$15,2,FALSE)*'PV Scenarios'!K$4*Main!$B$9</f>
        <v>0.32549649458253677</v>
      </c>
      <c r="K9" s="4">
        <f>VLOOKUP($A9,'Node ratio'!$A$2:$C$15,2,FALSE)*'PV Scenarios'!L$4*Main!$B$9</f>
        <v>0.46426749031720366</v>
      </c>
      <c r="L9" s="4">
        <f>VLOOKUP($A9,'Node ratio'!$A$2:$C$15,2,FALSE)*'PV Scenarios'!M$4*Main!$B$9</f>
        <v>0.59030720203951592</v>
      </c>
      <c r="M9" s="4">
        <f>VLOOKUP($A9,'Node ratio'!$A$2:$C$15,2,FALSE)*'PV Scenarios'!N$4*Main!$B$9</f>
        <v>0.68674667843310322</v>
      </c>
      <c r="N9" s="4">
        <f>VLOOKUP($A9,'Node ratio'!$A$2:$C$15,2,FALSE)*'PV Scenarios'!O$4*Main!$B$9</f>
        <v>0.74021807128499328</v>
      </c>
      <c r="O9" s="4">
        <f>VLOOKUP($A9,'Node ratio'!$A$2:$C$15,2,FALSE)*'PV Scenarios'!P$4*Main!$B$9</f>
        <v>0.74265823405402787</v>
      </c>
      <c r="P9" s="4">
        <f>VLOOKUP($A9,'Node ratio'!$A$2:$C$15,2,FALSE)*'PV Scenarios'!Q$4*Main!$B$9</f>
        <v>0.69385497867333479</v>
      </c>
      <c r="Q9" s="4">
        <f>VLOOKUP($A9,'Node ratio'!$A$2:$C$15,2,FALSE)*'PV Scenarios'!R$4*Main!$B$9</f>
        <v>0.60091660538314484</v>
      </c>
      <c r="R9" s="4">
        <f>VLOOKUP($A9,'Node ratio'!$A$2:$C$15,2,FALSE)*'PV Scenarios'!S$4*Main!$B$9</f>
        <v>0.47699877432955851</v>
      </c>
      <c r="S9" s="4">
        <f>VLOOKUP($A9,'Node ratio'!$A$2:$C$15,2,FALSE)*'PV Scenarios'!T$4*Main!$B$9</f>
        <v>0.338758248762073</v>
      </c>
      <c r="T9" s="4">
        <f>VLOOKUP($A9,'Node ratio'!$A$2:$C$15,2,FALSE)*'PV Scenarios'!U$4*Main!$B$9</f>
        <v>0.20242741579644069</v>
      </c>
      <c r="U9" s="4">
        <f>VLOOKUP($A9,'Node ratio'!$A$2:$C$15,2,FALSE)*'PV Scenarios'!V$4*Main!$B$9</f>
        <v>8.1586311712506798E-2</v>
      </c>
      <c r="V9" s="4">
        <f>VLOOKUP($A9,'Node ratio'!$A$2:$C$15,2,FALSE)*'PV Scenarios'!W$4*Main!$B$9</f>
        <v>5.3047016718144845E-3</v>
      </c>
      <c r="W9" s="4">
        <f>VLOOKUP($A9,'Node ratio'!$A$2:$C$15,2,FALSE)*'PV Scenarios'!X$4*Main!$B$9</f>
        <v>5.3047016718144845E-3</v>
      </c>
      <c r="X9" s="4">
        <f>VLOOKUP($A9,'Node ratio'!$A$2:$C$15,2,FALSE)*'PV Scenarios'!Y$4*Main!$B$9</f>
        <v>5.3047016718144845E-3</v>
      </c>
      <c r="Y9" s="4">
        <f>VLOOKUP($A9,'Node ratio'!$A$2:$C$15,2,FALSE)*'PV Scenarios'!Z$4*Main!$B$9</f>
        <v>5.3047016718144845E-3</v>
      </c>
    </row>
    <row r="10" spans="1:25" x14ac:dyDescent="0.25">
      <c r="A10" s="5">
        <v>20</v>
      </c>
      <c r="B10" s="4">
        <f>VLOOKUP($A10,'Node ratio'!$A$2:$C$15,2,FALSE)*'PV Scenarios'!C$4*Main!$B$9</f>
        <v>1.878707653086239E-3</v>
      </c>
      <c r="C10" s="4">
        <f>VLOOKUP($A10,'Node ratio'!$A$2:$C$15,2,FALSE)*'PV Scenarios'!D$4*Main!$B$9</f>
        <v>1.878707653086239E-3</v>
      </c>
      <c r="D10" s="4">
        <f>VLOOKUP($A10,'Node ratio'!$A$2:$C$15,2,FALSE)*'PV Scenarios'!E$4*Main!$B$9</f>
        <v>1.878707653086239E-3</v>
      </c>
      <c r="E10" s="4">
        <f>VLOOKUP($A10,'Node ratio'!$A$2:$C$15,2,FALSE)*'PV Scenarios'!F$4*Main!$B$9</f>
        <v>1.878707653086239E-3</v>
      </c>
      <c r="F10" s="4">
        <f>VLOOKUP($A10,'Node ratio'!$A$2:$C$15,2,FALSE)*'PV Scenarios'!G$4*Main!$B$9</f>
        <v>1.878707653086239E-3</v>
      </c>
      <c r="G10" s="4">
        <f>VLOOKUP($A10,'Node ratio'!$A$2:$C$15,2,FALSE)*'PV Scenarios'!H$4*Main!$B$9</f>
        <v>1.878707653086239E-3</v>
      </c>
      <c r="H10" s="4">
        <f>VLOOKUP($A10,'Node ratio'!$A$2:$C$15,2,FALSE)*'PV Scenarios'!I$4*Main!$B$9</f>
        <v>2.524983085747905E-2</v>
      </c>
      <c r="I10" s="4">
        <f>VLOOKUP($A10,'Node ratio'!$A$2:$C$15,2,FALSE)*'PV Scenarios'!J$4*Main!$B$9</f>
        <v>6.7332882286610815E-2</v>
      </c>
      <c r="J10" s="4">
        <f>VLOOKUP($A10,'Node ratio'!$A$2:$C$15,2,FALSE)*'PV Scenarios'!K$4*Main!$B$9</f>
        <v>0.11527750159337161</v>
      </c>
      <c r="K10" s="4">
        <f>VLOOKUP($A10,'Node ratio'!$A$2:$C$15,2,FALSE)*'PV Scenarios'!L$4*Main!$B$9</f>
        <v>0.16442449379810761</v>
      </c>
      <c r="L10" s="4">
        <f>VLOOKUP($A10,'Node ratio'!$A$2:$C$15,2,FALSE)*'PV Scenarios'!M$4*Main!$B$9</f>
        <v>0.20906258763543667</v>
      </c>
      <c r="M10" s="4">
        <f>VLOOKUP($A10,'Node ratio'!$A$2:$C$15,2,FALSE)*'PV Scenarios'!N$4*Main!$B$9</f>
        <v>0.24321749276854449</v>
      </c>
      <c r="N10" s="4">
        <f>VLOOKUP($A10,'Node ratio'!$A$2:$C$15,2,FALSE)*'PV Scenarios'!O$4*Main!$B$9</f>
        <v>0.26215486591165377</v>
      </c>
      <c r="O10" s="4">
        <f>VLOOKUP($A10,'Node ratio'!$A$2:$C$15,2,FALSE)*'PV Scenarios'!P$4*Main!$B$9</f>
        <v>0.26301907143207343</v>
      </c>
      <c r="P10" s="4">
        <f>VLOOKUP($A10,'Node ratio'!$A$2:$C$15,2,FALSE)*'PV Scenarios'!Q$4*Main!$B$9</f>
        <v>0.24573496102368006</v>
      </c>
      <c r="Q10" s="4">
        <f>VLOOKUP($A10,'Node ratio'!$A$2:$C$15,2,FALSE)*'PV Scenarios'!R$4*Main!$B$9</f>
        <v>0.21282000294160913</v>
      </c>
      <c r="R10" s="4">
        <f>VLOOKUP($A10,'Node ratio'!$A$2:$C$15,2,FALSE)*'PV Scenarios'!S$4*Main!$B$9</f>
        <v>0.16893339216551462</v>
      </c>
      <c r="S10" s="4">
        <f>VLOOKUP($A10,'Node ratio'!$A$2:$C$15,2,FALSE)*'PV Scenarios'!T$4*Main!$B$9</f>
        <v>0.11997427072608721</v>
      </c>
      <c r="T10" s="4">
        <f>VLOOKUP($A10,'Node ratio'!$A$2:$C$15,2,FALSE)*'PV Scenarios'!U$4*Main!$B$9</f>
        <v>7.1691484041770864E-2</v>
      </c>
      <c r="U10" s="4">
        <f>VLOOKUP($A10,'Node ratio'!$A$2:$C$15,2,FALSE)*'PV Scenarios'!V$4*Main!$B$9</f>
        <v>2.8894523704466359E-2</v>
      </c>
      <c r="V10" s="4">
        <f>VLOOKUP($A10,'Node ratio'!$A$2:$C$15,2,FALSE)*'PV Scenarios'!W$4*Main!$B$9</f>
        <v>1.878707653086239E-3</v>
      </c>
      <c r="W10" s="4">
        <f>VLOOKUP($A10,'Node ratio'!$A$2:$C$15,2,FALSE)*'PV Scenarios'!X$4*Main!$B$9</f>
        <v>1.878707653086239E-3</v>
      </c>
      <c r="X10" s="4">
        <f>VLOOKUP($A10,'Node ratio'!$A$2:$C$15,2,FALSE)*'PV Scenarios'!Y$4*Main!$B$9</f>
        <v>1.878707653086239E-3</v>
      </c>
      <c r="Y10" s="4">
        <f>VLOOKUP($A10,'Node ratio'!$A$2:$C$15,2,FALSE)*'PV Scenarios'!Z$4*Main!$B$9</f>
        <v>1.878707653086239E-3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71CAE-3DCA-4767-AEE6-FADDEF2CDD2B}">
  <dimension ref="A1:Z7"/>
  <sheetViews>
    <sheetView workbookViewId="0">
      <selection activeCell="C4" sqref="C4"/>
    </sheetView>
  </sheetViews>
  <sheetFormatPr defaultRowHeight="15" x14ac:dyDescent="0.25"/>
  <cols>
    <col min="1" max="1" width="9.42578125" bestFit="1" customWidth="1"/>
  </cols>
  <sheetData>
    <row r="1" spans="1:26" x14ac:dyDescent="0.25">
      <c r="A1" t="s">
        <v>8</v>
      </c>
      <c r="B1" t="s">
        <v>7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9</v>
      </c>
      <c r="B2">
        <v>1</v>
      </c>
      <c r="C2" s="9">
        <v>5.0000000000000001E-3</v>
      </c>
      <c r="D2" s="9">
        <v>5.0000000000000001E-3</v>
      </c>
      <c r="E2" s="9">
        <v>5.0000000000000001E-3</v>
      </c>
      <c r="F2" s="9">
        <v>5.0000000000000001E-3</v>
      </c>
      <c r="G2" s="9">
        <v>5.0000000000000001E-3</v>
      </c>
      <c r="H2" s="9">
        <v>5.0000000000000001E-3</v>
      </c>
      <c r="I2" s="9">
        <v>6.7199999999999996E-2</v>
      </c>
      <c r="J2" s="9">
        <v>0.17920000000000003</v>
      </c>
      <c r="K2" s="9">
        <v>0.30680000000000002</v>
      </c>
      <c r="L2" s="9">
        <v>0.43759999999999999</v>
      </c>
      <c r="M2" s="9">
        <v>0.55640000000000001</v>
      </c>
      <c r="N2" s="9">
        <v>0.64729999999999999</v>
      </c>
      <c r="O2" s="9">
        <v>0.69769999999999999</v>
      </c>
      <c r="P2" s="9">
        <v>0.7</v>
      </c>
      <c r="Q2" s="9">
        <v>0.65400000000000003</v>
      </c>
      <c r="R2" s="9">
        <v>0.56640000000000001</v>
      </c>
      <c r="S2" s="9">
        <v>0.4496</v>
      </c>
      <c r="T2" s="9">
        <v>0.31929999999999997</v>
      </c>
      <c r="U2" s="9">
        <v>0.19079999999999997</v>
      </c>
      <c r="V2" s="9">
        <v>7.690000000000001E-2</v>
      </c>
      <c r="W2" s="9">
        <v>5.0000000000000001E-3</v>
      </c>
      <c r="X2" s="9">
        <v>5.0000000000000001E-3</v>
      </c>
      <c r="Y2" s="9">
        <v>5.0000000000000001E-3</v>
      </c>
      <c r="Z2" s="9">
        <v>5.0000000000000001E-3</v>
      </c>
    </row>
    <row r="3" spans="1:26" x14ac:dyDescent="0.25">
      <c r="A3" t="s">
        <v>9</v>
      </c>
      <c r="B3">
        <v>2</v>
      </c>
      <c r="C3" s="1">
        <f>C2*1.1</f>
        <v>5.5000000000000005E-3</v>
      </c>
      <c r="D3" s="1">
        <f t="shared" ref="D3:Z3" si="0">D2*1.1</f>
        <v>5.5000000000000005E-3</v>
      </c>
      <c r="E3" s="1">
        <f t="shared" si="0"/>
        <v>5.5000000000000005E-3</v>
      </c>
      <c r="F3" s="1">
        <f t="shared" si="0"/>
        <v>5.5000000000000005E-3</v>
      </c>
      <c r="G3" s="1">
        <f t="shared" si="0"/>
        <v>5.5000000000000005E-3</v>
      </c>
      <c r="H3" s="1">
        <f t="shared" si="0"/>
        <v>5.5000000000000005E-3</v>
      </c>
      <c r="I3" s="1">
        <f t="shared" si="0"/>
        <v>7.392E-2</v>
      </c>
      <c r="J3" s="1">
        <f t="shared" si="0"/>
        <v>0.19712000000000005</v>
      </c>
      <c r="K3" s="1">
        <f t="shared" si="0"/>
        <v>0.33748000000000006</v>
      </c>
      <c r="L3" s="1">
        <f t="shared" si="0"/>
        <v>0.48136000000000001</v>
      </c>
      <c r="M3" s="1">
        <f t="shared" si="0"/>
        <v>0.61204000000000003</v>
      </c>
      <c r="N3" s="1">
        <f t="shared" si="0"/>
        <v>0.71203000000000005</v>
      </c>
      <c r="O3" s="1">
        <f t="shared" si="0"/>
        <v>0.7674700000000001</v>
      </c>
      <c r="P3" s="1">
        <f t="shared" si="0"/>
        <v>0.77</v>
      </c>
      <c r="Q3" s="1">
        <f t="shared" si="0"/>
        <v>0.71940000000000004</v>
      </c>
      <c r="R3" s="1">
        <f t="shared" si="0"/>
        <v>0.62304000000000004</v>
      </c>
      <c r="S3" s="1">
        <f t="shared" si="0"/>
        <v>0.49456000000000006</v>
      </c>
      <c r="T3" s="1">
        <f t="shared" si="0"/>
        <v>0.35122999999999999</v>
      </c>
      <c r="U3" s="1">
        <f t="shared" si="0"/>
        <v>0.20987999999999998</v>
      </c>
      <c r="V3" s="1">
        <f t="shared" si="0"/>
        <v>8.4590000000000012E-2</v>
      </c>
      <c r="W3" s="1">
        <f t="shared" si="0"/>
        <v>5.5000000000000005E-3</v>
      </c>
      <c r="X3" s="1">
        <f t="shared" si="0"/>
        <v>5.5000000000000005E-3</v>
      </c>
      <c r="Y3" s="1">
        <f t="shared" si="0"/>
        <v>5.5000000000000005E-3</v>
      </c>
      <c r="Z3" s="1">
        <f t="shared" si="0"/>
        <v>5.5000000000000005E-3</v>
      </c>
    </row>
    <row r="4" spans="1:26" x14ac:dyDescent="0.25">
      <c r="A4" t="s">
        <v>9</v>
      </c>
      <c r="B4">
        <v>3</v>
      </c>
      <c r="C4" s="1">
        <f>C2*1.2</f>
        <v>6.0000000000000001E-3</v>
      </c>
      <c r="D4" s="1">
        <f t="shared" ref="D4:Z4" si="1">D2*1.2</f>
        <v>6.0000000000000001E-3</v>
      </c>
      <c r="E4" s="1">
        <f t="shared" si="1"/>
        <v>6.0000000000000001E-3</v>
      </c>
      <c r="F4" s="1">
        <f t="shared" si="1"/>
        <v>6.0000000000000001E-3</v>
      </c>
      <c r="G4" s="1">
        <f t="shared" si="1"/>
        <v>6.0000000000000001E-3</v>
      </c>
      <c r="H4" s="1">
        <f t="shared" si="1"/>
        <v>6.0000000000000001E-3</v>
      </c>
      <c r="I4" s="1">
        <f t="shared" si="1"/>
        <v>8.0639999999999989E-2</v>
      </c>
      <c r="J4" s="1">
        <f t="shared" si="1"/>
        <v>0.21504000000000004</v>
      </c>
      <c r="K4" s="1">
        <f t="shared" si="1"/>
        <v>0.36815999999999999</v>
      </c>
      <c r="L4" s="1">
        <f t="shared" si="1"/>
        <v>0.52511999999999992</v>
      </c>
      <c r="M4" s="1">
        <f t="shared" si="1"/>
        <v>0.66767999999999994</v>
      </c>
      <c r="N4" s="1">
        <f t="shared" si="1"/>
        <v>0.77676000000000001</v>
      </c>
      <c r="O4" s="1">
        <f t="shared" si="1"/>
        <v>0.83723999999999998</v>
      </c>
      <c r="P4" s="1">
        <f t="shared" si="1"/>
        <v>0.84</v>
      </c>
      <c r="Q4" s="1">
        <f t="shared" si="1"/>
        <v>0.78480000000000005</v>
      </c>
      <c r="R4" s="1">
        <f t="shared" si="1"/>
        <v>0.67967999999999995</v>
      </c>
      <c r="S4" s="1">
        <f t="shared" si="1"/>
        <v>0.53952</v>
      </c>
      <c r="T4" s="1">
        <f t="shared" si="1"/>
        <v>0.38315999999999995</v>
      </c>
      <c r="U4" s="1">
        <f t="shared" si="1"/>
        <v>0.22895999999999994</v>
      </c>
      <c r="V4" s="1">
        <f t="shared" si="1"/>
        <v>9.2280000000000015E-2</v>
      </c>
      <c r="W4" s="1">
        <f t="shared" si="1"/>
        <v>6.0000000000000001E-3</v>
      </c>
      <c r="X4" s="1">
        <f t="shared" si="1"/>
        <v>6.0000000000000001E-3</v>
      </c>
      <c r="Y4" s="1">
        <f t="shared" si="1"/>
        <v>6.0000000000000001E-3</v>
      </c>
      <c r="Z4" s="1">
        <f t="shared" si="1"/>
        <v>6.0000000000000001E-3</v>
      </c>
    </row>
    <row r="5" spans="1:26" x14ac:dyDescent="0.25">
      <c r="A5" t="s">
        <v>10</v>
      </c>
      <c r="B5">
        <v>1</v>
      </c>
      <c r="C5" s="9">
        <f>C2</f>
        <v>5.0000000000000001E-3</v>
      </c>
      <c r="D5" s="9">
        <f t="shared" ref="D5:Z5" si="2">D2</f>
        <v>5.0000000000000001E-3</v>
      </c>
      <c r="E5" s="9">
        <f t="shared" si="2"/>
        <v>5.0000000000000001E-3</v>
      </c>
      <c r="F5" s="9">
        <f t="shared" si="2"/>
        <v>5.0000000000000001E-3</v>
      </c>
      <c r="G5" s="9">
        <f t="shared" si="2"/>
        <v>5.0000000000000001E-3</v>
      </c>
      <c r="H5" s="9">
        <f t="shared" si="2"/>
        <v>5.0000000000000001E-3</v>
      </c>
      <c r="I5" s="9">
        <f t="shared" si="2"/>
        <v>6.7199999999999996E-2</v>
      </c>
      <c r="J5" s="9">
        <f t="shared" si="2"/>
        <v>0.17920000000000003</v>
      </c>
      <c r="K5" s="9">
        <f t="shared" si="2"/>
        <v>0.30680000000000002</v>
      </c>
      <c r="L5" s="9">
        <f t="shared" si="2"/>
        <v>0.43759999999999999</v>
      </c>
      <c r="M5" s="9">
        <f t="shared" si="2"/>
        <v>0.55640000000000001</v>
      </c>
      <c r="N5" s="9">
        <f t="shared" si="2"/>
        <v>0.64729999999999999</v>
      </c>
      <c r="O5" s="9">
        <f t="shared" si="2"/>
        <v>0.69769999999999999</v>
      </c>
      <c r="P5" s="9">
        <f t="shared" si="2"/>
        <v>0.7</v>
      </c>
      <c r="Q5" s="9">
        <f t="shared" si="2"/>
        <v>0.65400000000000003</v>
      </c>
      <c r="R5" s="9">
        <f t="shared" si="2"/>
        <v>0.56640000000000001</v>
      </c>
      <c r="S5" s="9">
        <f t="shared" si="2"/>
        <v>0.4496</v>
      </c>
      <c r="T5" s="9">
        <f t="shared" si="2"/>
        <v>0.31929999999999997</v>
      </c>
      <c r="U5" s="9">
        <f t="shared" si="2"/>
        <v>0.19079999999999997</v>
      </c>
      <c r="V5" s="9">
        <f t="shared" si="2"/>
        <v>7.690000000000001E-2</v>
      </c>
      <c r="W5" s="9">
        <f t="shared" si="2"/>
        <v>5.0000000000000001E-3</v>
      </c>
      <c r="X5" s="9">
        <f t="shared" si="2"/>
        <v>5.0000000000000001E-3</v>
      </c>
      <c r="Y5" s="9">
        <f t="shared" si="2"/>
        <v>5.0000000000000001E-3</v>
      </c>
      <c r="Z5" s="9">
        <f t="shared" si="2"/>
        <v>5.0000000000000001E-3</v>
      </c>
    </row>
    <row r="6" spans="1:26" x14ac:dyDescent="0.25">
      <c r="A6" t="s">
        <v>10</v>
      </c>
      <c r="B6">
        <v>2</v>
      </c>
      <c r="C6" s="1">
        <f>1.2*C5</f>
        <v>6.0000000000000001E-3</v>
      </c>
      <c r="D6" s="1">
        <f t="shared" ref="D6:Z6" si="3">1.2*D5</f>
        <v>6.0000000000000001E-3</v>
      </c>
      <c r="E6" s="1">
        <f t="shared" si="3"/>
        <v>6.0000000000000001E-3</v>
      </c>
      <c r="F6" s="1">
        <f t="shared" si="3"/>
        <v>6.0000000000000001E-3</v>
      </c>
      <c r="G6" s="1">
        <f t="shared" si="3"/>
        <v>6.0000000000000001E-3</v>
      </c>
      <c r="H6" s="1">
        <f t="shared" si="3"/>
        <v>6.0000000000000001E-3</v>
      </c>
      <c r="I6" s="1">
        <f t="shared" si="3"/>
        <v>8.0639999999999989E-2</v>
      </c>
      <c r="J6" s="1">
        <f t="shared" si="3"/>
        <v>0.21504000000000004</v>
      </c>
      <c r="K6" s="1">
        <f t="shared" si="3"/>
        <v>0.36815999999999999</v>
      </c>
      <c r="L6" s="1">
        <f t="shared" si="3"/>
        <v>0.52511999999999992</v>
      </c>
      <c r="M6" s="1">
        <f t="shared" si="3"/>
        <v>0.66767999999999994</v>
      </c>
      <c r="N6" s="1">
        <f t="shared" si="3"/>
        <v>0.77676000000000001</v>
      </c>
      <c r="O6" s="1">
        <f t="shared" si="3"/>
        <v>0.83723999999999998</v>
      </c>
      <c r="P6" s="1">
        <f t="shared" si="3"/>
        <v>0.84</v>
      </c>
      <c r="Q6" s="1">
        <f t="shared" si="3"/>
        <v>0.78480000000000005</v>
      </c>
      <c r="R6" s="1">
        <f t="shared" si="3"/>
        <v>0.67967999999999995</v>
      </c>
      <c r="S6" s="1">
        <f t="shared" si="3"/>
        <v>0.53952</v>
      </c>
      <c r="T6" s="1">
        <f t="shared" si="3"/>
        <v>0.38315999999999995</v>
      </c>
      <c r="U6" s="1">
        <f t="shared" si="3"/>
        <v>0.22895999999999994</v>
      </c>
      <c r="V6" s="1">
        <f t="shared" si="3"/>
        <v>9.2280000000000015E-2</v>
      </c>
      <c r="W6" s="1">
        <f t="shared" si="3"/>
        <v>6.0000000000000001E-3</v>
      </c>
      <c r="X6" s="1">
        <f t="shared" si="3"/>
        <v>6.0000000000000001E-3</v>
      </c>
      <c r="Y6" s="1">
        <f t="shared" si="3"/>
        <v>6.0000000000000001E-3</v>
      </c>
      <c r="Z6" s="1">
        <f t="shared" si="3"/>
        <v>6.0000000000000001E-3</v>
      </c>
    </row>
    <row r="7" spans="1:26" x14ac:dyDescent="0.25">
      <c r="A7" t="s">
        <v>10</v>
      </c>
      <c r="B7">
        <v>3</v>
      </c>
      <c r="C7" s="1">
        <f>1.4*C5</f>
        <v>6.9999999999999993E-3</v>
      </c>
      <c r="D7" s="1">
        <f t="shared" ref="D7:Z7" si="4">1.4*D5</f>
        <v>6.9999999999999993E-3</v>
      </c>
      <c r="E7" s="1">
        <f t="shared" si="4"/>
        <v>6.9999999999999993E-3</v>
      </c>
      <c r="F7" s="1">
        <f t="shared" si="4"/>
        <v>6.9999999999999993E-3</v>
      </c>
      <c r="G7" s="1">
        <f t="shared" si="4"/>
        <v>6.9999999999999993E-3</v>
      </c>
      <c r="H7" s="1">
        <f t="shared" si="4"/>
        <v>6.9999999999999993E-3</v>
      </c>
      <c r="I7" s="1">
        <f t="shared" si="4"/>
        <v>9.4079999999999983E-2</v>
      </c>
      <c r="J7" s="1">
        <f t="shared" si="4"/>
        <v>0.25088000000000005</v>
      </c>
      <c r="K7" s="1">
        <f t="shared" si="4"/>
        <v>0.42952000000000001</v>
      </c>
      <c r="L7" s="1">
        <f t="shared" si="4"/>
        <v>0.61263999999999996</v>
      </c>
      <c r="M7" s="1">
        <f t="shared" si="4"/>
        <v>0.77895999999999999</v>
      </c>
      <c r="N7" s="1">
        <f t="shared" si="4"/>
        <v>0.90621999999999991</v>
      </c>
      <c r="O7" s="1">
        <f t="shared" si="4"/>
        <v>0.97677999999999987</v>
      </c>
      <c r="P7" s="1">
        <f t="shared" si="4"/>
        <v>0.97999999999999987</v>
      </c>
      <c r="Q7" s="1">
        <f t="shared" si="4"/>
        <v>0.91559999999999997</v>
      </c>
      <c r="R7" s="1">
        <f t="shared" si="4"/>
        <v>0.79296</v>
      </c>
      <c r="S7" s="1">
        <f t="shared" si="4"/>
        <v>0.62944</v>
      </c>
      <c r="T7" s="1">
        <f t="shared" si="4"/>
        <v>0.44701999999999992</v>
      </c>
      <c r="U7" s="1">
        <f t="shared" si="4"/>
        <v>0.26711999999999991</v>
      </c>
      <c r="V7" s="1">
        <f t="shared" si="4"/>
        <v>0.10766000000000001</v>
      </c>
      <c r="W7" s="1">
        <f t="shared" si="4"/>
        <v>6.9999999999999993E-3</v>
      </c>
      <c r="X7" s="1">
        <f t="shared" si="4"/>
        <v>6.9999999999999993E-3</v>
      </c>
      <c r="Y7" s="1">
        <f t="shared" si="4"/>
        <v>6.9999999999999993E-3</v>
      </c>
      <c r="Z7" s="1">
        <f t="shared" si="4"/>
        <v>6.9999999999999993E-3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FAD53-E3DA-48F8-A26E-7E0D1AA82F70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f>VLOOKUP($A3,'Node ratio'!$A$2:$C$15,2,FALSE)*'PV Scenarios'!C$2*Main!$B$9</f>
        <v>1.6994329231422932E-2</v>
      </c>
      <c r="C3" s="4">
        <f>VLOOKUP($A3,'Node ratio'!$A$2:$C$15,2,FALSE)*'PV Scenarios'!D$2*Main!$B$9</f>
        <v>1.6994329231422932E-2</v>
      </c>
      <c r="D3" s="4">
        <f>VLOOKUP($A3,'Node ratio'!$A$2:$C$15,2,FALSE)*'PV Scenarios'!E$2*Main!$B$9</f>
        <v>1.6994329231422932E-2</v>
      </c>
      <c r="E3" s="4">
        <f>VLOOKUP($A3,'Node ratio'!$A$2:$C$15,2,FALSE)*'PV Scenarios'!F$2*Main!$B$9</f>
        <v>1.6994329231422932E-2</v>
      </c>
      <c r="F3" s="4">
        <f>VLOOKUP($A3,'Node ratio'!$A$2:$C$15,2,FALSE)*'PV Scenarios'!G$2*Main!$B$9</f>
        <v>1.6994329231422932E-2</v>
      </c>
      <c r="G3" s="4">
        <f>VLOOKUP($A3,'Node ratio'!$A$2:$C$15,2,FALSE)*'PV Scenarios'!H$2*Main!$B$9</f>
        <v>1.6994329231422932E-2</v>
      </c>
      <c r="H3" s="4">
        <f>VLOOKUP($A3,'Node ratio'!$A$2:$C$15,2,FALSE)*'PV Scenarios'!I$2*Main!$B$9</f>
        <v>0.22840378487032414</v>
      </c>
      <c r="I3" s="4">
        <f>VLOOKUP($A3,'Node ratio'!$A$2:$C$15,2,FALSE)*'PV Scenarios'!J$2*Main!$B$9</f>
        <v>0.60907675965419794</v>
      </c>
      <c r="J3" s="4">
        <f>VLOOKUP($A3,'Node ratio'!$A$2:$C$15,2,FALSE)*'PV Scenarios'!K$2*Main!$B$9</f>
        <v>1.0427720416401112</v>
      </c>
      <c r="K3" s="4">
        <f>VLOOKUP($A3,'Node ratio'!$A$2:$C$15,2,FALSE)*'PV Scenarios'!L$2*Main!$B$9</f>
        <v>1.4873436943341347</v>
      </c>
      <c r="L3" s="4">
        <f>VLOOKUP($A3,'Node ratio'!$A$2:$C$15,2,FALSE)*'PV Scenarios'!M$2*Main!$B$9</f>
        <v>1.8911289568727438</v>
      </c>
      <c r="M3" s="4">
        <f>VLOOKUP($A3,'Node ratio'!$A$2:$C$15,2,FALSE)*'PV Scenarios'!N$2*Main!$B$9</f>
        <v>2.2000858623000124</v>
      </c>
      <c r="N3" s="4">
        <f>VLOOKUP($A3,'Node ratio'!$A$2:$C$15,2,FALSE)*'PV Scenarios'!O$2*Main!$B$9</f>
        <v>2.3713887009527559</v>
      </c>
      <c r="O3" s="4">
        <f>VLOOKUP($A3,'Node ratio'!$A$2:$C$15,2,FALSE)*'PV Scenarios'!P$2*Main!$B$9</f>
        <v>2.37920609239921</v>
      </c>
      <c r="P3" s="4">
        <f>VLOOKUP($A3,'Node ratio'!$A$2:$C$15,2,FALSE)*'PV Scenarios'!Q$2*Main!$B$9</f>
        <v>2.2228582634701195</v>
      </c>
      <c r="Q3" s="4">
        <f>VLOOKUP($A3,'Node ratio'!$A$2:$C$15,2,FALSE)*'PV Scenarios'!R$2*Main!$B$9</f>
        <v>1.9251176153355896</v>
      </c>
      <c r="R3" s="4">
        <f>VLOOKUP($A3,'Node ratio'!$A$2:$C$15,2,FALSE)*'PV Scenarios'!S$2*Main!$B$9</f>
        <v>1.5281300844895498</v>
      </c>
      <c r="S3" s="4">
        <f>VLOOKUP($A3,'Node ratio'!$A$2:$C$15,2,FALSE)*'PV Scenarios'!T$2*Main!$B$9</f>
        <v>1.0852578647186681</v>
      </c>
      <c r="T3" s="4">
        <f>VLOOKUP($A3,'Node ratio'!$A$2:$C$15,2,FALSE)*'PV Scenarios'!U$2*Main!$B$9</f>
        <v>0.64850360347109892</v>
      </c>
      <c r="U3" s="4">
        <f>VLOOKUP($A3,'Node ratio'!$A$2:$C$15,2,FALSE)*'PV Scenarios'!V$2*Main!$B$9</f>
        <v>0.26137278357928473</v>
      </c>
      <c r="V3" s="4">
        <f>VLOOKUP($A3,'Node ratio'!$A$2:$C$15,2,FALSE)*'PV Scenarios'!W$2*Main!$B$9</f>
        <v>1.6994329231422932E-2</v>
      </c>
      <c r="W3" s="4">
        <f>VLOOKUP($A3,'Node ratio'!$A$2:$C$15,2,FALSE)*'PV Scenarios'!X$2*Main!$B$9</f>
        <v>1.6994329231422932E-2</v>
      </c>
      <c r="X3" s="4">
        <f>VLOOKUP($A3,'Node ratio'!$A$2:$C$15,2,FALSE)*'PV Scenarios'!Y$2*Main!$B$9</f>
        <v>1.6994329231422932E-2</v>
      </c>
      <c r="Y3" s="4">
        <f>VLOOKUP($A3,'Node ratio'!$A$2:$C$15,2,FALSE)*'PV Scenarios'!Z$2*Main!$B$9</f>
        <v>1.6994329231422932E-2</v>
      </c>
    </row>
    <row r="4" spans="1:25" x14ac:dyDescent="0.25">
      <c r="A4" s="5">
        <v>17</v>
      </c>
      <c r="B4" s="4">
        <f>VLOOKUP($A4,'Node ratio'!$A$2:$C$15,2,FALSE)*'PV Scenarios'!C$2*Main!$B$9</f>
        <v>7.0484221535846818E-3</v>
      </c>
      <c r="C4" s="4">
        <f>VLOOKUP($A4,'Node ratio'!$A$2:$C$15,2,FALSE)*'PV Scenarios'!D$2*Main!$B$9</f>
        <v>7.0484221535846818E-3</v>
      </c>
      <c r="D4" s="4">
        <f>VLOOKUP($A4,'Node ratio'!$A$2:$C$15,2,FALSE)*'PV Scenarios'!E$2*Main!$B$9</f>
        <v>7.0484221535846818E-3</v>
      </c>
      <c r="E4" s="4">
        <f>VLOOKUP($A4,'Node ratio'!$A$2:$C$15,2,FALSE)*'PV Scenarios'!F$2*Main!$B$9</f>
        <v>7.0484221535846818E-3</v>
      </c>
      <c r="F4" s="4">
        <f>VLOOKUP($A4,'Node ratio'!$A$2:$C$15,2,FALSE)*'PV Scenarios'!G$2*Main!$B$9</f>
        <v>7.0484221535846818E-3</v>
      </c>
      <c r="G4" s="4">
        <f>VLOOKUP($A4,'Node ratio'!$A$2:$C$15,2,FALSE)*'PV Scenarios'!H$2*Main!$B$9</f>
        <v>7.0484221535846818E-3</v>
      </c>
      <c r="H4" s="4">
        <f>VLOOKUP($A4,'Node ratio'!$A$2:$C$15,2,FALSE)*'PV Scenarios'!I$2*Main!$B$9</f>
        <v>9.4730793744178116E-2</v>
      </c>
      <c r="I4" s="4">
        <f>VLOOKUP($A4,'Node ratio'!$A$2:$C$15,2,FALSE)*'PV Scenarios'!J$2*Main!$B$9</f>
        <v>0.25261544998447505</v>
      </c>
      <c r="J4" s="4">
        <f>VLOOKUP($A4,'Node ratio'!$A$2:$C$15,2,FALSE)*'PV Scenarios'!K$2*Main!$B$9</f>
        <v>0.43249118334395603</v>
      </c>
      <c r="K4" s="4">
        <f>VLOOKUP($A4,'Node ratio'!$A$2:$C$15,2,FALSE)*'PV Scenarios'!L$2*Main!$B$9</f>
        <v>0.61687790688173127</v>
      </c>
      <c r="L4" s="4">
        <f>VLOOKUP($A4,'Node ratio'!$A$2:$C$15,2,FALSE)*'PV Scenarios'!M$2*Main!$B$9</f>
        <v>0.78434841725090321</v>
      </c>
      <c r="M4" s="4">
        <f>VLOOKUP($A4,'Node ratio'!$A$2:$C$15,2,FALSE)*'PV Scenarios'!N$2*Main!$B$9</f>
        <v>0.91248873200307279</v>
      </c>
      <c r="N4" s="4">
        <f>VLOOKUP($A4,'Node ratio'!$A$2:$C$15,2,FALSE)*'PV Scenarios'!O$2*Main!$B$9</f>
        <v>0.9835368273112064</v>
      </c>
      <c r="O4" s="4">
        <f>VLOOKUP($A4,'Node ratio'!$A$2:$C$15,2,FALSE)*'PV Scenarios'!P$2*Main!$B$9</f>
        <v>0.98677910150185522</v>
      </c>
      <c r="P4" s="4">
        <f>VLOOKUP($A4,'Node ratio'!$A$2:$C$15,2,FALSE)*'PV Scenarios'!Q$2*Main!$B$9</f>
        <v>0.92193361768887638</v>
      </c>
      <c r="Q4" s="4">
        <f>VLOOKUP($A4,'Node ratio'!$A$2:$C$15,2,FALSE)*'PV Scenarios'!R$2*Main!$B$9</f>
        <v>0.79844526155807272</v>
      </c>
      <c r="R4" s="4">
        <f>VLOOKUP($A4,'Node ratio'!$A$2:$C$15,2,FALSE)*'PV Scenarios'!S$2*Main!$B$9</f>
        <v>0.63379412005033453</v>
      </c>
      <c r="S4" s="4">
        <f>VLOOKUP($A4,'Node ratio'!$A$2:$C$15,2,FALSE)*'PV Scenarios'!T$2*Main!$B$9</f>
        <v>0.45011223872791772</v>
      </c>
      <c r="T4" s="4">
        <f>VLOOKUP($A4,'Node ratio'!$A$2:$C$15,2,FALSE)*'PV Scenarios'!U$2*Main!$B$9</f>
        <v>0.26896778938079136</v>
      </c>
      <c r="U4" s="4">
        <f>VLOOKUP($A4,'Node ratio'!$A$2:$C$15,2,FALSE)*'PV Scenarios'!V$2*Main!$B$9</f>
        <v>0.10840473272213241</v>
      </c>
      <c r="V4" s="4">
        <f>VLOOKUP($A4,'Node ratio'!$A$2:$C$15,2,FALSE)*'PV Scenarios'!W$2*Main!$B$9</f>
        <v>7.0484221535846818E-3</v>
      </c>
      <c r="W4" s="4">
        <f>VLOOKUP($A4,'Node ratio'!$A$2:$C$15,2,FALSE)*'PV Scenarios'!X$2*Main!$B$9</f>
        <v>7.0484221535846818E-3</v>
      </c>
      <c r="X4" s="4">
        <f>VLOOKUP($A4,'Node ratio'!$A$2:$C$15,2,FALSE)*'PV Scenarios'!Y$2*Main!$B$9</f>
        <v>7.0484221535846818E-3</v>
      </c>
      <c r="Y4" s="4">
        <f>VLOOKUP($A4,'Node ratio'!$A$2:$C$15,2,FALSE)*'PV Scenarios'!Z$2*Main!$B$9</f>
        <v>7.0484221535846818E-3</v>
      </c>
    </row>
    <row r="5" spans="1:25" x14ac:dyDescent="0.25">
      <c r="A5" s="5">
        <v>26</v>
      </c>
      <c r="B5" s="4">
        <f>VLOOKUP($A5,'Node ratio'!$A$2:$C$15,2,FALSE)*'PV Scenarios'!C$2*Main!$B$9</f>
        <v>1.6701802552662983E-2</v>
      </c>
      <c r="C5" s="4">
        <f>VLOOKUP($A5,'Node ratio'!$A$2:$C$15,2,FALSE)*'PV Scenarios'!D$2*Main!$B$9</f>
        <v>1.6701802552662983E-2</v>
      </c>
      <c r="D5" s="4">
        <f>VLOOKUP($A5,'Node ratio'!$A$2:$C$15,2,FALSE)*'PV Scenarios'!E$2*Main!$B$9</f>
        <v>1.6701802552662983E-2</v>
      </c>
      <c r="E5" s="4">
        <f>VLOOKUP($A5,'Node ratio'!$A$2:$C$15,2,FALSE)*'PV Scenarios'!F$2*Main!$B$9</f>
        <v>1.6701802552662983E-2</v>
      </c>
      <c r="F5" s="4">
        <f>VLOOKUP($A5,'Node ratio'!$A$2:$C$15,2,FALSE)*'PV Scenarios'!G$2*Main!$B$9</f>
        <v>1.6701802552662983E-2</v>
      </c>
      <c r="G5" s="4">
        <f>VLOOKUP($A5,'Node ratio'!$A$2:$C$15,2,FALSE)*'PV Scenarios'!H$2*Main!$B$9</f>
        <v>1.6701802552662983E-2</v>
      </c>
      <c r="H5" s="4">
        <f>VLOOKUP($A5,'Node ratio'!$A$2:$C$15,2,FALSE)*'PV Scenarios'!I$2*Main!$B$9</f>
        <v>0.22447222630779046</v>
      </c>
      <c r="I5" s="4">
        <f>VLOOKUP($A5,'Node ratio'!$A$2:$C$15,2,FALSE)*'PV Scenarios'!J$2*Main!$B$9</f>
        <v>0.59859260348744137</v>
      </c>
      <c r="J5" s="4">
        <f>VLOOKUP($A5,'Node ratio'!$A$2:$C$15,2,FALSE)*'PV Scenarios'!K$2*Main!$B$9</f>
        <v>1.0248226046314006</v>
      </c>
      <c r="K5" s="4">
        <f>VLOOKUP($A5,'Node ratio'!$A$2:$C$15,2,FALSE)*'PV Scenarios'!L$2*Main!$B$9</f>
        <v>1.461741759409064</v>
      </c>
      <c r="L5" s="4">
        <f>VLOOKUP($A5,'Node ratio'!$A$2:$C$15,2,FALSE)*'PV Scenarios'!M$2*Main!$B$9</f>
        <v>1.8585765880603367</v>
      </c>
      <c r="M5" s="4">
        <f>VLOOKUP($A5,'Node ratio'!$A$2:$C$15,2,FALSE)*'PV Scenarios'!N$2*Main!$B$9</f>
        <v>2.1622153584677495</v>
      </c>
      <c r="N5" s="4">
        <f>VLOOKUP($A5,'Node ratio'!$A$2:$C$15,2,FALSE)*'PV Scenarios'!O$2*Main!$B$9</f>
        <v>2.3305695281985921</v>
      </c>
      <c r="O5" s="4">
        <f>VLOOKUP($A5,'Node ratio'!$A$2:$C$15,2,FALSE)*'PV Scenarios'!P$2*Main!$B$9</f>
        <v>2.3382523573728173</v>
      </c>
      <c r="P5" s="4">
        <f>VLOOKUP($A5,'Node ratio'!$A$2:$C$15,2,FALSE)*'PV Scenarios'!Q$2*Main!$B$9</f>
        <v>2.1845957738883177</v>
      </c>
      <c r="Q5" s="4">
        <f>VLOOKUP($A5,'Node ratio'!$A$2:$C$15,2,FALSE)*'PV Scenarios'!R$2*Main!$B$9</f>
        <v>1.8919801931656623</v>
      </c>
      <c r="R5" s="4">
        <f>VLOOKUP($A5,'Node ratio'!$A$2:$C$15,2,FALSE)*'PV Scenarios'!S$2*Main!$B$9</f>
        <v>1.5018260855354555</v>
      </c>
      <c r="S5" s="4">
        <f>VLOOKUP($A5,'Node ratio'!$A$2:$C$15,2,FALSE)*'PV Scenarios'!T$2*Main!$B$9</f>
        <v>1.066577111013058</v>
      </c>
      <c r="T5" s="4">
        <f>VLOOKUP($A5,'Node ratio'!$A$2:$C$15,2,FALSE)*'PV Scenarios'!U$2*Main!$B$9</f>
        <v>0.63734078540961925</v>
      </c>
      <c r="U5" s="4">
        <f>VLOOKUP($A5,'Node ratio'!$A$2:$C$15,2,FALSE)*'PV Scenarios'!V$2*Main!$B$9</f>
        <v>0.25687372325995667</v>
      </c>
      <c r="V5" s="4">
        <f>VLOOKUP($A5,'Node ratio'!$A$2:$C$15,2,FALSE)*'PV Scenarios'!W$2*Main!$B$9</f>
        <v>1.6701802552662983E-2</v>
      </c>
      <c r="W5" s="4">
        <f>VLOOKUP($A5,'Node ratio'!$A$2:$C$15,2,FALSE)*'PV Scenarios'!X$2*Main!$B$9</f>
        <v>1.6701802552662983E-2</v>
      </c>
      <c r="X5" s="4">
        <f>VLOOKUP($A5,'Node ratio'!$A$2:$C$15,2,FALSE)*'PV Scenarios'!Y$2*Main!$B$9</f>
        <v>1.6701802552662983E-2</v>
      </c>
      <c r="Y5" s="4">
        <f>VLOOKUP($A5,'Node ratio'!$A$2:$C$15,2,FALSE)*'PV Scenarios'!Z$2*Main!$B$9</f>
        <v>1.6701802552662983E-2</v>
      </c>
    </row>
    <row r="6" spans="1:25" x14ac:dyDescent="0.25">
      <c r="A6" s="5">
        <v>24</v>
      </c>
      <c r="B6" s="4">
        <f>VLOOKUP($A6,'Node ratio'!$A$2:$C$15,2,FALSE)*'PV Scenarios'!C$2*Main!$B$9</f>
        <v>2.6816035037832378E-2</v>
      </c>
      <c r="C6" s="4">
        <f>VLOOKUP($A6,'Node ratio'!$A$2:$C$15,2,FALSE)*'PV Scenarios'!D$2*Main!$B$9</f>
        <v>2.6816035037832378E-2</v>
      </c>
      <c r="D6" s="4">
        <f>VLOOKUP($A6,'Node ratio'!$A$2:$C$15,2,FALSE)*'PV Scenarios'!E$2*Main!$B$9</f>
        <v>2.6816035037832378E-2</v>
      </c>
      <c r="E6" s="4">
        <f>VLOOKUP($A6,'Node ratio'!$A$2:$C$15,2,FALSE)*'PV Scenarios'!F$2*Main!$B$9</f>
        <v>2.6816035037832378E-2</v>
      </c>
      <c r="F6" s="4">
        <f>VLOOKUP($A6,'Node ratio'!$A$2:$C$15,2,FALSE)*'PV Scenarios'!G$2*Main!$B$9</f>
        <v>2.6816035037832378E-2</v>
      </c>
      <c r="G6" s="4">
        <f>VLOOKUP($A6,'Node ratio'!$A$2:$C$15,2,FALSE)*'PV Scenarios'!H$2*Main!$B$9</f>
        <v>2.6816035037832378E-2</v>
      </c>
      <c r="H6" s="4">
        <f>VLOOKUP($A6,'Node ratio'!$A$2:$C$15,2,FALSE)*'PV Scenarios'!I$2*Main!$B$9</f>
        <v>0.36040751090846707</v>
      </c>
      <c r="I6" s="4">
        <f>VLOOKUP($A6,'Node ratio'!$A$2:$C$15,2,FALSE)*'PV Scenarios'!J$2*Main!$B$9</f>
        <v>0.96108669575591255</v>
      </c>
      <c r="J6" s="4">
        <f>VLOOKUP($A6,'Node ratio'!$A$2:$C$15,2,FALSE)*'PV Scenarios'!K$2*Main!$B$9</f>
        <v>1.6454319099213945</v>
      </c>
      <c r="K6" s="4">
        <f>VLOOKUP($A6,'Node ratio'!$A$2:$C$15,2,FALSE)*'PV Scenarios'!L$2*Main!$B$9</f>
        <v>2.3469393865110892</v>
      </c>
      <c r="L6" s="4">
        <f>VLOOKUP($A6,'Node ratio'!$A$2:$C$15,2,FALSE)*'PV Scenarios'!M$2*Main!$B$9</f>
        <v>2.9840883790099868</v>
      </c>
      <c r="M6" s="4">
        <f>VLOOKUP($A6,'Node ratio'!$A$2:$C$15,2,FALSE)*'PV Scenarios'!N$2*Main!$B$9</f>
        <v>3.4716038959977791</v>
      </c>
      <c r="N6" s="4">
        <f>VLOOKUP($A6,'Node ratio'!$A$2:$C$15,2,FALSE)*'PV Scenarios'!O$2*Main!$B$9</f>
        <v>3.7419095291791296</v>
      </c>
      <c r="O6" s="4">
        <f>VLOOKUP($A6,'Node ratio'!$A$2:$C$15,2,FALSE)*'PV Scenarios'!P$2*Main!$B$9</f>
        <v>3.7542449052965319</v>
      </c>
      <c r="P6" s="4">
        <f>VLOOKUP($A6,'Node ratio'!$A$2:$C$15,2,FALSE)*'PV Scenarios'!Q$2*Main!$B$9</f>
        <v>3.5075373829484748</v>
      </c>
      <c r="Q6" s="4">
        <f>VLOOKUP($A6,'Node ratio'!$A$2:$C$15,2,FALSE)*'PV Scenarios'!R$2*Main!$B$9</f>
        <v>3.0377204490856515</v>
      </c>
      <c r="R6" s="4">
        <f>VLOOKUP($A6,'Node ratio'!$A$2:$C$15,2,FALSE)*'PV Scenarios'!S$2*Main!$B$9</f>
        <v>2.4112978706018873</v>
      </c>
      <c r="S6" s="4">
        <f>VLOOKUP($A6,'Node ratio'!$A$2:$C$15,2,FALSE)*'PV Scenarios'!T$2*Main!$B$9</f>
        <v>1.7124719975159752</v>
      </c>
      <c r="T6" s="4">
        <f>VLOOKUP($A6,'Node ratio'!$A$2:$C$15,2,FALSE)*'PV Scenarios'!U$2*Main!$B$9</f>
        <v>1.0232998970436833</v>
      </c>
      <c r="U6" s="4">
        <f>VLOOKUP($A6,'Node ratio'!$A$2:$C$15,2,FALSE)*'PV Scenarios'!V$2*Main!$B$9</f>
        <v>0.41243061888186194</v>
      </c>
      <c r="V6" s="4">
        <f>VLOOKUP($A6,'Node ratio'!$A$2:$C$15,2,FALSE)*'PV Scenarios'!W$2*Main!$B$9</f>
        <v>2.6816035037832378E-2</v>
      </c>
      <c r="W6" s="4">
        <f>VLOOKUP($A6,'Node ratio'!$A$2:$C$15,2,FALSE)*'PV Scenarios'!X$2*Main!$B$9</f>
        <v>2.6816035037832378E-2</v>
      </c>
      <c r="X6" s="4">
        <f>VLOOKUP($A6,'Node ratio'!$A$2:$C$15,2,FALSE)*'PV Scenarios'!Y$2*Main!$B$9</f>
        <v>2.6816035037832378E-2</v>
      </c>
      <c r="Y6" s="4">
        <f>VLOOKUP($A6,'Node ratio'!$A$2:$C$15,2,FALSE)*'PV Scenarios'!Z$2*Main!$B$9</f>
        <v>2.6816035037832378E-2</v>
      </c>
    </row>
    <row r="7" spans="1:25" x14ac:dyDescent="0.25">
      <c r="A7" s="5">
        <v>28</v>
      </c>
      <c r="B7" s="4">
        <f>VLOOKUP($A7,'Node ratio'!$A$2:$C$15,2,FALSE)*'PV Scenarios'!C$2*Main!$B$9</f>
        <v>1.4122991943259637E-2</v>
      </c>
      <c r="C7" s="4">
        <f>VLOOKUP($A7,'Node ratio'!$A$2:$C$15,2,FALSE)*'PV Scenarios'!D$2*Main!$B$9</f>
        <v>1.4122991943259637E-2</v>
      </c>
      <c r="D7" s="4">
        <f>VLOOKUP($A7,'Node ratio'!$A$2:$C$15,2,FALSE)*'PV Scenarios'!E$2*Main!$B$9</f>
        <v>1.4122991943259637E-2</v>
      </c>
      <c r="E7" s="4">
        <f>VLOOKUP($A7,'Node ratio'!$A$2:$C$15,2,FALSE)*'PV Scenarios'!F$2*Main!$B$9</f>
        <v>1.4122991943259637E-2</v>
      </c>
      <c r="F7" s="4">
        <f>VLOOKUP($A7,'Node ratio'!$A$2:$C$15,2,FALSE)*'PV Scenarios'!G$2*Main!$B$9</f>
        <v>1.4122991943259637E-2</v>
      </c>
      <c r="G7" s="4">
        <f>VLOOKUP($A7,'Node ratio'!$A$2:$C$15,2,FALSE)*'PV Scenarios'!H$2*Main!$B$9</f>
        <v>1.4122991943259637E-2</v>
      </c>
      <c r="H7" s="4">
        <f>VLOOKUP($A7,'Node ratio'!$A$2:$C$15,2,FALSE)*'PV Scenarios'!I$2*Main!$B$9</f>
        <v>0.1898130117174095</v>
      </c>
      <c r="I7" s="4">
        <f>VLOOKUP($A7,'Node ratio'!$A$2:$C$15,2,FALSE)*'PV Scenarios'!J$2*Main!$B$9</f>
        <v>0.5061680312464254</v>
      </c>
      <c r="J7" s="4">
        <f>VLOOKUP($A7,'Node ratio'!$A$2:$C$15,2,FALSE)*'PV Scenarios'!K$2*Main!$B$9</f>
        <v>0.86658678563841129</v>
      </c>
      <c r="K7" s="4">
        <f>VLOOKUP($A7,'Node ratio'!$A$2:$C$15,2,FALSE)*'PV Scenarios'!L$2*Main!$B$9</f>
        <v>1.2360442548740833</v>
      </c>
      <c r="L7" s="4">
        <f>VLOOKUP($A7,'Node ratio'!$A$2:$C$15,2,FALSE)*'PV Scenarios'!M$2*Main!$B$9</f>
        <v>1.5716065434459323</v>
      </c>
      <c r="M7" s="4">
        <f>VLOOKUP($A7,'Node ratio'!$A$2:$C$15,2,FALSE)*'PV Scenarios'!N$2*Main!$B$9</f>
        <v>1.8283625369743925</v>
      </c>
      <c r="N7" s="4">
        <f>VLOOKUP($A7,'Node ratio'!$A$2:$C$15,2,FALSE)*'PV Scenarios'!O$2*Main!$B$9</f>
        <v>1.9707222957624495</v>
      </c>
      <c r="O7" s="4">
        <f>VLOOKUP($A7,'Node ratio'!$A$2:$C$15,2,FALSE)*'PV Scenarios'!P$2*Main!$B$9</f>
        <v>1.9772188720563488</v>
      </c>
      <c r="P7" s="4">
        <f>VLOOKUP($A7,'Node ratio'!$A$2:$C$15,2,FALSE)*'PV Scenarios'!Q$2*Main!$B$9</f>
        <v>1.8472873461783603</v>
      </c>
      <c r="Q7" s="4">
        <f>VLOOKUP($A7,'Node ratio'!$A$2:$C$15,2,FALSE)*'PV Scenarios'!R$2*Main!$B$9</f>
        <v>1.5998525273324515</v>
      </c>
      <c r="R7" s="4">
        <f>VLOOKUP($A7,'Node ratio'!$A$2:$C$15,2,FALSE)*'PV Scenarios'!S$2*Main!$B$9</f>
        <v>1.2699394355379066</v>
      </c>
      <c r="S7" s="4">
        <f>VLOOKUP($A7,'Node ratio'!$A$2:$C$15,2,FALSE)*'PV Scenarios'!T$2*Main!$B$9</f>
        <v>0.90189426549656027</v>
      </c>
      <c r="T7" s="4">
        <f>VLOOKUP($A7,'Node ratio'!$A$2:$C$15,2,FALSE)*'PV Scenarios'!U$2*Main!$B$9</f>
        <v>0.53893337255478757</v>
      </c>
      <c r="U7" s="4">
        <f>VLOOKUP($A7,'Node ratio'!$A$2:$C$15,2,FALSE)*'PV Scenarios'!V$2*Main!$B$9</f>
        <v>0.21721161608733325</v>
      </c>
      <c r="V7" s="4">
        <f>VLOOKUP($A7,'Node ratio'!$A$2:$C$15,2,FALSE)*'PV Scenarios'!W$2*Main!$B$9</f>
        <v>1.4122991943259637E-2</v>
      </c>
      <c r="W7" s="4">
        <f>VLOOKUP($A7,'Node ratio'!$A$2:$C$15,2,FALSE)*'PV Scenarios'!X$2*Main!$B$9</f>
        <v>1.4122991943259637E-2</v>
      </c>
      <c r="X7" s="4">
        <f>VLOOKUP($A7,'Node ratio'!$A$2:$C$15,2,FALSE)*'PV Scenarios'!Y$2*Main!$B$9</f>
        <v>1.4122991943259637E-2</v>
      </c>
      <c r="Y7" s="4">
        <f>VLOOKUP($A7,'Node ratio'!$A$2:$C$15,2,FALSE)*'PV Scenarios'!Z$2*Main!$B$9</f>
        <v>1.4122991943259637E-2</v>
      </c>
    </row>
    <row r="8" spans="1:25" x14ac:dyDescent="0.25">
      <c r="A8" s="5">
        <v>30</v>
      </c>
      <c r="B8" s="4">
        <f>VLOOKUP($A8,'Node ratio'!$A$2:$C$15,2,FALSE)*'PV Scenarios'!C$2*Main!$B$9</f>
        <v>7.4128548315928865E-3</v>
      </c>
      <c r="C8" s="4">
        <f>VLOOKUP($A8,'Node ratio'!$A$2:$C$15,2,FALSE)*'PV Scenarios'!D$2*Main!$B$9</f>
        <v>7.4128548315928865E-3</v>
      </c>
      <c r="D8" s="4">
        <f>VLOOKUP($A8,'Node ratio'!$A$2:$C$15,2,FALSE)*'PV Scenarios'!E$2*Main!$B$9</f>
        <v>7.4128548315928865E-3</v>
      </c>
      <c r="E8" s="4">
        <f>VLOOKUP($A8,'Node ratio'!$A$2:$C$15,2,FALSE)*'PV Scenarios'!F$2*Main!$B$9</f>
        <v>7.4128548315928865E-3</v>
      </c>
      <c r="F8" s="4">
        <f>VLOOKUP($A8,'Node ratio'!$A$2:$C$15,2,FALSE)*'PV Scenarios'!G$2*Main!$B$9</f>
        <v>7.4128548315928865E-3</v>
      </c>
      <c r="G8" s="4">
        <f>VLOOKUP($A8,'Node ratio'!$A$2:$C$15,2,FALSE)*'PV Scenarios'!H$2*Main!$B$9</f>
        <v>7.4128548315928865E-3</v>
      </c>
      <c r="H8" s="4">
        <f>VLOOKUP($A8,'Node ratio'!$A$2:$C$15,2,FALSE)*'PV Scenarios'!I$2*Main!$B$9</f>
        <v>9.9628768936608381E-2</v>
      </c>
      <c r="I8" s="4">
        <f>VLOOKUP($A8,'Node ratio'!$A$2:$C$15,2,FALSE)*'PV Scenarios'!J$2*Main!$B$9</f>
        <v>0.26567671716428909</v>
      </c>
      <c r="J8" s="4">
        <f>VLOOKUP($A8,'Node ratio'!$A$2:$C$15,2,FALSE)*'PV Scenarios'!K$2*Main!$B$9</f>
        <v>0.4548527724665396</v>
      </c>
      <c r="K8" s="4">
        <f>VLOOKUP($A8,'Node ratio'!$A$2:$C$15,2,FALSE)*'PV Scenarios'!L$2*Main!$B$9</f>
        <v>0.64877305486100945</v>
      </c>
      <c r="L8" s="4">
        <f>VLOOKUP($A8,'Node ratio'!$A$2:$C$15,2,FALSE)*'PV Scenarios'!M$2*Main!$B$9</f>
        <v>0.82490248565965651</v>
      </c>
      <c r="M8" s="4">
        <f>VLOOKUP($A8,'Node ratio'!$A$2:$C$15,2,FALSE)*'PV Scenarios'!N$2*Main!$B$9</f>
        <v>0.95966818649801511</v>
      </c>
      <c r="N8" s="4">
        <f>VLOOKUP($A8,'Node ratio'!$A$2:$C$15,2,FALSE)*'PV Scenarios'!O$2*Main!$B$9</f>
        <v>1.0343897632004715</v>
      </c>
      <c r="O8" s="4">
        <f>VLOOKUP($A8,'Node ratio'!$A$2:$C$15,2,FALSE)*'PV Scenarios'!P$2*Main!$B$9</f>
        <v>1.037799676423004</v>
      </c>
      <c r="P8" s="4">
        <f>VLOOKUP($A8,'Node ratio'!$A$2:$C$15,2,FALSE)*'PV Scenarios'!Q$2*Main!$B$9</f>
        <v>0.96960141197234961</v>
      </c>
      <c r="Q8" s="4">
        <f>VLOOKUP($A8,'Node ratio'!$A$2:$C$15,2,FALSE)*'PV Scenarios'!R$2*Main!$B$9</f>
        <v>0.83972819532284215</v>
      </c>
      <c r="R8" s="4">
        <f>VLOOKUP($A8,'Node ratio'!$A$2:$C$15,2,FALSE)*'PV Scenarios'!S$2*Main!$B$9</f>
        <v>0.66656390645683239</v>
      </c>
      <c r="S8" s="4">
        <f>VLOOKUP($A8,'Node ratio'!$A$2:$C$15,2,FALSE)*'PV Scenarios'!T$2*Main!$B$9</f>
        <v>0.4733849095455217</v>
      </c>
      <c r="T8" s="4">
        <f>VLOOKUP($A8,'Node ratio'!$A$2:$C$15,2,FALSE)*'PV Scenarios'!U$2*Main!$B$9</f>
        <v>0.2828745403735845</v>
      </c>
      <c r="U8" s="4">
        <f>VLOOKUP($A8,'Node ratio'!$A$2:$C$15,2,FALSE)*'PV Scenarios'!V$2*Main!$B$9</f>
        <v>0.11400970730989862</v>
      </c>
      <c r="V8" s="4">
        <f>VLOOKUP($A8,'Node ratio'!$A$2:$C$15,2,FALSE)*'PV Scenarios'!W$2*Main!$B$9</f>
        <v>7.4128548315928865E-3</v>
      </c>
      <c r="W8" s="4">
        <f>VLOOKUP($A8,'Node ratio'!$A$2:$C$15,2,FALSE)*'PV Scenarios'!X$2*Main!$B$9</f>
        <v>7.4128548315928865E-3</v>
      </c>
      <c r="X8" s="4">
        <f>VLOOKUP($A8,'Node ratio'!$A$2:$C$15,2,FALSE)*'PV Scenarios'!Y$2*Main!$B$9</f>
        <v>7.4128548315928865E-3</v>
      </c>
      <c r="Y8" s="4">
        <f>VLOOKUP($A8,'Node ratio'!$A$2:$C$15,2,FALSE)*'PV Scenarios'!Z$2*Main!$B$9</f>
        <v>7.4128548315928865E-3</v>
      </c>
    </row>
    <row r="9" spans="1:25" x14ac:dyDescent="0.25">
      <c r="A9" s="5">
        <v>14</v>
      </c>
      <c r="B9" s="4">
        <f>VLOOKUP($A9,'Node ratio'!$A$2:$C$15,2,FALSE)*'PV Scenarios'!C$2*Main!$B$9</f>
        <v>4.420584726512071E-3</v>
      </c>
      <c r="C9" s="4">
        <f>VLOOKUP($A9,'Node ratio'!$A$2:$C$15,2,FALSE)*'PV Scenarios'!D$2*Main!$B$9</f>
        <v>4.420584726512071E-3</v>
      </c>
      <c r="D9" s="4">
        <f>VLOOKUP($A9,'Node ratio'!$A$2:$C$15,2,FALSE)*'PV Scenarios'!E$2*Main!$B$9</f>
        <v>4.420584726512071E-3</v>
      </c>
      <c r="E9" s="4">
        <f>VLOOKUP($A9,'Node ratio'!$A$2:$C$15,2,FALSE)*'PV Scenarios'!F$2*Main!$B$9</f>
        <v>4.420584726512071E-3</v>
      </c>
      <c r="F9" s="4">
        <f>VLOOKUP($A9,'Node ratio'!$A$2:$C$15,2,FALSE)*'PV Scenarios'!G$2*Main!$B$9</f>
        <v>4.420584726512071E-3</v>
      </c>
      <c r="G9" s="4">
        <f>VLOOKUP($A9,'Node ratio'!$A$2:$C$15,2,FALSE)*'PV Scenarios'!H$2*Main!$B$9</f>
        <v>4.420584726512071E-3</v>
      </c>
      <c r="H9" s="4">
        <f>VLOOKUP($A9,'Node ratio'!$A$2:$C$15,2,FALSE)*'PV Scenarios'!I$2*Main!$B$9</f>
        <v>5.9412658724322234E-2</v>
      </c>
      <c r="I9" s="4">
        <f>VLOOKUP($A9,'Node ratio'!$A$2:$C$15,2,FALSE)*'PV Scenarios'!J$2*Main!$B$9</f>
        <v>0.15843375659819264</v>
      </c>
      <c r="J9" s="4">
        <f>VLOOKUP($A9,'Node ratio'!$A$2:$C$15,2,FALSE)*'PV Scenarios'!K$2*Main!$B$9</f>
        <v>0.27124707881878068</v>
      </c>
      <c r="K9" s="4">
        <f>VLOOKUP($A9,'Node ratio'!$A$2:$C$15,2,FALSE)*'PV Scenarios'!L$2*Main!$B$9</f>
        <v>0.38688957526433643</v>
      </c>
      <c r="L9" s="4">
        <f>VLOOKUP($A9,'Node ratio'!$A$2:$C$15,2,FALSE)*'PV Scenarios'!M$2*Main!$B$9</f>
        <v>0.4919226683662633</v>
      </c>
      <c r="M9" s="4">
        <f>VLOOKUP($A9,'Node ratio'!$A$2:$C$15,2,FALSE)*'PV Scenarios'!N$2*Main!$B$9</f>
        <v>0.5722888986942527</v>
      </c>
      <c r="N9" s="4">
        <f>VLOOKUP($A9,'Node ratio'!$A$2:$C$15,2,FALSE)*'PV Scenarios'!O$2*Main!$B$9</f>
        <v>0.61684839273749437</v>
      </c>
      <c r="O9" s="4">
        <f>VLOOKUP($A9,'Node ratio'!$A$2:$C$15,2,FALSE)*'PV Scenarios'!P$2*Main!$B$9</f>
        <v>0.61888186171168991</v>
      </c>
      <c r="P9" s="4">
        <f>VLOOKUP($A9,'Node ratio'!$A$2:$C$15,2,FALSE)*'PV Scenarios'!Q$2*Main!$B$9</f>
        <v>0.57821248222777888</v>
      </c>
      <c r="Q9" s="4">
        <f>VLOOKUP($A9,'Node ratio'!$A$2:$C$15,2,FALSE)*'PV Scenarios'!R$2*Main!$B$9</f>
        <v>0.50076383781928735</v>
      </c>
      <c r="R9" s="4">
        <f>VLOOKUP($A9,'Node ratio'!$A$2:$C$15,2,FALSE)*'PV Scenarios'!S$2*Main!$B$9</f>
        <v>0.39749897860796546</v>
      </c>
      <c r="S9" s="4">
        <f>VLOOKUP($A9,'Node ratio'!$A$2:$C$15,2,FALSE)*'PV Scenarios'!T$2*Main!$B$9</f>
        <v>0.28229854063506082</v>
      </c>
      <c r="T9" s="4">
        <f>VLOOKUP($A9,'Node ratio'!$A$2:$C$15,2,FALSE)*'PV Scenarios'!U$2*Main!$B$9</f>
        <v>0.16868951316370059</v>
      </c>
      <c r="U9" s="4">
        <f>VLOOKUP($A9,'Node ratio'!$A$2:$C$15,2,FALSE)*'PV Scenarios'!V$2*Main!$B$9</f>
        <v>6.7988593093755656E-2</v>
      </c>
      <c r="V9" s="4">
        <f>VLOOKUP($A9,'Node ratio'!$A$2:$C$15,2,FALSE)*'PV Scenarios'!W$2*Main!$B$9</f>
        <v>4.420584726512071E-3</v>
      </c>
      <c r="W9" s="4">
        <f>VLOOKUP($A9,'Node ratio'!$A$2:$C$15,2,FALSE)*'PV Scenarios'!X$2*Main!$B$9</f>
        <v>4.420584726512071E-3</v>
      </c>
      <c r="X9" s="4">
        <f>VLOOKUP($A9,'Node ratio'!$A$2:$C$15,2,FALSE)*'PV Scenarios'!Y$2*Main!$B$9</f>
        <v>4.420584726512071E-3</v>
      </c>
      <c r="Y9" s="4">
        <f>VLOOKUP($A9,'Node ratio'!$A$2:$C$15,2,FALSE)*'PV Scenarios'!Z$2*Main!$B$9</f>
        <v>4.420584726512071E-3</v>
      </c>
    </row>
    <row r="10" spans="1:25" x14ac:dyDescent="0.25">
      <c r="A10" s="5">
        <v>20</v>
      </c>
      <c r="B10" s="4">
        <f>VLOOKUP($A10,'Node ratio'!$A$2:$C$15,2,FALSE)*'PV Scenarios'!C$2*Main!$B$9</f>
        <v>1.5655897109051993E-3</v>
      </c>
      <c r="C10" s="4">
        <f>VLOOKUP($A10,'Node ratio'!$A$2:$C$15,2,FALSE)*'PV Scenarios'!D$2*Main!$B$9</f>
        <v>1.5655897109051993E-3</v>
      </c>
      <c r="D10" s="4">
        <f>VLOOKUP($A10,'Node ratio'!$A$2:$C$15,2,FALSE)*'PV Scenarios'!E$2*Main!$B$9</f>
        <v>1.5655897109051993E-3</v>
      </c>
      <c r="E10" s="4">
        <f>VLOOKUP($A10,'Node ratio'!$A$2:$C$15,2,FALSE)*'PV Scenarios'!F$2*Main!$B$9</f>
        <v>1.5655897109051993E-3</v>
      </c>
      <c r="F10" s="4">
        <f>VLOOKUP($A10,'Node ratio'!$A$2:$C$15,2,FALSE)*'PV Scenarios'!G$2*Main!$B$9</f>
        <v>1.5655897109051993E-3</v>
      </c>
      <c r="G10" s="4">
        <f>VLOOKUP($A10,'Node ratio'!$A$2:$C$15,2,FALSE)*'PV Scenarios'!H$2*Main!$B$9</f>
        <v>1.5655897109051993E-3</v>
      </c>
      <c r="H10" s="4">
        <f>VLOOKUP($A10,'Node ratio'!$A$2:$C$15,2,FALSE)*'PV Scenarios'!I$2*Main!$B$9</f>
        <v>2.1041525714565877E-2</v>
      </c>
      <c r="I10" s="4">
        <f>VLOOKUP($A10,'Node ratio'!$A$2:$C$15,2,FALSE)*'PV Scenarios'!J$2*Main!$B$9</f>
        <v>5.6110735238842351E-2</v>
      </c>
      <c r="J10" s="4">
        <f>VLOOKUP($A10,'Node ratio'!$A$2:$C$15,2,FALSE)*'PV Scenarios'!K$2*Main!$B$9</f>
        <v>9.6064584661143038E-2</v>
      </c>
      <c r="K10" s="4">
        <f>VLOOKUP($A10,'Node ratio'!$A$2:$C$15,2,FALSE)*'PV Scenarios'!L$2*Main!$B$9</f>
        <v>0.13702041149842303</v>
      </c>
      <c r="L10" s="4">
        <f>VLOOKUP($A10,'Node ratio'!$A$2:$C$15,2,FALSE)*'PV Scenarios'!M$2*Main!$B$9</f>
        <v>0.17421882302953057</v>
      </c>
      <c r="M10" s="4">
        <f>VLOOKUP($A10,'Node ratio'!$A$2:$C$15,2,FALSE)*'PV Scenarios'!N$2*Main!$B$9</f>
        <v>0.20268124397378709</v>
      </c>
      <c r="N10" s="4">
        <f>VLOOKUP($A10,'Node ratio'!$A$2:$C$15,2,FALSE)*'PV Scenarios'!O$2*Main!$B$9</f>
        <v>0.21846238825971148</v>
      </c>
      <c r="O10" s="4">
        <f>VLOOKUP($A10,'Node ratio'!$A$2:$C$15,2,FALSE)*'PV Scenarios'!P$2*Main!$B$9</f>
        <v>0.21918255952672785</v>
      </c>
      <c r="P10" s="4">
        <f>VLOOKUP($A10,'Node ratio'!$A$2:$C$15,2,FALSE)*'PV Scenarios'!Q$2*Main!$B$9</f>
        <v>0.20477913418640004</v>
      </c>
      <c r="Q10" s="4">
        <f>VLOOKUP($A10,'Node ratio'!$A$2:$C$15,2,FALSE)*'PV Scenarios'!R$2*Main!$B$9</f>
        <v>0.17735000245134097</v>
      </c>
      <c r="R10" s="4">
        <f>VLOOKUP($A10,'Node ratio'!$A$2:$C$15,2,FALSE)*'PV Scenarios'!S$2*Main!$B$9</f>
        <v>0.1407778268045955</v>
      </c>
      <c r="S10" s="4">
        <f>VLOOKUP($A10,'Node ratio'!$A$2:$C$15,2,FALSE)*'PV Scenarios'!T$2*Main!$B$9</f>
        <v>9.9978558938406001E-2</v>
      </c>
      <c r="T10" s="4">
        <f>VLOOKUP($A10,'Node ratio'!$A$2:$C$15,2,FALSE)*'PV Scenarios'!U$2*Main!$B$9</f>
        <v>5.9742903368142392E-2</v>
      </c>
      <c r="U10" s="4">
        <f>VLOOKUP($A10,'Node ratio'!$A$2:$C$15,2,FALSE)*'PV Scenarios'!V$2*Main!$B$9</f>
        <v>2.4078769753721967E-2</v>
      </c>
      <c r="V10" s="4">
        <f>VLOOKUP($A10,'Node ratio'!$A$2:$C$15,2,FALSE)*'PV Scenarios'!W$2*Main!$B$9</f>
        <v>1.5655897109051993E-3</v>
      </c>
      <c r="W10" s="4">
        <f>VLOOKUP($A10,'Node ratio'!$A$2:$C$15,2,FALSE)*'PV Scenarios'!X$2*Main!$B$9</f>
        <v>1.5655897109051993E-3</v>
      </c>
      <c r="X10" s="4">
        <f>VLOOKUP($A10,'Node ratio'!$A$2:$C$15,2,FALSE)*'PV Scenarios'!Y$2*Main!$B$9</f>
        <v>1.5655897109051993E-3</v>
      </c>
      <c r="Y10" s="4">
        <f>VLOOKUP($A10,'Node ratio'!$A$2:$C$15,2,FALSE)*'PV Scenarios'!Z$2*Main!$B$9</f>
        <v>1.5655897109051993E-3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C9A69-D634-4833-87AE-558933134268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f>VLOOKUP($A3,'Node ratio'!$A$2:$C$15,2,FALSE)*'PV Scenarios'!C$3*Main!$B$9</f>
        <v>1.8693762154565224E-2</v>
      </c>
      <c r="C3" s="4">
        <f>VLOOKUP($A3,'Node ratio'!$A$2:$C$15,2,FALSE)*'PV Scenarios'!D$3*Main!$B$9</f>
        <v>1.8693762154565224E-2</v>
      </c>
      <c r="D3" s="4">
        <f>VLOOKUP($A3,'Node ratio'!$A$2:$C$15,2,FALSE)*'PV Scenarios'!E$3*Main!$B$9</f>
        <v>1.8693762154565224E-2</v>
      </c>
      <c r="E3" s="4">
        <f>VLOOKUP($A3,'Node ratio'!$A$2:$C$15,2,FALSE)*'PV Scenarios'!F$3*Main!$B$9</f>
        <v>1.8693762154565224E-2</v>
      </c>
      <c r="F3" s="4">
        <f>VLOOKUP($A3,'Node ratio'!$A$2:$C$15,2,FALSE)*'PV Scenarios'!G$3*Main!$B$9</f>
        <v>1.8693762154565224E-2</v>
      </c>
      <c r="G3" s="4">
        <f>VLOOKUP($A3,'Node ratio'!$A$2:$C$15,2,FALSE)*'PV Scenarios'!H$3*Main!$B$9</f>
        <v>1.8693762154565224E-2</v>
      </c>
      <c r="H3" s="4">
        <f>VLOOKUP($A3,'Node ratio'!$A$2:$C$15,2,FALSE)*'PV Scenarios'!I$3*Main!$B$9</f>
        <v>0.25124416335735661</v>
      </c>
      <c r="I3" s="4">
        <f>VLOOKUP($A3,'Node ratio'!$A$2:$C$15,2,FALSE)*'PV Scenarios'!J$3*Main!$B$9</f>
        <v>0.66998443561961774</v>
      </c>
      <c r="J3" s="4">
        <f>VLOOKUP($A3,'Node ratio'!$A$2:$C$15,2,FALSE)*'PV Scenarios'!K$3*Main!$B$9</f>
        <v>1.1470492458041224</v>
      </c>
      <c r="K3" s="4">
        <f>VLOOKUP($A3,'Node ratio'!$A$2:$C$15,2,FALSE)*'PV Scenarios'!L$3*Main!$B$9</f>
        <v>1.6360780637675485</v>
      </c>
      <c r="L3" s="4">
        <f>VLOOKUP($A3,'Node ratio'!$A$2:$C$15,2,FALSE)*'PV Scenarios'!M$3*Main!$B$9</f>
        <v>2.0802418525600181</v>
      </c>
      <c r="M3" s="4">
        <f>VLOOKUP($A3,'Node ratio'!$A$2:$C$15,2,FALSE)*'PV Scenarios'!N$3*Main!$B$9</f>
        <v>2.4200944485300142</v>
      </c>
      <c r="N3" s="4">
        <f>VLOOKUP($A3,'Node ratio'!$A$2:$C$15,2,FALSE)*'PV Scenarios'!O$3*Main!$B$9</f>
        <v>2.6085275710480316</v>
      </c>
      <c r="O3" s="4">
        <f>VLOOKUP($A3,'Node ratio'!$A$2:$C$15,2,FALSE)*'PV Scenarios'!P$3*Main!$B$9</f>
        <v>2.6171267016391315</v>
      </c>
      <c r="P3" s="4">
        <f>VLOOKUP($A3,'Node ratio'!$A$2:$C$15,2,FALSE)*'PV Scenarios'!Q$3*Main!$B$9</f>
        <v>2.4451440898171315</v>
      </c>
      <c r="Q3" s="4">
        <f>VLOOKUP($A3,'Node ratio'!$A$2:$C$15,2,FALSE)*'PV Scenarios'!R$3*Main!$B$9</f>
        <v>2.1176293768691488</v>
      </c>
      <c r="R3" s="4">
        <f>VLOOKUP($A3,'Node ratio'!$A$2:$C$15,2,FALSE)*'PV Scenarios'!S$3*Main!$B$9</f>
        <v>1.680943092938505</v>
      </c>
      <c r="S3" s="4">
        <f>VLOOKUP($A3,'Node ratio'!$A$2:$C$15,2,FALSE)*'PV Scenarios'!T$3*Main!$B$9</f>
        <v>1.1937836511905351</v>
      </c>
      <c r="T3" s="4">
        <f>VLOOKUP($A3,'Node ratio'!$A$2:$C$15,2,FALSE)*'PV Scenarios'!U$3*Main!$B$9</f>
        <v>0.71335396381820892</v>
      </c>
      <c r="U3" s="4">
        <f>VLOOKUP($A3,'Node ratio'!$A$2:$C$15,2,FALSE)*'PV Scenarios'!V$3*Main!$B$9</f>
        <v>0.28751006193721318</v>
      </c>
      <c r="V3" s="4">
        <f>VLOOKUP($A3,'Node ratio'!$A$2:$C$15,2,FALSE)*'PV Scenarios'!W$3*Main!$B$9</f>
        <v>1.8693762154565224E-2</v>
      </c>
      <c r="W3" s="4">
        <f>VLOOKUP($A3,'Node ratio'!$A$2:$C$15,2,FALSE)*'PV Scenarios'!X$3*Main!$B$9</f>
        <v>1.8693762154565224E-2</v>
      </c>
      <c r="X3" s="4">
        <f>VLOOKUP($A3,'Node ratio'!$A$2:$C$15,2,FALSE)*'PV Scenarios'!Y$3*Main!$B$9</f>
        <v>1.8693762154565224E-2</v>
      </c>
      <c r="Y3" s="4">
        <f>VLOOKUP($A3,'Node ratio'!$A$2:$C$15,2,FALSE)*'PV Scenarios'!Z$3*Main!$B$9</f>
        <v>1.8693762154565224E-2</v>
      </c>
    </row>
    <row r="4" spans="1:25" x14ac:dyDescent="0.25">
      <c r="A4" s="5">
        <v>17</v>
      </c>
      <c r="B4" s="4">
        <f>VLOOKUP($A4,'Node ratio'!$A$2:$C$15,2,FALSE)*'PV Scenarios'!C$3*Main!$B$9</f>
        <v>7.7532643689431496E-3</v>
      </c>
      <c r="C4" s="4">
        <f>VLOOKUP($A4,'Node ratio'!$A$2:$C$15,2,FALSE)*'PV Scenarios'!D$3*Main!$B$9</f>
        <v>7.7532643689431496E-3</v>
      </c>
      <c r="D4" s="4">
        <f>VLOOKUP($A4,'Node ratio'!$A$2:$C$15,2,FALSE)*'PV Scenarios'!E$3*Main!$B$9</f>
        <v>7.7532643689431496E-3</v>
      </c>
      <c r="E4" s="4">
        <f>VLOOKUP($A4,'Node ratio'!$A$2:$C$15,2,FALSE)*'PV Scenarios'!F$3*Main!$B$9</f>
        <v>7.7532643689431496E-3</v>
      </c>
      <c r="F4" s="4">
        <f>VLOOKUP($A4,'Node ratio'!$A$2:$C$15,2,FALSE)*'PV Scenarios'!G$3*Main!$B$9</f>
        <v>7.7532643689431496E-3</v>
      </c>
      <c r="G4" s="4">
        <f>VLOOKUP($A4,'Node ratio'!$A$2:$C$15,2,FALSE)*'PV Scenarios'!H$3*Main!$B$9</f>
        <v>7.7532643689431496E-3</v>
      </c>
      <c r="H4" s="4">
        <f>VLOOKUP($A4,'Node ratio'!$A$2:$C$15,2,FALSE)*'PV Scenarios'!I$3*Main!$B$9</f>
        <v>0.10420387311859591</v>
      </c>
      <c r="I4" s="4">
        <f>VLOOKUP($A4,'Node ratio'!$A$2:$C$15,2,FALSE)*'PV Scenarios'!J$3*Main!$B$9</f>
        <v>0.27787699498292251</v>
      </c>
      <c r="J4" s="4">
        <f>VLOOKUP($A4,'Node ratio'!$A$2:$C$15,2,FALSE)*'PV Scenarios'!K$3*Main!$B$9</f>
        <v>0.47574030167835174</v>
      </c>
      <c r="K4" s="4">
        <f>VLOOKUP($A4,'Node ratio'!$A$2:$C$15,2,FALSE)*'PV Scenarios'!L$3*Main!$B$9</f>
        <v>0.67856569756990448</v>
      </c>
      <c r="L4" s="4">
        <f>VLOOKUP($A4,'Node ratio'!$A$2:$C$15,2,FALSE)*'PV Scenarios'!M$3*Main!$B$9</f>
        <v>0.86278325897599373</v>
      </c>
      <c r="M4" s="4">
        <f>VLOOKUP($A4,'Node ratio'!$A$2:$C$15,2,FALSE)*'PV Scenarios'!N$3*Main!$B$9</f>
        <v>1.0037376052033802</v>
      </c>
      <c r="N4" s="4">
        <f>VLOOKUP($A4,'Node ratio'!$A$2:$C$15,2,FALSE)*'PV Scenarios'!O$3*Main!$B$9</f>
        <v>1.0818905100423273</v>
      </c>
      <c r="O4" s="4">
        <f>VLOOKUP($A4,'Node ratio'!$A$2:$C$15,2,FALSE)*'PV Scenarios'!P$3*Main!$B$9</f>
        <v>1.085457011652041</v>
      </c>
      <c r="P4" s="4">
        <f>VLOOKUP($A4,'Node ratio'!$A$2:$C$15,2,FALSE)*'PV Scenarios'!Q$3*Main!$B$9</f>
        <v>1.0141269794577639</v>
      </c>
      <c r="Q4" s="4">
        <f>VLOOKUP($A4,'Node ratio'!$A$2:$C$15,2,FALSE)*'PV Scenarios'!R$3*Main!$B$9</f>
        <v>0.87828978771388</v>
      </c>
      <c r="R4" s="4">
        <f>VLOOKUP($A4,'Node ratio'!$A$2:$C$15,2,FALSE)*'PV Scenarios'!S$3*Main!$B$9</f>
        <v>0.69717353205536803</v>
      </c>
      <c r="S4" s="4">
        <f>VLOOKUP($A4,'Node ratio'!$A$2:$C$15,2,FALSE)*'PV Scenarios'!T$3*Main!$B$9</f>
        <v>0.4951234626007095</v>
      </c>
      <c r="T4" s="4">
        <f>VLOOKUP($A4,'Node ratio'!$A$2:$C$15,2,FALSE)*'PV Scenarios'!U$3*Main!$B$9</f>
        <v>0.29586456831887054</v>
      </c>
      <c r="U4" s="4">
        <f>VLOOKUP($A4,'Node ratio'!$A$2:$C$15,2,FALSE)*'PV Scenarios'!V$3*Main!$B$9</f>
        <v>0.11924520599434565</v>
      </c>
      <c r="V4" s="4">
        <f>VLOOKUP($A4,'Node ratio'!$A$2:$C$15,2,FALSE)*'PV Scenarios'!W$3*Main!$B$9</f>
        <v>7.7532643689431496E-3</v>
      </c>
      <c r="W4" s="4">
        <f>VLOOKUP($A4,'Node ratio'!$A$2:$C$15,2,FALSE)*'PV Scenarios'!X$3*Main!$B$9</f>
        <v>7.7532643689431496E-3</v>
      </c>
      <c r="X4" s="4">
        <f>VLOOKUP($A4,'Node ratio'!$A$2:$C$15,2,FALSE)*'PV Scenarios'!Y$3*Main!$B$9</f>
        <v>7.7532643689431496E-3</v>
      </c>
      <c r="Y4" s="4">
        <f>VLOOKUP($A4,'Node ratio'!$A$2:$C$15,2,FALSE)*'PV Scenarios'!Z$3*Main!$B$9</f>
        <v>7.7532643689431496E-3</v>
      </c>
    </row>
    <row r="5" spans="1:25" x14ac:dyDescent="0.25">
      <c r="A5" s="5">
        <v>26</v>
      </c>
      <c r="B5" s="4">
        <f>VLOOKUP($A5,'Node ratio'!$A$2:$C$15,2,FALSE)*'PV Scenarios'!C$3*Main!$B$9</f>
        <v>1.8371982807929281E-2</v>
      </c>
      <c r="C5" s="4">
        <f>VLOOKUP($A5,'Node ratio'!$A$2:$C$15,2,FALSE)*'PV Scenarios'!D$3*Main!$B$9</f>
        <v>1.8371982807929281E-2</v>
      </c>
      <c r="D5" s="4">
        <f>VLOOKUP($A5,'Node ratio'!$A$2:$C$15,2,FALSE)*'PV Scenarios'!E$3*Main!$B$9</f>
        <v>1.8371982807929281E-2</v>
      </c>
      <c r="E5" s="4">
        <f>VLOOKUP($A5,'Node ratio'!$A$2:$C$15,2,FALSE)*'PV Scenarios'!F$3*Main!$B$9</f>
        <v>1.8371982807929281E-2</v>
      </c>
      <c r="F5" s="4">
        <f>VLOOKUP($A5,'Node ratio'!$A$2:$C$15,2,FALSE)*'PV Scenarios'!G$3*Main!$B$9</f>
        <v>1.8371982807929281E-2</v>
      </c>
      <c r="G5" s="4">
        <f>VLOOKUP($A5,'Node ratio'!$A$2:$C$15,2,FALSE)*'PV Scenarios'!H$3*Main!$B$9</f>
        <v>1.8371982807929281E-2</v>
      </c>
      <c r="H5" s="4">
        <f>VLOOKUP($A5,'Node ratio'!$A$2:$C$15,2,FALSE)*'PV Scenarios'!I$3*Main!$B$9</f>
        <v>0.24691944893856951</v>
      </c>
      <c r="I5" s="4">
        <f>VLOOKUP($A5,'Node ratio'!$A$2:$C$15,2,FALSE)*'PV Scenarios'!J$3*Main!$B$9</f>
        <v>0.65845186383618559</v>
      </c>
      <c r="J5" s="4">
        <f>VLOOKUP($A5,'Node ratio'!$A$2:$C$15,2,FALSE)*'PV Scenarios'!K$3*Main!$B$9</f>
        <v>1.1273048650945408</v>
      </c>
      <c r="K5" s="4">
        <f>VLOOKUP($A5,'Node ratio'!$A$2:$C$15,2,FALSE)*'PV Scenarios'!L$3*Main!$B$9</f>
        <v>1.6079159353499706</v>
      </c>
      <c r="L5" s="4">
        <f>VLOOKUP($A5,'Node ratio'!$A$2:$C$15,2,FALSE)*'PV Scenarios'!M$3*Main!$B$9</f>
        <v>2.0444342468663703</v>
      </c>
      <c r="M5" s="4">
        <f>VLOOKUP($A5,'Node ratio'!$A$2:$C$15,2,FALSE)*'PV Scenarios'!N$3*Main!$B$9</f>
        <v>2.3784368943145244</v>
      </c>
      <c r="N5" s="4">
        <f>VLOOKUP($A5,'Node ratio'!$A$2:$C$15,2,FALSE)*'PV Scenarios'!O$3*Main!$B$9</f>
        <v>2.5636264810184519</v>
      </c>
      <c r="O5" s="4">
        <f>VLOOKUP($A5,'Node ratio'!$A$2:$C$15,2,FALSE)*'PV Scenarios'!P$3*Main!$B$9</f>
        <v>2.572077593110099</v>
      </c>
      <c r="P5" s="4">
        <f>VLOOKUP($A5,'Node ratio'!$A$2:$C$15,2,FALSE)*'PV Scenarios'!Q$3*Main!$B$9</f>
        <v>2.4030553512771498</v>
      </c>
      <c r="Q5" s="4">
        <f>VLOOKUP($A5,'Node ratio'!$A$2:$C$15,2,FALSE)*'PV Scenarios'!R$3*Main!$B$9</f>
        <v>2.0811782124822291</v>
      </c>
      <c r="R5" s="4">
        <f>VLOOKUP($A5,'Node ratio'!$A$2:$C$15,2,FALSE)*'PV Scenarios'!S$3*Main!$B$9</f>
        <v>1.6520086940890011</v>
      </c>
      <c r="S5" s="4">
        <f>VLOOKUP($A5,'Node ratio'!$A$2:$C$15,2,FALSE)*'PV Scenarios'!T$3*Main!$B$9</f>
        <v>1.1732348221143638</v>
      </c>
      <c r="T5" s="4">
        <f>VLOOKUP($A5,'Node ratio'!$A$2:$C$15,2,FALSE)*'PV Scenarios'!U$3*Main!$B$9</f>
        <v>0.70107486395058127</v>
      </c>
      <c r="U5" s="4">
        <f>VLOOKUP($A5,'Node ratio'!$A$2:$C$15,2,FALSE)*'PV Scenarios'!V$3*Main!$B$9</f>
        <v>0.28256109558595233</v>
      </c>
      <c r="V5" s="4">
        <f>VLOOKUP($A5,'Node ratio'!$A$2:$C$15,2,FALSE)*'PV Scenarios'!W$3*Main!$B$9</f>
        <v>1.8371982807929281E-2</v>
      </c>
      <c r="W5" s="4">
        <f>VLOOKUP($A5,'Node ratio'!$A$2:$C$15,2,FALSE)*'PV Scenarios'!X$3*Main!$B$9</f>
        <v>1.8371982807929281E-2</v>
      </c>
      <c r="X5" s="4">
        <f>VLOOKUP($A5,'Node ratio'!$A$2:$C$15,2,FALSE)*'PV Scenarios'!Y$3*Main!$B$9</f>
        <v>1.8371982807929281E-2</v>
      </c>
      <c r="Y5" s="4">
        <f>VLOOKUP($A5,'Node ratio'!$A$2:$C$15,2,FALSE)*'PV Scenarios'!Z$3*Main!$B$9</f>
        <v>1.8371982807929281E-2</v>
      </c>
    </row>
    <row r="6" spans="1:25" x14ac:dyDescent="0.25">
      <c r="A6" s="5">
        <v>24</v>
      </c>
      <c r="B6" s="4">
        <f>VLOOKUP($A6,'Node ratio'!$A$2:$C$15,2,FALSE)*'PV Scenarios'!C$3*Main!$B$9</f>
        <v>2.9497638541615617E-2</v>
      </c>
      <c r="C6" s="4">
        <f>VLOOKUP($A6,'Node ratio'!$A$2:$C$15,2,FALSE)*'PV Scenarios'!D$3*Main!$B$9</f>
        <v>2.9497638541615617E-2</v>
      </c>
      <c r="D6" s="4">
        <f>VLOOKUP($A6,'Node ratio'!$A$2:$C$15,2,FALSE)*'PV Scenarios'!E$3*Main!$B$9</f>
        <v>2.9497638541615617E-2</v>
      </c>
      <c r="E6" s="4">
        <f>VLOOKUP($A6,'Node ratio'!$A$2:$C$15,2,FALSE)*'PV Scenarios'!F$3*Main!$B$9</f>
        <v>2.9497638541615617E-2</v>
      </c>
      <c r="F6" s="4">
        <f>VLOOKUP($A6,'Node ratio'!$A$2:$C$15,2,FALSE)*'PV Scenarios'!G$3*Main!$B$9</f>
        <v>2.9497638541615617E-2</v>
      </c>
      <c r="G6" s="4">
        <f>VLOOKUP($A6,'Node ratio'!$A$2:$C$15,2,FALSE)*'PV Scenarios'!H$3*Main!$B$9</f>
        <v>2.9497638541615617E-2</v>
      </c>
      <c r="H6" s="4">
        <f>VLOOKUP($A6,'Node ratio'!$A$2:$C$15,2,FALSE)*'PV Scenarios'!I$3*Main!$B$9</f>
        <v>0.39644826199931382</v>
      </c>
      <c r="I6" s="4">
        <f>VLOOKUP($A6,'Node ratio'!$A$2:$C$15,2,FALSE)*'PV Scenarios'!J$3*Main!$B$9</f>
        <v>1.0571953653315038</v>
      </c>
      <c r="J6" s="4">
        <f>VLOOKUP($A6,'Node ratio'!$A$2:$C$15,2,FALSE)*'PV Scenarios'!K$3*Main!$B$9</f>
        <v>1.8099751009135343</v>
      </c>
      <c r="K6" s="4">
        <f>VLOOKUP($A6,'Node ratio'!$A$2:$C$15,2,FALSE)*'PV Scenarios'!L$3*Main!$B$9</f>
        <v>2.5816333251621986</v>
      </c>
      <c r="L6" s="4">
        <f>VLOOKUP($A6,'Node ratio'!$A$2:$C$15,2,FALSE)*'PV Scenarios'!M$3*Main!$B$9</f>
        <v>3.2824972169109854</v>
      </c>
      <c r="M6" s="4">
        <f>VLOOKUP($A6,'Node ratio'!$A$2:$C$15,2,FALSE)*'PV Scenarios'!N$3*Main!$B$9</f>
        <v>3.8187642855975574</v>
      </c>
      <c r="N6" s="4">
        <f>VLOOKUP($A6,'Node ratio'!$A$2:$C$15,2,FALSE)*'PV Scenarios'!O$3*Main!$B$9</f>
        <v>4.1161004820970435</v>
      </c>
      <c r="O6" s="4">
        <f>VLOOKUP($A6,'Node ratio'!$A$2:$C$15,2,FALSE)*'PV Scenarios'!P$3*Main!$B$9</f>
        <v>4.1296693958261859</v>
      </c>
      <c r="P6" s="4">
        <f>VLOOKUP($A6,'Node ratio'!$A$2:$C$15,2,FALSE)*'PV Scenarios'!Q$3*Main!$B$9</f>
        <v>3.8582911212433224</v>
      </c>
      <c r="Q6" s="4">
        <f>VLOOKUP($A6,'Node ratio'!$A$2:$C$15,2,FALSE)*'PV Scenarios'!R$3*Main!$B$9</f>
        <v>3.3414924939942168</v>
      </c>
      <c r="R6" s="4">
        <f>VLOOKUP($A6,'Node ratio'!$A$2:$C$15,2,FALSE)*'PV Scenarios'!S$3*Main!$B$9</f>
        <v>2.6524276576620762</v>
      </c>
      <c r="S6" s="4">
        <f>VLOOKUP($A6,'Node ratio'!$A$2:$C$15,2,FALSE)*'PV Scenarios'!T$3*Main!$B$9</f>
        <v>1.8837191972675729</v>
      </c>
      <c r="T6" s="4">
        <f>VLOOKUP($A6,'Node ratio'!$A$2:$C$15,2,FALSE)*'PV Scenarios'!U$3*Main!$B$9</f>
        <v>1.1256298867480516</v>
      </c>
      <c r="U6" s="4">
        <f>VLOOKUP($A6,'Node ratio'!$A$2:$C$15,2,FALSE)*'PV Scenarios'!V$3*Main!$B$9</f>
        <v>0.45367368077004816</v>
      </c>
      <c r="V6" s="4">
        <f>VLOOKUP($A6,'Node ratio'!$A$2:$C$15,2,FALSE)*'PV Scenarios'!W$3*Main!$B$9</f>
        <v>2.9497638541615617E-2</v>
      </c>
      <c r="W6" s="4">
        <f>VLOOKUP($A6,'Node ratio'!$A$2:$C$15,2,FALSE)*'PV Scenarios'!X$3*Main!$B$9</f>
        <v>2.9497638541615617E-2</v>
      </c>
      <c r="X6" s="4">
        <f>VLOOKUP($A6,'Node ratio'!$A$2:$C$15,2,FALSE)*'PV Scenarios'!Y$3*Main!$B$9</f>
        <v>2.9497638541615617E-2</v>
      </c>
      <c r="Y6" s="4">
        <f>VLOOKUP($A6,'Node ratio'!$A$2:$C$15,2,FALSE)*'PV Scenarios'!Z$3*Main!$B$9</f>
        <v>2.9497638541615617E-2</v>
      </c>
    </row>
    <row r="7" spans="1:25" x14ac:dyDescent="0.25">
      <c r="A7" s="5">
        <v>28</v>
      </c>
      <c r="B7" s="4">
        <f>VLOOKUP($A7,'Node ratio'!$A$2:$C$15,2,FALSE)*'PV Scenarios'!C$3*Main!$B$9</f>
        <v>1.5535291137585602E-2</v>
      </c>
      <c r="C7" s="4">
        <f>VLOOKUP($A7,'Node ratio'!$A$2:$C$15,2,FALSE)*'PV Scenarios'!D$3*Main!$B$9</f>
        <v>1.5535291137585602E-2</v>
      </c>
      <c r="D7" s="4">
        <f>VLOOKUP($A7,'Node ratio'!$A$2:$C$15,2,FALSE)*'PV Scenarios'!E$3*Main!$B$9</f>
        <v>1.5535291137585602E-2</v>
      </c>
      <c r="E7" s="4">
        <f>VLOOKUP($A7,'Node ratio'!$A$2:$C$15,2,FALSE)*'PV Scenarios'!F$3*Main!$B$9</f>
        <v>1.5535291137585602E-2</v>
      </c>
      <c r="F7" s="4">
        <f>VLOOKUP($A7,'Node ratio'!$A$2:$C$15,2,FALSE)*'PV Scenarios'!G$3*Main!$B$9</f>
        <v>1.5535291137585602E-2</v>
      </c>
      <c r="G7" s="4">
        <f>VLOOKUP($A7,'Node ratio'!$A$2:$C$15,2,FALSE)*'PV Scenarios'!H$3*Main!$B$9</f>
        <v>1.5535291137585602E-2</v>
      </c>
      <c r="H7" s="4">
        <f>VLOOKUP($A7,'Node ratio'!$A$2:$C$15,2,FALSE)*'PV Scenarios'!I$3*Main!$B$9</f>
        <v>0.20879431288915046</v>
      </c>
      <c r="I7" s="4">
        <f>VLOOKUP($A7,'Node ratio'!$A$2:$C$15,2,FALSE)*'PV Scenarios'!J$3*Main!$B$9</f>
        <v>0.55678483437106807</v>
      </c>
      <c r="J7" s="4">
        <f>VLOOKUP($A7,'Node ratio'!$A$2:$C$15,2,FALSE)*'PV Scenarios'!K$3*Main!$B$9</f>
        <v>0.95324546420225253</v>
      </c>
      <c r="K7" s="4">
        <f>VLOOKUP($A7,'Node ratio'!$A$2:$C$15,2,FALSE)*'PV Scenarios'!L$3*Main!$B$9</f>
        <v>1.3596486803614916</v>
      </c>
      <c r="L7" s="4">
        <f>VLOOKUP($A7,'Node ratio'!$A$2:$C$15,2,FALSE)*'PV Scenarios'!M$3*Main!$B$9</f>
        <v>1.7287671977905257</v>
      </c>
      <c r="M7" s="4">
        <f>VLOOKUP($A7,'Node ratio'!$A$2:$C$15,2,FALSE)*'PV Scenarios'!N$3*Main!$B$9</f>
        <v>2.0111987906718318</v>
      </c>
      <c r="N7" s="4">
        <f>VLOOKUP($A7,'Node ratio'!$A$2:$C$15,2,FALSE)*'PV Scenarios'!O$3*Main!$B$9</f>
        <v>2.167794525338695</v>
      </c>
      <c r="O7" s="4">
        <f>VLOOKUP($A7,'Node ratio'!$A$2:$C$15,2,FALSE)*'PV Scenarios'!P$3*Main!$B$9</f>
        <v>2.1749407592619843</v>
      </c>
      <c r="P7" s="4">
        <f>VLOOKUP($A7,'Node ratio'!$A$2:$C$15,2,FALSE)*'PV Scenarios'!Q$3*Main!$B$9</f>
        <v>2.0320160807961964</v>
      </c>
      <c r="Q7" s="4">
        <f>VLOOKUP($A7,'Node ratio'!$A$2:$C$15,2,FALSE)*'PV Scenarios'!R$3*Main!$B$9</f>
        <v>1.7598377800656966</v>
      </c>
      <c r="R7" s="4">
        <f>VLOOKUP($A7,'Node ratio'!$A$2:$C$15,2,FALSE)*'PV Scenarios'!S$3*Main!$B$9</f>
        <v>1.3969333790916971</v>
      </c>
      <c r="S7" s="4">
        <f>VLOOKUP($A7,'Node ratio'!$A$2:$C$15,2,FALSE)*'PV Scenarios'!T$3*Main!$B$9</f>
        <v>0.99208369204621627</v>
      </c>
      <c r="T7" s="4">
        <f>VLOOKUP($A7,'Node ratio'!$A$2:$C$15,2,FALSE)*'PV Scenarios'!U$3*Main!$B$9</f>
        <v>0.59282670981026642</v>
      </c>
      <c r="U7" s="4">
        <f>VLOOKUP($A7,'Node ratio'!$A$2:$C$15,2,FALSE)*'PV Scenarios'!V$3*Main!$B$9</f>
        <v>0.23893277769606652</v>
      </c>
      <c r="V7" s="4">
        <f>VLOOKUP($A7,'Node ratio'!$A$2:$C$15,2,FALSE)*'PV Scenarios'!W$3*Main!$B$9</f>
        <v>1.5535291137585602E-2</v>
      </c>
      <c r="W7" s="4">
        <f>VLOOKUP($A7,'Node ratio'!$A$2:$C$15,2,FALSE)*'PV Scenarios'!X$3*Main!$B$9</f>
        <v>1.5535291137585602E-2</v>
      </c>
      <c r="X7" s="4">
        <f>VLOOKUP($A7,'Node ratio'!$A$2:$C$15,2,FALSE)*'PV Scenarios'!Y$3*Main!$B$9</f>
        <v>1.5535291137585602E-2</v>
      </c>
      <c r="Y7" s="4">
        <f>VLOOKUP($A7,'Node ratio'!$A$2:$C$15,2,FALSE)*'PV Scenarios'!Z$3*Main!$B$9</f>
        <v>1.5535291137585602E-2</v>
      </c>
    </row>
    <row r="8" spans="1:25" x14ac:dyDescent="0.25">
      <c r="A8" s="5">
        <v>30</v>
      </c>
      <c r="B8" s="4">
        <f>VLOOKUP($A8,'Node ratio'!$A$2:$C$15,2,FALSE)*'PV Scenarios'!C$3*Main!$B$9</f>
        <v>8.1541403147521764E-3</v>
      </c>
      <c r="C8" s="4">
        <f>VLOOKUP($A8,'Node ratio'!$A$2:$C$15,2,FALSE)*'PV Scenarios'!D$3*Main!$B$9</f>
        <v>8.1541403147521764E-3</v>
      </c>
      <c r="D8" s="4">
        <f>VLOOKUP($A8,'Node ratio'!$A$2:$C$15,2,FALSE)*'PV Scenarios'!E$3*Main!$B$9</f>
        <v>8.1541403147521764E-3</v>
      </c>
      <c r="E8" s="4">
        <f>VLOOKUP($A8,'Node ratio'!$A$2:$C$15,2,FALSE)*'PV Scenarios'!F$3*Main!$B$9</f>
        <v>8.1541403147521764E-3</v>
      </c>
      <c r="F8" s="4">
        <f>VLOOKUP($A8,'Node ratio'!$A$2:$C$15,2,FALSE)*'PV Scenarios'!G$3*Main!$B$9</f>
        <v>8.1541403147521764E-3</v>
      </c>
      <c r="G8" s="4">
        <f>VLOOKUP($A8,'Node ratio'!$A$2:$C$15,2,FALSE)*'PV Scenarios'!H$3*Main!$B$9</f>
        <v>8.1541403147521764E-3</v>
      </c>
      <c r="H8" s="4">
        <f>VLOOKUP($A8,'Node ratio'!$A$2:$C$15,2,FALSE)*'PV Scenarios'!I$3*Main!$B$9</f>
        <v>0.10959164583026924</v>
      </c>
      <c r="I8" s="4">
        <f>VLOOKUP($A8,'Node ratio'!$A$2:$C$15,2,FALSE)*'PV Scenarios'!J$3*Main!$B$9</f>
        <v>0.29224438888071808</v>
      </c>
      <c r="J8" s="4">
        <f>VLOOKUP($A8,'Node ratio'!$A$2:$C$15,2,FALSE)*'PV Scenarios'!K$3*Main!$B$9</f>
        <v>0.50033804971319362</v>
      </c>
      <c r="K8" s="4">
        <f>VLOOKUP($A8,'Node ratio'!$A$2:$C$15,2,FALSE)*'PV Scenarios'!L$3*Main!$B$9</f>
        <v>0.71365036034711049</v>
      </c>
      <c r="L8" s="4">
        <f>VLOOKUP($A8,'Node ratio'!$A$2:$C$15,2,FALSE)*'PV Scenarios'!M$3*Main!$B$9</f>
        <v>0.90739273422562217</v>
      </c>
      <c r="M8" s="4">
        <f>VLOOKUP($A8,'Node ratio'!$A$2:$C$15,2,FALSE)*'PV Scenarios'!N$3*Main!$B$9</f>
        <v>1.0556350051478167</v>
      </c>
      <c r="N8" s="4">
        <f>VLOOKUP($A8,'Node ratio'!$A$2:$C$15,2,FALSE)*'PV Scenarios'!O$3*Main!$B$9</f>
        <v>1.1378287395205187</v>
      </c>
      <c r="O8" s="4">
        <f>VLOOKUP($A8,'Node ratio'!$A$2:$C$15,2,FALSE)*'PV Scenarios'!P$3*Main!$B$9</f>
        <v>1.1415796440653045</v>
      </c>
      <c r="P8" s="4">
        <f>VLOOKUP($A8,'Node ratio'!$A$2:$C$15,2,FALSE)*'PV Scenarios'!Q$3*Main!$B$9</f>
        <v>1.0665615531695847</v>
      </c>
      <c r="Q8" s="4">
        <f>VLOOKUP($A8,'Node ratio'!$A$2:$C$15,2,FALSE)*'PV Scenarios'!R$3*Main!$B$9</f>
        <v>0.92370101485512657</v>
      </c>
      <c r="R8" s="4">
        <f>VLOOKUP($A8,'Node ratio'!$A$2:$C$15,2,FALSE)*'PV Scenarios'!S$3*Main!$B$9</f>
        <v>0.73322029710251579</v>
      </c>
      <c r="S8" s="4">
        <f>VLOOKUP($A8,'Node ratio'!$A$2:$C$15,2,FALSE)*'PV Scenarios'!T$3*Main!$B$9</f>
        <v>0.52072340050007393</v>
      </c>
      <c r="T8" s="4">
        <f>VLOOKUP($A8,'Node ratio'!$A$2:$C$15,2,FALSE)*'PV Scenarios'!U$3*Main!$B$9</f>
        <v>0.311161994410943</v>
      </c>
      <c r="U8" s="4">
        <f>VLOOKUP($A8,'Node ratio'!$A$2:$C$15,2,FALSE)*'PV Scenarios'!V$3*Main!$B$9</f>
        <v>0.12541067804088846</v>
      </c>
      <c r="V8" s="4">
        <f>VLOOKUP($A8,'Node ratio'!$A$2:$C$15,2,FALSE)*'PV Scenarios'!W$3*Main!$B$9</f>
        <v>8.1541403147521764E-3</v>
      </c>
      <c r="W8" s="4">
        <f>VLOOKUP($A8,'Node ratio'!$A$2:$C$15,2,FALSE)*'PV Scenarios'!X$3*Main!$B$9</f>
        <v>8.1541403147521764E-3</v>
      </c>
      <c r="X8" s="4">
        <f>VLOOKUP($A8,'Node ratio'!$A$2:$C$15,2,FALSE)*'PV Scenarios'!Y$3*Main!$B$9</f>
        <v>8.1541403147521764E-3</v>
      </c>
      <c r="Y8" s="4">
        <f>VLOOKUP($A8,'Node ratio'!$A$2:$C$15,2,FALSE)*'PV Scenarios'!Z$3*Main!$B$9</f>
        <v>8.1541403147521764E-3</v>
      </c>
    </row>
    <row r="9" spans="1:25" x14ac:dyDescent="0.25">
      <c r="A9" s="5">
        <v>14</v>
      </c>
      <c r="B9" s="4">
        <f>VLOOKUP($A9,'Node ratio'!$A$2:$C$15,2,FALSE)*'PV Scenarios'!C$3*Main!$B$9</f>
        <v>4.8626431991632786E-3</v>
      </c>
      <c r="C9" s="4">
        <f>VLOOKUP($A9,'Node ratio'!$A$2:$C$15,2,FALSE)*'PV Scenarios'!D$3*Main!$B$9</f>
        <v>4.8626431991632786E-3</v>
      </c>
      <c r="D9" s="4">
        <f>VLOOKUP($A9,'Node ratio'!$A$2:$C$15,2,FALSE)*'PV Scenarios'!E$3*Main!$B$9</f>
        <v>4.8626431991632786E-3</v>
      </c>
      <c r="E9" s="4">
        <f>VLOOKUP($A9,'Node ratio'!$A$2:$C$15,2,FALSE)*'PV Scenarios'!F$3*Main!$B$9</f>
        <v>4.8626431991632786E-3</v>
      </c>
      <c r="F9" s="4">
        <f>VLOOKUP($A9,'Node ratio'!$A$2:$C$15,2,FALSE)*'PV Scenarios'!G$3*Main!$B$9</f>
        <v>4.8626431991632786E-3</v>
      </c>
      <c r="G9" s="4">
        <f>VLOOKUP($A9,'Node ratio'!$A$2:$C$15,2,FALSE)*'PV Scenarios'!H$3*Main!$B$9</f>
        <v>4.8626431991632786E-3</v>
      </c>
      <c r="H9" s="4">
        <f>VLOOKUP($A9,'Node ratio'!$A$2:$C$15,2,FALSE)*'PV Scenarios'!I$3*Main!$B$9</f>
        <v>6.5353924596754459E-2</v>
      </c>
      <c r="I9" s="4">
        <f>VLOOKUP($A9,'Node ratio'!$A$2:$C$15,2,FALSE)*'PV Scenarios'!J$3*Main!$B$9</f>
        <v>0.17427713225801192</v>
      </c>
      <c r="J9" s="4">
        <f>VLOOKUP($A9,'Node ratio'!$A$2:$C$15,2,FALSE)*'PV Scenarios'!K$3*Main!$B$9</f>
        <v>0.29837178670065878</v>
      </c>
      <c r="K9" s="4">
        <f>VLOOKUP($A9,'Node ratio'!$A$2:$C$15,2,FALSE)*'PV Scenarios'!L$3*Main!$B$9</f>
        <v>0.42557853279077013</v>
      </c>
      <c r="L9" s="4">
        <f>VLOOKUP($A9,'Node ratio'!$A$2:$C$15,2,FALSE)*'PV Scenarios'!M$3*Main!$B$9</f>
        <v>0.54111493520288967</v>
      </c>
      <c r="M9" s="4">
        <f>VLOOKUP($A9,'Node ratio'!$A$2:$C$15,2,FALSE)*'PV Scenarios'!N$3*Main!$B$9</f>
        <v>0.62951778856367802</v>
      </c>
      <c r="N9" s="4">
        <f>VLOOKUP($A9,'Node ratio'!$A$2:$C$15,2,FALSE)*'PV Scenarios'!O$3*Main!$B$9</f>
        <v>0.67853323201124383</v>
      </c>
      <c r="O9" s="4">
        <f>VLOOKUP($A9,'Node ratio'!$A$2:$C$15,2,FALSE)*'PV Scenarios'!P$3*Main!$B$9</f>
        <v>0.68077004788285889</v>
      </c>
      <c r="P9" s="4">
        <f>VLOOKUP($A9,'Node ratio'!$A$2:$C$15,2,FALSE)*'PV Scenarios'!Q$3*Main!$B$9</f>
        <v>0.63603373045055689</v>
      </c>
      <c r="Q9" s="4">
        <f>VLOOKUP($A9,'Node ratio'!$A$2:$C$15,2,FALSE)*'PV Scenarios'!R$3*Main!$B$9</f>
        <v>0.55084022160121626</v>
      </c>
      <c r="R9" s="4">
        <f>VLOOKUP($A9,'Node ratio'!$A$2:$C$15,2,FALSE)*'PV Scenarios'!S$3*Main!$B$9</f>
        <v>0.43724887646876204</v>
      </c>
      <c r="S9" s="4">
        <f>VLOOKUP($A9,'Node ratio'!$A$2:$C$15,2,FALSE)*'PV Scenarios'!T$3*Main!$B$9</f>
        <v>0.31052839469856697</v>
      </c>
      <c r="T9" s="4">
        <f>VLOOKUP($A9,'Node ratio'!$A$2:$C$15,2,FALSE)*'PV Scenarios'!U$3*Main!$B$9</f>
        <v>0.18555846448007066</v>
      </c>
      <c r="U9" s="4">
        <f>VLOOKUP($A9,'Node ratio'!$A$2:$C$15,2,FALSE)*'PV Scenarios'!V$3*Main!$B$9</f>
        <v>7.4787452403131227E-2</v>
      </c>
      <c r="V9" s="4">
        <f>VLOOKUP($A9,'Node ratio'!$A$2:$C$15,2,FALSE)*'PV Scenarios'!W$3*Main!$B$9</f>
        <v>4.8626431991632786E-3</v>
      </c>
      <c r="W9" s="4">
        <f>VLOOKUP($A9,'Node ratio'!$A$2:$C$15,2,FALSE)*'PV Scenarios'!X$3*Main!$B$9</f>
        <v>4.8626431991632786E-3</v>
      </c>
      <c r="X9" s="4">
        <f>VLOOKUP($A9,'Node ratio'!$A$2:$C$15,2,FALSE)*'PV Scenarios'!Y$3*Main!$B$9</f>
        <v>4.8626431991632786E-3</v>
      </c>
      <c r="Y9" s="4">
        <f>VLOOKUP($A9,'Node ratio'!$A$2:$C$15,2,FALSE)*'PV Scenarios'!Z$3*Main!$B$9</f>
        <v>4.8626431991632786E-3</v>
      </c>
    </row>
    <row r="10" spans="1:25" x14ac:dyDescent="0.25">
      <c r="A10" s="5">
        <v>20</v>
      </c>
      <c r="B10" s="4">
        <f>VLOOKUP($A10,'Node ratio'!$A$2:$C$15,2,FALSE)*'PV Scenarios'!C$3*Main!$B$9</f>
        <v>1.7221486819957192E-3</v>
      </c>
      <c r="C10" s="4">
        <f>VLOOKUP($A10,'Node ratio'!$A$2:$C$15,2,FALSE)*'PV Scenarios'!D$3*Main!$B$9</f>
        <v>1.7221486819957192E-3</v>
      </c>
      <c r="D10" s="4">
        <f>VLOOKUP($A10,'Node ratio'!$A$2:$C$15,2,FALSE)*'PV Scenarios'!E$3*Main!$B$9</f>
        <v>1.7221486819957192E-3</v>
      </c>
      <c r="E10" s="4">
        <f>VLOOKUP($A10,'Node ratio'!$A$2:$C$15,2,FALSE)*'PV Scenarios'!F$3*Main!$B$9</f>
        <v>1.7221486819957192E-3</v>
      </c>
      <c r="F10" s="4">
        <f>VLOOKUP($A10,'Node ratio'!$A$2:$C$15,2,FALSE)*'PV Scenarios'!G$3*Main!$B$9</f>
        <v>1.7221486819957192E-3</v>
      </c>
      <c r="G10" s="4">
        <f>VLOOKUP($A10,'Node ratio'!$A$2:$C$15,2,FALSE)*'PV Scenarios'!H$3*Main!$B$9</f>
        <v>1.7221486819957192E-3</v>
      </c>
      <c r="H10" s="4">
        <f>VLOOKUP($A10,'Node ratio'!$A$2:$C$15,2,FALSE)*'PV Scenarios'!I$3*Main!$B$9</f>
        <v>2.3145678286022462E-2</v>
      </c>
      <c r="I10" s="4">
        <f>VLOOKUP($A10,'Node ratio'!$A$2:$C$15,2,FALSE)*'PV Scenarios'!J$3*Main!$B$9</f>
        <v>6.1721808762726586E-2</v>
      </c>
      <c r="J10" s="4">
        <f>VLOOKUP($A10,'Node ratio'!$A$2:$C$15,2,FALSE)*'PV Scenarios'!K$3*Main!$B$9</f>
        <v>0.10567104312725734</v>
      </c>
      <c r="K10" s="4">
        <f>VLOOKUP($A10,'Node ratio'!$A$2:$C$15,2,FALSE)*'PV Scenarios'!L$3*Main!$B$9</f>
        <v>0.15072245264826534</v>
      </c>
      <c r="L10" s="4">
        <f>VLOOKUP($A10,'Node ratio'!$A$2:$C$15,2,FALSE)*'PV Scenarios'!M$3*Main!$B$9</f>
        <v>0.19164070533248365</v>
      </c>
      <c r="M10" s="4">
        <f>VLOOKUP($A10,'Node ratio'!$A$2:$C$15,2,FALSE)*'PV Scenarios'!N$3*Main!$B$9</f>
        <v>0.22294936837116583</v>
      </c>
      <c r="N10" s="4">
        <f>VLOOKUP($A10,'Node ratio'!$A$2:$C$15,2,FALSE)*'PV Scenarios'!O$3*Main!$B$9</f>
        <v>0.24030862708568268</v>
      </c>
      <c r="O10" s="4">
        <f>VLOOKUP($A10,'Node ratio'!$A$2:$C$15,2,FALSE)*'PV Scenarios'!P$3*Main!$B$9</f>
        <v>0.24110081547940065</v>
      </c>
      <c r="P10" s="4">
        <f>VLOOKUP($A10,'Node ratio'!$A$2:$C$15,2,FALSE)*'PV Scenarios'!Q$3*Main!$B$9</f>
        <v>0.22525704760504006</v>
      </c>
      <c r="Q10" s="4">
        <f>VLOOKUP($A10,'Node ratio'!$A$2:$C$15,2,FALSE)*'PV Scenarios'!R$3*Main!$B$9</f>
        <v>0.19508500269647508</v>
      </c>
      <c r="R10" s="4">
        <f>VLOOKUP($A10,'Node ratio'!$A$2:$C$15,2,FALSE)*'PV Scenarios'!S$3*Main!$B$9</f>
        <v>0.15485560948505508</v>
      </c>
      <c r="S10" s="4">
        <f>VLOOKUP($A10,'Node ratio'!$A$2:$C$15,2,FALSE)*'PV Scenarios'!T$3*Main!$B$9</f>
        <v>0.10997641483224663</v>
      </c>
      <c r="T10" s="4">
        <f>VLOOKUP($A10,'Node ratio'!$A$2:$C$15,2,FALSE)*'PV Scenarios'!U$3*Main!$B$9</f>
        <v>6.5717193704956642E-2</v>
      </c>
      <c r="U10" s="4">
        <f>VLOOKUP($A10,'Node ratio'!$A$2:$C$15,2,FALSE)*'PV Scenarios'!V$3*Main!$B$9</f>
        <v>2.6486646729094163E-2</v>
      </c>
      <c r="V10" s="4">
        <f>VLOOKUP($A10,'Node ratio'!$A$2:$C$15,2,FALSE)*'PV Scenarios'!W$3*Main!$B$9</f>
        <v>1.7221486819957192E-3</v>
      </c>
      <c r="W10" s="4">
        <f>VLOOKUP($A10,'Node ratio'!$A$2:$C$15,2,FALSE)*'PV Scenarios'!X$3*Main!$B$9</f>
        <v>1.7221486819957192E-3</v>
      </c>
      <c r="X10" s="4">
        <f>VLOOKUP($A10,'Node ratio'!$A$2:$C$15,2,FALSE)*'PV Scenarios'!Y$3*Main!$B$9</f>
        <v>1.7221486819957192E-3</v>
      </c>
      <c r="Y10" s="4">
        <f>VLOOKUP($A10,'Node ratio'!$A$2:$C$15,2,FALSE)*'PV Scenarios'!Z$3*Main!$B$9</f>
        <v>1.7221486819957192E-3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6AE66-B2EA-42F9-B22A-2EDF2274C0FE}">
  <dimension ref="A1:Y10"/>
  <sheetViews>
    <sheetView workbookViewId="0">
      <selection activeCell="B5" sqref="B5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f>VLOOKUP($A3,'Node ratio'!$A$2:$C$15,2,FALSE)*'PV Scenarios'!C$4*Main!$B$9</f>
        <v>2.0393195077707517E-2</v>
      </c>
      <c r="C3" s="4">
        <f>VLOOKUP($A3,'Node ratio'!$A$2:$C$15,2,FALSE)*'PV Scenarios'!D$4*Main!$B$9</f>
        <v>2.0393195077707517E-2</v>
      </c>
      <c r="D3" s="4">
        <f>VLOOKUP($A3,'Node ratio'!$A$2:$C$15,2,FALSE)*'PV Scenarios'!E$4*Main!$B$9</f>
        <v>2.0393195077707517E-2</v>
      </c>
      <c r="E3" s="4">
        <f>VLOOKUP($A3,'Node ratio'!$A$2:$C$15,2,FALSE)*'PV Scenarios'!F$4*Main!$B$9</f>
        <v>2.0393195077707517E-2</v>
      </c>
      <c r="F3" s="4">
        <f>VLOOKUP($A3,'Node ratio'!$A$2:$C$15,2,FALSE)*'PV Scenarios'!G$4*Main!$B$9</f>
        <v>2.0393195077707517E-2</v>
      </c>
      <c r="G3" s="4">
        <f>VLOOKUP($A3,'Node ratio'!$A$2:$C$15,2,FALSE)*'PV Scenarios'!H$4*Main!$B$9</f>
        <v>2.0393195077707517E-2</v>
      </c>
      <c r="H3" s="4">
        <f>VLOOKUP($A3,'Node ratio'!$A$2:$C$15,2,FALSE)*'PV Scenarios'!I$4*Main!$B$9</f>
        <v>0.27408454184438902</v>
      </c>
      <c r="I3" s="4">
        <f>VLOOKUP($A3,'Node ratio'!$A$2:$C$15,2,FALSE)*'PV Scenarios'!J$4*Main!$B$9</f>
        <v>0.73089211158503753</v>
      </c>
      <c r="J3" s="4">
        <f>VLOOKUP($A3,'Node ratio'!$A$2:$C$15,2,FALSE)*'PV Scenarios'!K$4*Main!$B$9</f>
        <v>1.2513264499681331</v>
      </c>
      <c r="K3" s="4">
        <f>VLOOKUP($A3,'Node ratio'!$A$2:$C$15,2,FALSE)*'PV Scenarios'!L$4*Main!$B$9</f>
        <v>1.7848124332009616</v>
      </c>
      <c r="L3" s="4">
        <f>VLOOKUP($A3,'Node ratio'!$A$2:$C$15,2,FALSE)*'PV Scenarios'!M$4*Main!$B$9</f>
        <v>2.2693547482472924</v>
      </c>
      <c r="M3" s="4">
        <f>VLOOKUP($A3,'Node ratio'!$A$2:$C$15,2,FALSE)*'PV Scenarios'!N$4*Main!$B$9</f>
        <v>2.6401030347600152</v>
      </c>
      <c r="N3" s="4">
        <f>VLOOKUP($A3,'Node ratio'!$A$2:$C$15,2,FALSE)*'PV Scenarios'!O$4*Main!$B$9</f>
        <v>2.8456664411433068</v>
      </c>
      <c r="O3" s="4">
        <f>VLOOKUP($A3,'Node ratio'!$A$2:$C$15,2,FALSE)*'PV Scenarios'!P$4*Main!$B$9</f>
        <v>2.8550473108790522</v>
      </c>
      <c r="P3" s="4">
        <f>VLOOKUP($A3,'Node ratio'!$A$2:$C$15,2,FALSE)*'PV Scenarios'!Q$4*Main!$B$9</f>
        <v>2.6674299161641435</v>
      </c>
      <c r="Q3" s="4">
        <f>VLOOKUP($A3,'Node ratio'!$A$2:$C$15,2,FALSE)*'PV Scenarios'!R$4*Main!$B$9</f>
        <v>2.3101411384027073</v>
      </c>
      <c r="R3" s="4">
        <f>VLOOKUP($A3,'Node ratio'!$A$2:$C$15,2,FALSE)*'PV Scenarios'!S$4*Main!$B$9</f>
        <v>1.8337561013874599</v>
      </c>
      <c r="S3" s="4">
        <f>VLOOKUP($A3,'Node ratio'!$A$2:$C$15,2,FALSE)*'PV Scenarios'!T$4*Main!$B$9</f>
        <v>1.3023094376624016</v>
      </c>
      <c r="T3" s="4">
        <f>VLOOKUP($A3,'Node ratio'!$A$2:$C$15,2,FALSE)*'PV Scenarios'!U$4*Main!$B$9</f>
        <v>0.77820432416531859</v>
      </c>
      <c r="U3" s="4">
        <f>VLOOKUP($A3,'Node ratio'!$A$2:$C$15,2,FALSE)*'PV Scenarios'!V$4*Main!$B$9</f>
        <v>0.31364734029514169</v>
      </c>
      <c r="V3" s="4">
        <f>VLOOKUP($A3,'Node ratio'!$A$2:$C$15,2,FALSE)*'PV Scenarios'!W$4*Main!$B$9</f>
        <v>2.0393195077707517E-2</v>
      </c>
      <c r="W3" s="4">
        <f>VLOOKUP($A3,'Node ratio'!$A$2:$C$15,2,FALSE)*'PV Scenarios'!X$4*Main!$B$9</f>
        <v>2.0393195077707517E-2</v>
      </c>
      <c r="X3" s="4">
        <f>VLOOKUP($A3,'Node ratio'!$A$2:$C$15,2,FALSE)*'PV Scenarios'!Y$4*Main!$B$9</f>
        <v>2.0393195077707517E-2</v>
      </c>
      <c r="Y3" s="4">
        <f>VLOOKUP($A3,'Node ratio'!$A$2:$C$15,2,FALSE)*'PV Scenarios'!Z$4*Main!$B$9</f>
        <v>2.0393195077707517E-2</v>
      </c>
    </row>
    <row r="4" spans="1:25" x14ac:dyDescent="0.25">
      <c r="A4" s="5">
        <v>17</v>
      </c>
      <c r="B4" s="4">
        <f>VLOOKUP($A4,'Node ratio'!$A$2:$C$15,2,FALSE)*'PV Scenarios'!C$4*Main!$B$9</f>
        <v>8.4581065843016175E-3</v>
      </c>
      <c r="C4" s="4">
        <f>VLOOKUP($A4,'Node ratio'!$A$2:$C$15,2,FALSE)*'PV Scenarios'!D$4*Main!$B$9</f>
        <v>8.4581065843016175E-3</v>
      </c>
      <c r="D4" s="4">
        <f>VLOOKUP($A4,'Node ratio'!$A$2:$C$15,2,FALSE)*'PV Scenarios'!E$4*Main!$B$9</f>
        <v>8.4581065843016175E-3</v>
      </c>
      <c r="E4" s="4">
        <f>VLOOKUP($A4,'Node ratio'!$A$2:$C$15,2,FALSE)*'PV Scenarios'!F$4*Main!$B$9</f>
        <v>8.4581065843016175E-3</v>
      </c>
      <c r="F4" s="4">
        <f>VLOOKUP($A4,'Node ratio'!$A$2:$C$15,2,FALSE)*'PV Scenarios'!G$4*Main!$B$9</f>
        <v>8.4581065843016175E-3</v>
      </c>
      <c r="G4" s="4">
        <f>VLOOKUP($A4,'Node ratio'!$A$2:$C$15,2,FALSE)*'PV Scenarios'!H$4*Main!$B$9</f>
        <v>8.4581065843016175E-3</v>
      </c>
      <c r="H4" s="4">
        <f>VLOOKUP($A4,'Node ratio'!$A$2:$C$15,2,FALSE)*'PV Scenarios'!I$4*Main!$B$9</f>
        <v>0.11367695249301371</v>
      </c>
      <c r="I4" s="4">
        <f>VLOOKUP($A4,'Node ratio'!$A$2:$C$15,2,FALSE)*'PV Scenarios'!J$4*Main!$B$9</f>
        <v>0.30313853998137003</v>
      </c>
      <c r="J4" s="4">
        <f>VLOOKUP($A4,'Node ratio'!$A$2:$C$15,2,FALSE)*'PV Scenarios'!K$4*Main!$B$9</f>
        <v>0.51898942001274717</v>
      </c>
      <c r="K4" s="4">
        <f>VLOOKUP($A4,'Node ratio'!$A$2:$C$15,2,FALSE)*'PV Scenarios'!L$4*Main!$B$9</f>
        <v>0.74025348825807746</v>
      </c>
      <c r="L4" s="4">
        <f>VLOOKUP($A4,'Node ratio'!$A$2:$C$15,2,FALSE)*'PV Scenarios'!M$4*Main!$B$9</f>
        <v>0.94121810070108392</v>
      </c>
      <c r="M4" s="4">
        <f>VLOOKUP($A4,'Node ratio'!$A$2:$C$15,2,FALSE)*'PV Scenarios'!N$4*Main!$B$9</f>
        <v>1.0949864784036873</v>
      </c>
      <c r="N4" s="4">
        <f>VLOOKUP($A4,'Node ratio'!$A$2:$C$15,2,FALSE)*'PV Scenarios'!O$4*Main!$B$9</f>
        <v>1.1802441927734477</v>
      </c>
      <c r="O4" s="4">
        <f>VLOOKUP($A4,'Node ratio'!$A$2:$C$15,2,FALSE)*'PV Scenarios'!P$4*Main!$B$9</f>
        <v>1.1841349218022263</v>
      </c>
      <c r="P4" s="4">
        <f>VLOOKUP($A4,'Node ratio'!$A$2:$C$15,2,FALSE)*'PV Scenarios'!Q$4*Main!$B$9</f>
        <v>1.1063203412266516</v>
      </c>
      <c r="Q4" s="4">
        <f>VLOOKUP($A4,'Node ratio'!$A$2:$C$15,2,FALSE)*'PV Scenarios'!R$4*Main!$B$9</f>
        <v>0.95813431386968717</v>
      </c>
      <c r="R4" s="4">
        <f>VLOOKUP($A4,'Node ratio'!$A$2:$C$15,2,FALSE)*'PV Scenarios'!S$4*Main!$B$9</f>
        <v>0.76055294406040141</v>
      </c>
      <c r="S4" s="4">
        <f>VLOOKUP($A4,'Node ratio'!$A$2:$C$15,2,FALSE)*'PV Scenarios'!T$4*Main!$B$9</f>
        <v>0.54013468647350116</v>
      </c>
      <c r="T4" s="4">
        <f>VLOOKUP($A4,'Node ratio'!$A$2:$C$15,2,FALSE)*'PV Scenarios'!U$4*Main!$B$9</f>
        <v>0.3227613472569496</v>
      </c>
      <c r="U4" s="4">
        <f>VLOOKUP($A4,'Node ratio'!$A$2:$C$15,2,FALSE)*'PV Scenarios'!V$4*Main!$B$9</f>
        <v>0.1300856792665589</v>
      </c>
      <c r="V4" s="4">
        <f>VLOOKUP($A4,'Node ratio'!$A$2:$C$15,2,FALSE)*'PV Scenarios'!W$4*Main!$B$9</f>
        <v>8.4581065843016175E-3</v>
      </c>
      <c r="W4" s="4">
        <f>VLOOKUP($A4,'Node ratio'!$A$2:$C$15,2,FALSE)*'PV Scenarios'!X$4*Main!$B$9</f>
        <v>8.4581065843016175E-3</v>
      </c>
      <c r="X4" s="4">
        <f>VLOOKUP($A4,'Node ratio'!$A$2:$C$15,2,FALSE)*'PV Scenarios'!Y$4*Main!$B$9</f>
        <v>8.4581065843016175E-3</v>
      </c>
      <c r="Y4" s="4">
        <f>VLOOKUP($A4,'Node ratio'!$A$2:$C$15,2,FALSE)*'PV Scenarios'!Z$4*Main!$B$9</f>
        <v>8.4581065843016175E-3</v>
      </c>
    </row>
    <row r="5" spans="1:25" x14ac:dyDescent="0.25">
      <c r="A5" s="5">
        <v>26</v>
      </c>
      <c r="B5" s="4">
        <f>VLOOKUP($A5,'Node ratio'!$A$2:$C$15,2,FALSE)*'PV Scenarios'!C$4*Main!$B$9</f>
        <v>2.0042163063195579E-2</v>
      </c>
      <c r="C5" s="4">
        <f>VLOOKUP($A5,'Node ratio'!$A$2:$C$15,2,FALSE)*'PV Scenarios'!D$4*Main!$B$9</f>
        <v>2.0042163063195579E-2</v>
      </c>
      <c r="D5" s="4">
        <f>VLOOKUP($A5,'Node ratio'!$A$2:$C$15,2,FALSE)*'PV Scenarios'!E$4*Main!$B$9</f>
        <v>2.0042163063195579E-2</v>
      </c>
      <c r="E5" s="4">
        <f>VLOOKUP($A5,'Node ratio'!$A$2:$C$15,2,FALSE)*'PV Scenarios'!F$4*Main!$B$9</f>
        <v>2.0042163063195579E-2</v>
      </c>
      <c r="F5" s="4">
        <f>VLOOKUP($A5,'Node ratio'!$A$2:$C$15,2,FALSE)*'PV Scenarios'!G$4*Main!$B$9</f>
        <v>2.0042163063195579E-2</v>
      </c>
      <c r="G5" s="4">
        <f>VLOOKUP($A5,'Node ratio'!$A$2:$C$15,2,FALSE)*'PV Scenarios'!H$4*Main!$B$9</f>
        <v>2.0042163063195579E-2</v>
      </c>
      <c r="H5" s="4">
        <f>VLOOKUP($A5,'Node ratio'!$A$2:$C$15,2,FALSE)*'PV Scenarios'!I$4*Main!$B$9</f>
        <v>0.26936667156934851</v>
      </c>
      <c r="I5" s="4">
        <f>VLOOKUP($A5,'Node ratio'!$A$2:$C$15,2,FALSE)*'PV Scenarios'!J$4*Main!$B$9</f>
        <v>0.71831112418492959</v>
      </c>
      <c r="J5" s="4">
        <f>VLOOKUP($A5,'Node ratio'!$A$2:$C$15,2,FALSE)*'PV Scenarios'!K$4*Main!$B$9</f>
        <v>1.2297871255576807</v>
      </c>
      <c r="K5" s="4">
        <f>VLOOKUP($A5,'Node ratio'!$A$2:$C$15,2,FALSE)*'PV Scenarios'!L$4*Main!$B$9</f>
        <v>1.7540901112908767</v>
      </c>
      <c r="L5" s="4">
        <f>VLOOKUP($A5,'Node ratio'!$A$2:$C$15,2,FALSE)*'PV Scenarios'!M$4*Main!$B$9</f>
        <v>2.2302919056724035</v>
      </c>
      <c r="M5" s="4">
        <f>VLOOKUP($A5,'Node ratio'!$A$2:$C$15,2,FALSE)*'PV Scenarios'!N$4*Main!$B$9</f>
        <v>2.5946584301612994</v>
      </c>
      <c r="N5" s="4">
        <f>VLOOKUP($A5,'Node ratio'!$A$2:$C$15,2,FALSE)*'PV Scenarios'!O$4*Main!$B$9</f>
        <v>2.7966834338383109</v>
      </c>
      <c r="O5" s="4">
        <f>VLOOKUP($A5,'Node ratio'!$A$2:$C$15,2,FALSE)*'PV Scenarios'!P$4*Main!$B$9</f>
        <v>2.8059028288473806</v>
      </c>
      <c r="P5" s="4">
        <f>VLOOKUP($A5,'Node ratio'!$A$2:$C$15,2,FALSE)*'PV Scenarios'!Q$4*Main!$B$9</f>
        <v>2.6215149286659818</v>
      </c>
      <c r="Q5" s="4">
        <f>VLOOKUP($A5,'Node ratio'!$A$2:$C$15,2,FALSE)*'PV Scenarios'!R$4*Main!$B$9</f>
        <v>2.270376231798795</v>
      </c>
      <c r="R5" s="4">
        <f>VLOOKUP($A5,'Node ratio'!$A$2:$C$15,2,FALSE)*'PV Scenarios'!S$4*Main!$B$9</f>
        <v>1.8021913026425462</v>
      </c>
      <c r="S5" s="4">
        <f>VLOOKUP($A5,'Node ratio'!$A$2:$C$15,2,FALSE)*'PV Scenarios'!T$4*Main!$B$9</f>
        <v>1.2798925332156694</v>
      </c>
      <c r="T5" s="4">
        <f>VLOOKUP($A5,'Node ratio'!$A$2:$C$15,2,FALSE)*'PV Scenarios'!U$4*Main!$B$9</f>
        <v>0.76480894249154296</v>
      </c>
      <c r="U5" s="4">
        <f>VLOOKUP($A5,'Node ratio'!$A$2:$C$15,2,FALSE)*'PV Scenarios'!V$4*Main!$B$9</f>
        <v>0.30824846791194804</v>
      </c>
      <c r="V5" s="4">
        <f>VLOOKUP($A5,'Node ratio'!$A$2:$C$15,2,FALSE)*'PV Scenarios'!W$4*Main!$B$9</f>
        <v>2.0042163063195579E-2</v>
      </c>
      <c r="W5" s="4">
        <f>VLOOKUP($A5,'Node ratio'!$A$2:$C$15,2,FALSE)*'PV Scenarios'!X$4*Main!$B$9</f>
        <v>2.0042163063195579E-2</v>
      </c>
      <c r="X5" s="4">
        <f>VLOOKUP($A5,'Node ratio'!$A$2:$C$15,2,FALSE)*'PV Scenarios'!Y$4*Main!$B$9</f>
        <v>2.0042163063195579E-2</v>
      </c>
      <c r="Y5" s="4">
        <f>VLOOKUP($A5,'Node ratio'!$A$2:$C$15,2,FALSE)*'PV Scenarios'!Z$4*Main!$B$9</f>
        <v>2.0042163063195579E-2</v>
      </c>
    </row>
    <row r="6" spans="1:25" x14ac:dyDescent="0.25">
      <c r="A6" s="5">
        <v>24</v>
      </c>
      <c r="B6" s="4">
        <f>VLOOKUP($A6,'Node ratio'!$A$2:$C$15,2,FALSE)*'PV Scenarios'!C$4*Main!$B$9</f>
        <v>3.2179242045398848E-2</v>
      </c>
      <c r="C6" s="4">
        <f>VLOOKUP($A6,'Node ratio'!$A$2:$C$15,2,FALSE)*'PV Scenarios'!D$4*Main!$B$9</f>
        <v>3.2179242045398848E-2</v>
      </c>
      <c r="D6" s="4">
        <f>VLOOKUP($A6,'Node ratio'!$A$2:$C$15,2,FALSE)*'PV Scenarios'!E$4*Main!$B$9</f>
        <v>3.2179242045398848E-2</v>
      </c>
      <c r="E6" s="4">
        <f>VLOOKUP($A6,'Node ratio'!$A$2:$C$15,2,FALSE)*'PV Scenarios'!F$4*Main!$B$9</f>
        <v>3.2179242045398848E-2</v>
      </c>
      <c r="F6" s="4">
        <f>VLOOKUP($A6,'Node ratio'!$A$2:$C$15,2,FALSE)*'PV Scenarios'!G$4*Main!$B$9</f>
        <v>3.2179242045398848E-2</v>
      </c>
      <c r="G6" s="4">
        <f>VLOOKUP($A6,'Node ratio'!$A$2:$C$15,2,FALSE)*'PV Scenarios'!H$4*Main!$B$9</f>
        <v>3.2179242045398848E-2</v>
      </c>
      <c r="H6" s="4">
        <f>VLOOKUP($A6,'Node ratio'!$A$2:$C$15,2,FALSE)*'PV Scenarios'!I$4*Main!$B$9</f>
        <v>0.43248901309016047</v>
      </c>
      <c r="I6" s="4">
        <f>VLOOKUP($A6,'Node ratio'!$A$2:$C$15,2,FALSE)*'PV Scenarios'!J$4*Main!$B$9</f>
        <v>1.1533040349070949</v>
      </c>
      <c r="J6" s="4">
        <f>VLOOKUP($A6,'Node ratio'!$A$2:$C$15,2,FALSE)*'PV Scenarios'!K$4*Main!$B$9</f>
        <v>1.9745182919056734</v>
      </c>
      <c r="K6" s="4">
        <f>VLOOKUP($A6,'Node ratio'!$A$2:$C$15,2,FALSE)*'PV Scenarios'!L$4*Main!$B$9</f>
        <v>2.816327263813307</v>
      </c>
      <c r="L6" s="4">
        <f>VLOOKUP($A6,'Node ratio'!$A$2:$C$15,2,FALSE)*'PV Scenarios'!M$4*Main!$B$9</f>
        <v>3.5809060548119835</v>
      </c>
      <c r="M6" s="4">
        <f>VLOOKUP($A6,'Node ratio'!$A$2:$C$15,2,FALSE)*'PV Scenarios'!N$4*Main!$B$9</f>
        <v>4.1659246751973349</v>
      </c>
      <c r="N6" s="4">
        <f>VLOOKUP($A6,'Node ratio'!$A$2:$C$15,2,FALSE)*'PV Scenarios'!O$4*Main!$B$9</f>
        <v>4.4902914350149556</v>
      </c>
      <c r="O6" s="4">
        <f>VLOOKUP($A6,'Node ratio'!$A$2:$C$15,2,FALSE)*'PV Scenarios'!P$4*Main!$B$9</f>
        <v>4.505093886355839</v>
      </c>
      <c r="P6" s="4">
        <f>VLOOKUP($A6,'Node ratio'!$A$2:$C$15,2,FALSE)*'PV Scenarios'!Q$4*Main!$B$9</f>
        <v>4.20904485953817</v>
      </c>
      <c r="Q6" s="4">
        <f>VLOOKUP($A6,'Node ratio'!$A$2:$C$15,2,FALSE)*'PV Scenarios'!R$4*Main!$B$9</f>
        <v>3.6452645389027816</v>
      </c>
      <c r="R6" s="4">
        <f>VLOOKUP($A6,'Node ratio'!$A$2:$C$15,2,FALSE)*'PV Scenarios'!S$4*Main!$B$9</f>
        <v>2.8935574447222647</v>
      </c>
      <c r="S6" s="4">
        <f>VLOOKUP($A6,'Node ratio'!$A$2:$C$15,2,FALSE)*'PV Scenarios'!T$4*Main!$B$9</f>
        <v>2.0549663970191703</v>
      </c>
      <c r="T6" s="4">
        <f>VLOOKUP($A6,'Node ratio'!$A$2:$C$15,2,FALSE)*'PV Scenarios'!U$4*Main!$B$9</f>
        <v>1.2279598764524198</v>
      </c>
      <c r="U6" s="4">
        <f>VLOOKUP($A6,'Node ratio'!$A$2:$C$15,2,FALSE)*'PV Scenarios'!V$4*Main!$B$9</f>
        <v>0.49491674265823438</v>
      </c>
      <c r="V6" s="4">
        <f>VLOOKUP($A6,'Node ratio'!$A$2:$C$15,2,FALSE)*'PV Scenarios'!W$4*Main!$B$9</f>
        <v>3.2179242045398848E-2</v>
      </c>
      <c r="W6" s="4">
        <f>VLOOKUP($A6,'Node ratio'!$A$2:$C$15,2,FALSE)*'PV Scenarios'!X$4*Main!$B$9</f>
        <v>3.2179242045398848E-2</v>
      </c>
      <c r="X6" s="4">
        <f>VLOOKUP($A6,'Node ratio'!$A$2:$C$15,2,FALSE)*'PV Scenarios'!Y$4*Main!$B$9</f>
        <v>3.2179242045398848E-2</v>
      </c>
      <c r="Y6" s="4">
        <f>VLOOKUP($A6,'Node ratio'!$A$2:$C$15,2,FALSE)*'PV Scenarios'!Z$4*Main!$B$9</f>
        <v>3.2179242045398848E-2</v>
      </c>
    </row>
    <row r="7" spans="1:25" x14ac:dyDescent="0.25">
      <c r="A7" s="5">
        <v>28</v>
      </c>
      <c r="B7" s="4">
        <f>VLOOKUP($A7,'Node ratio'!$A$2:$C$15,2,FALSE)*'PV Scenarios'!C$4*Main!$B$9</f>
        <v>1.6947590331911563E-2</v>
      </c>
      <c r="C7" s="4">
        <f>VLOOKUP($A7,'Node ratio'!$A$2:$C$15,2,FALSE)*'PV Scenarios'!D$4*Main!$B$9</f>
        <v>1.6947590331911563E-2</v>
      </c>
      <c r="D7" s="4">
        <f>VLOOKUP($A7,'Node ratio'!$A$2:$C$15,2,FALSE)*'PV Scenarios'!E$4*Main!$B$9</f>
        <v>1.6947590331911563E-2</v>
      </c>
      <c r="E7" s="4">
        <f>VLOOKUP($A7,'Node ratio'!$A$2:$C$15,2,FALSE)*'PV Scenarios'!F$4*Main!$B$9</f>
        <v>1.6947590331911563E-2</v>
      </c>
      <c r="F7" s="4">
        <f>VLOOKUP($A7,'Node ratio'!$A$2:$C$15,2,FALSE)*'PV Scenarios'!G$4*Main!$B$9</f>
        <v>1.6947590331911563E-2</v>
      </c>
      <c r="G7" s="4">
        <f>VLOOKUP($A7,'Node ratio'!$A$2:$C$15,2,FALSE)*'PV Scenarios'!H$4*Main!$B$9</f>
        <v>1.6947590331911563E-2</v>
      </c>
      <c r="H7" s="4">
        <f>VLOOKUP($A7,'Node ratio'!$A$2:$C$15,2,FALSE)*'PV Scenarios'!I$4*Main!$B$9</f>
        <v>0.22777561406089136</v>
      </c>
      <c r="I7" s="4">
        <f>VLOOKUP($A7,'Node ratio'!$A$2:$C$15,2,FALSE)*'PV Scenarios'!J$4*Main!$B$9</f>
        <v>0.60740163749571052</v>
      </c>
      <c r="J7" s="4">
        <f>VLOOKUP($A7,'Node ratio'!$A$2:$C$15,2,FALSE)*'PV Scenarios'!K$4*Main!$B$9</f>
        <v>1.0399041427660936</v>
      </c>
      <c r="K7" s="4">
        <f>VLOOKUP($A7,'Node ratio'!$A$2:$C$15,2,FALSE)*'PV Scenarios'!L$4*Main!$B$9</f>
        <v>1.4832531058488998</v>
      </c>
      <c r="L7" s="4">
        <f>VLOOKUP($A7,'Node ratio'!$A$2:$C$15,2,FALSE)*'PV Scenarios'!M$4*Main!$B$9</f>
        <v>1.8859278521351186</v>
      </c>
      <c r="M7" s="4">
        <f>VLOOKUP($A7,'Node ratio'!$A$2:$C$15,2,FALSE)*'PV Scenarios'!N$4*Main!$B$9</f>
        <v>2.1940350443692709</v>
      </c>
      <c r="N7" s="4">
        <f>VLOOKUP($A7,'Node ratio'!$A$2:$C$15,2,FALSE)*'PV Scenarios'!O$4*Main!$B$9</f>
        <v>2.3648667549149396</v>
      </c>
      <c r="O7" s="4">
        <f>VLOOKUP($A7,'Node ratio'!$A$2:$C$15,2,FALSE)*'PV Scenarios'!P$4*Main!$B$9</f>
        <v>2.3726626464676186</v>
      </c>
      <c r="P7" s="4">
        <f>VLOOKUP($A7,'Node ratio'!$A$2:$C$15,2,FALSE)*'PV Scenarios'!Q$4*Main!$B$9</f>
        <v>2.2167448154140326</v>
      </c>
      <c r="Q7" s="4">
        <f>VLOOKUP($A7,'Node ratio'!$A$2:$C$15,2,FALSE)*'PV Scenarios'!R$4*Main!$B$9</f>
        <v>1.9198230327989416</v>
      </c>
      <c r="R7" s="4">
        <f>VLOOKUP($A7,'Node ratio'!$A$2:$C$15,2,FALSE)*'PV Scenarios'!S$4*Main!$B$9</f>
        <v>1.5239273226454877</v>
      </c>
      <c r="S7" s="4">
        <f>VLOOKUP($A7,'Node ratio'!$A$2:$C$15,2,FALSE)*'PV Scenarios'!T$4*Main!$B$9</f>
        <v>1.0822731185958723</v>
      </c>
      <c r="T7" s="4">
        <f>VLOOKUP($A7,'Node ratio'!$A$2:$C$15,2,FALSE)*'PV Scenarios'!U$4*Main!$B$9</f>
        <v>0.64672004706574515</v>
      </c>
      <c r="U7" s="4">
        <f>VLOOKUP($A7,'Node ratio'!$A$2:$C$15,2,FALSE)*'PV Scenarios'!V$4*Main!$B$9</f>
        <v>0.26065393930479985</v>
      </c>
      <c r="V7" s="4">
        <f>VLOOKUP($A7,'Node ratio'!$A$2:$C$15,2,FALSE)*'PV Scenarios'!W$4*Main!$B$9</f>
        <v>1.6947590331911563E-2</v>
      </c>
      <c r="W7" s="4">
        <f>VLOOKUP($A7,'Node ratio'!$A$2:$C$15,2,FALSE)*'PV Scenarios'!X$4*Main!$B$9</f>
        <v>1.6947590331911563E-2</v>
      </c>
      <c r="X7" s="4">
        <f>VLOOKUP($A7,'Node ratio'!$A$2:$C$15,2,FALSE)*'PV Scenarios'!Y$4*Main!$B$9</f>
        <v>1.6947590331911563E-2</v>
      </c>
      <c r="Y7" s="4">
        <f>VLOOKUP($A7,'Node ratio'!$A$2:$C$15,2,FALSE)*'PV Scenarios'!Z$4*Main!$B$9</f>
        <v>1.6947590331911563E-2</v>
      </c>
    </row>
    <row r="8" spans="1:25" x14ac:dyDescent="0.25">
      <c r="A8" s="5">
        <v>30</v>
      </c>
      <c r="B8" s="4">
        <f>VLOOKUP($A8,'Node ratio'!$A$2:$C$15,2,FALSE)*'PV Scenarios'!C$4*Main!$B$9</f>
        <v>8.8954257979114645E-3</v>
      </c>
      <c r="C8" s="4">
        <f>VLOOKUP($A8,'Node ratio'!$A$2:$C$15,2,FALSE)*'PV Scenarios'!D$4*Main!$B$9</f>
        <v>8.8954257979114645E-3</v>
      </c>
      <c r="D8" s="4">
        <f>VLOOKUP($A8,'Node ratio'!$A$2:$C$15,2,FALSE)*'PV Scenarios'!E$4*Main!$B$9</f>
        <v>8.8954257979114645E-3</v>
      </c>
      <c r="E8" s="4">
        <f>VLOOKUP($A8,'Node ratio'!$A$2:$C$15,2,FALSE)*'PV Scenarios'!F$4*Main!$B$9</f>
        <v>8.8954257979114645E-3</v>
      </c>
      <c r="F8" s="4">
        <f>VLOOKUP($A8,'Node ratio'!$A$2:$C$15,2,FALSE)*'PV Scenarios'!G$4*Main!$B$9</f>
        <v>8.8954257979114645E-3</v>
      </c>
      <c r="G8" s="4">
        <f>VLOOKUP($A8,'Node ratio'!$A$2:$C$15,2,FALSE)*'PV Scenarios'!H$4*Main!$B$9</f>
        <v>8.8954257979114645E-3</v>
      </c>
      <c r="H8" s="4">
        <f>VLOOKUP($A8,'Node ratio'!$A$2:$C$15,2,FALSE)*'PV Scenarios'!I$4*Main!$B$9</f>
        <v>0.11955452272393005</v>
      </c>
      <c r="I8" s="4">
        <f>VLOOKUP($A8,'Node ratio'!$A$2:$C$15,2,FALSE)*'PV Scenarios'!J$4*Main!$B$9</f>
        <v>0.31881206059714695</v>
      </c>
      <c r="J8" s="4">
        <f>VLOOKUP($A8,'Node ratio'!$A$2:$C$15,2,FALSE)*'PV Scenarios'!K$4*Main!$B$9</f>
        <v>0.54582332695984737</v>
      </c>
      <c r="K8" s="4">
        <f>VLOOKUP($A8,'Node ratio'!$A$2:$C$15,2,FALSE)*'PV Scenarios'!L$4*Main!$B$9</f>
        <v>0.7785276658332112</v>
      </c>
      <c r="L8" s="4">
        <f>VLOOKUP($A8,'Node ratio'!$A$2:$C$15,2,FALSE)*'PV Scenarios'!M$4*Main!$B$9</f>
        <v>0.98988298279158771</v>
      </c>
      <c r="M8" s="4">
        <f>VLOOKUP($A8,'Node ratio'!$A$2:$C$15,2,FALSE)*'PV Scenarios'!N$4*Main!$B$9</f>
        <v>1.1516018237976182</v>
      </c>
      <c r="N8" s="4">
        <f>VLOOKUP($A8,'Node ratio'!$A$2:$C$15,2,FALSE)*'PV Scenarios'!O$4*Main!$B$9</f>
        <v>1.2412677158405656</v>
      </c>
      <c r="O8" s="4">
        <f>VLOOKUP($A8,'Node ratio'!$A$2:$C$15,2,FALSE)*'PV Scenarios'!P$4*Main!$B$9</f>
        <v>1.2453596117076049</v>
      </c>
      <c r="P8" s="4">
        <f>VLOOKUP($A8,'Node ratio'!$A$2:$C$15,2,FALSE)*'PV Scenarios'!Q$4*Main!$B$9</f>
        <v>1.1635216943668196</v>
      </c>
      <c r="Q8" s="4">
        <f>VLOOKUP($A8,'Node ratio'!$A$2:$C$15,2,FALSE)*'PV Scenarios'!R$4*Main!$B$9</f>
        <v>1.0076738343874105</v>
      </c>
      <c r="R8" s="4">
        <f>VLOOKUP($A8,'Node ratio'!$A$2:$C$15,2,FALSE)*'PV Scenarios'!S$4*Main!$B$9</f>
        <v>0.79987668774819887</v>
      </c>
      <c r="S8" s="4">
        <f>VLOOKUP($A8,'Node ratio'!$A$2:$C$15,2,FALSE)*'PV Scenarios'!T$4*Main!$B$9</f>
        <v>0.56806189145462604</v>
      </c>
      <c r="T8" s="4">
        <f>VLOOKUP($A8,'Node ratio'!$A$2:$C$15,2,FALSE)*'PV Scenarios'!U$4*Main!$B$9</f>
        <v>0.33944944844830138</v>
      </c>
      <c r="U8" s="4">
        <f>VLOOKUP($A8,'Node ratio'!$A$2:$C$15,2,FALSE)*'PV Scenarios'!V$4*Main!$B$9</f>
        <v>0.13681164877187835</v>
      </c>
      <c r="V8" s="4">
        <f>VLOOKUP($A8,'Node ratio'!$A$2:$C$15,2,FALSE)*'PV Scenarios'!W$4*Main!$B$9</f>
        <v>8.8954257979114645E-3</v>
      </c>
      <c r="W8" s="4">
        <f>VLOOKUP($A8,'Node ratio'!$A$2:$C$15,2,FALSE)*'PV Scenarios'!X$4*Main!$B$9</f>
        <v>8.8954257979114645E-3</v>
      </c>
      <c r="X8" s="4">
        <f>VLOOKUP($A8,'Node ratio'!$A$2:$C$15,2,FALSE)*'PV Scenarios'!Y$4*Main!$B$9</f>
        <v>8.8954257979114645E-3</v>
      </c>
      <c r="Y8" s="4">
        <f>VLOOKUP($A8,'Node ratio'!$A$2:$C$15,2,FALSE)*'PV Scenarios'!Z$4*Main!$B$9</f>
        <v>8.8954257979114645E-3</v>
      </c>
    </row>
    <row r="9" spans="1:25" x14ac:dyDescent="0.25">
      <c r="A9" s="5">
        <v>14</v>
      </c>
      <c r="B9" s="4">
        <f>VLOOKUP($A9,'Node ratio'!$A$2:$C$15,2,FALSE)*'PV Scenarios'!C$4*Main!$B$9</f>
        <v>5.3047016718144845E-3</v>
      </c>
      <c r="C9" s="4">
        <f>VLOOKUP($A9,'Node ratio'!$A$2:$C$15,2,FALSE)*'PV Scenarios'!D$4*Main!$B$9</f>
        <v>5.3047016718144845E-3</v>
      </c>
      <c r="D9" s="4">
        <f>VLOOKUP($A9,'Node ratio'!$A$2:$C$15,2,FALSE)*'PV Scenarios'!E$4*Main!$B$9</f>
        <v>5.3047016718144845E-3</v>
      </c>
      <c r="E9" s="4">
        <f>VLOOKUP($A9,'Node ratio'!$A$2:$C$15,2,FALSE)*'PV Scenarios'!F$4*Main!$B$9</f>
        <v>5.3047016718144845E-3</v>
      </c>
      <c r="F9" s="4">
        <f>VLOOKUP($A9,'Node ratio'!$A$2:$C$15,2,FALSE)*'PV Scenarios'!G$4*Main!$B$9</f>
        <v>5.3047016718144845E-3</v>
      </c>
      <c r="G9" s="4">
        <f>VLOOKUP($A9,'Node ratio'!$A$2:$C$15,2,FALSE)*'PV Scenarios'!H$4*Main!$B$9</f>
        <v>5.3047016718144845E-3</v>
      </c>
      <c r="H9" s="4">
        <f>VLOOKUP($A9,'Node ratio'!$A$2:$C$15,2,FALSE)*'PV Scenarios'!I$4*Main!$B$9</f>
        <v>7.129519046918667E-2</v>
      </c>
      <c r="I9" s="4">
        <f>VLOOKUP($A9,'Node ratio'!$A$2:$C$15,2,FALSE)*'PV Scenarios'!J$4*Main!$B$9</f>
        <v>0.19012050791783117</v>
      </c>
      <c r="J9" s="4">
        <f>VLOOKUP($A9,'Node ratio'!$A$2:$C$15,2,FALSE)*'PV Scenarios'!K$4*Main!$B$9</f>
        <v>0.32549649458253677</v>
      </c>
      <c r="K9" s="4">
        <f>VLOOKUP($A9,'Node ratio'!$A$2:$C$15,2,FALSE)*'PV Scenarios'!L$4*Main!$B$9</f>
        <v>0.46426749031720366</v>
      </c>
      <c r="L9" s="4">
        <f>VLOOKUP($A9,'Node ratio'!$A$2:$C$15,2,FALSE)*'PV Scenarios'!M$4*Main!$B$9</f>
        <v>0.59030720203951592</v>
      </c>
      <c r="M9" s="4">
        <f>VLOOKUP($A9,'Node ratio'!$A$2:$C$15,2,FALSE)*'PV Scenarios'!N$4*Main!$B$9</f>
        <v>0.68674667843310322</v>
      </c>
      <c r="N9" s="4">
        <f>VLOOKUP($A9,'Node ratio'!$A$2:$C$15,2,FALSE)*'PV Scenarios'!O$4*Main!$B$9</f>
        <v>0.74021807128499328</v>
      </c>
      <c r="O9" s="4">
        <f>VLOOKUP($A9,'Node ratio'!$A$2:$C$15,2,FALSE)*'PV Scenarios'!P$4*Main!$B$9</f>
        <v>0.74265823405402787</v>
      </c>
      <c r="P9" s="4">
        <f>VLOOKUP($A9,'Node ratio'!$A$2:$C$15,2,FALSE)*'PV Scenarios'!Q$4*Main!$B$9</f>
        <v>0.69385497867333479</v>
      </c>
      <c r="Q9" s="4">
        <f>VLOOKUP($A9,'Node ratio'!$A$2:$C$15,2,FALSE)*'PV Scenarios'!R$4*Main!$B$9</f>
        <v>0.60091660538314484</v>
      </c>
      <c r="R9" s="4">
        <f>VLOOKUP($A9,'Node ratio'!$A$2:$C$15,2,FALSE)*'PV Scenarios'!S$4*Main!$B$9</f>
        <v>0.47699877432955851</v>
      </c>
      <c r="S9" s="4">
        <f>VLOOKUP($A9,'Node ratio'!$A$2:$C$15,2,FALSE)*'PV Scenarios'!T$4*Main!$B$9</f>
        <v>0.338758248762073</v>
      </c>
      <c r="T9" s="4">
        <f>VLOOKUP($A9,'Node ratio'!$A$2:$C$15,2,FALSE)*'PV Scenarios'!U$4*Main!$B$9</f>
        <v>0.20242741579644069</v>
      </c>
      <c r="U9" s="4">
        <f>VLOOKUP($A9,'Node ratio'!$A$2:$C$15,2,FALSE)*'PV Scenarios'!V$4*Main!$B$9</f>
        <v>8.1586311712506798E-2</v>
      </c>
      <c r="V9" s="4">
        <f>VLOOKUP($A9,'Node ratio'!$A$2:$C$15,2,FALSE)*'PV Scenarios'!W$4*Main!$B$9</f>
        <v>5.3047016718144845E-3</v>
      </c>
      <c r="W9" s="4">
        <f>VLOOKUP($A9,'Node ratio'!$A$2:$C$15,2,FALSE)*'PV Scenarios'!X$4*Main!$B$9</f>
        <v>5.3047016718144845E-3</v>
      </c>
      <c r="X9" s="4">
        <f>VLOOKUP($A9,'Node ratio'!$A$2:$C$15,2,FALSE)*'PV Scenarios'!Y$4*Main!$B$9</f>
        <v>5.3047016718144845E-3</v>
      </c>
      <c r="Y9" s="4">
        <f>VLOOKUP($A9,'Node ratio'!$A$2:$C$15,2,FALSE)*'PV Scenarios'!Z$4*Main!$B$9</f>
        <v>5.3047016718144845E-3</v>
      </c>
    </row>
    <row r="10" spans="1:25" x14ac:dyDescent="0.25">
      <c r="A10" s="5">
        <v>20</v>
      </c>
      <c r="B10" s="4">
        <f>VLOOKUP($A10,'Node ratio'!$A$2:$C$15,2,FALSE)*'PV Scenarios'!C$4*Main!$B$9</f>
        <v>1.878707653086239E-3</v>
      </c>
      <c r="C10" s="4">
        <f>VLOOKUP($A10,'Node ratio'!$A$2:$C$15,2,FALSE)*'PV Scenarios'!D$4*Main!$B$9</f>
        <v>1.878707653086239E-3</v>
      </c>
      <c r="D10" s="4">
        <f>VLOOKUP($A10,'Node ratio'!$A$2:$C$15,2,FALSE)*'PV Scenarios'!E$4*Main!$B$9</f>
        <v>1.878707653086239E-3</v>
      </c>
      <c r="E10" s="4">
        <f>VLOOKUP($A10,'Node ratio'!$A$2:$C$15,2,FALSE)*'PV Scenarios'!F$4*Main!$B$9</f>
        <v>1.878707653086239E-3</v>
      </c>
      <c r="F10" s="4">
        <f>VLOOKUP($A10,'Node ratio'!$A$2:$C$15,2,FALSE)*'PV Scenarios'!G$4*Main!$B$9</f>
        <v>1.878707653086239E-3</v>
      </c>
      <c r="G10" s="4">
        <f>VLOOKUP($A10,'Node ratio'!$A$2:$C$15,2,FALSE)*'PV Scenarios'!H$4*Main!$B$9</f>
        <v>1.878707653086239E-3</v>
      </c>
      <c r="H10" s="4">
        <f>VLOOKUP($A10,'Node ratio'!$A$2:$C$15,2,FALSE)*'PV Scenarios'!I$4*Main!$B$9</f>
        <v>2.524983085747905E-2</v>
      </c>
      <c r="I10" s="4">
        <f>VLOOKUP($A10,'Node ratio'!$A$2:$C$15,2,FALSE)*'PV Scenarios'!J$4*Main!$B$9</f>
        <v>6.7332882286610815E-2</v>
      </c>
      <c r="J10" s="4">
        <f>VLOOKUP($A10,'Node ratio'!$A$2:$C$15,2,FALSE)*'PV Scenarios'!K$4*Main!$B$9</f>
        <v>0.11527750159337161</v>
      </c>
      <c r="K10" s="4">
        <f>VLOOKUP($A10,'Node ratio'!$A$2:$C$15,2,FALSE)*'PV Scenarios'!L$4*Main!$B$9</f>
        <v>0.16442449379810761</v>
      </c>
      <c r="L10" s="4">
        <f>VLOOKUP($A10,'Node ratio'!$A$2:$C$15,2,FALSE)*'PV Scenarios'!M$4*Main!$B$9</f>
        <v>0.20906258763543667</v>
      </c>
      <c r="M10" s="4">
        <f>VLOOKUP($A10,'Node ratio'!$A$2:$C$15,2,FALSE)*'PV Scenarios'!N$4*Main!$B$9</f>
        <v>0.24321749276854449</v>
      </c>
      <c r="N10" s="4">
        <f>VLOOKUP($A10,'Node ratio'!$A$2:$C$15,2,FALSE)*'PV Scenarios'!O$4*Main!$B$9</f>
        <v>0.26215486591165377</v>
      </c>
      <c r="O10" s="4">
        <f>VLOOKUP($A10,'Node ratio'!$A$2:$C$15,2,FALSE)*'PV Scenarios'!P$4*Main!$B$9</f>
        <v>0.26301907143207343</v>
      </c>
      <c r="P10" s="4">
        <f>VLOOKUP($A10,'Node ratio'!$A$2:$C$15,2,FALSE)*'PV Scenarios'!Q$4*Main!$B$9</f>
        <v>0.24573496102368006</v>
      </c>
      <c r="Q10" s="4">
        <f>VLOOKUP($A10,'Node ratio'!$A$2:$C$15,2,FALSE)*'PV Scenarios'!R$4*Main!$B$9</f>
        <v>0.21282000294160913</v>
      </c>
      <c r="R10" s="4">
        <f>VLOOKUP($A10,'Node ratio'!$A$2:$C$15,2,FALSE)*'PV Scenarios'!S$4*Main!$B$9</f>
        <v>0.16893339216551462</v>
      </c>
      <c r="S10" s="4">
        <f>VLOOKUP($A10,'Node ratio'!$A$2:$C$15,2,FALSE)*'PV Scenarios'!T$4*Main!$B$9</f>
        <v>0.11997427072608721</v>
      </c>
      <c r="T10" s="4">
        <f>VLOOKUP($A10,'Node ratio'!$A$2:$C$15,2,FALSE)*'PV Scenarios'!U$4*Main!$B$9</f>
        <v>7.1691484041770864E-2</v>
      </c>
      <c r="U10" s="4">
        <f>VLOOKUP($A10,'Node ratio'!$A$2:$C$15,2,FALSE)*'PV Scenarios'!V$4*Main!$B$9</f>
        <v>2.8894523704466359E-2</v>
      </c>
      <c r="V10" s="4">
        <f>VLOOKUP($A10,'Node ratio'!$A$2:$C$15,2,FALSE)*'PV Scenarios'!W$4*Main!$B$9</f>
        <v>1.878707653086239E-3</v>
      </c>
      <c r="W10" s="4">
        <f>VLOOKUP($A10,'Node ratio'!$A$2:$C$15,2,FALSE)*'PV Scenarios'!X$4*Main!$B$9</f>
        <v>1.878707653086239E-3</v>
      </c>
      <c r="X10" s="4">
        <f>VLOOKUP($A10,'Node ratio'!$A$2:$C$15,2,FALSE)*'PV Scenarios'!Y$4*Main!$B$9</f>
        <v>1.878707653086239E-3</v>
      </c>
      <c r="Y10" s="4">
        <f>VLOOKUP($A10,'Node ratio'!$A$2:$C$15,2,FALSE)*'PV Scenarios'!Z$4*Main!$B$9</f>
        <v>1.878707653086239E-3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DBAF-2806-4A42-BB96-E2AE78D05454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5">
        <v>17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26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24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28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25">
      <c r="A8" s="5">
        <v>30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x14ac:dyDescent="0.25">
      <c r="A9" s="5">
        <v>14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x14ac:dyDescent="0.25">
      <c r="A10" s="5">
        <v>20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33613-A9B3-4FB3-BC28-A68084D76B90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5">
        <v>17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26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24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28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25">
      <c r="A8" s="5">
        <v>30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x14ac:dyDescent="0.25">
      <c r="A9" s="5">
        <v>14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x14ac:dyDescent="0.25">
      <c r="A10" s="5">
        <v>20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ED59A-BF53-4CDD-842F-6491C2EF9736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5">
        <v>17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26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24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28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25">
      <c r="A8" s="5">
        <v>30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x14ac:dyDescent="0.25">
      <c r="A9" s="5">
        <v>14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x14ac:dyDescent="0.25">
      <c r="A10" s="5">
        <v>20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8B7B1-DBDB-4713-9603-9C0C185149DE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5">
        <v>17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26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24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28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25">
      <c r="A8" s="5">
        <v>30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x14ac:dyDescent="0.25">
      <c r="A9" s="5">
        <v>14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x14ac:dyDescent="0.25">
      <c r="A10" s="5">
        <v>20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C33D1-DA1F-4899-99EB-08C51E4934E8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5">
        <v>17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26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24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28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25">
      <c r="A8" s="5">
        <v>30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x14ac:dyDescent="0.25">
      <c r="A9" s="5">
        <v>14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x14ac:dyDescent="0.25">
      <c r="A10" s="5">
        <v>20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DDD17-3214-4DE4-A1FE-29821DD2BDFF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5">
        <v>17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26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24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28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25">
      <c r="A8" s="5">
        <v>30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x14ac:dyDescent="0.25">
      <c r="A9" s="5">
        <v>14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x14ac:dyDescent="0.25">
      <c r="A10" s="5">
        <v>20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AE60C-2045-4EF5-A997-ADD83CDD95FD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5">
        <v>17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26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24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28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25">
      <c r="A8" s="5">
        <v>30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x14ac:dyDescent="0.25">
      <c r="A9" s="5">
        <v>14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x14ac:dyDescent="0.25">
      <c r="A10" s="5">
        <v>20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6A9F1-F65B-432A-8FF9-7B56391860EC}">
  <dimension ref="A1:Y4"/>
  <sheetViews>
    <sheetView workbookViewId="0">
      <selection activeCell="B2" sqref="B2:Y4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16</v>
      </c>
      <c r="B2" s="8">
        <v>1.22912</v>
      </c>
      <c r="C2" s="8">
        <v>1.27014</v>
      </c>
      <c r="D2" s="8">
        <v>1.1373200000000001</v>
      </c>
      <c r="E2" s="8">
        <v>1.0780099999999999</v>
      </c>
      <c r="F2" s="8">
        <v>0.88317000000000001</v>
      </c>
      <c r="G2" s="8">
        <v>0.74961999999999995</v>
      </c>
      <c r="H2" s="8">
        <v>0.91664999999999996</v>
      </c>
      <c r="I2" s="8">
        <v>0.15919</v>
      </c>
      <c r="J2" s="8">
        <v>0.13996</v>
      </c>
      <c r="K2" s="8">
        <v>0.2041</v>
      </c>
      <c r="L2" s="8">
        <v>0.12024</v>
      </c>
      <c r="M2" s="8">
        <v>0.15015999999999999</v>
      </c>
      <c r="N2" s="8">
        <v>0.23929</v>
      </c>
      <c r="O2" s="8">
        <v>0.44085999999999997</v>
      </c>
      <c r="P2" s="8">
        <v>0.47040999999999999</v>
      </c>
      <c r="Q2" s="8">
        <v>0.46260000000000001</v>
      </c>
      <c r="R2" s="8">
        <v>0.25947999999999999</v>
      </c>
      <c r="S2" s="8">
        <v>0.52864</v>
      </c>
      <c r="T2" s="8">
        <v>0.31019999999999998</v>
      </c>
      <c r="U2" s="8">
        <v>0.21814</v>
      </c>
      <c r="V2" s="8">
        <v>0.33117999999999997</v>
      </c>
      <c r="W2" s="8">
        <v>0.20466000000000001</v>
      </c>
      <c r="X2" s="8">
        <v>0.93430000000000002</v>
      </c>
      <c r="Y2" s="8">
        <v>1.12625</v>
      </c>
    </row>
    <row r="3" spans="1:25" x14ac:dyDescent="0.25">
      <c r="A3" t="s">
        <v>17</v>
      </c>
      <c r="B3" s="8">
        <v>-2.7749999999999999</v>
      </c>
      <c r="C3" s="8">
        <v>-2.9674</v>
      </c>
      <c r="D3" s="8">
        <v>-3.3374000000000001</v>
      </c>
      <c r="E3" s="8">
        <v>-3.6000999999999999</v>
      </c>
      <c r="F3" s="8">
        <v>-3.8479999999999999</v>
      </c>
      <c r="G3" s="8">
        <v>-4.1994999999999996</v>
      </c>
      <c r="H3" s="8">
        <v>-4.0071000000000003</v>
      </c>
      <c r="I3" s="8">
        <v>-4.4949399999999997</v>
      </c>
      <c r="J3" s="8">
        <v>-4.0768399999999998</v>
      </c>
      <c r="K3" s="8">
        <v>-5.9882099999999996</v>
      </c>
      <c r="L3" s="8">
        <v>-5.9268400000000003</v>
      </c>
      <c r="M3" s="8">
        <v>-5.4180400000000004</v>
      </c>
      <c r="N3" s="8">
        <v>-5.1936400000000003</v>
      </c>
      <c r="O3" s="8">
        <v>-5.0143700000000004</v>
      </c>
      <c r="P3" s="8">
        <v>-4.7264200000000001</v>
      </c>
      <c r="Q3" s="8">
        <v>-4.3010599999999997</v>
      </c>
      <c r="R3" s="8">
        <v>-4.0217400000000003</v>
      </c>
      <c r="S3" s="8">
        <v>-3.5990600000000001</v>
      </c>
      <c r="T3" s="8">
        <v>-2.28443</v>
      </c>
      <c r="U3" s="8">
        <v>-2.5566200000000001</v>
      </c>
      <c r="V3" s="8">
        <v>-2.7024599999999999</v>
      </c>
      <c r="W3" s="8">
        <v>-2.9013499999999999</v>
      </c>
      <c r="X3" s="8">
        <v>-2.3050999999999999</v>
      </c>
      <c r="Y3" s="8">
        <v>-2.4493999999999998</v>
      </c>
    </row>
    <row r="4" spans="1:25" x14ac:dyDescent="0.25">
      <c r="A4" t="s">
        <v>18</v>
      </c>
      <c r="B4" s="8">
        <v>2.6733899999999999</v>
      </c>
      <c r="C4" s="8">
        <v>2.86008</v>
      </c>
      <c r="D4" s="8">
        <v>3.2068099999999999</v>
      </c>
      <c r="E4" s="8">
        <v>3.4506100000000002</v>
      </c>
      <c r="F4" s="8">
        <v>3.6728499999999999</v>
      </c>
      <c r="G4" s="8">
        <v>4.0105000000000004</v>
      </c>
      <c r="H4" s="8">
        <v>3.8235000000000001</v>
      </c>
      <c r="I4" s="8">
        <v>4.3147900000000003</v>
      </c>
      <c r="J4" s="8">
        <v>3.9522900000000001</v>
      </c>
      <c r="K4" s="8">
        <v>4.5098599999999998</v>
      </c>
      <c r="L4" s="8">
        <v>4.5453700000000001</v>
      </c>
      <c r="M4" s="8">
        <v>4.2549099999999997</v>
      </c>
      <c r="N4" s="8">
        <v>4.1115000000000004</v>
      </c>
      <c r="O4" s="8">
        <v>4.0058199999999999</v>
      </c>
      <c r="P4" s="8">
        <v>3.7540800000000001</v>
      </c>
      <c r="Q4" s="8">
        <v>3.4178700000000002</v>
      </c>
      <c r="R4" s="8">
        <v>3.1840099999999998</v>
      </c>
      <c r="S4" s="8">
        <v>2.84572</v>
      </c>
      <c r="T4" s="8">
        <v>2.2273399999999999</v>
      </c>
      <c r="U4" s="8">
        <v>2.4930400000000001</v>
      </c>
      <c r="V4" s="8">
        <v>2.6491400000000001</v>
      </c>
      <c r="W4" s="8">
        <v>2.85364</v>
      </c>
      <c r="X4" s="8">
        <v>2.2204999999999999</v>
      </c>
      <c r="Y4" s="8">
        <v>2.3612000000000002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58759-3923-45EE-ABE0-2E41442EE8DD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5">
        <v>17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26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24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28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25">
      <c r="A8" s="5">
        <v>30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x14ac:dyDescent="0.25">
      <c r="A9" s="5">
        <v>14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x14ac:dyDescent="0.25">
      <c r="A10" s="5">
        <v>20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996D6-1484-4E0D-9A62-F050A1F835B7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5">
        <v>17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26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24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28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25">
      <c r="A8" s="5">
        <v>30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x14ac:dyDescent="0.25">
      <c r="A9" s="5">
        <v>14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x14ac:dyDescent="0.25">
      <c r="A10" s="5">
        <v>20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44FBC-3A37-4ABC-AEC5-A6E0EAA47A76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17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26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24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28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25">
      <c r="A8" s="5">
        <v>30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14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5">
        <v>20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B016-A7D2-4D1B-ACCE-C7BE67F99E23}">
  <dimension ref="A1:Y15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S1'!B2*Main!$B$4</f>
        <v>0.23854452191623757</v>
      </c>
      <c r="C2" s="2">
        <f>'Pc, Winter, S1'!C2*Main!$B$4</f>
        <v>0.22990308700822346</v>
      </c>
      <c r="D2" s="2">
        <f>'Pc, Winter, S1'!D2*Main!$B$4</f>
        <v>0.22111079266876388</v>
      </c>
      <c r="E2" s="2">
        <f>'Pc, Winter, S1'!E2*Main!$B$4</f>
        <v>0.22732366453855868</v>
      </c>
      <c r="F2" s="2">
        <f>'Pc, Winter, S1'!F2*Main!$B$4</f>
        <v>0.22061872959217449</v>
      </c>
      <c r="G2" s="2">
        <f>'Pc, Winter, S1'!G2*Main!$B$4</f>
        <v>0.22005133142496036</v>
      </c>
      <c r="H2" s="2">
        <f>'Pc, Winter, S1'!H2*Main!$B$4</f>
        <v>0.22311182859565012</v>
      </c>
      <c r="I2" s="2">
        <f>'Pc, Winter, S1'!I2*Main!$B$4</f>
        <v>0.28512996442243105</v>
      </c>
      <c r="J2" s="2">
        <f>'Pc, Winter, S1'!J2*Main!$B$4</f>
        <v>0.29033769123722036</v>
      </c>
      <c r="K2" s="2">
        <f>'Pc, Winter, S1'!K2*Main!$B$4</f>
        <v>0.28825933883863758</v>
      </c>
      <c r="L2" s="2">
        <f>'Pc, Winter, S1'!L2*Main!$B$4</f>
        <v>0.28672762449239653</v>
      </c>
      <c r="M2" s="2">
        <f>'Pc, Winter, S1'!M2*Main!$B$4</f>
        <v>0.29273188324456911</v>
      </c>
      <c r="N2" s="2">
        <f>'Pc, Winter, S1'!N2*Main!$B$4</f>
        <v>0.2901719888009075</v>
      </c>
      <c r="O2" s="2">
        <f>'Pc, Winter, S1'!O2*Main!$B$4</f>
        <v>0.28573894848413262</v>
      </c>
      <c r="P2" s="2">
        <f>'Pc, Winter, S1'!P2*Main!$B$4</f>
        <v>0.2488385047233439</v>
      </c>
      <c r="Q2" s="2">
        <f>'Pc, Winter, S1'!Q2*Main!$B$4</f>
        <v>0.26761217503798851</v>
      </c>
      <c r="R2" s="2">
        <f>'Pc, Winter, S1'!R2*Main!$B$4</f>
        <v>0.29025776767770312</v>
      </c>
      <c r="S2" s="2">
        <f>'Pc, Winter, S1'!S2*Main!$B$4</f>
        <v>0.28669960315606835</v>
      </c>
      <c r="T2" s="2">
        <f>'Pc, Winter, S1'!T2*Main!$B$4</f>
        <v>0.27107868991293643</v>
      </c>
      <c r="U2" s="2">
        <f>'Pc, Winter, S1'!U2*Main!$B$4</f>
        <v>0.25834556896967997</v>
      </c>
      <c r="V2" s="2">
        <f>'Pc, Winter, S1'!V2*Main!$B$4</f>
        <v>0.25706268636290347</v>
      </c>
      <c r="W2" s="2">
        <f>'Pc, Winter, S1'!W2*Main!$B$4</f>
        <v>0.24477087339027048</v>
      </c>
      <c r="X2" s="2">
        <f>'Pc, Winter, S1'!X2*Main!$B$4</f>
        <v>0.2243622443072881</v>
      </c>
      <c r="Y2" s="2">
        <f>'Pc, Winter, S1'!Y2*Main!$B$4</f>
        <v>0.22047604674566373</v>
      </c>
    </row>
    <row r="3" spans="1:25" x14ac:dyDescent="0.25">
      <c r="A3">
        <v>17</v>
      </c>
      <c r="B3" s="2">
        <f>'Pc, Winter, S1'!B3*Main!$B$4</f>
        <v>8.1507244947894561E-2</v>
      </c>
      <c r="C3" s="2">
        <f>'Pc, Winter, S1'!C3*Main!$B$4</f>
        <v>7.9228670049270949E-2</v>
      </c>
      <c r="D3" s="2">
        <f>'Pc, Winter, S1'!D3*Main!$B$4</f>
        <v>7.5468342489948229E-2</v>
      </c>
      <c r="E3" s="2">
        <f>'Pc, Winter, S1'!E3*Main!$B$4</f>
        <v>7.4776117893513794E-2</v>
      </c>
      <c r="F3" s="2">
        <f>'Pc, Winter, S1'!F3*Main!$B$4</f>
        <v>7.5608217484317009E-2</v>
      </c>
      <c r="G3" s="2">
        <f>'Pc, Winter, S1'!G3*Main!$B$4</f>
        <v>8.0074601225281442E-2</v>
      </c>
      <c r="H3" s="2">
        <f>'Pc, Winter, S1'!H3*Main!$B$4</f>
        <v>9.6824920988020119E-2</v>
      </c>
      <c r="I3" s="2">
        <f>'Pc, Winter, S1'!I3*Main!$B$4</f>
        <v>0.11135847768461477</v>
      </c>
      <c r="J3" s="2">
        <f>'Pc, Winter, S1'!J3*Main!$B$4</f>
        <v>0.12072801826634588</v>
      </c>
      <c r="K3" s="2">
        <f>'Pc, Winter, S1'!K3*Main!$B$4</f>
        <v>0.12436732441729155</v>
      </c>
      <c r="L3" s="2">
        <f>'Pc, Winter, S1'!L3*Main!$B$4</f>
        <v>0.12421955424684167</v>
      </c>
      <c r="M3" s="2">
        <f>'Pc, Winter, S1'!M3*Main!$B$4</f>
        <v>0.1213337058597897</v>
      </c>
      <c r="N3" s="2">
        <f>'Pc, Winter, S1'!N3*Main!$B$4</f>
        <v>0.1167890493908097</v>
      </c>
      <c r="O3" s="2">
        <f>'Pc, Winter, S1'!O3*Main!$B$4</f>
        <v>0.11185480995161481</v>
      </c>
      <c r="P3" s="2">
        <f>'Pc, Winter, S1'!P3*Main!$B$4</f>
        <v>0.1042665966498964</v>
      </c>
      <c r="Q3" s="2">
        <f>'Pc, Winter, S1'!Q3*Main!$B$4</f>
        <v>0.10719140519040229</v>
      </c>
      <c r="R3" s="2">
        <f>'Pc, Winter, S1'!R3*Main!$B$4</f>
        <v>0.11858776865248638</v>
      </c>
      <c r="S3" s="2">
        <f>'Pc, Winter, S1'!S3*Main!$B$4</f>
        <v>0.14257062165728734</v>
      </c>
      <c r="T3" s="2">
        <f>'Pc, Winter, S1'!T3*Main!$B$4</f>
        <v>0.13513313792005421</v>
      </c>
      <c r="U3" s="2">
        <f>'Pc, Winter, S1'!U3*Main!$B$4</f>
        <v>0.12497977849600279</v>
      </c>
      <c r="V3" s="2">
        <f>'Pc, Winter, S1'!V3*Main!$B$4</f>
        <v>0.121064968087398</v>
      </c>
      <c r="W3" s="2">
        <f>'Pc, Winter, S1'!W3*Main!$B$4</f>
        <v>0.11320174297430211</v>
      </c>
      <c r="X3" s="2">
        <f>'Pc, Winter, S1'!X3*Main!$B$4</f>
        <v>0.10449630567115085</v>
      </c>
      <c r="Y3" s="2">
        <f>'Pc, Winter, S1'!Y3*Main!$B$4</f>
        <v>9.3080259490202877E-2</v>
      </c>
    </row>
    <row r="4" spans="1:25" x14ac:dyDescent="0.25">
      <c r="A4">
        <v>38</v>
      </c>
      <c r="B4" s="2">
        <f>'Pc, Winter, S1'!B4*Main!$B$4</f>
        <v>0.19588425875252014</v>
      </c>
      <c r="C4" s="2">
        <f>'Pc, Winter, S1'!C4*Main!$B$4</f>
        <v>0.18491968676353532</v>
      </c>
      <c r="D4" s="2">
        <f>'Pc, Winter, S1'!D4*Main!$B$4</f>
        <v>0.17838849538238133</v>
      </c>
      <c r="E4" s="2">
        <f>'Pc, Winter, S1'!E4*Main!$B$4</f>
        <v>0.1816227177587523</v>
      </c>
      <c r="F4" s="2">
        <f>'Pc, Winter, S1'!F4*Main!$B$4</f>
        <v>0.18242640262403081</v>
      </c>
      <c r="G4" s="2">
        <f>'Pc, Winter, S1'!G4*Main!$B$4</f>
        <v>0.2070404646765881</v>
      </c>
      <c r="H4" s="2">
        <f>'Pc, Winter, S1'!H4*Main!$B$4</f>
        <v>0.33304608330889235</v>
      </c>
      <c r="I4" s="2">
        <f>'Pc, Winter, S1'!I4*Main!$B$4</f>
        <v>0.38632436565352929</v>
      </c>
      <c r="J4" s="2">
        <f>'Pc, Winter, S1'!J4*Main!$B$4</f>
        <v>0.4032733800777446</v>
      </c>
      <c r="K4" s="2">
        <f>'Pc, Winter, S1'!K4*Main!$B$4</f>
        <v>0.39124723048648435</v>
      </c>
      <c r="L4" s="2">
        <f>'Pc, Winter, S1'!L4*Main!$B$4</f>
        <v>0.376141422806262</v>
      </c>
      <c r="M4" s="2">
        <f>'Pc, Winter, S1'!M4*Main!$B$4</f>
        <v>0.40038503771282008</v>
      </c>
      <c r="N4" s="2">
        <f>'Pc, Winter, S1'!N4*Main!$B$4</f>
        <v>0.37143823786854613</v>
      </c>
      <c r="O4" s="2">
        <f>'Pc, Winter, S1'!O4*Main!$B$4</f>
        <v>0.35479941262198073</v>
      </c>
      <c r="P4" s="2">
        <f>'Pc, Winter, S1'!P4*Main!$B$4</f>
        <v>0.30734008325632295</v>
      </c>
      <c r="Q4" s="2">
        <f>'Pc, Winter, S1'!Q4*Main!$B$4</f>
        <v>0.30612619596389695</v>
      </c>
      <c r="R4" s="2">
        <f>'Pc, Winter, S1'!R4*Main!$B$4</f>
        <v>0.31805567555516401</v>
      </c>
      <c r="S4" s="2">
        <f>'Pc, Winter, S1'!S4*Main!$B$4</f>
        <v>0.34465281666755043</v>
      </c>
      <c r="T4" s="2">
        <f>'Pc, Winter, S1'!T4*Main!$B$4</f>
        <v>0.31419143902180235</v>
      </c>
      <c r="U4" s="2">
        <f>'Pc, Winter, S1'!U4*Main!$B$4</f>
        <v>0.32549238705514694</v>
      </c>
      <c r="V4" s="2">
        <f>'Pc, Winter, S1'!V4*Main!$B$4</f>
        <v>0.31664560804374475</v>
      </c>
      <c r="W4" s="2">
        <f>'Pc, Winter, S1'!W4*Main!$B$4</f>
        <v>0.29721572940189511</v>
      </c>
      <c r="X4" s="2">
        <f>'Pc, Winter, S1'!X4*Main!$B$4</f>
        <v>0.25085302145324834</v>
      </c>
      <c r="Y4" s="2">
        <f>'Pc, Winter, S1'!Y4*Main!$B$4</f>
        <v>0.22300025587921701</v>
      </c>
    </row>
    <row r="5" spans="1:25" x14ac:dyDescent="0.25">
      <c r="A5">
        <v>36</v>
      </c>
      <c r="B5" s="2">
        <f>'Pc, Winter, S1'!B5*Main!$B$4</f>
        <v>1.9795113153460803E-2</v>
      </c>
      <c r="C5" s="2">
        <f>'Pc, Winter, S1'!C5*Main!$B$4</f>
        <v>1.3363239579984096E-2</v>
      </c>
      <c r="D5" s="2">
        <f>'Pc, Winter, S1'!D5*Main!$B$4</f>
        <v>1.3256447012449657E-2</v>
      </c>
      <c r="E5" s="2">
        <f>'Pc, Winter, S1'!E5*Main!$B$4</f>
        <v>1.1445617060475376E-2</v>
      </c>
      <c r="F5" s="2">
        <f>'Pc, Winter, S1'!F5*Main!$B$4</f>
        <v>1.1876672060890787E-2</v>
      </c>
      <c r="G5" s="2">
        <f>'Pc, Winter, S1'!G5*Main!$B$4</f>
        <v>2.3523574883338328E-2</v>
      </c>
      <c r="H5" s="2">
        <f>'Pc, Winter, S1'!H5*Main!$B$4</f>
        <v>4.7166438330851441E-2</v>
      </c>
      <c r="I5" s="2">
        <f>'Pc, Winter, S1'!I5*Main!$B$4</f>
        <v>5.772397855862952E-2</v>
      </c>
      <c r="J5" s="2">
        <f>'Pc, Winter, S1'!J5*Main!$B$4</f>
        <v>6.4173372159561246E-2</v>
      </c>
      <c r="K5" s="2">
        <f>'Pc, Winter, S1'!K5*Main!$B$4</f>
        <v>6.011094445429517E-2</v>
      </c>
      <c r="L5" s="2">
        <f>'Pc, Winter, S1'!L5*Main!$B$4</f>
        <v>5.9455803558895209E-2</v>
      </c>
      <c r="M5" s="2">
        <f>'Pc, Winter, S1'!M5*Main!$B$4</f>
        <v>5.5365861611338621E-2</v>
      </c>
      <c r="N5" s="2">
        <f>'Pc, Winter, S1'!N5*Main!$B$4</f>
        <v>5.3674383328727475E-2</v>
      </c>
      <c r="O5" s="2">
        <f>'Pc, Winter, S1'!O5*Main!$B$4</f>
        <v>5.0897883048423236E-2</v>
      </c>
      <c r="P5" s="2">
        <f>'Pc, Winter, S1'!P5*Main!$B$4</f>
        <v>4.857078595699349E-2</v>
      </c>
      <c r="Q5" s="2">
        <f>'Pc, Winter, S1'!Q5*Main!$B$4</f>
        <v>4.9739934639983455E-2</v>
      </c>
      <c r="R5" s="2">
        <f>'Pc, Winter, S1'!R5*Main!$B$4</f>
        <v>6.2506328646769194E-2</v>
      </c>
      <c r="S5" s="2">
        <f>'Pc, Winter, S1'!S5*Main!$B$4</f>
        <v>9.4459306317384917E-2</v>
      </c>
      <c r="T5" s="2">
        <f>'Pc, Winter, S1'!T5*Main!$B$4</f>
        <v>8.4880245990102951E-2</v>
      </c>
      <c r="U5" s="2">
        <f>'Pc, Winter, S1'!U5*Main!$B$4</f>
        <v>7.128880139531539E-2</v>
      </c>
      <c r="V5" s="2">
        <f>'Pc, Winter, S1'!V5*Main!$B$4</f>
        <v>6.9028833587603838E-2</v>
      </c>
      <c r="W5" s="2">
        <f>'Pc, Winter, S1'!W5*Main!$B$4</f>
        <v>6.1874537067445112E-2</v>
      </c>
      <c r="X5" s="2">
        <f>'Pc, Winter, S1'!X5*Main!$B$4</f>
        <v>4.6592915516541836E-2</v>
      </c>
      <c r="Y5" s="2">
        <f>'Pc, Winter, S1'!Y5*Main!$B$4</f>
        <v>3.6756110969841674E-2</v>
      </c>
    </row>
    <row r="6" spans="1:25" x14ac:dyDescent="0.25">
      <c r="A6">
        <v>26</v>
      </c>
      <c r="B6" s="2">
        <f>'Pc, Winter, S1'!B6*Main!$B$4</f>
        <v>0.18849893437745494</v>
      </c>
      <c r="C6" s="2">
        <f>'Pc, Winter, S1'!C6*Main!$B$4</f>
        <v>0.17221421608797213</v>
      </c>
      <c r="D6" s="2">
        <f>'Pc, Winter, S1'!D6*Main!$B$4</f>
        <v>0.15755449392735921</v>
      </c>
      <c r="E6" s="2">
        <f>'Pc, Winter, S1'!E6*Main!$B$4</f>
        <v>0.15965770441781824</v>
      </c>
      <c r="F6" s="2">
        <f>'Pc, Winter, S1'!F6*Main!$B$4</f>
        <v>0.16237044431719094</v>
      </c>
      <c r="G6" s="2">
        <f>'Pc, Winter, S1'!G6*Main!$B$4</f>
        <v>0.18179509286083723</v>
      </c>
      <c r="H6" s="2">
        <f>'Pc, Winter, S1'!H6*Main!$B$4</f>
        <v>0.23479907478967191</v>
      </c>
      <c r="I6" s="2">
        <f>'Pc, Winter, S1'!I6*Main!$B$4</f>
        <v>0.25632033086127742</v>
      </c>
      <c r="J6" s="2">
        <f>'Pc, Winter, S1'!J6*Main!$B$4</f>
        <v>0.26505574869978782</v>
      </c>
      <c r="K6" s="2">
        <f>'Pc, Winter, S1'!K6*Main!$B$4</f>
        <v>0.27531470209190645</v>
      </c>
      <c r="L6" s="2">
        <f>'Pc, Winter, S1'!L6*Main!$B$4</f>
        <v>0.28319254643872005</v>
      </c>
      <c r="M6" s="2">
        <f>'Pc, Winter, S1'!M6*Main!$B$4</f>
        <v>0.28801918885743122</v>
      </c>
      <c r="N6" s="2">
        <f>'Pc, Winter, S1'!N6*Main!$B$4</f>
        <v>0.28251420560328938</v>
      </c>
      <c r="O6" s="2">
        <f>'Pc, Winter, S1'!O6*Main!$B$4</f>
        <v>0.26983842649852485</v>
      </c>
      <c r="P6" s="2">
        <f>'Pc, Winter, S1'!P6*Main!$B$4</f>
        <v>0.26937409694793052</v>
      </c>
      <c r="Q6" s="2">
        <f>'Pc, Winter, S1'!Q6*Main!$B$4</f>
        <v>0.26699063021063779</v>
      </c>
      <c r="R6" s="2">
        <f>'Pc, Winter, S1'!R6*Main!$B$4</f>
        <v>0.28436165030253041</v>
      </c>
      <c r="S6" s="2">
        <f>'Pc, Winter, S1'!S6*Main!$B$4</f>
        <v>0.32662550278295005</v>
      </c>
      <c r="T6" s="2">
        <f>'Pc, Winter, S1'!T6*Main!$B$4</f>
        <v>0.32159941852688401</v>
      </c>
      <c r="U6" s="2">
        <f>'Pc, Winter, S1'!U6*Main!$B$4</f>
        <v>0.31416245713770863</v>
      </c>
      <c r="V6" s="2">
        <f>'Pc, Winter, S1'!V6*Main!$B$4</f>
        <v>0.31169587949308608</v>
      </c>
      <c r="W6" s="2">
        <f>'Pc, Winter, S1'!W6*Main!$B$4</f>
        <v>0.29059760738501988</v>
      </c>
      <c r="X6" s="2">
        <f>'Pc, Winter, S1'!X6*Main!$B$4</f>
        <v>0.26190762087323466</v>
      </c>
      <c r="Y6" s="2">
        <f>'Pc, Winter, S1'!Y6*Main!$B$4</f>
        <v>0.23861281982819224</v>
      </c>
    </row>
    <row r="7" spans="1:25" x14ac:dyDescent="0.25">
      <c r="A7">
        <v>24</v>
      </c>
      <c r="B7" s="2">
        <f>'Pc, Winter, S1'!B7*Main!$B$4</f>
        <v>0.32795651086839794</v>
      </c>
      <c r="C7" s="2">
        <f>'Pc, Winter, S1'!C7*Main!$B$4</f>
        <v>0.30883694344828982</v>
      </c>
      <c r="D7" s="2">
        <f>'Pc, Winter, S1'!D7*Main!$B$4</f>
        <v>0.3003062334844806</v>
      </c>
      <c r="E7" s="2">
        <f>'Pc, Winter, S1'!E7*Main!$B$4</f>
        <v>0.30343490342667001</v>
      </c>
      <c r="F7" s="2">
        <f>'Pc, Winter, S1'!F7*Main!$B$4</f>
        <v>0.30565497906169015</v>
      </c>
      <c r="G7" s="2">
        <f>'Pc, Winter, S1'!G7*Main!$B$4</f>
        <v>0.33003136572080721</v>
      </c>
      <c r="H7" s="2">
        <f>'Pc, Winter, S1'!H7*Main!$B$4</f>
        <v>0.37287883860750259</v>
      </c>
      <c r="I7" s="2">
        <f>'Pc, Winter, S1'!I7*Main!$B$4</f>
        <v>0.44596679768720016</v>
      </c>
      <c r="J7" s="2">
        <f>'Pc, Winter, S1'!J7*Main!$B$4</f>
        <v>0.46758330192598563</v>
      </c>
      <c r="K7" s="2">
        <f>'Pc, Winter, S1'!K7*Main!$B$4</f>
        <v>0.48388157820552546</v>
      </c>
      <c r="L7" s="2">
        <f>'Pc, Winter, S1'!L7*Main!$B$4</f>
        <v>0.47509138239362714</v>
      </c>
      <c r="M7" s="2">
        <f>'Pc, Winter, S1'!M7*Main!$B$4</f>
        <v>0.48293224985608801</v>
      </c>
      <c r="N7" s="2">
        <f>'Pc, Winter, S1'!N7*Main!$B$4</f>
        <v>0.48117892168900989</v>
      </c>
      <c r="O7" s="2">
        <f>'Pc, Winter, S1'!O7*Main!$B$4</f>
        <v>0.47488996521427584</v>
      </c>
      <c r="P7" s="2">
        <f>'Pc, Winter, S1'!P7*Main!$B$4</f>
        <v>0.44335150635770149</v>
      </c>
      <c r="Q7" s="2">
        <f>'Pc, Winter, S1'!Q7*Main!$B$4</f>
        <v>0.44447457628319437</v>
      </c>
      <c r="R7" s="2">
        <f>'Pc, Winter, S1'!R7*Main!$B$4</f>
        <v>0.42959543333407368</v>
      </c>
      <c r="S7" s="2">
        <f>'Pc, Winter, S1'!S7*Main!$B$4</f>
        <v>0.4519698784250949</v>
      </c>
      <c r="T7" s="2">
        <f>'Pc, Winter, S1'!T7*Main!$B$4</f>
        <v>0.43640031594482709</v>
      </c>
      <c r="U7" s="2">
        <f>'Pc, Winter, S1'!U7*Main!$B$4</f>
        <v>0.42931828961195767</v>
      </c>
      <c r="V7" s="2">
        <f>'Pc, Winter, S1'!V7*Main!$B$4</f>
        <v>0.42067268489089238</v>
      </c>
      <c r="W7" s="2">
        <f>'Pc, Winter, S1'!W7*Main!$B$4</f>
        <v>0.40513164077884184</v>
      </c>
      <c r="X7" s="2">
        <f>'Pc, Winter, S1'!X7*Main!$B$4</f>
        <v>0.36888316554344192</v>
      </c>
      <c r="Y7" s="2">
        <f>'Pc, Winter, S1'!Y7*Main!$B$4</f>
        <v>0.34431057887892508</v>
      </c>
    </row>
    <row r="8" spans="1:25" x14ac:dyDescent="0.25">
      <c r="A8">
        <v>28</v>
      </c>
      <c r="B8" s="2">
        <f>'Pc, Winter, S1'!B8*Main!$B$4</f>
        <v>0.15009281396845953</v>
      </c>
      <c r="C8" s="2">
        <f>'Pc, Winter, S1'!C8*Main!$B$4</f>
        <v>0.13907107702874666</v>
      </c>
      <c r="D8" s="2">
        <f>'Pc, Winter, S1'!D8*Main!$B$4</f>
        <v>0.13742669484736644</v>
      </c>
      <c r="E8" s="2">
        <f>'Pc, Winter, S1'!E8*Main!$B$4</f>
        <v>0.13427871559956697</v>
      </c>
      <c r="F8" s="2">
        <f>'Pc, Winter, S1'!F8*Main!$B$4</f>
        <v>0.13829249759762802</v>
      </c>
      <c r="G8" s="2">
        <f>'Pc, Winter, S1'!G8*Main!$B$4</f>
        <v>0.1583909602974479</v>
      </c>
      <c r="H8" s="2">
        <f>'Pc, Winter, S1'!H8*Main!$B$4</f>
        <v>0.20070840343712165</v>
      </c>
      <c r="I8" s="2">
        <f>'Pc, Winter, S1'!I8*Main!$B$4</f>
        <v>0.24211256183919794</v>
      </c>
      <c r="J8" s="2">
        <f>'Pc, Winter, S1'!J8*Main!$B$4</f>
        <v>0.27495665610475151</v>
      </c>
      <c r="K8" s="2">
        <f>'Pc, Winter, S1'!K8*Main!$B$4</f>
        <v>0.28223568768398749</v>
      </c>
      <c r="L8" s="2">
        <f>'Pc, Winter, S1'!L8*Main!$B$4</f>
        <v>0.28781674032741861</v>
      </c>
      <c r="M8" s="2">
        <f>'Pc, Winter, S1'!M8*Main!$B$4</f>
        <v>7.1643585268760843E-2</v>
      </c>
      <c r="N8" s="2">
        <f>'Pc, Winter, S1'!N8*Main!$B$4</f>
        <v>0.28235993470560833</v>
      </c>
      <c r="O8" s="2">
        <f>'Pc, Winter, S1'!O8*Main!$B$4</f>
        <v>0.27543134405673103</v>
      </c>
      <c r="P8" s="2">
        <f>'Pc, Winter, S1'!P8*Main!$B$4</f>
        <v>0.25202711298162561</v>
      </c>
      <c r="Q8" s="2">
        <f>'Pc, Winter, S1'!Q8*Main!$B$4</f>
        <v>0.24553468255338273</v>
      </c>
      <c r="R8" s="2">
        <f>'Pc, Winter, S1'!R8*Main!$B$4</f>
        <v>0.26538751111582942</v>
      </c>
      <c r="S8" s="2">
        <f>'Pc, Winter, S1'!S8*Main!$B$4</f>
        <v>0.27162727429626077</v>
      </c>
      <c r="T8" s="2">
        <f>'Pc, Winter, S1'!T8*Main!$B$4</f>
        <v>0.2620403059519571</v>
      </c>
      <c r="U8" s="2">
        <f>'Pc, Winter, S1'!U8*Main!$B$4</f>
        <v>0.25818898059066997</v>
      </c>
      <c r="V8" s="2">
        <f>'Pc, Winter, S1'!V8*Main!$B$4</f>
        <v>0.24036895871746966</v>
      </c>
      <c r="W8" s="2">
        <f>'Pc, Winter, S1'!W8*Main!$B$4</f>
        <v>0.19878226029565343</v>
      </c>
      <c r="X8" s="2">
        <f>'Pc, Winter, S1'!X8*Main!$B$4</f>
        <v>0.18607786821526737</v>
      </c>
      <c r="Y8" s="2">
        <f>'Pc, Winter, S1'!Y8*Main!$B$4</f>
        <v>0.17206274236734065</v>
      </c>
    </row>
    <row r="9" spans="1:25" x14ac:dyDescent="0.25">
      <c r="A9">
        <v>6</v>
      </c>
      <c r="B9" s="2">
        <f>'Pc, Winter, S1'!B9*Main!$B$4</f>
        <v>0.10599384707380125</v>
      </c>
      <c r="C9" s="2">
        <f>'Pc, Winter, S1'!C9*Main!$B$4</f>
        <v>0.10082895615399645</v>
      </c>
      <c r="D9" s="2">
        <f>'Pc, Winter, S1'!D9*Main!$B$4</f>
        <v>9.8662574184568627E-2</v>
      </c>
      <c r="E9" s="2">
        <f>'Pc, Winter, S1'!E9*Main!$B$4</f>
        <v>9.730708163973624E-2</v>
      </c>
      <c r="F9" s="2">
        <f>'Pc, Winter, S1'!F9*Main!$B$4</f>
        <v>0.1020049772416021</v>
      </c>
      <c r="G9" s="2">
        <f>'Pc, Winter, S1'!G9*Main!$B$4</f>
        <v>0.12393265779766321</v>
      </c>
      <c r="H9" s="2">
        <f>'Pc, Winter, S1'!H9*Main!$B$4</f>
        <v>0.20201802192417462</v>
      </c>
      <c r="I9" s="2">
        <f>'Pc, Winter, S1'!I9*Main!$B$4</f>
        <v>0.24027065827754251</v>
      </c>
      <c r="J9" s="2">
        <f>'Pc, Winter, S1'!J9*Main!$B$4</f>
        <v>0.24961570214407047</v>
      </c>
      <c r="K9" s="2">
        <f>'Pc, Winter, S1'!K9*Main!$B$4</f>
        <v>0.24863500203194874</v>
      </c>
      <c r="L9" s="2">
        <f>'Pc, Winter, S1'!L9*Main!$B$4</f>
        <v>0.25719611602675663</v>
      </c>
      <c r="M9" s="2">
        <f>'Pc, Winter, S1'!M9*Main!$B$4</f>
        <v>0.25552381036757049</v>
      </c>
      <c r="N9" s="2">
        <f>'Pc, Winter, S1'!N9*Main!$B$4</f>
        <v>0.24051384073084447</v>
      </c>
      <c r="O9" s="2">
        <f>'Pc, Winter, S1'!O9*Main!$B$4</f>
        <v>0.23524866319568091</v>
      </c>
      <c r="P9" s="2">
        <f>'Pc, Winter, S1'!P9*Main!$B$4</f>
        <v>0.20830352719284898</v>
      </c>
      <c r="Q9" s="2">
        <f>'Pc, Winter, S1'!Q9*Main!$B$4</f>
        <v>0.18829753616828229</v>
      </c>
      <c r="R9" s="2">
        <f>'Pc, Winter, S1'!R9*Main!$B$4</f>
        <v>0.19238257969173106</v>
      </c>
      <c r="S9" s="2">
        <f>'Pc, Winter, S1'!S9*Main!$B$4</f>
        <v>0.21024345499009459</v>
      </c>
      <c r="T9" s="2">
        <f>'Pc, Winter, S1'!T9*Main!$B$4</f>
        <v>0.2060539895755317</v>
      </c>
      <c r="U9" s="2">
        <f>'Pc, Winter, S1'!U9*Main!$B$4</f>
        <v>0.19930964144697338</v>
      </c>
      <c r="V9" s="2">
        <f>'Pc, Winter, S1'!V9*Main!$B$4</f>
        <v>0.1955388304500468</v>
      </c>
      <c r="W9" s="2">
        <f>'Pc, Winter, S1'!W9*Main!$B$4</f>
        <v>0.17987415050052966</v>
      </c>
      <c r="X9" s="2">
        <f>'Pc, Winter, S1'!X9*Main!$B$4</f>
        <v>0.14447562361018892</v>
      </c>
      <c r="Y9" s="2">
        <f>'Pc, Winter, S1'!Y9*Main!$B$4</f>
        <v>0.12625152931979619</v>
      </c>
    </row>
    <row r="10" spans="1:25" x14ac:dyDescent="0.25">
      <c r="A10">
        <v>30</v>
      </c>
      <c r="B10" s="2">
        <f>'Pc, Winter, S1'!B10*Main!$B$4</f>
        <v>0.11335579013660933</v>
      </c>
      <c r="C10" s="2">
        <f>'Pc, Winter, S1'!C10*Main!$B$4</f>
        <v>0.11343180896290733</v>
      </c>
      <c r="D10" s="2">
        <f>'Pc, Winter, S1'!D10*Main!$B$4</f>
        <v>0.11318566511822428</v>
      </c>
      <c r="E10" s="2">
        <f>'Pc, Winter, S1'!E10*Main!$B$4</f>
        <v>0.11307575101320884</v>
      </c>
      <c r="F10" s="2">
        <f>'Pc, Winter, S1'!F10*Main!$B$4</f>
        <v>0.11271467085436193</v>
      </c>
      <c r="G10" s="2">
        <f>'Pc, Winter, S1'!G10*Main!$B$4</f>
        <v>0.11246717416367213</v>
      </c>
      <c r="H10" s="2">
        <f>'Pc, Winter, S1'!H10*Main!$B$4</f>
        <v>0.11277671644930239</v>
      </c>
      <c r="I10" s="2">
        <f>'Pc, Winter, S1'!I10*Main!$B$4</f>
        <v>0.11137298119411779</v>
      </c>
      <c r="J10" s="2">
        <f>'Pc, Winter, S1'!J10*Main!$B$4</f>
        <v>0.11133734389451491</v>
      </c>
      <c r="K10" s="2">
        <f>'Pc, Winter, S1'!K10*Main!$B$4</f>
        <v>0.1114562090217395</v>
      </c>
      <c r="L10" s="2">
        <f>'Pc, Winter, S1'!L10*Main!$B$4</f>
        <v>0.11130079852019514</v>
      </c>
      <c r="M10" s="2">
        <f>'Pc, Winter, S1'!M10*Main!$B$4</f>
        <v>0.11135624667433547</v>
      </c>
      <c r="N10" s="2">
        <f>'Pc, Winter, S1'!N10*Main!$B$4</f>
        <v>0.11152142361212043</v>
      </c>
      <c r="O10" s="2">
        <f>'Pc, Winter, S1'!O10*Main!$B$4</f>
        <v>0.11189497589922148</v>
      </c>
      <c r="P10" s="2">
        <f>'Pc, Winter, S1'!P10*Main!$B$4</f>
        <v>0.11194973836428988</v>
      </c>
      <c r="Q10" s="2">
        <f>'Pc, Winter, S1'!Q10*Main!$B$4</f>
        <v>0.11193526476523119</v>
      </c>
      <c r="R10" s="2">
        <f>'Pc, Winter, S1'!R10*Main!$B$4</f>
        <v>0.1115588399968829</v>
      </c>
      <c r="S10" s="2">
        <f>'Pc, Winter, S1'!S10*Main!$B$4</f>
        <v>0.11205765099850079</v>
      </c>
      <c r="T10" s="2">
        <f>'Pc, Winter, S1'!T10*Main!$B$4</f>
        <v>0.11165283499614749</v>
      </c>
      <c r="U10" s="2">
        <f>'Pc, Winter, S1'!U10*Main!$B$4</f>
        <v>0.11148222814219839</v>
      </c>
      <c r="V10" s="2">
        <f>'Pc, Winter, S1'!V10*Main!$B$4</f>
        <v>0.11169171541973921</v>
      </c>
      <c r="W10" s="2">
        <f>'Pc, Winter, S1'!W10*Main!$B$4</f>
        <v>0.11145724682141592</v>
      </c>
      <c r="X10" s="2">
        <f>'Pc, Winter, S1'!X10*Main!$B$4</f>
        <v>0.1128094256712468</v>
      </c>
      <c r="Y10" s="2">
        <f>'Pc, Winter, S1'!Y10*Main!$B$4</f>
        <v>0.11316515004247785</v>
      </c>
    </row>
    <row r="11" spans="1:25" x14ac:dyDescent="0.25">
      <c r="A11">
        <v>40</v>
      </c>
      <c r="B11" s="2">
        <f>'Pc, Winter, S1'!B11*Main!$B$4</f>
        <v>0.12473993680878546</v>
      </c>
      <c r="C11" s="2">
        <f>'Pc, Winter, S1'!C11*Main!$B$4</f>
        <v>0.11545901923125429</v>
      </c>
      <c r="D11" s="2">
        <f>'Pc, Winter, S1'!D11*Main!$B$4</f>
        <v>0.11036063268350454</v>
      </c>
      <c r="E11" s="2">
        <f>'Pc, Winter, S1'!E11*Main!$B$4</f>
        <v>0.11077121450158922</v>
      </c>
      <c r="F11" s="2">
        <f>'Pc, Winter, S1'!F11*Main!$B$4</f>
        <v>0.11136474327315429</v>
      </c>
      <c r="G11" s="2">
        <f>'Pc, Winter, S1'!G11*Main!$B$4</f>
        <v>0.12742188475395608</v>
      </c>
      <c r="H11" s="2">
        <f>'Pc, Winter, S1'!H11*Main!$B$4</f>
        <v>0.16612214585407309</v>
      </c>
      <c r="I11" s="2">
        <f>'Pc, Winter, S1'!I11*Main!$B$4</f>
        <v>0.19207023107020174</v>
      </c>
      <c r="J11" s="2">
        <f>'Pc, Winter, S1'!J11*Main!$B$4</f>
        <v>0.20964422321631115</v>
      </c>
      <c r="K11" s="2">
        <f>'Pc, Winter, S1'!K11*Main!$B$4</f>
        <v>0.22394091936002619</v>
      </c>
      <c r="L11" s="2">
        <f>'Pc, Winter, S1'!L11*Main!$B$4</f>
        <v>0.2184010401984865</v>
      </c>
      <c r="M11" s="2">
        <f>'Pc, Winter, S1'!M11*Main!$B$4</f>
        <v>0.21790268366680021</v>
      </c>
      <c r="N11" s="2">
        <f>'Pc, Winter, S1'!N11*Main!$B$4</f>
        <v>0.21758116077895032</v>
      </c>
      <c r="O11" s="2">
        <f>'Pc, Winter, S1'!O11*Main!$B$4</f>
        <v>0.20877973385363924</v>
      </c>
      <c r="P11" s="2">
        <f>'Pc, Winter, S1'!P11*Main!$B$4</f>
        <v>0.20240313112881672</v>
      </c>
      <c r="Q11" s="2">
        <f>'Pc, Winter, S1'!Q11*Main!$B$4</f>
        <v>0.19062552383185499</v>
      </c>
      <c r="R11" s="2">
        <f>'Pc, Winter, S1'!R11*Main!$B$4</f>
        <v>0.20001003572113821</v>
      </c>
      <c r="S11" s="2">
        <f>'Pc, Winter, S1'!S11*Main!$B$4</f>
        <v>0.22843645909924462</v>
      </c>
      <c r="T11" s="2">
        <f>'Pc, Winter, S1'!T11*Main!$B$4</f>
        <v>0.22249464999702739</v>
      </c>
      <c r="U11" s="2">
        <f>'Pc, Winter, S1'!U11*Main!$B$4</f>
        <v>0.21399171053818755</v>
      </c>
      <c r="V11" s="2">
        <f>'Pc, Winter, S1'!V11*Main!$B$4</f>
        <v>0.20610131254786426</v>
      </c>
      <c r="W11" s="2">
        <f>'Pc, Winter, S1'!W11*Main!$B$4</f>
        <v>0.19396917186363966</v>
      </c>
      <c r="X11" s="2">
        <f>'Pc, Winter, S1'!X11*Main!$B$4</f>
        <v>0.17205199963656059</v>
      </c>
      <c r="Y11" s="2">
        <f>'Pc, Winter, S1'!Y11*Main!$B$4</f>
        <v>0.15205527387517939</v>
      </c>
    </row>
    <row r="12" spans="1:25" x14ac:dyDescent="0.25">
      <c r="A12">
        <v>14</v>
      </c>
      <c r="B12" s="2">
        <f>'Pc, Winter, S1'!B12*Main!$B$4</f>
        <v>4.6612344280078634E-2</v>
      </c>
      <c r="C12" s="2">
        <f>'Pc, Winter, S1'!C12*Main!$B$4</f>
        <v>4.3131392674736084E-2</v>
      </c>
      <c r="D12" s="2">
        <f>'Pc, Winter, S1'!D12*Main!$B$4</f>
        <v>4.0633750691083631E-2</v>
      </c>
      <c r="E12" s="2">
        <f>'Pc, Winter, S1'!E12*Main!$B$4</f>
        <v>4.0568204471051271E-2</v>
      </c>
      <c r="F12" s="2">
        <f>'Pc, Winter, S1'!F12*Main!$B$4</f>
        <v>4.1528306022927175E-2</v>
      </c>
      <c r="G12" s="2">
        <f>'Pc, Winter, S1'!G12*Main!$B$4</f>
        <v>5.1371853738557405E-2</v>
      </c>
      <c r="H12" s="2">
        <f>'Pc, Winter, S1'!H12*Main!$B$4</f>
        <v>6.8600155696887252E-2</v>
      </c>
      <c r="I12" s="2">
        <f>'Pc, Winter, S1'!I12*Main!$B$4</f>
        <v>7.4815621073577171E-2</v>
      </c>
      <c r="J12" s="2">
        <f>'Pc, Winter, S1'!J12*Main!$B$4</f>
        <v>5.9513802071748403E-2</v>
      </c>
      <c r="K12" s="2">
        <f>'Pc, Winter, S1'!K12*Main!$B$4</f>
        <v>4.1365548522321188E-2</v>
      </c>
      <c r="L12" s="2">
        <f>'Pc, Winter, S1'!L12*Main!$B$4</f>
        <v>8.0649716799324325E-2</v>
      </c>
      <c r="M12" s="2">
        <f>'Pc, Winter, S1'!M12*Main!$B$4</f>
        <v>8.1270496890030783E-2</v>
      </c>
      <c r="N12" s="2">
        <f>'Pc, Winter, S1'!N12*Main!$B$4</f>
        <v>7.8430427984438514E-2</v>
      </c>
      <c r="O12" s="2">
        <f>'Pc, Winter, S1'!O12*Main!$B$4</f>
        <v>7.5714621715508482E-2</v>
      </c>
      <c r="P12" s="2">
        <f>'Pc, Winter, S1'!P12*Main!$B$4</f>
        <v>7.0457851732606186E-2</v>
      </c>
      <c r="Q12" s="2">
        <f>'Pc, Winter, S1'!Q12*Main!$B$4</f>
        <v>7.2800077008736294E-2</v>
      </c>
      <c r="R12" s="2">
        <f>'Pc, Winter, S1'!R12*Main!$B$4</f>
        <v>7.8452740885845584E-2</v>
      </c>
      <c r="S12" s="2">
        <f>'Pc, Winter, S1'!S12*Main!$B$4</f>
        <v>9.4618483189800789E-2</v>
      </c>
      <c r="T12" s="2">
        <f>'Pc, Winter, S1'!T12*Main!$B$4</f>
        <v>8.9087648005316558E-2</v>
      </c>
      <c r="U12" s="2">
        <f>'Pc, Winter, S1'!U12*Main!$B$4</f>
        <v>8.3108767078314327E-2</v>
      </c>
      <c r="V12" s="2">
        <f>'Pc, Winter, S1'!V12*Main!$B$4</f>
        <v>8.0295122217924786E-2</v>
      </c>
      <c r="W12" s="2">
        <f>'Pc, Winter, S1'!W12*Main!$B$4</f>
        <v>7.9567585006073041E-2</v>
      </c>
      <c r="X12" s="2">
        <f>'Pc, Winter, S1'!X12*Main!$B$4</f>
        <v>7.0970517994801613E-2</v>
      </c>
      <c r="Y12" s="2">
        <f>'Pc, Winter, S1'!Y12*Main!$B$4</f>
        <v>6.1191510816178456E-2</v>
      </c>
    </row>
    <row r="13" spans="1:25" x14ac:dyDescent="0.25">
      <c r="A13">
        <v>34</v>
      </c>
      <c r="B13" s="2">
        <f>'Pc, Winter, S1'!B13*Main!$B$4</f>
        <v>0.23133527692326422</v>
      </c>
      <c r="C13" s="2">
        <f>'Pc, Winter, S1'!C13*Main!$B$4</f>
        <v>0.23032889672747006</v>
      </c>
      <c r="D13" s="2">
        <f>'Pc, Winter, S1'!D13*Main!$B$4</f>
        <v>0.22978153055434003</v>
      </c>
      <c r="E13" s="2">
        <f>'Pc, Winter, S1'!E13*Main!$B$4</f>
        <v>0.23600196265358031</v>
      </c>
      <c r="F13" s="2">
        <f>'Pc, Winter, S1'!F13*Main!$B$4</f>
        <v>0.2340235768442156</v>
      </c>
      <c r="G13" s="2">
        <f>'Pc, Winter, S1'!G13*Main!$B$4</f>
        <v>0.23993805754537445</v>
      </c>
      <c r="H13" s="2">
        <f>'Pc, Winter, S1'!H13*Main!$B$4</f>
        <v>0.2494421187342141</v>
      </c>
      <c r="I13" s="2">
        <f>'Pc, Winter, S1'!I13*Main!$B$4</f>
        <v>0.2386802572775383</v>
      </c>
      <c r="J13" s="2">
        <f>'Pc, Winter, S1'!J13*Main!$B$4</f>
        <v>0.19922416244679364</v>
      </c>
      <c r="K13" s="2">
        <f>'Pc, Winter, S1'!K13*Main!$B$4</f>
        <v>0.19126049297046752</v>
      </c>
      <c r="L13" s="2">
        <f>'Pc, Winter, S1'!L13*Main!$B$4</f>
        <v>0.25967744815275035</v>
      </c>
      <c r="M13" s="2">
        <f>'Pc, Winter, S1'!M13*Main!$B$4</f>
        <v>0.23687990128006714</v>
      </c>
      <c r="N13" s="2">
        <f>'Pc, Winter, S1'!N13*Main!$B$4</f>
        <v>0.24077350074620618</v>
      </c>
      <c r="O13" s="2">
        <f>'Pc, Winter, S1'!O13*Main!$B$4</f>
        <v>0.24689362046191232</v>
      </c>
      <c r="P13" s="2">
        <f>'Pc, Winter, S1'!P13*Main!$B$4</f>
        <v>0.25230482639127738</v>
      </c>
      <c r="Q13" s="2">
        <f>'Pc, Winter, S1'!Q13*Main!$B$4</f>
        <v>0.26050063813934282</v>
      </c>
      <c r="R13" s="2">
        <f>'Pc, Winter, S1'!R13*Main!$B$4</f>
        <v>0.28728612124845543</v>
      </c>
      <c r="S13" s="2">
        <f>'Pc, Winter, S1'!S13*Main!$B$4</f>
        <v>0.29662335754833402</v>
      </c>
      <c r="T13" s="2">
        <f>'Pc, Winter, S1'!T13*Main!$B$4</f>
        <v>0.27691628997347134</v>
      </c>
      <c r="U13" s="2">
        <f>'Pc, Winter, S1'!U13*Main!$B$4</f>
        <v>0.26184404742537637</v>
      </c>
      <c r="V13" s="2">
        <f>'Pc, Winter, S1'!V13*Main!$B$4</f>
        <v>0.26642389681030115</v>
      </c>
      <c r="W13" s="2">
        <f>'Pc, Winter, S1'!W13*Main!$B$4</f>
        <v>0.26531477952948501</v>
      </c>
      <c r="X13" s="2">
        <f>'Pc, Winter, S1'!X13*Main!$B$4</f>
        <v>0.26949713634765826</v>
      </c>
      <c r="Y13" s="2">
        <f>'Pc, Winter, S1'!Y13*Main!$B$4</f>
        <v>0.28321789448070439</v>
      </c>
    </row>
    <row r="14" spans="1:25" x14ac:dyDescent="0.25">
      <c r="A14">
        <v>3</v>
      </c>
      <c r="B14" s="2">
        <f>'Pc, Winter, S1'!B14*Main!$B$4</f>
        <v>0.52227853321360329</v>
      </c>
      <c r="C14" s="2">
        <f>'Pc, Winter, S1'!C14*Main!$B$4</f>
        <v>0.5044842530099295</v>
      </c>
      <c r="D14" s="2">
        <f>'Pc, Winter, S1'!D14*Main!$B$4</f>
        <v>0.51074887678459335</v>
      </c>
      <c r="E14" s="2">
        <f>'Pc, Winter, S1'!E14*Main!$B$4</f>
        <v>0.5160117250801628</v>
      </c>
      <c r="F14" s="2">
        <f>'Pc, Winter, S1'!F14*Main!$B$4</f>
        <v>0.52222170175035731</v>
      </c>
      <c r="G14" s="2">
        <f>'Pc, Winter, S1'!G14*Main!$B$4</f>
        <v>0.53318047761427201</v>
      </c>
      <c r="H14" s="2">
        <f>'Pc, Winter, S1'!H14*Main!$B$4</f>
        <v>0.65891814008372818</v>
      </c>
      <c r="I14" s="2">
        <f>'Pc, Winter, S1'!I14*Main!$B$4</f>
        <v>0.68339715803854284</v>
      </c>
      <c r="J14" s="2">
        <f>'Pc, Winter, S1'!J14*Main!$B$4</f>
        <v>0.69553998315806709</v>
      </c>
      <c r="K14" s="2">
        <f>'Pc, Winter, S1'!K14*Main!$B$4</f>
        <v>0.6791605925143096</v>
      </c>
      <c r="L14" s="2">
        <f>'Pc, Winter, S1'!L14*Main!$B$4</f>
        <v>0.66888860147009221</v>
      </c>
      <c r="M14" s="2">
        <f>'Pc, Winter, S1'!M14*Main!$B$4</f>
        <v>0.69388248550986287</v>
      </c>
      <c r="N14" s="2">
        <f>'Pc, Winter, S1'!N14*Main!$B$4</f>
        <v>0.71890191257425462</v>
      </c>
      <c r="O14" s="2">
        <f>'Pc, Winter, S1'!O14*Main!$B$4</f>
        <v>0.69806878776935921</v>
      </c>
      <c r="P14" s="2">
        <f>'Pc, Winter, S1'!P14*Main!$B$4</f>
        <v>0.68603285023134208</v>
      </c>
      <c r="Q14" s="2">
        <f>'Pc, Winter, S1'!Q14*Main!$B$4</f>
        <v>0.69359224305292466</v>
      </c>
      <c r="R14" s="2">
        <f>'Pc, Winter, S1'!R14*Main!$B$4</f>
        <v>0.6691553270006303</v>
      </c>
      <c r="S14" s="2">
        <f>'Pc, Winter, S1'!S14*Main!$B$4</f>
        <v>0.70191652423635764</v>
      </c>
      <c r="T14" s="2">
        <f>'Pc, Winter, S1'!T14*Main!$B$4</f>
        <v>0.67555779163275265</v>
      </c>
      <c r="U14" s="2">
        <f>'Pc, Winter, S1'!U14*Main!$B$4</f>
        <v>0.63581516468585386</v>
      </c>
      <c r="V14" s="2">
        <f>'Pc, Winter, S1'!V14*Main!$B$4</f>
        <v>0.644626240087391</v>
      </c>
      <c r="W14" s="2">
        <f>'Pc, Winter, S1'!W14*Main!$B$4</f>
        <v>0.62450897973908126</v>
      </c>
      <c r="X14" s="2">
        <f>'Pc, Winter, S1'!X14*Main!$B$4</f>
        <v>0.55918954696674539</v>
      </c>
      <c r="Y14" s="2">
        <f>'Pc, Winter, S1'!Y14*Main!$B$4</f>
        <v>0.54354621175956497</v>
      </c>
    </row>
    <row r="15" spans="1:25" x14ac:dyDescent="0.25">
      <c r="A15">
        <v>20</v>
      </c>
      <c r="B15" s="2">
        <f>'Pc, Winter, S1'!B15*Main!$B$4</f>
        <v>1.5761641447123005E-2</v>
      </c>
      <c r="C15" s="2">
        <f>'Pc, Winter, S1'!C15*Main!$B$4</f>
        <v>1.4602268335704025E-2</v>
      </c>
      <c r="D15" s="2">
        <f>'Pc, Winter, S1'!D15*Main!$B$4</f>
        <v>1.3962568812401264E-2</v>
      </c>
      <c r="E15" s="2">
        <f>'Pc, Winter, S1'!E15*Main!$B$4</f>
        <v>1.3939355030962816E-2</v>
      </c>
      <c r="F15" s="2">
        <f>'Pc, Winter, S1'!F15*Main!$B$4</f>
        <v>1.4450809273096776E-2</v>
      </c>
      <c r="G15" s="2">
        <f>'Pc, Winter, S1'!G15*Main!$B$4</f>
        <v>1.6749394614432558E-2</v>
      </c>
      <c r="H15" s="2">
        <f>'Pc, Winter, S1'!H15*Main!$B$4</f>
        <v>2.2104196779355084E-2</v>
      </c>
      <c r="I15" s="2">
        <f>'Pc, Winter, S1'!I15*Main!$B$4</f>
        <v>2.5921727702414611E-2</v>
      </c>
      <c r="J15" s="2">
        <f>'Pc, Winter, S1'!J15*Main!$B$4</f>
        <v>2.8265057597688055E-2</v>
      </c>
      <c r="K15" s="2">
        <f>'Pc, Winter, S1'!K15*Main!$B$4</f>
        <v>2.9465590062606736E-2</v>
      </c>
      <c r="L15" s="2">
        <f>'Pc, Winter, S1'!L15*Main!$B$4</f>
        <v>2.6494196889556829E-2</v>
      </c>
      <c r="M15" s="2">
        <f>'Pc, Winter, S1'!M15*Main!$B$4</f>
        <v>2.6505907500594394E-2</v>
      </c>
      <c r="N15" s="2">
        <f>'Pc, Winter, S1'!N15*Main!$B$4</f>
        <v>2.7716220987231956E-2</v>
      </c>
      <c r="O15" s="2">
        <f>'Pc, Winter, S1'!O15*Main!$B$4</f>
        <v>2.7207400849786591E-2</v>
      </c>
      <c r="P15" s="2">
        <f>'Pc, Winter, S1'!P15*Main!$B$4</f>
        <v>2.6043538409871593E-2</v>
      </c>
      <c r="Q15" s="2">
        <f>'Pc, Winter, S1'!Q15*Main!$B$4</f>
        <v>2.5452767479008889E-2</v>
      </c>
      <c r="R15" s="2">
        <f>'Pc, Winter, S1'!R15*Main!$B$4</f>
        <v>2.8311837418249903E-2</v>
      </c>
      <c r="S15" s="2">
        <f>'Pc, Winter, S1'!S15*Main!$B$4</f>
        <v>3.0768042417705338E-2</v>
      </c>
      <c r="T15" s="2">
        <f>'Pc, Winter, S1'!T15*Main!$B$4</f>
        <v>3.0094831446640647E-2</v>
      </c>
      <c r="U15" s="2">
        <f>'Pc, Winter, S1'!U15*Main!$B$4</f>
        <v>2.8295657048587698E-2</v>
      </c>
      <c r="V15" s="2">
        <f>'Pc, Winter, S1'!V15*Main!$B$4</f>
        <v>2.8339900613817883E-2</v>
      </c>
      <c r="W15" s="2">
        <f>'Pc, Winter, S1'!W15*Main!$B$4</f>
        <v>2.5939524543453326E-2</v>
      </c>
      <c r="X15" s="2">
        <f>'Pc, Winter, S1'!X15*Main!$B$4</f>
        <v>2.2111104943954452E-2</v>
      </c>
      <c r="Y15" s="2">
        <f>'Pc, Winter, S1'!Y15*Main!$B$4</f>
        <v>1.9835377212397892E-2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CA1A-5CB4-4F99-97C4-50EF2826AAB3}">
  <dimension ref="A1:Y15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S1'!B2*Main!$B$5</f>
        <v>0.23854452191623757</v>
      </c>
      <c r="C2" s="2">
        <f>'Pc, Winter, S1'!C2*Main!$B$5</f>
        <v>0.22990308700822346</v>
      </c>
      <c r="D2" s="2">
        <f>'Pc, Winter, S1'!D2*Main!$B$5</f>
        <v>0.22111079266876388</v>
      </c>
      <c r="E2" s="2">
        <f>'Pc, Winter, S1'!E2*Main!$B$5</f>
        <v>0.22732366453855868</v>
      </c>
      <c r="F2" s="2">
        <f>'Pc, Winter, S1'!F2*Main!$B$5</f>
        <v>0.22061872959217449</v>
      </c>
      <c r="G2" s="2">
        <f>'Pc, Winter, S1'!G2*Main!$B$5</f>
        <v>0.22005133142496036</v>
      </c>
      <c r="H2" s="2">
        <f>'Pc, Winter, S1'!H2*Main!$B$5</f>
        <v>0.22311182859565012</v>
      </c>
      <c r="I2" s="2">
        <f>'Pc, Winter, S1'!I2*Main!$B$5</f>
        <v>0.28512996442243105</v>
      </c>
      <c r="J2" s="2">
        <f>'Pc, Winter, S1'!J2*Main!$B$5</f>
        <v>0.29033769123722036</v>
      </c>
      <c r="K2" s="2">
        <f>'Pc, Winter, S1'!K2*Main!$B$5</f>
        <v>0.28825933883863758</v>
      </c>
      <c r="L2" s="2">
        <f>'Pc, Winter, S1'!L2*Main!$B$5</f>
        <v>0.28672762449239653</v>
      </c>
      <c r="M2" s="2">
        <f>'Pc, Winter, S1'!M2*Main!$B$5</f>
        <v>0.29273188324456911</v>
      </c>
      <c r="N2" s="2">
        <f>'Pc, Winter, S1'!N2*Main!$B$5</f>
        <v>0.2901719888009075</v>
      </c>
      <c r="O2" s="2">
        <f>'Pc, Winter, S1'!O2*Main!$B$5</f>
        <v>0.28573894848413262</v>
      </c>
      <c r="P2" s="2">
        <f>'Pc, Winter, S1'!P2*Main!$B$5</f>
        <v>0.2488385047233439</v>
      </c>
      <c r="Q2" s="2">
        <f>'Pc, Winter, S1'!Q2*Main!$B$5</f>
        <v>0.26761217503798851</v>
      </c>
      <c r="R2" s="2">
        <f>'Pc, Winter, S1'!R2*Main!$B$5</f>
        <v>0.29025776767770312</v>
      </c>
      <c r="S2" s="2">
        <f>'Pc, Winter, S1'!S2*Main!$B$5</f>
        <v>0.28669960315606835</v>
      </c>
      <c r="T2" s="2">
        <f>'Pc, Winter, S1'!T2*Main!$B$5</f>
        <v>0.27107868991293643</v>
      </c>
      <c r="U2" s="2">
        <f>'Pc, Winter, S1'!U2*Main!$B$5</f>
        <v>0.25834556896967997</v>
      </c>
      <c r="V2" s="2">
        <f>'Pc, Winter, S1'!V2*Main!$B$5</f>
        <v>0.25706268636290347</v>
      </c>
      <c r="W2" s="2">
        <f>'Pc, Winter, S1'!W2*Main!$B$5</f>
        <v>0.24477087339027048</v>
      </c>
      <c r="X2" s="2">
        <f>'Pc, Winter, S1'!X2*Main!$B$5</f>
        <v>0.2243622443072881</v>
      </c>
      <c r="Y2" s="2">
        <f>'Pc, Winter, S1'!Y2*Main!$B$5</f>
        <v>0.22047604674566373</v>
      </c>
    </row>
    <row r="3" spans="1:25" x14ac:dyDescent="0.25">
      <c r="A3">
        <v>17</v>
      </c>
      <c r="B3" s="2">
        <f>'Pc, Winter, S1'!B3*Main!$B$5</f>
        <v>8.1507244947894561E-2</v>
      </c>
      <c r="C3" s="2">
        <f>'Pc, Winter, S1'!C3*Main!$B$5</f>
        <v>7.9228670049270949E-2</v>
      </c>
      <c r="D3" s="2">
        <f>'Pc, Winter, S1'!D3*Main!$B$5</f>
        <v>7.5468342489948229E-2</v>
      </c>
      <c r="E3" s="2">
        <f>'Pc, Winter, S1'!E3*Main!$B$5</f>
        <v>7.4776117893513794E-2</v>
      </c>
      <c r="F3" s="2">
        <f>'Pc, Winter, S1'!F3*Main!$B$5</f>
        <v>7.5608217484317009E-2</v>
      </c>
      <c r="G3" s="2">
        <f>'Pc, Winter, S1'!G3*Main!$B$5</f>
        <v>8.0074601225281442E-2</v>
      </c>
      <c r="H3" s="2">
        <f>'Pc, Winter, S1'!H3*Main!$B$5</f>
        <v>9.6824920988020119E-2</v>
      </c>
      <c r="I3" s="2">
        <f>'Pc, Winter, S1'!I3*Main!$B$5</f>
        <v>0.11135847768461477</v>
      </c>
      <c r="J3" s="2">
        <f>'Pc, Winter, S1'!J3*Main!$B$5</f>
        <v>0.12072801826634588</v>
      </c>
      <c r="K3" s="2">
        <f>'Pc, Winter, S1'!K3*Main!$B$5</f>
        <v>0.12436732441729155</v>
      </c>
      <c r="L3" s="2">
        <f>'Pc, Winter, S1'!L3*Main!$B$5</f>
        <v>0.12421955424684167</v>
      </c>
      <c r="M3" s="2">
        <f>'Pc, Winter, S1'!M3*Main!$B$5</f>
        <v>0.1213337058597897</v>
      </c>
      <c r="N3" s="2">
        <f>'Pc, Winter, S1'!N3*Main!$B$5</f>
        <v>0.1167890493908097</v>
      </c>
      <c r="O3" s="2">
        <f>'Pc, Winter, S1'!O3*Main!$B$5</f>
        <v>0.11185480995161481</v>
      </c>
      <c r="P3" s="2">
        <f>'Pc, Winter, S1'!P3*Main!$B$5</f>
        <v>0.1042665966498964</v>
      </c>
      <c r="Q3" s="2">
        <f>'Pc, Winter, S1'!Q3*Main!$B$5</f>
        <v>0.10719140519040229</v>
      </c>
      <c r="R3" s="2">
        <f>'Pc, Winter, S1'!R3*Main!$B$5</f>
        <v>0.11858776865248638</v>
      </c>
      <c r="S3" s="2">
        <f>'Pc, Winter, S1'!S3*Main!$B$5</f>
        <v>0.14257062165728734</v>
      </c>
      <c r="T3" s="2">
        <f>'Pc, Winter, S1'!T3*Main!$B$5</f>
        <v>0.13513313792005421</v>
      </c>
      <c r="U3" s="2">
        <f>'Pc, Winter, S1'!U3*Main!$B$5</f>
        <v>0.12497977849600279</v>
      </c>
      <c r="V3" s="2">
        <f>'Pc, Winter, S1'!V3*Main!$B$5</f>
        <v>0.121064968087398</v>
      </c>
      <c r="W3" s="2">
        <f>'Pc, Winter, S1'!W3*Main!$B$5</f>
        <v>0.11320174297430211</v>
      </c>
      <c r="X3" s="2">
        <f>'Pc, Winter, S1'!X3*Main!$B$5</f>
        <v>0.10449630567115085</v>
      </c>
      <c r="Y3" s="2">
        <f>'Pc, Winter, S1'!Y3*Main!$B$5</f>
        <v>9.3080259490202877E-2</v>
      </c>
    </row>
    <row r="4" spans="1:25" x14ac:dyDescent="0.25">
      <c r="A4">
        <v>38</v>
      </c>
      <c r="B4" s="2">
        <f>'Pc, Winter, S1'!B4*Main!$B$5</f>
        <v>0.19588425875252014</v>
      </c>
      <c r="C4" s="2">
        <f>'Pc, Winter, S1'!C4*Main!$B$5</f>
        <v>0.18491968676353532</v>
      </c>
      <c r="D4" s="2">
        <f>'Pc, Winter, S1'!D4*Main!$B$5</f>
        <v>0.17838849538238133</v>
      </c>
      <c r="E4" s="2">
        <f>'Pc, Winter, S1'!E4*Main!$B$5</f>
        <v>0.1816227177587523</v>
      </c>
      <c r="F4" s="2">
        <f>'Pc, Winter, S1'!F4*Main!$B$5</f>
        <v>0.18242640262403081</v>
      </c>
      <c r="G4" s="2">
        <f>'Pc, Winter, S1'!G4*Main!$B$5</f>
        <v>0.2070404646765881</v>
      </c>
      <c r="H4" s="2">
        <f>'Pc, Winter, S1'!H4*Main!$B$5</f>
        <v>0.33304608330889235</v>
      </c>
      <c r="I4" s="2">
        <f>'Pc, Winter, S1'!I4*Main!$B$5</f>
        <v>0.38632436565352929</v>
      </c>
      <c r="J4" s="2">
        <f>'Pc, Winter, S1'!J4*Main!$B$5</f>
        <v>0.4032733800777446</v>
      </c>
      <c r="K4" s="2">
        <f>'Pc, Winter, S1'!K4*Main!$B$5</f>
        <v>0.39124723048648435</v>
      </c>
      <c r="L4" s="2">
        <f>'Pc, Winter, S1'!L4*Main!$B$5</f>
        <v>0.376141422806262</v>
      </c>
      <c r="M4" s="2">
        <f>'Pc, Winter, S1'!M4*Main!$B$5</f>
        <v>0.40038503771282008</v>
      </c>
      <c r="N4" s="2">
        <f>'Pc, Winter, S1'!N4*Main!$B$5</f>
        <v>0.37143823786854613</v>
      </c>
      <c r="O4" s="2">
        <f>'Pc, Winter, S1'!O4*Main!$B$5</f>
        <v>0.35479941262198073</v>
      </c>
      <c r="P4" s="2">
        <f>'Pc, Winter, S1'!P4*Main!$B$5</f>
        <v>0.30734008325632295</v>
      </c>
      <c r="Q4" s="2">
        <f>'Pc, Winter, S1'!Q4*Main!$B$5</f>
        <v>0.30612619596389695</v>
      </c>
      <c r="R4" s="2">
        <f>'Pc, Winter, S1'!R4*Main!$B$5</f>
        <v>0.31805567555516401</v>
      </c>
      <c r="S4" s="2">
        <f>'Pc, Winter, S1'!S4*Main!$B$5</f>
        <v>0.34465281666755043</v>
      </c>
      <c r="T4" s="2">
        <f>'Pc, Winter, S1'!T4*Main!$B$5</f>
        <v>0.31419143902180235</v>
      </c>
      <c r="U4" s="2">
        <f>'Pc, Winter, S1'!U4*Main!$B$5</f>
        <v>0.32549238705514694</v>
      </c>
      <c r="V4" s="2">
        <f>'Pc, Winter, S1'!V4*Main!$B$5</f>
        <v>0.31664560804374475</v>
      </c>
      <c r="W4" s="2">
        <f>'Pc, Winter, S1'!W4*Main!$B$5</f>
        <v>0.29721572940189511</v>
      </c>
      <c r="X4" s="2">
        <f>'Pc, Winter, S1'!X4*Main!$B$5</f>
        <v>0.25085302145324834</v>
      </c>
      <c r="Y4" s="2">
        <f>'Pc, Winter, S1'!Y4*Main!$B$5</f>
        <v>0.22300025587921701</v>
      </c>
    </row>
    <row r="5" spans="1:25" x14ac:dyDescent="0.25">
      <c r="A5">
        <v>36</v>
      </c>
      <c r="B5" s="2">
        <f>'Pc, Winter, S1'!B5*Main!$B$5</f>
        <v>1.9795113153460803E-2</v>
      </c>
      <c r="C5" s="2">
        <f>'Pc, Winter, S1'!C5*Main!$B$5</f>
        <v>1.3363239579984096E-2</v>
      </c>
      <c r="D5" s="2">
        <f>'Pc, Winter, S1'!D5*Main!$B$5</f>
        <v>1.3256447012449657E-2</v>
      </c>
      <c r="E5" s="2">
        <f>'Pc, Winter, S1'!E5*Main!$B$5</f>
        <v>1.1445617060475376E-2</v>
      </c>
      <c r="F5" s="2">
        <f>'Pc, Winter, S1'!F5*Main!$B$5</f>
        <v>1.1876672060890787E-2</v>
      </c>
      <c r="G5" s="2">
        <f>'Pc, Winter, S1'!G5*Main!$B$5</f>
        <v>2.3523574883338328E-2</v>
      </c>
      <c r="H5" s="2">
        <f>'Pc, Winter, S1'!H5*Main!$B$5</f>
        <v>4.7166438330851441E-2</v>
      </c>
      <c r="I5" s="2">
        <f>'Pc, Winter, S1'!I5*Main!$B$5</f>
        <v>5.772397855862952E-2</v>
      </c>
      <c r="J5" s="2">
        <f>'Pc, Winter, S1'!J5*Main!$B$5</f>
        <v>6.4173372159561246E-2</v>
      </c>
      <c r="K5" s="2">
        <f>'Pc, Winter, S1'!K5*Main!$B$5</f>
        <v>6.011094445429517E-2</v>
      </c>
      <c r="L5" s="2">
        <f>'Pc, Winter, S1'!L5*Main!$B$5</f>
        <v>5.9455803558895209E-2</v>
      </c>
      <c r="M5" s="2">
        <f>'Pc, Winter, S1'!M5*Main!$B$5</f>
        <v>5.5365861611338621E-2</v>
      </c>
      <c r="N5" s="2">
        <f>'Pc, Winter, S1'!N5*Main!$B$5</f>
        <v>5.3674383328727475E-2</v>
      </c>
      <c r="O5" s="2">
        <f>'Pc, Winter, S1'!O5*Main!$B$5</f>
        <v>5.0897883048423236E-2</v>
      </c>
      <c r="P5" s="2">
        <f>'Pc, Winter, S1'!P5*Main!$B$5</f>
        <v>4.857078595699349E-2</v>
      </c>
      <c r="Q5" s="2">
        <f>'Pc, Winter, S1'!Q5*Main!$B$5</f>
        <v>4.9739934639983455E-2</v>
      </c>
      <c r="R5" s="2">
        <f>'Pc, Winter, S1'!R5*Main!$B$5</f>
        <v>6.2506328646769194E-2</v>
      </c>
      <c r="S5" s="2">
        <f>'Pc, Winter, S1'!S5*Main!$B$5</f>
        <v>9.4459306317384917E-2</v>
      </c>
      <c r="T5" s="2">
        <f>'Pc, Winter, S1'!T5*Main!$B$5</f>
        <v>8.4880245990102951E-2</v>
      </c>
      <c r="U5" s="2">
        <f>'Pc, Winter, S1'!U5*Main!$B$5</f>
        <v>7.128880139531539E-2</v>
      </c>
      <c r="V5" s="2">
        <f>'Pc, Winter, S1'!V5*Main!$B$5</f>
        <v>6.9028833587603838E-2</v>
      </c>
      <c r="W5" s="2">
        <f>'Pc, Winter, S1'!W5*Main!$B$5</f>
        <v>6.1874537067445112E-2</v>
      </c>
      <c r="X5" s="2">
        <f>'Pc, Winter, S1'!X5*Main!$B$5</f>
        <v>4.6592915516541836E-2</v>
      </c>
      <c r="Y5" s="2">
        <f>'Pc, Winter, S1'!Y5*Main!$B$5</f>
        <v>3.6756110969841674E-2</v>
      </c>
    </row>
    <row r="6" spans="1:25" x14ac:dyDescent="0.25">
      <c r="A6">
        <v>26</v>
      </c>
      <c r="B6" s="2">
        <f>'Pc, Winter, S1'!B6*Main!$B$5</f>
        <v>0.18849893437745494</v>
      </c>
      <c r="C6" s="2">
        <f>'Pc, Winter, S1'!C6*Main!$B$5</f>
        <v>0.17221421608797213</v>
      </c>
      <c r="D6" s="2">
        <f>'Pc, Winter, S1'!D6*Main!$B$5</f>
        <v>0.15755449392735921</v>
      </c>
      <c r="E6" s="2">
        <f>'Pc, Winter, S1'!E6*Main!$B$5</f>
        <v>0.15965770441781824</v>
      </c>
      <c r="F6" s="2">
        <f>'Pc, Winter, S1'!F6*Main!$B$5</f>
        <v>0.16237044431719094</v>
      </c>
      <c r="G6" s="2">
        <f>'Pc, Winter, S1'!G6*Main!$B$5</f>
        <v>0.18179509286083723</v>
      </c>
      <c r="H6" s="2">
        <f>'Pc, Winter, S1'!H6*Main!$B$5</f>
        <v>0.23479907478967191</v>
      </c>
      <c r="I6" s="2">
        <f>'Pc, Winter, S1'!I6*Main!$B$5</f>
        <v>0.25632033086127742</v>
      </c>
      <c r="J6" s="2">
        <f>'Pc, Winter, S1'!J6*Main!$B$5</f>
        <v>0.26505574869978782</v>
      </c>
      <c r="K6" s="2">
        <f>'Pc, Winter, S1'!K6*Main!$B$5</f>
        <v>0.27531470209190645</v>
      </c>
      <c r="L6" s="2">
        <f>'Pc, Winter, S1'!L6*Main!$B$5</f>
        <v>0.28319254643872005</v>
      </c>
      <c r="M6" s="2">
        <f>'Pc, Winter, S1'!M6*Main!$B$5</f>
        <v>0.28801918885743122</v>
      </c>
      <c r="N6" s="2">
        <f>'Pc, Winter, S1'!N6*Main!$B$5</f>
        <v>0.28251420560328938</v>
      </c>
      <c r="O6" s="2">
        <f>'Pc, Winter, S1'!O6*Main!$B$5</f>
        <v>0.26983842649852485</v>
      </c>
      <c r="P6" s="2">
        <f>'Pc, Winter, S1'!P6*Main!$B$5</f>
        <v>0.26937409694793052</v>
      </c>
      <c r="Q6" s="2">
        <f>'Pc, Winter, S1'!Q6*Main!$B$5</f>
        <v>0.26699063021063779</v>
      </c>
      <c r="R6" s="2">
        <f>'Pc, Winter, S1'!R6*Main!$B$5</f>
        <v>0.28436165030253041</v>
      </c>
      <c r="S6" s="2">
        <f>'Pc, Winter, S1'!S6*Main!$B$5</f>
        <v>0.32662550278295005</v>
      </c>
      <c r="T6" s="2">
        <f>'Pc, Winter, S1'!T6*Main!$B$5</f>
        <v>0.32159941852688401</v>
      </c>
      <c r="U6" s="2">
        <f>'Pc, Winter, S1'!U6*Main!$B$5</f>
        <v>0.31416245713770863</v>
      </c>
      <c r="V6" s="2">
        <f>'Pc, Winter, S1'!V6*Main!$B$5</f>
        <v>0.31169587949308608</v>
      </c>
      <c r="W6" s="2">
        <f>'Pc, Winter, S1'!W6*Main!$B$5</f>
        <v>0.29059760738501988</v>
      </c>
      <c r="X6" s="2">
        <f>'Pc, Winter, S1'!X6*Main!$B$5</f>
        <v>0.26190762087323466</v>
      </c>
      <c r="Y6" s="2">
        <f>'Pc, Winter, S1'!Y6*Main!$B$5</f>
        <v>0.23861281982819224</v>
      </c>
    </row>
    <row r="7" spans="1:25" x14ac:dyDescent="0.25">
      <c r="A7">
        <v>24</v>
      </c>
      <c r="B7" s="2">
        <f>'Pc, Winter, S1'!B7*Main!$B$5</f>
        <v>0.32795651086839794</v>
      </c>
      <c r="C7" s="2">
        <f>'Pc, Winter, S1'!C7*Main!$B$5</f>
        <v>0.30883694344828982</v>
      </c>
      <c r="D7" s="2">
        <f>'Pc, Winter, S1'!D7*Main!$B$5</f>
        <v>0.3003062334844806</v>
      </c>
      <c r="E7" s="2">
        <f>'Pc, Winter, S1'!E7*Main!$B$5</f>
        <v>0.30343490342667001</v>
      </c>
      <c r="F7" s="2">
        <f>'Pc, Winter, S1'!F7*Main!$B$5</f>
        <v>0.30565497906169015</v>
      </c>
      <c r="G7" s="2">
        <f>'Pc, Winter, S1'!G7*Main!$B$5</f>
        <v>0.33003136572080721</v>
      </c>
      <c r="H7" s="2">
        <f>'Pc, Winter, S1'!H7*Main!$B$5</f>
        <v>0.37287883860750259</v>
      </c>
      <c r="I7" s="2">
        <f>'Pc, Winter, S1'!I7*Main!$B$5</f>
        <v>0.44596679768720016</v>
      </c>
      <c r="J7" s="2">
        <f>'Pc, Winter, S1'!J7*Main!$B$5</f>
        <v>0.46758330192598563</v>
      </c>
      <c r="K7" s="2">
        <f>'Pc, Winter, S1'!K7*Main!$B$5</f>
        <v>0.48388157820552546</v>
      </c>
      <c r="L7" s="2">
        <f>'Pc, Winter, S1'!L7*Main!$B$5</f>
        <v>0.47509138239362714</v>
      </c>
      <c r="M7" s="2">
        <f>'Pc, Winter, S1'!M7*Main!$B$5</f>
        <v>0.48293224985608801</v>
      </c>
      <c r="N7" s="2">
        <f>'Pc, Winter, S1'!N7*Main!$B$5</f>
        <v>0.48117892168900989</v>
      </c>
      <c r="O7" s="2">
        <f>'Pc, Winter, S1'!O7*Main!$B$5</f>
        <v>0.47488996521427584</v>
      </c>
      <c r="P7" s="2">
        <f>'Pc, Winter, S1'!P7*Main!$B$5</f>
        <v>0.44335150635770149</v>
      </c>
      <c r="Q7" s="2">
        <f>'Pc, Winter, S1'!Q7*Main!$B$5</f>
        <v>0.44447457628319437</v>
      </c>
      <c r="R7" s="2">
        <f>'Pc, Winter, S1'!R7*Main!$B$5</f>
        <v>0.42959543333407368</v>
      </c>
      <c r="S7" s="2">
        <f>'Pc, Winter, S1'!S7*Main!$B$5</f>
        <v>0.4519698784250949</v>
      </c>
      <c r="T7" s="2">
        <f>'Pc, Winter, S1'!T7*Main!$B$5</f>
        <v>0.43640031594482709</v>
      </c>
      <c r="U7" s="2">
        <f>'Pc, Winter, S1'!U7*Main!$B$5</f>
        <v>0.42931828961195767</v>
      </c>
      <c r="V7" s="2">
        <f>'Pc, Winter, S1'!V7*Main!$B$5</f>
        <v>0.42067268489089238</v>
      </c>
      <c r="W7" s="2">
        <f>'Pc, Winter, S1'!W7*Main!$B$5</f>
        <v>0.40513164077884184</v>
      </c>
      <c r="X7" s="2">
        <f>'Pc, Winter, S1'!X7*Main!$B$5</f>
        <v>0.36888316554344192</v>
      </c>
      <c r="Y7" s="2">
        <f>'Pc, Winter, S1'!Y7*Main!$B$5</f>
        <v>0.34431057887892508</v>
      </c>
    </row>
    <row r="8" spans="1:25" x14ac:dyDescent="0.25">
      <c r="A8">
        <v>28</v>
      </c>
      <c r="B8" s="2">
        <f>'Pc, Winter, S1'!B8*Main!$B$5</f>
        <v>0.15009281396845953</v>
      </c>
      <c r="C8" s="2">
        <f>'Pc, Winter, S1'!C8*Main!$B$5</f>
        <v>0.13907107702874666</v>
      </c>
      <c r="D8" s="2">
        <f>'Pc, Winter, S1'!D8*Main!$B$5</f>
        <v>0.13742669484736644</v>
      </c>
      <c r="E8" s="2">
        <f>'Pc, Winter, S1'!E8*Main!$B$5</f>
        <v>0.13427871559956697</v>
      </c>
      <c r="F8" s="2">
        <f>'Pc, Winter, S1'!F8*Main!$B$5</f>
        <v>0.13829249759762802</v>
      </c>
      <c r="G8" s="2">
        <f>'Pc, Winter, S1'!G8*Main!$B$5</f>
        <v>0.1583909602974479</v>
      </c>
      <c r="H8" s="2">
        <f>'Pc, Winter, S1'!H8*Main!$B$5</f>
        <v>0.20070840343712165</v>
      </c>
      <c r="I8" s="2">
        <f>'Pc, Winter, S1'!I8*Main!$B$5</f>
        <v>0.24211256183919794</v>
      </c>
      <c r="J8" s="2">
        <f>'Pc, Winter, S1'!J8*Main!$B$5</f>
        <v>0.27495665610475151</v>
      </c>
      <c r="K8" s="2">
        <f>'Pc, Winter, S1'!K8*Main!$B$5</f>
        <v>0.28223568768398749</v>
      </c>
      <c r="L8" s="2">
        <f>'Pc, Winter, S1'!L8*Main!$B$5</f>
        <v>0.28781674032741861</v>
      </c>
      <c r="M8" s="2">
        <f>'Pc, Winter, S1'!M8*Main!$B$5</f>
        <v>7.1643585268760843E-2</v>
      </c>
      <c r="N8" s="2">
        <f>'Pc, Winter, S1'!N8*Main!$B$5</f>
        <v>0.28235993470560833</v>
      </c>
      <c r="O8" s="2">
        <f>'Pc, Winter, S1'!O8*Main!$B$5</f>
        <v>0.27543134405673103</v>
      </c>
      <c r="P8" s="2">
        <f>'Pc, Winter, S1'!P8*Main!$B$5</f>
        <v>0.25202711298162561</v>
      </c>
      <c r="Q8" s="2">
        <f>'Pc, Winter, S1'!Q8*Main!$B$5</f>
        <v>0.24553468255338273</v>
      </c>
      <c r="R8" s="2">
        <f>'Pc, Winter, S1'!R8*Main!$B$5</f>
        <v>0.26538751111582942</v>
      </c>
      <c r="S8" s="2">
        <f>'Pc, Winter, S1'!S8*Main!$B$5</f>
        <v>0.27162727429626077</v>
      </c>
      <c r="T8" s="2">
        <f>'Pc, Winter, S1'!T8*Main!$B$5</f>
        <v>0.2620403059519571</v>
      </c>
      <c r="U8" s="2">
        <f>'Pc, Winter, S1'!U8*Main!$B$5</f>
        <v>0.25818898059066997</v>
      </c>
      <c r="V8" s="2">
        <f>'Pc, Winter, S1'!V8*Main!$B$5</f>
        <v>0.24036895871746966</v>
      </c>
      <c r="W8" s="2">
        <f>'Pc, Winter, S1'!W8*Main!$B$5</f>
        <v>0.19878226029565343</v>
      </c>
      <c r="X8" s="2">
        <f>'Pc, Winter, S1'!X8*Main!$B$5</f>
        <v>0.18607786821526737</v>
      </c>
      <c r="Y8" s="2">
        <f>'Pc, Winter, S1'!Y8*Main!$B$5</f>
        <v>0.17206274236734065</v>
      </c>
    </row>
    <row r="9" spans="1:25" x14ac:dyDescent="0.25">
      <c r="A9">
        <v>6</v>
      </c>
      <c r="B9" s="2">
        <f>'Pc, Winter, S1'!B9*Main!$B$5</f>
        <v>0.10599384707380125</v>
      </c>
      <c r="C9" s="2">
        <f>'Pc, Winter, S1'!C9*Main!$B$5</f>
        <v>0.10082895615399645</v>
      </c>
      <c r="D9" s="2">
        <f>'Pc, Winter, S1'!D9*Main!$B$5</f>
        <v>9.8662574184568627E-2</v>
      </c>
      <c r="E9" s="2">
        <f>'Pc, Winter, S1'!E9*Main!$B$5</f>
        <v>9.730708163973624E-2</v>
      </c>
      <c r="F9" s="2">
        <f>'Pc, Winter, S1'!F9*Main!$B$5</f>
        <v>0.1020049772416021</v>
      </c>
      <c r="G9" s="2">
        <f>'Pc, Winter, S1'!G9*Main!$B$5</f>
        <v>0.12393265779766321</v>
      </c>
      <c r="H9" s="2">
        <f>'Pc, Winter, S1'!H9*Main!$B$5</f>
        <v>0.20201802192417462</v>
      </c>
      <c r="I9" s="2">
        <f>'Pc, Winter, S1'!I9*Main!$B$5</f>
        <v>0.24027065827754251</v>
      </c>
      <c r="J9" s="2">
        <f>'Pc, Winter, S1'!J9*Main!$B$5</f>
        <v>0.24961570214407047</v>
      </c>
      <c r="K9" s="2">
        <f>'Pc, Winter, S1'!K9*Main!$B$5</f>
        <v>0.24863500203194874</v>
      </c>
      <c r="L9" s="2">
        <f>'Pc, Winter, S1'!L9*Main!$B$5</f>
        <v>0.25719611602675663</v>
      </c>
      <c r="M9" s="2">
        <f>'Pc, Winter, S1'!M9*Main!$B$5</f>
        <v>0.25552381036757049</v>
      </c>
      <c r="N9" s="2">
        <f>'Pc, Winter, S1'!N9*Main!$B$5</f>
        <v>0.24051384073084447</v>
      </c>
      <c r="O9" s="2">
        <f>'Pc, Winter, S1'!O9*Main!$B$5</f>
        <v>0.23524866319568091</v>
      </c>
      <c r="P9" s="2">
        <f>'Pc, Winter, S1'!P9*Main!$B$5</f>
        <v>0.20830352719284898</v>
      </c>
      <c r="Q9" s="2">
        <f>'Pc, Winter, S1'!Q9*Main!$B$5</f>
        <v>0.18829753616828229</v>
      </c>
      <c r="R9" s="2">
        <f>'Pc, Winter, S1'!R9*Main!$B$5</f>
        <v>0.19238257969173106</v>
      </c>
      <c r="S9" s="2">
        <f>'Pc, Winter, S1'!S9*Main!$B$5</f>
        <v>0.21024345499009459</v>
      </c>
      <c r="T9" s="2">
        <f>'Pc, Winter, S1'!T9*Main!$B$5</f>
        <v>0.2060539895755317</v>
      </c>
      <c r="U9" s="2">
        <f>'Pc, Winter, S1'!U9*Main!$B$5</f>
        <v>0.19930964144697338</v>
      </c>
      <c r="V9" s="2">
        <f>'Pc, Winter, S1'!V9*Main!$B$5</f>
        <v>0.1955388304500468</v>
      </c>
      <c r="W9" s="2">
        <f>'Pc, Winter, S1'!W9*Main!$B$5</f>
        <v>0.17987415050052966</v>
      </c>
      <c r="X9" s="2">
        <f>'Pc, Winter, S1'!X9*Main!$B$5</f>
        <v>0.14447562361018892</v>
      </c>
      <c r="Y9" s="2">
        <f>'Pc, Winter, S1'!Y9*Main!$B$5</f>
        <v>0.12625152931979619</v>
      </c>
    </row>
    <row r="10" spans="1:25" x14ac:dyDescent="0.25">
      <c r="A10">
        <v>30</v>
      </c>
      <c r="B10" s="2">
        <f>'Pc, Winter, S1'!B10*Main!$B$5</f>
        <v>0.11335579013660933</v>
      </c>
      <c r="C10" s="2">
        <f>'Pc, Winter, S1'!C10*Main!$B$5</f>
        <v>0.11343180896290733</v>
      </c>
      <c r="D10" s="2">
        <f>'Pc, Winter, S1'!D10*Main!$B$5</f>
        <v>0.11318566511822428</v>
      </c>
      <c r="E10" s="2">
        <f>'Pc, Winter, S1'!E10*Main!$B$5</f>
        <v>0.11307575101320884</v>
      </c>
      <c r="F10" s="2">
        <f>'Pc, Winter, S1'!F10*Main!$B$5</f>
        <v>0.11271467085436193</v>
      </c>
      <c r="G10" s="2">
        <f>'Pc, Winter, S1'!G10*Main!$B$5</f>
        <v>0.11246717416367213</v>
      </c>
      <c r="H10" s="2">
        <f>'Pc, Winter, S1'!H10*Main!$B$5</f>
        <v>0.11277671644930239</v>
      </c>
      <c r="I10" s="2">
        <f>'Pc, Winter, S1'!I10*Main!$B$5</f>
        <v>0.11137298119411779</v>
      </c>
      <c r="J10" s="2">
        <f>'Pc, Winter, S1'!J10*Main!$B$5</f>
        <v>0.11133734389451491</v>
      </c>
      <c r="K10" s="2">
        <f>'Pc, Winter, S1'!K10*Main!$B$5</f>
        <v>0.1114562090217395</v>
      </c>
      <c r="L10" s="2">
        <f>'Pc, Winter, S1'!L10*Main!$B$5</f>
        <v>0.11130079852019514</v>
      </c>
      <c r="M10" s="2">
        <f>'Pc, Winter, S1'!M10*Main!$B$5</f>
        <v>0.11135624667433547</v>
      </c>
      <c r="N10" s="2">
        <f>'Pc, Winter, S1'!N10*Main!$B$5</f>
        <v>0.11152142361212043</v>
      </c>
      <c r="O10" s="2">
        <f>'Pc, Winter, S1'!O10*Main!$B$5</f>
        <v>0.11189497589922148</v>
      </c>
      <c r="P10" s="2">
        <f>'Pc, Winter, S1'!P10*Main!$B$5</f>
        <v>0.11194973836428988</v>
      </c>
      <c r="Q10" s="2">
        <f>'Pc, Winter, S1'!Q10*Main!$B$5</f>
        <v>0.11193526476523119</v>
      </c>
      <c r="R10" s="2">
        <f>'Pc, Winter, S1'!R10*Main!$B$5</f>
        <v>0.1115588399968829</v>
      </c>
      <c r="S10" s="2">
        <f>'Pc, Winter, S1'!S10*Main!$B$5</f>
        <v>0.11205765099850079</v>
      </c>
      <c r="T10" s="2">
        <f>'Pc, Winter, S1'!T10*Main!$B$5</f>
        <v>0.11165283499614749</v>
      </c>
      <c r="U10" s="2">
        <f>'Pc, Winter, S1'!U10*Main!$B$5</f>
        <v>0.11148222814219839</v>
      </c>
      <c r="V10" s="2">
        <f>'Pc, Winter, S1'!V10*Main!$B$5</f>
        <v>0.11169171541973921</v>
      </c>
      <c r="W10" s="2">
        <f>'Pc, Winter, S1'!W10*Main!$B$5</f>
        <v>0.11145724682141592</v>
      </c>
      <c r="X10" s="2">
        <f>'Pc, Winter, S1'!X10*Main!$B$5</f>
        <v>0.1128094256712468</v>
      </c>
      <c r="Y10" s="2">
        <f>'Pc, Winter, S1'!Y10*Main!$B$5</f>
        <v>0.11316515004247785</v>
      </c>
    </row>
    <row r="11" spans="1:25" x14ac:dyDescent="0.25">
      <c r="A11">
        <v>40</v>
      </c>
      <c r="B11" s="2">
        <f>'Pc, Winter, S1'!B11*Main!$B$5</f>
        <v>0.12473993680878546</v>
      </c>
      <c r="C11" s="2">
        <f>'Pc, Winter, S1'!C11*Main!$B$5</f>
        <v>0.11545901923125429</v>
      </c>
      <c r="D11" s="2">
        <f>'Pc, Winter, S1'!D11*Main!$B$5</f>
        <v>0.11036063268350454</v>
      </c>
      <c r="E11" s="2">
        <f>'Pc, Winter, S1'!E11*Main!$B$5</f>
        <v>0.11077121450158922</v>
      </c>
      <c r="F11" s="2">
        <f>'Pc, Winter, S1'!F11*Main!$B$5</f>
        <v>0.11136474327315429</v>
      </c>
      <c r="G11" s="2">
        <f>'Pc, Winter, S1'!G11*Main!$B$5</f>
        <v>0.12742188475395608</v>
      </c>
      <c r="H11" s="2">
        <f>'Pc, Winter, S1'!H11*Main!$B$5</f>
        <v>0.16612214585407309</v>
      </c>
      <c r="I11" s="2">
        <f>'Pc, Winter, S1'!I11*Main!$B$5</f>
        <v>0.19207023107020174</v>
      </c>
      <c r="J11" s="2">
        <f>'Pc, Winter, S1'!J11*Main!$B$5</f>
        <v>0.20964422321631115</v>
      </c>
      <c r="K11" s="2">
        <f>'Pc, Winter, S1'!K11*Main!$B$5</f>
        <v>0.22394091936002619</v>
      </c>
      <c r="L11" s="2">
        <f>'Pc, Winter, S1'!L11*Main!$B$5</f>
        <v>0.2184010401984865</v>
      </c>
      <c r="M11" s="2">
        <f>'Pc, Winter, S1'!M11*Main!$B$5</f>
        <v>0.21790268366680021</v>
      </c>
      <c r="N11" s="2">
        <f>'Pc, Winter, S1'!N11*Main!$B$5</f>
        <v>0.21758116077895032</v>
      </c>
      <c r="O11" s="2">
        <f>'Pc, Winter, S1'!O11*Main!$B$5</f>
        <v>0.20877973385363924</v>
      </c>
      <c r="P11" s="2">
        <f>'Pc, Winter, S1'!P11*Main!$B$5</f>
        <v>0.20240313112881672</v>
      </c>
      <c r="Q11" s="2">
        <f>'Pc, Winter, S1'!Q11*Main!$B$5</f>
        <v>0.19062552383185499</v>
      </c>
      <c r="R11" s="2">
        <f>'Pc, Winter, S1'!R11*Main!$B$5</f>
        <v>0.20001003572113821</v>
      </c>
      <c r="S11" s="2">
        <f>'Pc, Winter, S1'!S11*Main!$B$5</f>
        <v>0.22843645909924462</v>
      </c>
      <c r="T11" s="2">
        <f>'Pc, Winter, S1'!T11*Main!$B$5</f>
        <v>0.22249464999702739</v>
      </c>
      <c r="U11" s="2">
        <f>'Pc, Winter, S1'!U11*Main!$B$5</f>
        <v>0.21399171053818755</v>
      </c>
      <c r="V11" s="2">
        <f>'Pc, Winter, S1'!V11*Main!$B$5</f>
        <v>0.20610131254786426</v>
      </c>
      <c r="W11" s="2">
        <f>'Pc, Winter, S1'!W11*Main!$B$5</f>
        <v>0.19396917186363966</v>
      </c>
      <c r="X11" s="2">
        <f>'Pc, Winter, S1'!X11*Main!$B$5</f>
        <v>0.17205199963656059</v>
      </c>
      <c r="Y11" s="2">
        <f>'Pc, Winter, S1'!Y11*Main!$B$5</f>
        <v>0.15205527387517939</v>
      </c>
    </row>
    <row r="12" spans="1:25" x14ac:dyDescent="0.25">
      <c r="A12">
        <v>14</v>
      </c>
      <c r="B12" s="2">
        <f>'Pc, Winter, S1'!B12*Main!$B$5</f>
        <v>4.6612344280078634E-2</v>
      </c>
      <c r="C12" s="2">
        <f>'Pc, Winter, S1'!C12*Main!$B$5</f>
        <v>4.3131392674736084E-2</v>
      </c>
      <c r="D12" s="2">
        <f>'Pc, Winter, S1'!D12*Main!$B$5</f>
        <v>4.0633750691083631E-2</v>
      </c>
      <c r="E12" s="2">
        <f>'Pc, Winter, S1'!E12*Main!$B$5</f>
        <v>4.0568204471051271E-2</v>
      </c>
      <c r="F12" s="2">
        <f>'Pc, Winter, S1'!F12*Main!$B$5</f>
        <v>4.1528306022927175E-2</v>
      </c>
      <c r="G12" s="2">
        <f>'Pc, Winter, S1'!G12*Main!$B$5</f>
        <v>5.1371853738557405E-2</v>
      </c>
      <c r="H12" s="2">
        <f>'Pc, Winter, S1'!H12*Main!$B$5</f>
        <v>6.8600155696887252E-2</v>
      </c>
      <c r="I12" s="2">
        <f>'Pc, Winter, S1'!I12*Main!$B$5</f>
        <v>7.4815621073577171E-2</v>
      </c>
      <c r="J12" s="2">
        <f>'Pc, Winter, S1'!J12*Main!$B$5</f>
        <v>5.9513802071748403E-2</v>
      </c>
      <c r="K12" s="2">
        <f>'Pc, Winter, S1'!K12*Main!$B$5</f>
        <v>4.1365548522321188E-2</v>
      </c>
      <c r="L12" s="2">
        <f>'Pc, Winter, S1'!L12*Main!$B$5</f>
        <v>8.0649716799324325E-2</v>
      </c>
      <c r="M12" s="2">
        <f>'Pc, Winter, S1'!M12*Main!$B$5</f>
        <v>8.1270496890030783E-2</v>
      </c>
      <c r="N12" s="2">
        <f>'Pc, Winter, S1'!N12*Main!$B$5</f>
        <v>7.8430427984438514E-2</v>
      </c>
      <c r="O12" s="2">
        <f>'Pc, Winter, S1'!O12*Main!$B$5</f>
        <v>7.5714621715508482E-2</v>
      </c>
      <c r="P12" s="2">
        <f>'Pc, Winter, S1'!P12*Main!$B$5</f>
        <v>7.0457851732606186E-2</v>
      </c>
      <c r="Q12" s="2">
        <f>'Pc, Winter, S1'!Q12*Main!$B$5</f>
        <v>7.2800077008736294E-2</v>
      </c>
      <c r="R12" s="2">
        <f>'Pc, Winter, S1'!R12*Main!$B$5</f>
        <v>7.8452740885845584E-2</v>
      </c>
      <c r="S12" s="2">
        <f>'Pc, Winter, S1'!S12*Main!$B$5</f>
        <v>9.4618483189800789E-2</v>
      </c>
      <c r="T12" s="2">
        <f>'Pc, Winter, S1'!T12*Main!$B$5</f>
        <v>8.9087648005316558E-2</v>
      </c>
      <c r="U12" s="2">
        <f>'Pc, Winter, S1'!U12*Main!$B$5</f>
        <v>8.3108767078314327E-2</v>
      </c>
      <c r="V12" s="2">
        <f>'Pc, Winter, S1'!V12*Main!$B$5</f>
        <v>8.0295122217924786E-2</v>
      </c>
      <c r="W12" s="2">
        <f>'Pc, Winter, S1'!W12*Main!$B$5</f>
        <v>7.9567585006073041E-2</v>
      </c>
      <c r="X12" s="2">
        <f>'Pc, Winter, S1'!X12*Main!$B$5</f>
        <v>7.0970517994801613E-2</v>
      </c>
      <c r="Y12" s="2">
        <f>'Pc, Winter, S1'!Y12*Main!$B$5</f>
        <v>6.1191510816178456E-2</v>
      </c>
    </row>
    <row r="13" spans="1:25" x14ac:dyDescent="0.25">
      <c r="A13">
        <v>34</v>
      </c>
      <c r="B13" s="2">
        <f>'Pc, Winter, S1'!B13*Main!$B$5</f>
        <v>0.23133527692326422</v>
      </c>
      <c r="C13" s="2">
        <f>'Pc, Winter, S1'!C13*Main!$B$5</f>
        <v>0.23032889672747006</v>
      </c>
      <c r="D13" s="2">
        <f>'Pc, Winter, S1'!D13*Main!$B$5</f>
        <v>0.22978153055434003</v>
      </c>
      <c r="E13" s="2">
        <f>'Pc, Winter, S1'!E13*Main!$B$5</f>
        <v>0.23600196265358031</v>
      </c>
      <c r="F13" s="2">
        <f>'Pc, Winter, S1'!F13*Main!$B$5</f>
        <v>0.2340235768442156</v>
      </c>
      <c r="G13" s="2">
        <f>'Pc, Winter, S1'!G13*Main!$B$5</f>
        <v>0.23993805754537445</v>
      </c>
      <c r="H13" s="2">
        <f>'Pc, Winter, S1'!H13*Main!$B$5</f>
        <v>0.2494421187342141</v>
      </c>
      <c r="I13" s="2">
        <f>'Pc, Winter, S1'!I13*Main!$B$5</f>
        <v>0.2386802572775383</v>
      </c>
      <c r="J13" s="2">
        <f>'Pc, Winter, S1'!J13*Main!$B$5</f>
        <v>0.19922416244679364</v>
      </c>
      <c r="K13" s="2">
        <f>'Pc, Winter, S1'!K13*Main!$B$5</f>
        <v>0.19126049297046752</v>
      </c>
      <c r="L13" s="2">
        <f>'Pc, Winter, S1'!L13*Main!$B$5</f>
        <v>0.25967744815275035</v>
      </c>
      <c r="M13" s="2">
        <f>'Pc, Winter, S1'!M13*Main!$B$5</f>
        <v>0.23687990128006714</v>
      </c>
      <c r="N13" s="2">
        <f>'Pc, Winter, S1'!N13*Main!$B$5</f>
        <v>0.24077350074620618</v>
      </c>
      <c r="O13" s="2">
        <f>'Pc, Winter, S1'!O13*Main!$B$5</f>
        <v>0.24689362046191232</v>
      </c>
      <c r="P13" s="2">
        <f>'Pc, Winter, S1'!P13*Main!$B$5</f>
        <v>0.25230482639127738</v>
      </c>
      <c r="Q13" s="2">
        <f>'Pc, Winter, S1'!Q13*Main!$B$5</f>
        <v>0.26050063813934282</v>
      </c>
      <c r="R13" s="2">
        <f>'Pc, Winter, S1'!R13*Main!$B$5</f>
        <v>0.28728612124845543</v>
      </c>
      <c r="S13" s="2">
        <f>'Pc, Winter, S1'!S13*Main!$B$5</f>
        <v>0.29662335754833402</v>
      </c>
      <c r="T13" s="2">
        <f>'Pc, Winter, S1'!T13*Main!$B$5</f>
        <v>0.27691628997347134</v>
      </c>
      <c r="U13" s="2">
        <f>'Pc, Winter, S1'!U13*Main!$B$5</f>
        <v>0.26184404742537637</v>
      </c>
      <c r="V13" s="2">
        <f>'Pc, Winter, S1'!V13*Main!$B$5</f>
        <v>0.26642389681030115</v>
      </c>
      <c r="W13" s="2">
        <f>'Pc, Winter, S1'!W13*Main!$B$5</f>
        <v>0.26531477952948501</v>
      </c>
      <c r="X13" s="2">
        <f>'Pc, Winter, S1'!X13*Main!$B$5</f>
        <v>0.26949713634765826</v>
      </c>
      <c r="Y13" s="2">
        <f>'Pc, Winter, S1'!Y13*Main!$B$5</f>
        <v>0.28321789448070439</v>
      </c>
    </row>
    <row r="14" spans="1:25" x14ac:dyDescent="0.25">
      <c r="A14">
        <v>3</v>
      </c>
      <c r="B14" s="2">
        <f>'Pc, Winter, S1'!B14*Main!$B$5</f>
        <v>0.52227853321360329</v>
      </c>
      <c r="C14" s="2">
        <f>'Pc, Winter, S1'!C14*Main!$B$5</f>
        <v>0.5044842530099295</v>
      </c>
      <c r="D14" s="2">
        <f>'Pc, Winter, S1'!D14*Main!$B$5</f>
        <v>0.51074887678459335</v>
      </c>
      <c r="E14" s="2">
        <f>'Pc, Winter, S1'!E14*Main!$B$5</f>
        <v>0.5160117250801628</v>
      </c>
      <c r="F14" s="2">
        <f>'Pc, Winter, S1'!F14*Main!$B$5</f>
        <v>0.52222170175035731</v>
      </c>
      <c r="G14" s="2">
        <f>'Pc, Winter, S1'!G14*Main!$B$5</f>
        <v>0.53318047761427201</v>
      </c>
      <c r="H14" s="2">
        <f>'Pc, Winter, S1'!H14*Main!$B$5</f>
        <v>0.65891814008372818</v>
      </c>
      <c r="I14" s="2">
        <f>'Pc, Winter, S1'!I14*Main!$B$5</f>
        <v>0.68339715803854284</v>
      </c>
      <c r="J14" s="2">
        <f>'Pc, Winter, S1'!J14*Main!$B$5</f>
        <v>0.69553998315806709</v>
      </c>
      <c r="K14" s="2">
        <f>'Pc, Winter, S1'!K14*Main!$B$5</f>
        <v>0.6791605925143096</v>
      </c>
      <c r="L14" s="2">
        <f>'Pc, Winter, S1'!L14*Main!$B$5</f>
        <v>0.66888860147009221</v>
      </c>
      <c r="M14" s="2">
        <f>'Pc, Winter, S1'!M14*Main!$B$5</f>
        <v>0.69388248550986287</v>
      </c>
      <c r="N14" s="2">
        <f>'Pc, Winter, S1'!N14*Main!$B$5</f>
        <v>0.71890191257425462</v>
      </c>
      <c r="O14" s="2">
        <f>'Pc, Winter, S1'!O14*Main!$B$5</f>
        <v>0.69806878776935921</v>
      </c>
      <c r="P14" s="2">
        <f>'Pc, Winter, S1'!P14*Main!$B$5</f>
        <v>0.68603285023134208</v>
      </c>
      <c r="Q14" s="2">
        <f>'Pc, Winter, S1'!Q14*Main!$B$5</f>
        <v>0.69359224305292466</v>
      </c>
      <c r="R14" s="2">
        <f>'Pc, Winter, S1'!R14*Main!$B$5</f>
        <v>0.6691553270006303</v>
      </c>
      <c r="S14" s="2">
        <f>'Pc, Winter, S1'!S14*Main!$B$5</f>
        <v>0.70191652423635764</v>
      </c>
      <c r="T14" s="2">
        <f>'Pc, Winter, S1'!T14*Main!$B$5</f>
        <v>0.67555779163275265</v>
      </c>
      <c r="U14" s="2">
        <f>'Pc, Winter, S1'!U14*Main!$B$5</f>
        <v>0.63581516468585386</v>
      </c>
      <c r="V14" s="2">
        <f>'Pc, Winter, S1'!V14*Main!$B$5</f>
        <v>0.644626240087391</v>
      </c>
      <c r="W14" s="2">
        <f>'Pc, Winter, S1'!W14*Main!$B$5</f>
        <v>0.62450897973908126</v>
      </c>
      <c r="X14" s="2">
        <f>'Pc, Winter, S1'!X14*Main!$B$5</f>
        <v>0.55918954696674539</v>
      </c>
      <c r="Y14" s="2">
        <f>'Pc, Winter, S1'!Y14*Main!$B$5</f>
        <v>0.54354621175956497</v>
      </c>
    </row>
    <row r="15" spans="1:25" x14ac:dyDescent="0.25">
      <c r="A15">
        <v>20</v>
      </c>
      <c r="B15" s="2">
        <f>'Pc, Winter, S1'!B15*Main!$B$5</f>
        <v>1.5761641447123005E-2</v>
      </c>
      <c r="C15" s="2">
        <f>'Pc, Winter, S1'!C15*Main!$B$5</f>
        <v>1.4602268335704025E-2</v>
      </c>
      <c r="D15" s="2">
        <f>'Pc, Winter, S1'!D15*Main!$B$5</f>
        <v>1.3962568812401264E-2</v>
      </c>
      <c r="E15" s="2">
        <f>'Pc, Winter, S1'!E15*Main!$B$5</f>
        <v>1.3939355030962816E-2</v>
      </c>
      <c r="F15" s="2">
        <f>'Pc, Winter, S1'!F15*Main!$B$5</f>
        <v>1.4450809273096776E-2</v>
      </c>
      <c r="G15" s="2">
        <f>'Pc, Winter, S1'!G15*Main!$B$5</f>
        <v>1.6749394614432558E-2</v>
      </c>
      <c r="H15" s="2">
        <f>'Pc, Winter, S1'!H15*Main!$B$5</f>
        <v>2.2104196779355084E-2</v>
      </c>
      <c r="I15" s="2">
        <f>'Pc, Winter, S1'!I15*Main!$B$5</f>
        <v>2.5921727702414611E-2</v>
      </c>
      <c r="J15" s="2">
        <f>'Pc, Winter, S1'!J15*Main!$B$5</f>
        <v>2.8265057597688055E-2</v>
      </c>
      <c r="K15" s="2">
        <f>'Pc, Winter, S1'!K15*Main!$B$5</f>
        <v>2.9465590062606736E-2</v>
      </c>
      <c r="L15" s="2">
        <f>'Pc, Winter, S1'!L15*Main!$B$5</f>
        <v>2.6494196889556829E-2</v>
      </c>
      <c r="M15" s="2">
        <f>'Pc, Winter, S1'!M15*Main!$B$5</f>
        <v>2.6505907500594394E-2</v>
      </c>
      <c r="N15" s="2">
        <f>'Pc, Winter, S1'!N15*Main!$B$5</f>
        <v>2.7716220987231956E-2</v>
      </c>
      <c r="O15" s="2">
        <f>'Pc, Winter, S1'!O15*Main!$B$5</f>
        <v>2.7207400849786591E-2</v>
      </c>
      <c r="P15" s="2">
        <f>'Pc, Winter, S1'!P15*Main!$B$5</f>
        <v>2.6043538409871593E-2</v>
      </c>
      <c r="Q15" s="2">
        <f>'Pc, Winter, S1'!Q15*Main!$B$5</f>
        <v>2.5452767479008889E-2</v>
      </c>
      <c r="R15" s="2">
        <f>'Pc, Winter, S1'!R15*Main!$B$5</f>
        <v>2.8311837418249903E-2</v>
      </c>
      <c r="S15" s="2">
        <f>'Pc, Winter, S1'!S15*Main!$B$5</f>
        <v>3.0768042417705338E-2</v>
      </c>
      <c r="T15" s="2">
        <f>'Pc, Winter, S1'!T15*Main!$B$5</f>
        <v>3.0094831446640647E-2</v>
      </c>
      <c r="U15" s="2">
        <f>'Pc, Winter, S1'!U15*Main!$B$5</f>
        <v>2.8295657048587698E-2</v>
      </c>
      <c r="V15" s="2">
        <f>'Pc, Winter, S1'!V15*Main!$B$5</f>
        <v>2.8339900613817883E-2</v>
      </c>
      <c r="W15" s="2">
        <f>'Pc, Winter, S1'!W15*Main!$B$5</f>
        <v>2.5939524543453326E-2</v>
      </c>
      <c r="X15" s="2">
        <f>'Pc, Winter, S1'!X15*Main!$B$5</f>
        <v>2.2111104943954452E-2</v>
      </c>
      <c r="Y15" s="2">
        <f>'Pc, Winter, S1'!Y15*Main!$B$5</f>
        <v>1.9835377212397892E-2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34D3-A79E-4B51-9FB5-150A2A8BB14F}">
  <dimension ref="A1:Y15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'[1]CostFlex, Winter'!B2*(1+[2]Main!$B$3)^(Main!$B$7-2020)</f>
        <v>19.246375817666848</v>
      </c>
      <c r="C2" s="2">
        <f>'[1]CostFlex, Winter'!C2*(1+[2]Main!$B$3)^(Main!$B$7-2020)</f>
        <v>19.750923081046427</v>
      </c>
      <c r="D2" s="2">
        <f>'[1]CostFlex, Winter'!D2*(1+[2]Main!$B$3)^(Main!$B$7-2020)</f>
        <v>23.52451615507286</v>
      </c>
      <c r="E2" s="2">
        <f>'[1]CostFlex, Winter'!E2*(1+[2]Main!$B$3)^(Main!$B$7-2020)</f>
        <v>25.595262215193216</v>
      </c>
      <c r="F2" s="2">
        <f>'[1]CostFlex, Winter'!F2*(1+[2]Main!$B$3)^(Main!$B$7-2020)</f>
        <v>26.28901470234014</v>
      </c>
      <c r="G2" s="2">
        <f>'[1]CostFlex, Winter'!G2*(1+[2]Main!$B$3)^(Main!$B$7-2020)</f>
        <v>21.527349904195361</v>
      </c>
      <c r="H2" s="2">
        <f>'[1]CostFlex, Winter'!H2*(1+[2]Main!$B$3)^(Main!$B$7-2020)</f>
        <v>23.261731122062663</v>
      </c>
      <c r="I2" s="2">
        <f>'[1]CostFlex, Winter'!I2*(1+[2]Main!$B$3)^(Main!$B$7-2020)</f>
        <v>12.992092032024154</v>
      </c>
      <c r="J2" s="2">
        <f>'[1]CostFlex, Winter'!J2*(1+[2]Main!$B$3)^(Main!$B$7-2020)</f>
        <v>5.8758733381080113</v>
      </c>
      <c r="K2" s="2">
        <f>'[1]CostFlex, Winter'!K2*(1+[2]Main!$B$3)^(Main!$B$7-2020)</f>
        <v>4.2150719294835639</v>
      </c>
      <c r="L2" s="2">
        <f>'[1]CostFlex, Winter'!L2*(1+[2]Main!$B$3)^(Main!$B$7-2020)</f>
        <v>3.6684790608223543</v>
      </c>
      <c r="M2" s="2">
        <f>'[1]CostFlex, Winter'!M2*(1+[2]Main!$B$3)^(Main!$B$7-2020)</f>
        <v>5.4028602786896558</v>
      </c>
      <c r="N2" s="2">
        <f>'[1]CostFlex, Winter'!N2*(1+[2]Main!$B$3)^(Main!$B$7-2020)</f>
        <v>4.1940491268427493</v>
      </c>
      <c r="O2" s="2">
        <f>'[1]CostFlex, Winter'!O2*(1+[2]Main!$B$3)^(Main!$B$7-2020)</f>
        <v>4.5093911664549857</v>
      </c>
      <c r="P2" s="2">
        <f>'[1]CostFlex, Winter'!P2*(1+[2]Main!$B$3)^(Main!$B$7-2020)</f>
        <v>4.625016580979473</v>
      </c>
      <c r="Q2" s="2">
        <f>'[1]CostFlex, Winter'!Q2*(1+[2]Main!$B$3)^(Main!$B$7-2020)</f>
        <v>4.7196191928631439</v>
      </c>
      <c r="R2" s="2">
        <f>'[1]CostFlex, Winter'!R2*(1+[2]Main!$B$3)^(Main!$B$7-2020)</f>
        <v>4.1940491268427493</v>
      </c>
      <c r="S2" s="2">
        <f>'[1]CostFlex, Winter'!S2*(1+[2]Main!$B$3)^(Main!$B$7-2020)</f>
        <v>4.1940491268427493</v>
      </c>
      <c r="T2" s="2">
        <f>'[1]CostFlex, Winter'!T2*(1+[2]Main!$B$3)^(Main!$B$7-2020)</f>
        <v>4.8772902126692612</v>
      </c>
      <c r="U2" s="2">
        <f>'[1]CostFlex, Winter'!U2*(1+[2]Main!$B$3)^(Main!$B$7-2020)</f>
        <v>5.6656453116998531</v>
      </c>
      <c r="V2" s="2">
        <f>'[1]CostFlex, Winter'!V2*(1+[2]Main!$B$3)^(Main!$B$7-2020)</f>
        <v>4.1940491268427493</v>
      </c>
      <c r="W2" s="2">
        <f>'[1]CostFlex, Winter'!W2*(1+[2]Main!$B$3)^(Main!$B$7-2020)</f>
        <v>4.1940491268427493</v>
      </c>
      <c r="X2" s="2">
        <f>'[1]CostFlex, Winter'!X2*(1+[2]Main!$B$3)^(Main!$B$7-2020)</f>
        <v>6.2963293909243276</v>
      </c>
      <c r="Y2" s="2">
        <f>'[1]CostFlex, Winter'!Y2*(1+[2]Main!$B$3)^(Main!$B$7-2020)</f>
        <v>10.038388260989537</v>
      </c>
    </row>
    <row r="3" spans="1:25" x14ac:dyDescent="0.25">
      <c r="A3">
        <v>17</v>
      </c>
      <c r="B3" s="2">
        <f>'[1]CostFlex, Winter'!B3*(1+[2]Main!$B$3)^(Main!$B$7-2020)</f>
        <v>19.246375817666848</v>
      </c>
      <c r="C3" s="2">
        <f>'[1]CostFlex, Winter'!C3*(1+[2]Main!$B$3)^(Main!$B$7-2020)</f>
        <v>19.750923081046427</v>
      </c>
      <c r="D3" s="2">
        <f>'[1]CostFlex, Winter'!D3*(1+[2]Main!$B$3)^(Main!$B$7-2020)</f>
        <v>23.52451615507286</v>
      </c>
      <c r="E3" s="2">
        <f>'[1]CostFlex, Winter'!E3*(1+[2]Main!$B$3)^(Main!$B$7-2020)</f>
        <v>25.595262215193216</v>
      </c>
      <c r="F3" s="2">
        <f>'[1]CostFlex, Winter'!F3*(1+[2]Main!$B$3)^(Main!$B$7-2020)</f>
        <v>26.28901470234014</v>
      </c>
      <c r="G3" s="2">
        <f>'[1]CostFlex, Winter'!G3*(1+[2]Main!$B$3)^(Main!$B$7-2020)</f>
        <v>21.527349904195361</v>
      </c>
      <c r="H3" s="2">
        <f>'[1]CostFlex, Winter'!H3*(1+[2]Main!$B$3)^(Main!$B$7-2020)</f>
        <v>23.261731122062663</v>
      </c>
      <c r="I3" s="2">
        <f>'[1]CostFlex, Winter'!I3*(1+[2]Main!$B$3)^(Main!$B$7-2020)</f>
        <v>12.992092032024154</v>
      </c>
      <c r="J3" s="2">
        <f>'[1]CostFlex, Winter'!J3*(1+[2]Main!$B$3)^(Main!$B$7-2020)</f>
        <v>5.8758733381080113</v>
      </c>
      <c r="K3" s="2">
        <f>'[1]CostFlex, Winter'!K3*(1+[2]Main!$B$3)^(Main!$B$7-2020)</f>
        <v>4.2150719294835639</v>
      </c>
      <c r="L3" s="2">
        <f>'[1]CostFlex, Winter'!L3*(1+[2]Main!$B$3)^(Main!$B$7-2020)</f>
        <v>3.6684790608223543</v>
      </c>
      <c r="M3" s="2">
        <f>'[1]CostFlex, Winter'!M3*(1+[2]Main!$B$3)^(Main!$B$7-2020)</f>
        <v>5.4028602786896558</v>
      </c>
      <c r="N3" s="2">
        <f>'[1]CostFlex, Winter'!N3*(1+[2]Main!$B$3)^(Main!$B$7-2020)</f>
        <v>4.1940491268427493</v>
      </c>
      <c r="O3" s="2">
        <f>'[1]CostFlex, Winter'!O3*(1+[2]Main!$B$3)^(Main!$B$7-2020)</f>
        <v>4.5093911664549857</v>
      </c>
      <c r="P3" s="2">
        <f>'[1]CostFlex, Winter'!P3*(1+[2]Main!$B$3)^(Main!$B$7-2020)</f>
        <v>4.625016580979473</v>
      </c>
      <c r="Q3" s="2">
        <f>'[1]CostFlex, Winter'!Q3*(1+[2]Main!$B$3)^(Main!$B$7-2020)</f>
        <v>4.7196191928631439</v>
      </c>
      <c r="R3" s="2">
        <f>'[1]CostFlex, Winter'!R3*(1+[2]Main!$B$3)^(Main!$B$7-2020)</f>
        <v>4.1940491268427493</v>
      </c>
      <c r="S3" s="2">
        <f>'[1]CostFlex, Winter'!S3*(1+[2]Main!$B$3)^(Main!$B$7-2020)</f>
        <v>4.1940491268427493</v>
      </c>
      <c r="T3" s="2">
        <f>'[1]CostFlex, Winter'!T3*(1+[2]Main!$B$3)^(Main!$B$7-2020)</f>
        <v>4.8772902126692612</v>
      </c>
      <c r="U3" s="2">
        <f>'[1]CostFlex, Winter'!U3*(1+[2]Main!$B$3)^(Main!$B$7-2020)</f>
        <v>5.6656453116998531</v>
      </c>
      <c r="V3" s="2">
        <f>'[1]CostFlex, Winter'!V3*(1+[2]Main!$B$3)^(Main!$B$7-2020)</f>
        <v>4.1940491268427493</v>
      </c>
      <c r="W3" s="2">
        <f>'[1]CostFlex, Winter'!W3*(1+[2]Main!$B$3)^(Main!$B$7-2020)</f>
        <v>4.1940491268427493</v>
      </c>
      <c r="X3" s="2">
        <f>'[1]CostFlex, Winter'!X3*(1+[2]Main!$B$3)^(Main!$B$7-2020)</f>
        <v>6.2963293909243276</v>
      </c>
      <c r="Y3" s="2">
        <f>'[1]CostFlex, Winter'!Y3*(1+[2]Main!$B$3)^(Main!$B$7-2020)</f>
        <v>10.038388260989537</v>
      </c>
    </row>
    <row r="4" spans="1:25" x14ac:dyDescent="0.25">
      <c r="A4">
        <v>38</v>
      </c>
      <c r="B4" s="2">
        <f>'[1]CostFlex, Winter'!B4*(1+[2]Main!$B$3)^(Main!$B$7-2020)</f>
        <v>19.246375817666848</v>
      </c>
      <c r="C4" s="2">
        <f>'[1]CostFlex, Winter'!C4*(1+[2]Main!$B$3)^(Main!$B$7-2020)</f>
        <v>19.750923081046427</v>
      </c>
      <c r="D4" s="2">
        <f>'[1]CostFlex, Winter'!D4*(1+[2]Main!$B$3)^(Main!$B$7-2020)</f>
        <v>23.52451615507286</v>
      </c>
      <c r="E4" s="2">
        <f>'[1]CostFlex, Winter'!E4*(1+[2]Main!$B$3)^(Main!$B$7-2020)</f>
        <v>25.595262215193216</v>
      </c>
      <c r="F4" s="2">
        <f>'[1]CostFlex, Winter'!F4*(1+[2]Main!$B$3)^(Main!$B$7-2020)</f>
        <v>26.28901470234014</v>
      </c>
      <c r="G4" s="2">
        <f>'[1]CostFlex, Winter'!G4*(1+[2]Main!$B$3)^(Main!$B$7-2020)</f>
        <v>21.527349904195361</v>
      </c>
      <c r="H4" s="2">
        <f>'[1]CostFlex, Winter'!H4*(1+[2]Main!$B$3)^(Main!$B$7-2020)</f>
        <v>23.261731122062663</v>
      </c>
      <c r="I4" s="2">
        <f>'[1]CostFlex, Winter'!I4*(1+[2]Main!$B$3)^(Main!$B$7-2020)</f>
        <v>12.992092032024154</v>
      </c>
      <c r="J4" s="2">
        <f>'[1]CostFlex, Winter'!J4*(1+[2]Main!$B$3)^(Main!$B$7-2020)</f>
        <v>5.8758733381080113</v>
      </c>
      <c r="K4" s="2">
        <f>'[1]CostFlex, Winter'!K4*(1+[2]Main!$B$3)^(Main!$B$7-2020)</f>
        <v>4.2150719294835639</v>
      </c>
      <c r="L4" s="2">
        <f>'[1]CostFlex, Winter'!L4*(1+[2]Main!$B$3)^(Main!$B$7-2020)</f>
        <v>3.6684790608223543</v>
      </c>
      <c r="M4" s="2">
        <f>'[1]CostFlex, Winter'!M4*(1+[2]Main!$B$3)^(Main!$B$7-2020)</f>
        <v>5.4028602786896558</v>
      </c>
      <c r="N4" s="2">
        <f>'[1]CostFlex, Winter'!N4*(1+[2]Main!$B$3)^(Main!$B$7-2020)</f>
        <v>4.1940491268427493</v>
      </c>
      <c r="O4" s="2">
        <f>'[1]CostFlex, Winter'!O4*(1+[2]Main!$B$3)^(Main!$B$7-2020)</f>
        <v>4.5093911664549857</v>
      </c>
      <c r="P4" s="2">
        <f>'[1]CostFlex, Winter'!P4*(1+[2]Main!$B$3)^(Main!$B$7-2020)</f>
        <v>4.625016580979473</v>
      </c>
      <c r="Q4" s="2">
        <f>'[1]CostFlex, Winter'!Q4*(1+[2]Main!$B$3)^(Main!$B$7-2020)</f>
        <v>4.7196191928631439</v>
      </c>
      <c r="R4" s="2">
        <f>'[1]CostFlex, Winter'!R4*(1+[2]Main!$B$3)^(Main!$B$7-2020)</f>
        <v>4.1940491268427493</v>
      </c>
      <c r="S4" s="2">
        <f>'[1]CostFlex, Winter'!S4*(1+[2]Main!$B$3)^(Main!$B$7-2020)</f>
        <v>4.1940491268427493</v>
      </c>
      <c r="T4" s="2">
        <f>'[1]CostFlex, Winter'!T4*(1+[2]Main!$B$3)^(Main!$B$7-2020)</f>
        <v>4.8772902126692612</v>
      </c>
      <c r="U4" s="2">
        <f>'[1]CostFlex, Winter'!U4*(1+[2]Main!$B$3)^(Main!$B$7-2020)</f>
        <v>5.6656453116998531</v>
      </c>
      <c r="V4" s="2">
        <f>'[1]CostFlex, Winter'!V4*(1+[2]Main!$B$3)^(Main!$B$7-2020)</f>
        <v>4.1940491268427493</v>
      </c>
      <c r="W4" s="2">
        <f>'[1]CostFlex, Winter'!W4*(1+[2]Main!$B$3)^(Main!$B$7-2020)</f>
        <v>4.1940491268427493</v>
      </c>
      <c r="X4" s="2">
        <f>'[1]CostFlex, Winter'!X4*(1+[2]Main!$B$3)^(Main!$B$7-2020)</f>
        <v>6.2963293909243276</v>
      </c>
      <c r="Y4" s="2">
        <f>'[1]CostFlex, Winter'!Y4*(1+[2]Main!$B$3)^(Main!$B$7-2020)</f>
        <v>10.038388260989537</v>
      </c>
    </row>
    <row r="5" spans="1:25" x14ac:dyDescent="0.25">
      <c r="A5">
        <v>36</v>
      </c>
      <c r="B5" s="2">
        <f>'[1]CostFlex, Winter'!B5*(1+[2]Main!$B$3)^(Main!$B$7-2020)</f>
        <v>19.246375817666848</v>
      </c>
      <c r="C5" s="2">
        <f>'[1]CostFlex, Winter'!C5*(1+[2]Main!$B$3)^(Main!$B$7-2020)</f>
        <v>19.750923081046427</v>
      </c>
      <c r="D5" s="2">
        <f>'[1]CostFlex, Winter'!D5*(1+[2]Main!$B$3)^(Main!$B$7-2020)</f>
        <v>23.52451615507286</v>
      </c>
      <c r="E5" s="2">
        <f>'[1]CostFlex, Winter'!E5*(1+[2]Main!$B$3)^(Main!$B$7-2020)</f>
        <v>25.595262215193216</v>
      </c>
      <c r="F5" s="2">
        <f>'[1]CostFlex, Winter'!F5*(1+[2]Main!$B$3)^(Main!$B$7-2020)</f>
        <v>26.28901470234014</v>
      </c>
      <c r="G5" s="2">
        <f>'[1]CostFlex, Winter'!G5*(1+[2]Main!$B$3)^(Main!$B$7-2020)</f>
        <v>21.527349904195361</v>
      </c>
      <c r="H5" s="2">
        <f>'[1]CostFlex, Winter'!H5*(1+[2]Main!$B$3)^(Main!$B$7-2020)</f>
        <v>23.261731122062663</v>
      </c>
      <c r="I5" s="2">
        <f>'[1]CostFlex, Winter'!I5*(1+[2]Main!$B$3)^(Main!$B$7-2020)</f>
        <v>12.992092032024154</v>
      </c>
      <c r="J5" s="2">
        <f>'[1]CostFlex, Winter'!J5*(1+[2]Main!$B$3)^(Main!$B$7-2020)</f>
        <v>5.8758733381080113</v>
      </c>
      <c r="K5" s="2">
        <f>'[1]CostFlex, Winter'!K5*(1+[2]Main!$B$3)^(Main!$B$7-2020)</f>
        <v>4.2150719294835639</v>
      </c>
      <c r="L5" s="2">
        <f>'[1]CostFlex, Winter'!L5*(1+[2]Main!$B$3)^(Main!$B$7-2020)</f>
        <v>3.6684790608223543</v>
      </c>
      <c r="M5" s="2">
        <f>'[1]CostFlex, Winter'!M5*(1+[2]Main!$B$3)^(Main!$B$7-2020)</f>
        <v>5.4028602786896558</v>
      </c>
      <c r="N5" s="2">
        <f>'[1]CostFlex, Winter'!N5*(1+[2]Main!$B$3)^(Main!$B$7-2020)</f>
        <v>4.1940491268427493</v>
      </c>
      <c r="O5" s="2">
        <f>'[1]CostFlex, Winter'!O5*(1+[2]Main!$B$3)^(Main!$B$7-2020)</f>
        <v>4.5093911664549857</v>
      </c>
      <c r="P5" s="2">
        <f>'[1]CostFlex, Winter'!P5*(1+[2]Main!$B$3)^(Main!$B$7-2020)</f>
        <v>4.625016580979473</v>
      </c>
      <c r="Q5" s="2">
        <f>'[1]CostFlex, Winter'!Q5*(1+[2]Main!$B$3)^(Main!$B$7-2020)</f>
        <v>4.7196191928631439</v>
      </c>
      <c r="R5" s="2">
        <f>'[1]CostFlex, Winter'!R5*(1+[2]Main!$B$3)^(Main!$B$7-2020)</f>
        <v>4.1940491268427493</v>
      </c>
      <c r="S5" s="2">
        <f>'[1]CostFlex, Winter'!S5*(1+[2]Main!$B$3)^(Main!$B$7-2020)</f>
        <v>4.1940491268427493</v>
      </c>
      <c r="T5" s="2">
        <f>'[1]CostFlex, Winter'!T5*(1+[2]Main!$B$3)^(Main!$B$7-2020)</f>
        <v>4.8772902126692612</v>
      </c>
      <c r="U5" s="2">
        <f>'[1]CostFlex, Winter'!U5*(1+[2]Main!$B$3)^(Main!$B$7-2020)</f>
        <v>5.6656453116998531</v>
      </c>
      <c r="V5" s="2">
        <f>'[1]CostFlex, Winter'!V5*(1+[2]Main!$B$3)^(Main!$B$7-2020)</f>
        <v>4.1940491268427493</v>
      </c>
      <c r="W5" s="2">
        <f>'[1]CostFlex, Winter'!W5*(1+[2]Main!$B$3)^(Main!$B$7-2020)</f>
        <v>4.1940491268427493</v>
      </c>
      <c r="X5" s="2">
        <f>'[1]CostFlex, Winter'!X5*(1+[2]Main!$B$3)^(Main!$B$7-2020)</f>
        <v>6.2963293909243276</v>
      </c>
      <c r="Y5" s="2">
        <f>'[1]CostFlex, Winter'!Y5*(1+[2]Main!$B$3)^(Main!$B$7-2020)</f>
        <v>10.038388260989537</v>
      </c>
    </row>
    <row r="6" spans="1:25" x14ac:dyDescent="0.25">
      <c r="A6">
        <v>26</v>
      </c>
      <c r="B6" s="2">
        <f>'[1]CostFlex, Winter'!B6*(1+[2]Main!$B$3)^(Main!$B$7-2020)</f>
        <v>19.246375817666848</v>
      </c>
      <c r="C6" s="2">
        <f>'[1]CostFlex, Winter'!C6*(1+[2]Main!$B$3)^(Main!$B$7-2020)</f>
        <v>19.750923081046427</v>
      </c>
      <c r="D6" s="2">
        <f>'[1]CostFlex, Winter'!D6*(1+[2]Main!$B$3)^(Main!$B$7-2020)</f>
        <v>23.52451615507286</v>
      </c>
      <c r="E6" s="2">
        <f>'[1]CostFlex, Winter'!E6*(1+[2]Main!$B$3)^(Main!$B$7-2020)</f>
        <v>25.595262215193216</v>
      </c>
      <c r="F6" s="2">
        <f>'[1]CostFlex, Winter'!F6*(1+[2]Main!$B$3)^(Main!$B$7-2020)</f>
        <v>26.28901470234014</v>
      </c>
      <c r="G6" s="2">
        <f>'[1]CostFlex, Winter'!G6*(1+[2]Main!$B$3)^(Main!$B$7-2020)</f>
        <v>21.527349904195361</v>
      </c>
      <c r="H6" s="2">
        <f>'[1]CostFlex, Winter'!H6*(1+[2]Main!$B$3)^(Main!$B$7-2020)</f>
        <v>23.261731122062663</v>
      </c>
      <c r="I6" s="2">
        <f>'[1]CostFlex, Winter'!I6*(1+[2]Main!$B$3)^(Main!$B$7-2020)</f>
        <v>12.992092032024154</v>
      </c>
      <c r="J6" s="2">
        <f>'[1]CostFlex, Winter'!J6*(1+[2]Main!$B$3)^(Main!$B$7-2020)</f>
        <v>5.8758733381080113</v>
      </c>
      <c r="K6" s="2">
        <f>'[1]CostFlex, Winter'!K6*(1+[2]Main!$B$3)^(Main!$B$7-2020)</f>
        <v>4.2150719294835639</v>
      </c>
      <c r="L6" s="2">
        <f>'[1]CostFlex, Winter'!L6*(1+[2]Main!$B$3)^(Main!$B$7-2020)</f>
        <v>3.6684790608223543</v>
      </c>
      <c r="M6" s="2">
        <f>'[1]CostFlex, Winter'!M6*(1+[2]Main!$B$3)^(Main!$B$7-2020)</f>
        <v>5.4028602786896558</v>
      </c>
      <c r="N6" s="2">
        <f>'[1]CostFlex, Winter'!N6*(1+[2]Main!$B$3)^(Main!$B$7-2020)</f>
        <v>4.1940491268427493</v>
      </c>
      <c r="O6" s="2">
        <f>'[1]CostFlex, Winter'!O6*(1+[2]Main!$B$3)^(Main!$B$7-2020)</f>
        <v>4.5093911664549857</v>
      </c>
      <c r="P6" s="2">
        <f>'[1]CostFlex, Winter'!P6*(1+[2]Main!$B$3)^(Main!$B$7-2020)</f>
        <v>4.625016580979473</v>
      </c>
      <c r="Q6" s="2">
        <f>'[1]CostFlex, Winter'!Q6*(1+[2]Main!$B$3)^(Main!$B$7-2020)</f>
        <v>4.7196191928631439</v>
      </c>
      <c r="R6" s="2">
        <f>'[1]CostFlex, Winter'!R6*(1+[2]Main!$B$3)^(Main!$B$7-2020)</f>
        <v>4.1940491268427493</v>
      </c>
      <c r="S6" s="2">
        <f>'[1]CostFlex, Winter'!S6*(1+[2]Main!$B$3)^(Main!$B$7-2020)</f>
        <v>4.1940491268427493</v>
      </c>
      <c r="T6" s="2">
        <f>'[1]CostFlex, Winter'!T6*(1+[2]Main!$B$3)^(Main!$B$7-2020)</f>
        <v>4.8772902126692612</v>
      </c>
      <c r="U6" s="2">
        <f>'[1]CostFlex, Winter'!U6*(1+[2]Main!$B$3)^(Main!$B$7-2020)</f>
        <v>5.6656453116998531</v>
      </c>
      <c r="V6" s="2">
        <f>'[1]CostFlex, Winter'!V6*(1+[2]Main!$B$3)^(Main!$B$7-2020)</f>
        <v>4.1940491268427493</v>
      </c>
      <c r="W6" s="2">
        <f>'[1]CostFlex, Winter'!W6*(1+[2]Main!$B$3)^(Main!$B$7-2020)</f>
        <v>4.1940491268427493</v>
      </c>
      <c r="X6" s="2">
        <f>'[1]CostFlex, Winter'!X6*(1+[2]Main!$B$3)^(Main!$B$7-2020)</f>
        <v>6.2963293909243276</v>
      </c>
      <c r="Y6" s="2">
        <f>'[1]CostFlex, Winter'!Y6*(1+[2]Main!$B$3)^(Main!$B$7-2020)</f>
        <v>10.038388260989537</v>
      </c>
    </row>
    <row r="7" spans="1:25" x14ac:dyDescent="0.25">
      <c r="A7">
        <v>24</v>
      </c>
      <c r="B7" s="2">
        <f>'[1]CostFlex, Winter'!B7*(1+[2]Main!$B$3)^(Main!$B$7-2020)</f>
        <v>19.246375817666848</v>
      </c>
      <c r="C7" s="2">
        <f>'[1]CostFlex, Winter'!C7*(1+[2]Main!$B$3)^(Main!$B$7-2020)</f>
        <v>19.750923081046427</v>
      </c>
      <c r="D7" s="2">
        <f>'[1]CostFlex, Winter'!D7*(1+[2]Main!$B$3)^(Main!$B$7-2020)</f>
        <v>23.52451615507286</v>
      </c>
      <c r="E7" s="2">
        <f>'[1]CostFlex, Winter'!E7*(1+[2]Main!$B$3)^(Main!$B$7-2020)</f>
        <v>25.595262215193216</v>
      </c>
      <c r="F7" s="2">
        <f>'[1]CostFlex, Winter'!F7*(1+[2]Main!$B$3)^(Main!$B$7-2020)</f>
        <v>26.28901470234014</v>
      </c>
      <c r="G7" s="2">
        <f>'[1]CostFlex, Winter'!G7*(1+[2]Main!$B$3)^(Main!$B$7-2020)</f>
        <v>21.527349904195361</v>
      </c>
      <c r="H7" s="2">
        <f>'[1]CostFlex, Winter'!H7*(1+[2]Main!$B$3)^(Main!$B$7-2020)</f>
        <v>23.261731122062663</v>
      </c>
      <c r="I7" s="2">
        <f>'[1]CostFlex, Winter'!I7*(1+[2]Main!$B$3)^(Main!$B$7-2020)</f>
        <v>12.992092032024154</v>
      </c>
      <c r="J7" s="2">
        <f>'[1]CostFlex, Winter'!J7*(1+[2]Main!$B$3)^(Main!$B$7-2020)</f>
        <v>5.8758733381080113</v>
      </c>
      <c r="K7" s="2">
        <f>'[1]CostFlex, Winter'!K7*(1+[2]Main!$B$3)^(Main!$B$7-2020)</f>
        <v>4.2150719294835639</v>
      </c>
      <c r="L7" s="2">
        <f>'[1]CostFlex, Winter'!L7*(1+[2]Main!$B$3)^(Main!$B$7-2020)</f>
        <v>3.6684790608223543</v>
      </c>
      <c r="M7" s="2">
        <f>'[1]CostFlex, Winter'!M7*(1+[2]Main!$B$3)^(Main!$B$7-2020)</f>
        <v>5.4028602786896558</v>
      </c>
      <c r="N7" s="2">
        <f>'[1]CostFlex, Winter'!N7*(1+[2]Main!$B$3)^(Main!$B$7-2020)</f>
        <v>4.1940491268427493</v>
      </c>
      <c r="O7" s="2">
        <f>'[1]CostFlex, Winter'!O7*(1+[2]Main!$B$3)^(Main!$B$7-2020)</f>
        <v>4.5093911664549857</v>
      </c>
      <c r="P7" s="2">
        <f>'[1]CostFlex, Winter'!P7*(1+[2]Main!$B$3)^(Main!$B$7-2020)</f>
        <v>4.625016580979473</v>
      </c>
      <c r="Q7" s="2">
        <f>'[1]CostFlex, Winter'!Q7*(1+[2]Main!$B$3)^(Main!$B$7-2020)</f>
        <v>4.7196191928631439</v>
      </c>
      <c r="R7" s="2">
        <f>'[1]CostFlex, Winter'!R7*(1+[2]Main!$B$3)^(Main!$B$7-2020)</f>
        <v>4.1940491268427493</v>
      </c>
      <c r="S7" s="2">
        <f>'[1]CostFlex, Winter'!S7*(1+[2]Main!$B$3)^(Main!$B$7-2020)</f>
        <v>4.1940491268427493</v>
      </c>
      <c r="T7" s="2">
        <f>'[1]CostFlex, Winter'!T7*(1+[2]Main!$B$3)^(Main!$B$7-2020)</f>
        <v>4.8772902126692612</v>
      </c>
      <c r="U7" s="2">
        <f>'[1]CostFlex, Winter'!U7*(1+[2]Main!$B$3)^(Main!$B$7-2020)</f>
        <v>5.6656453116998531</v>
      </c>
      <c r="V7" s="2">
        <f>'[1]CostFlex, Winter'!V7*(1+[2]Main!$B$3)^(Main!$B$7-2020)</f>
        <v>4.1940491268427493</v>
      </c>
      <c r="W7" s="2">
        <f>'[1]CostFlex, Winter'!W7*(1+[2]Main!$B$3)^(Main!$B$7-2020)</f>
        <v>4.1940491268427493</v>
      </c>
      <c r="X7" s="2">
        <f>'[1]CostFlex, Winter'!X7*(1+[2]Main!$B$3)^(Main!$B$7-2020)</f>
        <v>6.2963293909243276</v>
      </c>
      <c r="Y7" s="2">
        <f>'[1]CostFlex, Winter'!Y7*(1+[2]Main!$B$3)^(Main!$B$7-2020)</f>
        <v>10.038388260989537</v>
      </c>
    </row>
    <row r="8" spans="1:25" x14ac:dyDescent="0.25">
      <c r="A8">
        <v>28</v>
      </c>
      <c r="B8" s="2">
        <f>'[1]CostFlex, Winter'!B8*(1+[2]Main!$B$3)^(Main!$B$7-2020)</f>
        <v>19.246375817666848</v>
      </c>
      <c r="C8" s="2">
        <f>'[1]CostFlex, Winter'!C8*(1+[2]Main!$B$3)^(Main!$B$7-2020)</f>
        <v>19.750923081046427</v>
      </c>
      <c r="D8" s="2">
        <f>'[1]CostFlex, Winter'!D8*(1+[2]Main!$B$3)^(Main!$B$7-2020)</f>
        <v>23.52451615507286</v>
      </c>
      <c r="E8" s="2">
        <f>'[1]CostFlex, Winter'!E8*(1+[2]Main!$B$3)^(Main!$B$7-2020)</f>
        <v>25.595262215193216</v>
      </c>
      <c r="F8" s="2">
        <f>'[1]CostFlex, Winter'!F8*(1+[2]Main!$B$3)^(Main!$B$7-2020)</f>
        <v>26.28901470234014</v>
      </c>
      <c r="G8" s="2">
        <f>'[1]CostFlex, Winter'!G8*(1+[2]Main!$B$3)^(Main!$B$7-2020)</f>
        <v>21.527349904195361</v>
      </c>
      <c r="H8" s="2">
        <f>'[1]CostFlex, Winter'!H8*(1+[2]Main!$B$3)^(Main!$B$7-2020)</f>
        <v>23.261731122062663</v>
      </c>
      <c r="I8" s="2">
        <f>'[1]CostFlex, Winter'!I8*(1+[2]Main!$B$3)^(Main!$B$7-2020)</f>
        <v>12.992092032024154</v>
      </c>
      <c r="J8" s="2">
        <f>'[1]CostFlex, Winter'!J8*(1+[2]Main!$B$3)^(Main!$B$7-2020)</f>
        <v>5.8758733381080113</v>
      </c>
      <c r="K8" s="2">
        <f>'[1]CostFlex, Winter'!K8*(1+[2]Main!$B$3)^(Main!$B$7-2020)</f>
        <v>4.2150719294835639</v>
      </c>
      <c r="L8" s="2">
        <f>'[1]CostFlex, Winter'!L8*(1+[2]Main!$B$3)^(Main!$B$7-2020)</f>
        <v>3.6684790608223543</v>
      </c>
      <c r="M8" s="2">
        <f>'[1]CostFlex, Winter'!M8*(1+[2]Main!$B$3)^(Main!$B$7-2020)</f>
        <v>5.4028602786896558</v>
      </c>
      <c r="N8" s="2">
        <f>'[1]CostFlex, Winter'!N8*(1+[2]Main!$B$3)^(Main!$B$7-2020)</f>
        <v>4.1940491268427493</v>
      </c>
      <c r="O8" s="2">
        <f>'[1]CostFlex, Winter'!O8*(1+[2]Main!$B$3)^(Main!$B$7-2020)</f>
        <v>4.5093911664549857</v>
      </c>
      <c r="P8" s="2">
        <f>'[1]CostFlex, Winter'!P8*(1+[2]Main!$B$3)^(Main!$B$7-2020)</f>
        <v>4.625016580979473</v>
      </c>
      <c r="Q8" s="2">
        <f>'[1]CostFlex, Winter'!Q8*(1+[2]Main!$B$3)^(Main!$B$7-2020)</f>
        <v>4.7196191928631439</v>
      </c>
      <c r="R8" s="2">
        <f>'[1]CostFlex, Winter'!R8*(1+[2]Main!$B$3)^(Main!$B$7-2020)</f>
        <v>4.1940491268427493</v>
      </c>
      <c r="S8" s="2">
        <f>'[1]CostFlex, Winter'!S8*(1+[2]Main!$B$3)^(Main!$B$7-2020)</f>
        <v>4.1940491268427493</v>
      </c>
      <c r="T8" s="2">
        <f>'[1]CostFlex, Winter'!T8*(1+[2]Main!$B$3)^(Main!$B$7-2020)</f>
        <v>4.8772902126692612</v>
      </c>
      <c r="U8" s="2">
        <f>'[1]CostFlex, Winter'!U8*(1+[2]Main!$B$3)^(Main!$B$7-2020)</f>
        <v>5.6656453116998531</v>
      </c>
      <c r="V8" s="2">
        <f>'[1]CostFlex, Winter'!V8*(1+[2]Main!$B$3)^(Main!$B$7-2020)</f>
        <v>4.1940491268427493</v>
      </c>
      <c r="W8" s="2">
        <f>'[1]CostFlex, Winter'!W8*(1+[2]Main!$B$3)^(Main!$B$7-2020)</f>
        <v>4.1940491268427493</v>
      </c>
      <c r="X8" s="2">
        <f>'[1]CostFlex, Winter'!X8*(1+[2]Main!$B$3)^(Main!$B$7-2020)</f>
        <v>6.2963293909243276</v>
      </c>
      <c r="Y8" s="2">
        <f>'[1]CostFlex, Winter'!Y8*(1+[2]Main!$B$3)^(Main!$B$7-2020)</f>
        <v>10.038388260989537</v>
      </c>
    </row>
    <row r="9" spans="1:25" x14ac:dyDescent="0.25">
      <c r="A9">
        <v>6</v>
      </c>
      <c r="B9" s="2">
        <f>'[1]CostFlex, Winter'!B9*(1+[2]Main!$B$3)^(Main!$B$7-2020)</f>
        <v>19.246375817666848</v>
      </c>
      <c r="C9" s="2">
        <f>'[1]CostFlex, Winter'!C9*(1+[2]Main!$B$3)^(Main!$B$7-2020)</f>
        <v>19.750923081046427</v>
      </c>
      <c r="D9" s="2">
        <f>'[1]CostFlex, Winter'!D9*(1+[2]Main!$B$3)^(Main!$B$7-2020)</f>
        <v>23.52451615507286</v>
      </c>
      <c r="E9" s="2">
        <f>'[1]CostFlex, Winter'!E9*(1+[2]Main!$B$3)^(Main!$B$7-2020)</f>
        <v>25.595262215193216</v>
      </c>
      <c r="F9" s="2">
        <f>'[1]CostFlex, Winter'!F9*(1+[2]Main!$B$3)^(Main!$B$7-2020)</f>
        <v>26.28901470234014</v>
      </c>
      <c r="G9" s="2">
        <f>'[1]CostFlex, Winter'!G9*(1+[2]Main!$B$3)^(Main!$B$7-2020)</f>
        <v>21.527349904195361</v>
      </c>
      <c r="H9" s="2">
        <f>'[1]CostFlex, Winter'!H9*(1+[2]Main!$B$3)^(Main!$B$7-2020)</f>
        <v>23.261731122062663</v>
      </c>
      <c r="I9" s="2">
        <f>'[1]CostFlex, Winter'!I9*(1+[2]Main!$B$3)^(Main!$B$7-2020)</f>
        <v>12.992092032024154</v>
      </c>
      <c r="J9" s="2">
        <f>'[1]CostFlex, Winter'!J9*(1+[2]Main!$B$3)^(Main!$B$7-2020)</f>
        <v>5.8758733381080113</v>
      </c>
      <c r="K9" s="2">
        <f>'[1]CostFlex, Winter'!K9*(1+[2]Main!$B$3)^(Main!$B$7-2020)</f>
        <v>4.2150719294835639</v>
      </c>
      <c r="L9" s="2">
        <f>'[1]CostFlex, Winter'!L9*(1+[2]Main!$B$3)^(Main!$B$7-2020)</f>
        <v>3.6684790608223543</v>
      </c>
      <c r="M9" s="2">
        <f>'[1]CostFlex, Winter'!M9*(1+[2]Main!$B$3)^(Main!$B$7-2020)</f>
        <v>5.4028602786896558</v>
      </c>
      <c r="N9" s="2">
        <f>'[1]CostFlex, Winter'!N9*(1+[2]Main!$B$3)^(Main!$B$7-2020)</f>
        <v>4.1940491268427493</v>
      </c>
      <c r="O9" s="2">
        <f>'[1]CostFlex, Winter'!O9*(1+[2]Main!$B$3)^(Main!$B$7-2020)</f>
        <v>4.5093911664549857</v>
      </c>
      <c r="P9" s="2">
        <f>'[1]CostFlex, Winter'!P9*(1+[2]Main!$B$3)^(Main!$B$7-2020)</f>
        <v>4.625016580979473</v>
      </c>
      <c r="Q9" s="2">
        <f>'[1]CostFlex, Winter'!Q9*(1+[2]Main!$B$3)^(Main!$B$7-2020)</f>
        <v>4.7196191928631439</v>
      </c>
      <c r="R9" s="2">
        <f>'[1]CostFlex, Winter'!R9*(1+[2]Main!$B$3)^(Main!$B$7-2020)</f>
        <v>4.1940491268427493</v>
      </c>
      <c r="S9" s="2">
        <f>'[1]CostFlex, Winter'!S9*(1+[2]Main!$B$3)^(Main!$B$7-2020)</f>
        <v>4.1940491268427493</v>
      </c>
      <c r="T9" s="2">
        <f>'[1]CostFlex, Winter'!T9*(1+[2]Main!$B$3)^(Main!$B$7-2020)</f>
        <v>4.8772902126692612</v>
      </c>
      <c r="U9" s="2">
        <f>'[1]CostFlex, Winter'!U9*(1+[2]Main!$B$3)^(Main!$B$7-2020)</f>
        <v>5.6656453116998531</v>
      </c>
      <c r="V9" s="2">
        <f>'[1]CostFlex, Winter'!V9*(1+[2]Main!$B$3)^(Main!$B$7-2020)</f>
        <v>4.1940491268427493</v>
      </c>
      <c r="W9" s="2">
        <f>'[1]CostFlex, Winter'!W9*(1+[2]Main!$B$3)^(Main!$B$7-2020)</f>
        <v>4.1940491268427493</v>
      </c>
      <c r="X9" s="2">
        <f>'[1]CostFlex, Winter'!X9*(1+[2]Main!$B$3)^(Main!$B$7-2020)</f>
        <v>6.2963293909243276</v>
      </c>
      <c r="Y9" s="2">
        <f>'[1]CostFlex, Winter'!Y9*(1+[2]Main!$B$3)^(Main!$B$7-2020)</f>
        <v>10.038388260989537</v>
      </c>
    </row>
    <row r="10" spans="1:25" x14ac:dyDescent="0.25">
      <c r="A10">
        <v>30</v>
      </c>
      <c r="B10" s="2">
        <f>'[1]CostFlex, Winter'!B10*(1+[2]Main!$B$3)^(Main!$B$7-2020)</f>
        <v>19.246375817666848</v>
      </c>
      <c r="C10" s="2">
        <f>'[1]CostFlex, Winter'!C10*(1+[2]Main!$B$3)^(Main!$B$7-2020)</f>
        <v>19.750923081046427</v>
      </c>
      <c r="D10" s="2">
        <f>'[1]CostFlex, Winter'!D10*(1+[2]Main!$B$3)^(Main!$B$7-2020)</f>
        <v>23.52451615507286</v>
      </c>
      <c r="E10" s="2">
        <f>'[1]CostFlex, Winter'!E10*(1+[2]Main!$B$3)^(Main!$B$7-2020)</f>
        <v>25.595262215193216</v>
      </c>
      <c r="F10" s="2">
        <f>'[1]CostFlex, Winter'!F10*(1+[2]Main!$B$3)^(Main!$B$7-2020)</f>
        <v>26.28901470234014</v>
      </c>
      <c r="G10" s="2">
        <f>'[1]CostFlex, Winter'!G10*(1+[2]Main!$B$3)^(Main!$B$7-2020)</f>
        <v>21.527349904195361</v>
      </c>
      <c r="H10" s="2">
        <f>'[1]CostFlex, Winter'!H10*(1+[2]Main!$B$3)^(Main!$B$7-2020)</f>
        <v>23.261731122062663</v>
      </c>
      <c r="I10" s="2">
        <f>'[1]CostFlex, Winter'!I10*(1+[2]Main!$B$3)^(Main!$B$7-2020)</f>
        <v>12.992092032024154</v>
      </c>
      <c r="J10" s="2">
        <f>'[1]CostFlex, Winter'!J10*(1+[2]Main!$B$3)^(Main!$B$7-2020)</f>
        <v>5.8758733381080113</v>
      </c>
      <c r="K10" s="2">
        <f>'[1]CostFlex, Winter'!K10*(1+[2]Main!$B$3)^(Main!$B$7-2020)</f>
        <v>4.2150719294835639</v>
      </c>
      <c r="L10" s="2">
        <f>'[1]CostFlex, Winter'!L10*(1+[2]Main!$B$3)^(Main!$B$7-2020)</f>
        <v>3.6684790608223543</v>
      </c>
      <c r="M10" s="2">
        <f>'[1]CostFlex, Winter'!M10*(1+[2]Main!$B$3)^(Main!$B$7-2020)</f>
        <v>5.4028602786896558</v>
      </c>
      <c r="N10" s="2">
        <f>'[1]CostFlex, Winter'!N10*(1+[2]Main!$B$3)^(Main!$B$7-2020)</f>
        <v>4.1940491268427493</v>
      </c>
      <c r="O10" s="2">
        <f>'[1]CostFlex, Winter'!O10*(1+[2]Main!$B$3)^(Main!$B$7-2020)</f>
        <v>4.5093911664549857</v>
      </c>
      <c r="P10" s="2">
        <f>'[1]CostFlex, Winter'!P10*(1+[2]Main!$B$3)^(Main!$B$7-2020)</f>
        <v>4.625016580979473</v>
      </c>
      <c r="Q10" s="2">
        <f>'[1]CostFlex, Winter'!Q10*(1+[2]Main!$B$3)^(Main!$B$7-2020)</f>
        <v>4.7196191928631439</v>
      </c>
      <c r="R10" s="2">
        <f>'[1]CostFlex, Winter'!R10*(1+[2]Main!$B$3)^(Main!$B$7-2020)</f>
        <v>4.1940491268427493</v>
      </c>
      <c r="S10" s="2">
        <f>'[1]CostFlex, Winter'!S10*(1+[2]Main!$B$3)^(Main!$B$7-2020)</f>
        <v>4.1940491268427493</v>
      </c>
      <c r="T10" s="2">
        <f>'[1]CostFlex, Winter'!T10*(1+[2]Main!$B$3)^(Main!$B$7-2020)</f>
        <v>4.8772902126692612</v>
      </c>
      <c r="U10" s="2">
        <f>'[1]CostFlex, Winter'!U10*(1+[2]Main!$B$3)^(Main!$B$7-2020)</f>
        <v>5.6656453116998531</v>
      </c>
      <c r="V10" s="2">
        <f>'[1]CostFlex, Winter'!V10*(1+[2]Main!$B$3)^(Main!$B$7-2020)</f>
        <v>4.1940491268427493</v>
      </c>
      <c r="W10" s="2">
        <f>'[1]CostFlex, Winter'!W10*(1+[2]Main!$B$3)^(Main!$B$7-2020)</f>
        <v>4.1940491268427493</v>
      </c>
      <c r="X10" s="2">
        <f>'[1]CostFlex, Winter'!X10*(1+[2]Main!$B$3)^(Main!$B$7-2020)</f>
        <v>6.2963293909243276</v>
      </c>
      <c r="Y10" s="2">
        <f>'[1]CostFlex, Winter'!Y10*(1+[2]Main!$B$3)^(Main!$B$7-2020)</f>
        <v>10.038388260989537</v>
      </c>
    </row>
    <row r="11" spans="1:25" x14ac:dyDescent="0.25">
      <c r="A11">
        <v>40</v>
      </c>
      <c r="B11" s="2">
        <f>'[1]CostFlex, Winter'!B11*(1+[2]Main!$B$3)^(Main!$B$7-2020)</f>
        <v>19.246375817666848</v>
      </c>
      <c r="C11" s="2">
        <f>'[1]CostFlex, Winter'!C11*(1+[2]Main!$B$3)^(Main!$B$7-2020)</f>
        <v>19.750923081046427</v>
      </c>
      <c r="D11" s="2">
        <f>'[1]CostFlex, Winter'!D11*(1+[2]Main!$B$3)^(Main!$B$7-2020)</f>
        <v>23.52451615507286</v>
      </c>
      <c r="E11" s="2">
        <f>'[1]CostFlex, Winter'!E11*(1+[2]Main!$B$3)^(Main!$B$7-2020)</f>
        <v>25.595262215193216</v>
      </c>
      <c r="F11" s="2">
        <f>'[1]CostFlex, Winter'!F11*(1+[2]Main!$B$3)^(Main!$B$7-2020)</f>
        <v>26.28901470234014</v>
      </c>
      <c r="G11" s="2">
        <f>'[1]CostFlex, Winter'!G11*(1+[2]Main!$B$3)^(Main!$B$7-2020)</f>
        <v>21.527349904195361</v>
      </c>
      <c r="H11" s="2">
        <f>'[1]CostFlex, Winter'!H11*(1+[2]Main!$B$3)^(Main!$B$7-2020)</f>
        <v>23.261731122062663</v>
      </c>
      <c r="I11" s="2">
        <f>'[1]CostFlex, Winter'!I11*(1+[2]Main!$B$3)^(Main!$B$7-2020)</f>
        <v>12.992092032024154</v>
      </c>
      <c r="J11" s="2">
        <f>'[1]CostFlex, Winter'!J11*(1+[2]Main!$B$3)^(Main!$B$7-2020)</f>
        <v>5.8758733381080113</v>
      </c>
      <c r="K11" s="2">
        <f>'[1]CostFlex, Winter'!K11*(1+[2]Main!$B$3)^(Main!$B$7-2020)</f>
        <v>4.2150719294835639</v>
      </c>
      <c r="L11" s="2">
        <f>'[1]CostFlex, Winter'!L11*(1+[2]Main!$B$3)^(Main!$B$7-2020)</f>
        <v>3.6684790608223543</v>
      </c>
      <c r="M11" s="2">
        <f>'[1]CostFlex, Winter'!M11*(1+[2]Main!$B$3)^(Main!$B$7-2020)</f>
        <v>5.4028602786896558</v>
      </c>
      <c r="N11" s="2">
        <f>'[1]CostFlex, Winter'!N11*(1+[2]Main!$B$3)^(Main!$B$7-2020)</f>
        <v>4.1940491268427493</v>
      </c>
      <c r="O11" s="2">
        <f>'[1]CostFlex, Winter'!O11*(1+[2]Main!$B$3)^(Main!$B$7-2020)</f>
        <v>4.5093911664549857</v>
      </c>
      <c r="P11" s="2">
        <f>'[1]CostFlex, Winter'!P11*(1+[2]Main!$B$3)^(Main!$B$7-2020)</f>
        <v>4.625016580979473</v>
      </c>
      <c r="Q11" s="2">
        <f>'[1]CostFlex, Winter'!Q11*(1+[2]Main!$B$3)^(Main!$B$7-2020)</f>
        <v>4.7196191928631439</v>
      </c>
      <c r="R11" s="2">
        <f>'[1]CostFlex, Winter'!R11*(1+[2]Main!$B$3)^(Main!$B$7-2020)</f>
        <v>4.1940491268427493</v>
      </c>
      <c r="S11" s="2">
        <f>'[1]CostFlex, Winter'!S11*(1+[2]Main!$B$3)^(Main!$B$7-2020)</f>
        <v>4.1940491268427493</v>
      </c>
      <c r="T11" s="2">
        <f>'[1]CostFlex, Winter'!T11*(1+[2]Main!$B$3)^(Main!$B$7-2020)</f>
        <v>4.8772902126692612</v>
      </c>
      <c r="U11" s="2">
        <f>'[1]CostFlex, Winter'!U11*(1+[2]Main!$B$3)^(Main!$B$7-2020)</f>
        <v>5.6656453116998531</v>
      </c>
      <c r="V11" s="2">
        <f>'[1]CostFlex, Winter'!V11*(1+[2]Main!$B$3)^(Main!$B$7-2020)</f>
        <v>4.1940491268427493</v>
      </c>
      <c r="W11" s="2">
        <f>'[1]CostFlex, Winter'!W11*(1+[2]Main!$B$3)^(Main!$B$7-2020)</f>
        <v>4.1940491268427493</v>
      </c>
      <c r="X11" s="2">
        <f>'[1]CostFlex, Winter'!X11*(1+[2]Main!$B$3)^(Main!$B$7-2020)</f>
        <v>6.2963293909243276</v>
      </c>
      <c r="Y11" s="2">
        <f>'[1]CostFlex, Winter'!Y11*(1+[2]Main!$B$3)^(Main!$B$7-2020)</f>
        <v>10.038388260989537</v>
      </c>
    </row>
    <row r="12" spans="1:25" x14ac:dyDescent="0.25">
      <c r="A12">
        <v>14</v>
      </c>
      <c r="B12" s="2">
        <f>'[1]CostFlex, Winter'!B12*(1+[2]Main!$B$3)^(Main!$B$7-2020)</f>
        <v>19.246375817666848</v>
      </c>
      <c r="C12" s="2">
        <f>'[1]CostFlex, Winter'!C12*(1+[2]Main!$B$3)^(Main!$B$7-2020)</f>
        <v>19.750923081046427</v>
      </c>
      <c r="D12" s="2">
        <f>'[1]CostFlex, Winter'!D12*(1+[2]Main!$B$3)^(Main!$B$7-2020)</f>
        <v>23.52451615507286</v>
      </c>
      <c r="E12" s="2">
        <f>'[1]CostFlex, Winter'!E12*(1+[2]Main!$B$3)^(Main!$B$7-2020)</f>
        <v>25.595262215193216</v>
      </c>
      <c r="F12" s="2">
        <f>'[1]CostFlex, Winter'!F12*(1+[2]Main!$B$3)^(Main!$B$7-2020)</f>
        <v>26.28901470234014</v>
      </c>
      <c r="G12" s="2">
        <f>'[1]CostFlex, Winter'!G12*(1+[2]Main!$B$3)^(Main!$B$7-2020)</f>
        <v>21.527349904195361</v>
      </c>
      <c r="H12" s="2">
        <f>'[1]CostFlex, Winter'!H12*(1+[2]Main!$B$3)^(Main!$B$7-2020)</f>
        <v>23.261731122062663</v>
      </c>
      <c r="I12" s="2">
        <f>'[1]CostFlex, Winter'!I12*(1+[2]Main!$B$3)^(Main!$B$7-2020)</f>
        <v>12.992092032024154</v>
      </c>
      <c r="J12" s="2">
        <f>'[1]CostFlex, Winter'!J12*(1+[2]Main!$B$3)^(Main!$B$7-2020)</f>
        <v>5.8758733381080113</v>
      </c>
      <c r="K12" s="2">
        <f>'[1]CostFlex, Winter'!K12*(1+[2]Main!$B$3)^(Main!$B$7-2020)</f>
        <v>4.2150719294835639</v>
      </c>
      <c r="L12" s="2">
        <f>'[1]CostFlex, Winter'!L12*(1+[2]Main!$B$3)^(Main!$B$7-2020)</f>
        <v>3.6684790608223543</v>
      </c>
      <c r="M12" s="2">
        <f>'[1]CostFlex, Winter'!M12*(1+[2]Main!$B$3)^(Main!$B$7-2020)</f>
        <v>5.4028602786896558</v>
      </c>
      <c r="N12" s="2">
        <f>'[1]CostFlex, Winter'!N12*(1+[2]Main!$B$3)^(Main!$B$7-2020)</f>
        <v>4.1940491268427493</v>
      </c>
      <c r="O12" s="2">
        <f>'[1]CostFlex, Winter'!O12*(1+[2]Main!$B$3)^(Main!$B$7-2020)</f>
        <v>4.5093911664549857</v>
      </c>
      <c r="P12" s="2">
        <f>'[1]CostFlex, Winter'!P12*(1+[2]Main!$B$3)^(Main!$B$7-2020)</f>
        <v>4.625016580979473</v>
      </c>
      <c r="Q12" s="2">
        <f>'[1]CostFlex, Winter'!Q12*(1+[2]Main!$B$3)^(Main!$B$7-2020)</f>
        <v>4.7196191928631439</v>
      </c>
      <c r="R12" s="2">
        <f>'[1]CostFlex, Winter'!R12*(1+[2]Main!$B$3)^(Main!$B$7-2020)</f>
        <v>4.1940491268427493</v>
      </c>
      <c r="S12" s="2">
        <f>'[1]CostFlex, Winter'!S12*(1+[2]Main!$B$3)^(Main!$B$7-2020)</f>
        <v>4.1940491268427493</v>
      </c>
      <c r="T12" s="2">
        <f>'[1]CostFlex, Winter'!T12*(1+[2]Main!$B$3)^(Main!$B$7-2020)</f>
        <v>4.8772902126692612</v>
      </c>
      <c r="U12" s="2">
        <f>'[1]CostFlex, Winter'!U12*(1+[2]Main!$B$3)^(Main!$B$7-2020)</f>
        <v>5.6656453116998531</v>
      </c>
      <c r="V12" s="2">
        <f>'[1]CostFlex, Winter'!V12*(1+[2]Main!$B$3)^(Main!$B$7-2020)</f>
        <v>4.1940491268427493</v>
      </c>
      <c r="W12" s="2">
        <f>'[1]CostFlex, Winter'!W12*(1+[2]Main!$B$3)^(Main!$B$7-2020)</f>
        <v>4.1940491268427493</v>
      </c>
      <c r="X12" s="2">
        <f>'[1]CostFlex, Winter'!X12*(1+[2]Main!$B$3)^(Main!$B$7-2020)</f>
        <v>6.2963293909243276</v>
      </c>
      <c r="Y12" s="2">
        <f>'[1]CostFlex, Winter'!Y12*(1+[2]Main!$B$3)^(Main!$B$7-2020)</f>
        <v>10.038388260989537</v>
      </c>
    </row>
    <row r="13" spans="1:25" x14ac:dyDescent="0.25">
      <c r="A13">
        <v>34</v>
      </c>
      <c r="B13" s="2">
        <f>'[1]CostFlex, Winter'!B13*(1+[2]Main!$B$3)^(Main!$B$7-2020)</f>
        <v>19.246375817666848</v>
      </c>
      <c r="C13" s="2">
        <f>'[1]CostFlex, Winter'!C13*(1+[2]Main!$B$3)^(Main!$B$7-2020)</f>
        <v>19.750923081046427</v>
      </c>
      <c r="D13" s="2">
        <f>'[1]CostFlex, Winter'!D13*(1+[2]Main!$B$3)^(Main!$B$7-2020)</f>
        <v>23.52451615507286</v>
      </c>
      <c r="E13" s="2">
        <f>'[1]CostFlex, Winter'!E13*(1+[2]Main!$B$3)^(Main!$B$7-2020)</f>
        <v>25.595262215193216</v>
      </c>
      <c r="F13" s="2">
        <f>'[1]CostFlex, Winter'!F13*(1+[2]Main!$B$3)^(Main!$B$7-2020)</f>
        <v>26.28901470234014</v>
      </c>
      <c r="G13" s="2">
        <f>'[1]CostFlex, Winter'!G13*(1+[2]Main!$B$3)^(Main!$B$7-2020)</f>
        <v>21.527349904195361</v>
      </c>
      <c r="H13" s="2">
        <f>'[1]CostFlex, Winter'!H13*(1+[2]Main!$B$3)^(Main!$B$7-2020)</f>
        <v>23.261731122062663</v>
      </c>
      <c r="I13" s="2">
        <f>'[1]CostFlex, Winter'!I13*(1+[2]Main!$B$3)^(Main!$B$7-2020)</f>
        <v>12.992092032024154</v>
      </c>
      <c r="J13" s="2">
        <f>'[1]CostFlex, Winter'!J13*(1+[2]Main!$B$3)^(Main!$B$7-2020)</f>
        <v>5.8758733381080113</v>
      </c>
      <c r="K13" s="2">
        <f>'[1]CostFlex, Winter'!K13*(1+[2]Main!$B$3)^(Main!$B$7-2020)</f>
        <v>4.2150719294835639</v>
      </c>
      <c r="L13" s="2">
        <f>'[1]CostFlex, Winter'!L13*(1+[2]Main!$B$3)^(Main!$B$7-2020)</f>
        <v>3.6684790608223543</v>
      </c>
      <c r="M13" s="2">
        <f>'[1]CostFlex, Winter'!M13*(1+[2]Main!$B$3)^(Main!$B$7-2020)</f>
        <v>5.4028602786896558</v>
      </c>
      <c r="N13" s="2">
        <f>'[1]CostFlex, Winter'!N13*(1+[2]Main!$B$3)^(Main!$B$7-2020)</f>
        <v>4.1940491268427493</v>
      </c>
      <c r="O13" s="2">
        <f>'[1]CostFlex, Winter'!O13*(1+[2]Main!$B$3)^(Main!$B$7-2020)</f>
        <v>4.5093911664549857</v>
      </c>
      <c r="P13" s="2">
        <f>'[1]CostFlex, Winter'!P13*(1+[2]Main!$B$3)^(Main!$B$7-2020)</f>
        <v>4.625016580979473</v>
      </c>
      <c r="Q13" s="2">
        <f>'[1]CostFlex, Winter'!Q13*(1+[2]Main!$B$3)^(Main!$B$7-2020)</f>
        <v>4.7196191928631439</v>
      </c>
      <c r="R13" s="2">
        <f>'[1]CostFlex, Winter'!R13*(1+[2]Main!$B$3)^(Main!$B$7-2020)</f>
        <v>4.1940491268427493</v>
      </c>
      <c r="S13" s="2">
        <f>'[1]CostFlex, Winter'!S13*(1+[2]Main!$B$3)^(Main!$B$7-2020)</f>
        <v>4.1940491268427493</v>
      </c>
      <c r="T13" s="2">
        <f>'[1]CostFlex, Winter'!T13*(1+[2]Main!$B$3)^(Main!$B$7-2020)</f>
        <v>4.8772902126692612</v>
      </c>
      <c r="U13" s="2">
        <f>'[1]CostFlex, Winter'!U13*(1+[2]Main!$B$3)^(Main!$B$7-2020)</f>
        <v>5.6656453116998531</v>
      </c>
      <c r="V13" s="2">
        <f>'[1]CostFlex, Winter'!V13*(1+[2]Main!$B$3)^(Main!$B$7-2020)</f>
        <v>4.1940491268427493</v>
      </c>
      <c r="W13" s="2">
        <f>'[1]CostFlex, Winter'!W13*(1+[2]Main!$B$3)^(Main!$B$7-2020)</f>
        <v>4.1940491268427493</v>
      </c>
      <c r="X13" s="2">
        <f>'[1]CostFlex, Winter'!X13*(1+[2]Main!$B$3)^(Main!$B$7-2020)</f>
        <v>6.2963293909243276</v>
      </c>
      <c r="Y13" s="2">
        <f>'[1]CostFlex, Winter'!Y13*(1+[2]Main!$B$3)^(Main!$B$7-2020)</f>
        <v>10.038388260989537</v>
      </c>
    </row>
    <row r="14" spans="1:25" x14ac:dyDescent="0.25">
      <c r="A14">
        <v>3</v>
      </c>
      <c r="B14" s="2">
        <f>'[1]CostFlex, Winter'!B14*(1+[2]Main!$B$3)^(Main!$B$7-2020)</f>
        <v>19.246375817666848</v>
      </c>
      <c r="C14" s="2">
        <f>'[1]CostFlex, Winter'!C14*(1+[2]Main!$B$3)^(Main!$B$7-2020)</f>
        <v>19.750923081046427</v>
      </c>
      <c r="D14" s="2">
        <f>'[1]CostFlex, Winter'!D14*(1+[2]Main!$B$3)^(Main!$B$7-2020)</f>
        <v>23.52451615507286</v>
      </c>
      <c r="E14" s="2">
        <f>'[1]CostFlex, Winter'!E14*(1+[2]Main!$B$3)^(Main!$B$7-2020)</f>
        <v>25.595262215193216</v>
      </c>
      <c r="F14" s="2">
        <f>'[1]CostFlex, Winter'!F14*(1+[2]Main!$B$3)^(Main!$B$7-2020)</f>
        <v>26.28901470234014</v>
      </c>
      <c r="G14" s="2">
        <f>'[1]CostFlex, Winter'!G14*(1+[2]Main!$B$3)^(Main!$B$7-2020)</f>
        <v>21.527349904195361</v>
      </c>
      <c r="H14" s="2">
        <f>'[1]CostFlex, Winter'!H14*(1+[2]Main!$B$3)^(Main!$B$7-2020)</f>
        <v>23.261731122062663</v>
      </c>
      <c r="I14" s="2">
        <f>'[1]CostFlex, Winter'!I14*(1+[2]Main!$B$3)^(Main!$B$7-2020)</f>
        <v>12.992092032024154</v>
      </c>
      <c r="J14" s="2">
        <f>'[1]CostFlex, Winter'!J14*(1+[2]Main!$B$3)^(Main!$B$7-2020)</f>
        <v>5.8758733381080113</v>
      </c>
      <c r="K14" s="2">
        <f>'[1]CostFlex, Winter'!K14*(1+[2]Main!$B$3)^(Main!$B$7-2020)</f>
        <v>4.2150719294835639</v>
      </c>
      <c r="L14" s="2">
        <f>'[1]CostFlex, Winter'!L14*(1+[2]Main!$B$3)^(Main!$B$7-2020)</f>
        <v>3.6684790608223543</v>
      </c>
      <c r="M14" s="2">
        <f>'[1]CostFlex, Winter'!M14*(1+[2]Main!$B$3)^(Main!$B$7-2020)</f>
        <v>5.4028602786896558</v>
      </c>
      <c r="N14" s="2">
        <f>'[1]CostFlex, Winter'!N14*(1+[2]Main!$B$3)^(Main!$B$7-2020)</f>
        <v>4.1940491268427493</v>
      </c>
      <c r="O14" s="2">
        <f>'[1]CostFlex, Winter'!O14*(1+[2]Main!$B$3)^(Main!$B$7-2020)</f>
        <v>4.5093911664549857</v>
      </c>
      <c r="P14" s="2">
        <f>'[1]CostFlex, Winter'!P14*(1+[2]Main!$B$3)^(Main!$B$7-2020)</f>
        <v>4.625016580979473</v>
      </c>
      <c r="Q14" s="2">
        <f>'[1]CostFlex, Winter'!Q14*(1+[2]Main!$B$3)^(Main!$B$7-2020)</f>
        <v>4.7196191928631439</v>
      </c>
      <c r="R14" s="2">
        <f>'[1]CostFlex, Winter'!R14*(1+[2]Main!$B$3)^(Main!$B$7-2020)</f>
        <v>4.1940491268427493</v>
      </c>
      <c r="S14" s="2">
        <f>'[1]CostFlex, Winter'!S14*(1+[2]Main!$B$3)^(Main!$B$7-2020)</f>
        <v>4.1940491268427493</v>
      </c>
      <c r="T14" s="2">
        <f>'[1]CostFlex, Winter'!T14*(1+[2]Main!$B$3)^(Main!$B$7-2020)</f>
        <v>4.8772902126692612</v>
      </c>
      <c r="U14" s="2">
        <f>'[1]CostFlex, Winter'!U14*(1+[2]Main!$B$3)^(Main!$B$7-2020)</f>
        <v>5.6656453116998531</v>
      </c>
      <c r="V14" s="2">
        <f>'[1]CostFlex, Winter'!V14*(1+[2]Main!$B$3)^(Main!$B$7-2020)</f>
        <v>4.1940491268427493</v>
      </c>
      <c r="W14" s="2">
        <f>'[1]CostFlex, Winter'!W14*(1+[2]Main!$B$3)^(Main!$B$7-2020)</f>
        <v>4.1940491268427493</v>
      </c>
      <c r="X14" s="2">
        <f>'[1]CostFlex, Winter'!X14*(1+[2]Main!$B$3)^(Main!$B$7-2020)</f>
        <v>6.2963293909243276</v>
      </c>
      <c r="Y14" s="2">
        <f>'[1]CostFlex, Winter'!Y14*(1+[2]Main!$B$3)^(Main!$B$7-2020)</f>
        <v>10.038388260989537</v>
      </c>
    </row>
    <row r="15" spans="1:25" x14ac:dyDescent="0.25">
      <c r="A15">
        <v>20</v>
      </c>
      <c r="B15" s="2">
        <f>'[1]CostFlex, Winter'!B15*(1+[2]Main!$B$3)^(Main!$B$7-2020)</f>
        <v>19.246375817666848</v>
      </c>
      <c r="C15" s="2">
        <f>'[1]CostFlex, Winter'!C15*(1+[2]Main!$B$3)^(Main!$B$7-2020)</f>
        <v>19.750923081046427</v>
      </c>
      <c r="D15" s="2">
        <f>'[1]CostFlex, Winter'!D15*(1+[2]Main!$B$3)^(Main!$B$7-2020)</f>
        <v>23.52451615507286</v>
      </c>
      <c r="E15" s="2">
        <f>'[1]CostFlex, Winter'!E15*(1+[2]Main!$B$3)^(Main!$B$7-2020)</f>
        <v>25.595262215193216</v>
      </c>
      <c r="F15" s="2">
        <f>'[1]CostFlex, Winter'!F15*(1+[2]Main!$B$3)^(Main!$B$7-2020)</f>
        <v>26.28901470234014</v>
      </c>
      <c r="G15" s="2">
        <f>'[1]CostFlex, Winter'!G15*(1+[2]Main!$B$3)^(Main!$B$7-2020)</f>
        <v>21.527349904195361</v>
      </c>
      <c r="H15" s="2">
        <f>'[1]CostFlex, Winter'!H15*(1+[2]Main!$B$3)^(Main!$B$7-2020)</f>
        <v>23.261731122062663</v>
      </c>
      <c r="I15" s="2">
        <f>'[1]CostFlex, Winter'!I15*(1+[2]Main!$B$3)^(Main!$B$7-2020)</f>
        <v>12.992092032024154</v>
      </c>
      <c r="J15" s="2">
        <f>'[1]CostFlex, Winter'!J15*(1+[2]Main!$B$3)^(Main!$B$7-2020)</f>
        <v>5.8758733381080113</v>
      </c>
      <c r="K15" s="2">
        <f>'[1]CostFlex, Winter'!K15*(1+[2]Main!$B$3)^(Main!$B$7-2020)</f>
        <v>4.2150719294835639</v>
      </c>
      <c r="L15" s="2">
        <f>'[1]CostFlex, Winter'!L15*(1+[2]Main!$B$3)^(Main!$B$7-2020)</f>
        <v>3.6684790608223543</v>
      </c>
      <c r="M15" s="2">
        <f>'[1]CostFlex, Winter'!M15*(1+[2]Main!$B$3)^(Main!$B$7-2020)</f>
        <v>5.4028602786896558</v>
      </c>
      <c r="N15" s="2">
        <f>'[1]CostFlex, Winter'!N15*(1+[2]Main!$B$3)^(Main!$B$7-2020)</f>
        <v>4.1940491268427493</v>
      </c>
      <c r="O15" s="2">
        <f>'[1]CostFlex, Winter'!O15*(1+[2]Main!$B$3)^(Main!$B$7-2020)</f>
        <v>4.5093911664549857</v>
      </c>
      <c r="P15" s="2">
        <f>'[1]CostFlex, Winter'!P15*(1+[2]Main!$B$3)^(Main!$B$7-2020)</f>
        <v>4.625016580979473</v>
      </c>
      <c r="Q15" s="2">
        <f>'[1]CostFlex, Winter'!Q15*(1+[2]Main!$B$3)^(Main!$B$7-2020)</f>
        <v>4.7196191928631439</v>
      </c>
      <c r="R15" s="2">
        <f>'[1]CostFlex, Winter'!R15*(1+[2]Main!$B$3)^(Main!$B$7-2020)</f>
        <v>4.1940491268427493</v>
      </c>
      <c r="S15" s="2">
        <f>'[1]CostFlex, Winter'!S15*(1+[2]Main!$B$3)^(Main!$B$7-2020)</f>
        <v>4.1940491268427493</v>
      </c>
      <c r="T15" s="2">
        <f>'[1]CostFlex, Winter'!T15*(1+[2]Main!$B$3)^(Main!$B$7-2020)</f>
        <v>4.8772902126692612</v>
      </c>
      <c r="U15" s="2">
        <f>'[1]CostFlex, Winter'!U15*(1+[2]Main!$B$3)^(Main!$B$7-2020)</f>
        <v>5.6656453116998531</v>
      </c>
      <c r="V15" s="2">
        <f>'[1]CostFlex, Winter'!V15*(1+[2]Main!$B$3)^(Main!$B$7-2020)</f>
        <v>4.1940491268427493</v>
      </c>
      <c r="W15" s="2">
        <f>'[1]CostFlex, Winter'!W15*(1+[2]Main!$B$3)^(Main!$B$7-2020)</f>
        <v>4.1940491268427493</v>
      </c>
      <c r="X15" s="2">
        <f>'[1]CostFlex, Winter'!X15*(1+[2]Main!$B$3)^(Main!$B$7-2020)</f>
        <v>6.2963293909243276</v>
      </c>
      <c r="Y15" s="2">
        <f>'[1]CostFlex, Winter'!Y15*(1+[2]Main!$B$3)^(Main!$B$7-2020)</f>
        <v>10.038388260989537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FF0AC-8400-4156-8DF4-C62651FEB475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S1'!B2*Main!$B$8+'EV Scenarios'!B$2*'Node ratio'!$B3</f>
        <v>7.8772538976288899</v>
      </c>
      <c r="C2" s="2">
        <f>'[1]Pc, Summer, S1'!C2*Main!$B$8+'EV Scenarios'!C$2*'Node ratio'!$B3</f>
        <v>7.7982206319363936</v>
      </c>
      <c r="D2" s="2">
        <f>'[1]Pc, Summer, S1'!D2*Main!$B$8+'EV Scenarios'!D$2*'Node ratio'!$B3</f>
        <v>7.5127678772650004</v>
      </c>
      <c r="E2" s="2">
        <f>'[1]Pc, Summer, S1'!E2*Main!$B$8+'EV Scenarios'!E$2*'Node ratio'!$B3</f>
        <v>7.374217943074056</v>
      </c>
      <c r="F2" s="2">
        <f>'[1]Pc, Summer, S1'!F2*Main!$B$8+'EV Scenarios'!F$2*'Node ratio'!$B3</f>
        <v>7.3187330725156361</v>
      </c>
      <c r="G2" s="2">
        <f>'[1]Pc, Summer, S1'!G2*Main!$B$8+'EV Scenarios'!G$2*'Node ratio'!$B3</f>
        <v>7.4184051622788116</v>
      </c>
      <c r="H2" s="2">
        <f>'[1]Pc, Summer, S1'!H2*Main!$B$8+'EV Scenarios'!H$2*'Node ratio'!$B3</f>
        <v>7.3637715851472896</v>
      </c>
      <c r="I2" s="2">
        <f>'[1]Pc, Summer, S1'!I2*Main!$B$8+'EV Scenarios'!I$2*'Node ratio'!$B3</f>
        <v>8.9673359919675448</v>
      </c>
      <c r="J2" s="2">
        <f>'[1]Pc, Summer, S1'!J2*Main!$B$8+'EV Scenarios'!J$2*'Node ratio'!$B3</f>
        <v>9.6470673495265622</v>
      </c>
      <c r="K2" s="2">
        <f>'[1]Pc, Summer, S1'!K2*Main!$B$8+'EV Scenarios'!K$2*'Node ratio'!$B3</f>
        <v>9.5240535465265772</v>
      </c>
      <c r="L2" s="2">
        <f>'[1]Pc, Summer, S1'!L2*Main!$B$8+'EV Scenarios'!L$2*'Node ratio'!$B3</f>
        <v>9.3631160924678429</v>
      </c>
      <c r="M2" s="2">
        <f>'[1]Pc, Summer, S1'!M2*Main!$B$8+'EV Scenarios'!M$2*'Node ratio'!$B3</f>
        <v>9.4792372908520264</v>
      </c>
      <c r="N2" s="2">
        <f>'[1]Pc, Summer, S1'!N2*Main!$B$8+'EV Scenarios'!N$2*'Node ratio'!$B3</f>
        <v>9.8331361963218047</v>
      </c>
      <c r="O2" s="2">
        <f>'[1]Pc, Summer, S1'!O2*Main!$B$8+'EV Scenarios'!O$2*'Node ratio'!$B3</f>
        <v>9.6517955586011084</v>
      </c>
      <c r="P2" s="2">
        <f>'[1]Pc, Summer, S1'!P2*Main!$B$8+'EV Scenarios'!P$2*'Node ratio'!$B3</f>
        <v>8.9069984216275806</v>
      </c>
      <c r="Q2" s="2">
        <f>'[1]Pc, Summer, S1'!Q2*Main!$B$8+'EV Scenarios'!Q$2*'Node ratio'!$B3</f>
        <v>9.1806411562297807</v>
      </c>
      <c r="R2" s="2">
        <f>'[1]Pc, Summer, S1'!R2*Main!$B$8+'EV Scenarios'!R$2*'Node ratio'!$B3</f>
        <v>9.2789036751761316</v>
      </c>
      <c r="S2" s="2">
        <f>'[1]Pc, Summer, S1'!S2*Main!$B$8+'EV Scenarios'!S$2*'Node ratio'!$B3</f>
        <v>8.9814074340317482</v>
      </c>
      <c r="T2" s="2">
        <f>'[1]Pc, Summer, S1'!T2*Main!$B$8+'EV Scenarios'!T$2*'Node ratio'!$B3</f>
        <v>8.5189904153709595</v>
      </c>
      <c r="U2" s="2">
        <f>'[1]Pc, Summer, S1'!U2*Main!$B$8+'EV Scenarios'!U$2*'Node ratio'!$B3</f>
        <v>8.4087890805520686</v>
      </c>
      <c r="V2" s="2">
        <f>'[1]Pc, Summer, S1'!V2*Main!$B$8+'EV Scenarios'!V$2*'Node ratio'!$B3</f>
        <v>8.3873049921378016</v>
      </c>
      <c r="W2" s="2">
        <f>'[1]Pc, Summer, S1'!W2*Main!$B$8+'EV Scenarios'!W$2*'Node ratio'!$B3</f>
        <v>8.2884556292734004</v>
      </c>
      <c r="X2" s="2">
        <f>'[1]Pc, Summer, S1'!X2*Main!$B$8+'EV Scenarios'!X$2*'Node ratio'!$B3</f>
        <v>7.6860543638660177</v>
      </c>
      <c r="Y2" s="2">
        <f>'[1]Pc, Summer, S1'!Y2*Main!$B$8+'EV Scenarios'!Y$2*'Node ratio'!$B3</f>
        <v>7.439757586880253</v>
      </c>
    </row>
    <row r="3" spans="1:25" x14ac:dyDescent="0.25">
      <c r="A3">
        <v>17</v>
      </c>
      <c r="B3" s="2">
        <f>'[1]Pc, Summer, S1'!B3*Main!$B$8+'EV Scenarios'!B$2*'Node ratio'!$B4</f>
        <v>1.9276676023983055</v>
      </c>
      <c r="C3" s="2">
        <f>'[1]Pc, Summer, S1'!C3*Main!$B$8+'EV Scenarios'!C$2*'Node ratio'!$B4</f>
        <v>1.8265068176688162</v>
      </c>
      <c r="D3" s="2">
        <f>'[1]Pc, Summer, S1'!D3*Main!$B$8+'EV Scenarios'!D$2*'Node ratio'!$B4</f>
        <v>1.7481474367379988</v>
      </c>
      <c r="E3" s="2">
        <f>'[1]Pc, Summer, S1'!E3*Main!$B$8+'EV Scenarios'!E$2*'Node ratio'!$B4</f>
        <v>1.5939076998295054</v>
      </c>
      <c r="F3" s="2">
        <f>'[1]Pc, Summer, S1'!F3*Main!$B$8+'EV Scenarios'!F$2*'Node ratio'!$B4</f>
        <v>1.5204821756347806</v>
      </c>
      <c r="G3" s="2">
        <f>'[1]Pc, Summer, S1'!G3*Main!$B$8+'EV Scenarios'!G$2*'Node ratio'!$B4</f>
        <v>1.5815196909032923</v>
      </c>
      <c r="H3" s="2">
        <f>'[1]Pc, Summer, S1'!H3*Main!$B$8+'EV Scenarios'!H$2*'Node ratio'!$B4</f>
        <v>1.6938528975718219</v>
      </c>
      <c r="I3" s="2">
        <f>'[1]Pc, Summer, S1'!I3*Main!$B$8+'EV Scenarios'!I$2*'Node ratio'!$B4</f>
        <v>2.1691374685637927</v>
      </c>
      <c r="J3" s="2">
        <f>'[1]Pc, Summer, S1'!J3*Main!$B$8+'EV Scenarios'!J$2*'Node ratio'!$B4</f>
        <v>2.3663268483062212</v>
      </c>
      <c r="K3" s="2">
        <f>'[1]Pc, Summer, S1'!K3*Main!$B$8+'EV Scenarios'!K$2*'Node ratio'!$B4</f>
        <v>2.5283916998064742</v>
      </c>
      <c r="L3" s="2">
        <f>'[1]Pc, Summer, S1'!L3*Main!$B$8+'EV Scenarios'!L$2*'Node ratio'!$B4</f>
        <v>2.297073440029552</v>
      </c>
      <c r="M3" s="2">
        <f>'[1]Pc, Summer, S1'!M3*Main!$B$8+'EV Scenarios'!M$2*'Node ratio'!$B4</f>
        <v>2.4145257378653797</v>
      </c>
      <c r="N3" s="2">
        <f>'[1]Pc, Summer, S1'!N3*Main!$B$8+'EV Scenarios'!N$2*'Node ratio'!$B4</f>
        <v>2.4256528337146905</v>
      </c>
      <c r="O3" s="2">
        <f>'[1]Pc, Summer, S1'!O3*Main!$B$8+'EV Scenarios'!O$2*'Node ratio'!$B4</f>
        <v>2.3870117874366614</v>
      </c>
      <c r="P3" s="2">
        <f>'[1]Pc, Summer, S1'!P3*Main!$B$8+'EV Scenarios'!P$2*'Node ratio'!$B4</f>
        <v>2.0634064135021224</v>
      </c>
      <c r="Q3" s="2">
        <f>'[1]Pc, Summer, S1'!Q3*Main!$B$8+'EV Scenarios'!Q$2*'Node ratio'!$B4</f>
        <v>2.1481678261001469</v>
      </c>
      <c r="R3" s="2">
        <f>'[1]Pc, Summer, S1'!R3*Main!$B$8+'EV Scenarios'!R$2*'Node ratio'!$B4</f>
        <v>2.2513055936490574</v>
      </c>
      <c r="S3" s="2">
        <f>'[1]Pc, Summer, S1'!S3*Main!$B$8+'EV Scenarios'!S$2*'Node ratio'!$B4</f>
        <v>2.2647156263220651</v>
      </c>
      <c r="T3" s="2">
        <f>'[1]Pc, Summer, S1'!T3*Main!$B$8+'EV Scenarios'!T$2*'Node ratio'!$B4</f>
        <v>2.3416075728164363</v>
      </c>
      <c r="U3" s="2">
        <f>'[1]Pc, Summer, S1'!U3*Main!$B$8+'EV Scenarios'!U$2*'Node ratio'!$B4</f>
        <v>2.4540760520893525</v>
      </c>
      <c r="V3" s="2">
        <f>'[1]Pc, Summer, S1'!V3*Main!$B$8+'EV Scenarios'!V$2*'Node ratio'!$B4</f>
        <v>2.5789781003314807</v>
      </c>
      <c r="W3" s="2">
        <f>'[1]Pc, Summer, S1'!W3*Main!$B$8+'EV Scenarios'!W$2*'Node ratio'!$B4</f>
        <v>2.3578601852026986</v>
      </c>
      <c r="X3" s="2">
        <f>'[1]Pc, Summer, S1'!X3*Main!$B$8+'EV Scenarios'!X$2*'Node ratio'!$B4</f>
        <v>2.0982875526621307</v>
      </c>
      <c r="Y3" s="2">
        <f>'[1]Pc, Summer, S1'!Y3*Main!$B$8+'EV Scenarios'!Y$2*'Node ratio'!$B4</f>
        <v>1.9626875295748896</v>
      </c>
    </row>
    <row r="4" spans="1:25" x14ac:dyDescent="0.25">
      <c r="A4">
        <v>38</v>
      </c>
      <c r="B4" s="2">
        <f>'[1]Pc, Summer, S1'!B4*Main!$B$8+'EV Scenarios'!B$2*'Node ratio'!$B5</f>
        <v>4.1201781241146973</v>
      </c>
      <c r="C4" s="2">
        <f>'[1]Pc, Summer, S1'!C4*Main!$B$8+'EV Scenarios'!C$2*'Node ratio'!$B5</f>
        <v>3.8736415275713298</v>
      </c>
      <c r="D4" s="2">
        <f>'[1]Pc, Summer, S1'!D4*Main!$B$8+'EV Scenarios'!D$2*'Node ratio'!$B5</f>
        <v>3.5662737636394239</v>
      </c>
      <c r="E4" s="2">
        <f>'[1]Pc, Summer, S1'!E4*Main!$B$8+'EV Scenarios'!E$2*'Node ratio'!$B5</f>
        <v>3.713638220270346</v>
      </c>
      <c r="F4" s="2">
        <f>'[1]Pc, Summer, S1'!F4*Main!$B$8+'EV Scenarios'!F$2*'Node ratio'!$B5</f>
        <v>3.6402734360494748</v>
      </c>
      <c r="G4" s="2">
        <f>'[1]Pc, Summer, S1'!G4*Main!$B$8+'EV Scenarios'!G$2*'Node ratio'!$B5</f>
        <v>3.7134342690784616</v>
      </c>
      <c r="H4" s="2">
        <f>'[1]Pc, Summer, S1'!H4*Main!$B$8+'EV Scenarios'!H$2*'Node ratio'!$B5</f>
        <v>5.2589291312065143</v>
      </c>
      <c r="I4" s="2">
        <f>'[1]Pc, Summer, S1'!I4*Main!$B$8+'EV Scenarios'!I$2*'Node ratio'!$B5</f>
        <v>6.7162730339605403</v>
      </c>
      <c r="J4" s="2">
        <f>'[1]Pc, Summer, S1'!J4*Main!$B$8+'EV Scenarios'!J$2*'Node ratio'!$B5</f>
        <v>7.0429775440476927</v>
      </c>
      <c r="K4" s="2">
        <f>'[1]Pc, Summer, S1'!K4*Main!$B$8+'EV Scenarios'!K$2*'Node ratio'!$B5</f>
        <v>6.6038308105271319</v>
      </c>
      <c r="L4" s="2">
        <f>'[1]Pc, Summer, S1'!L4*Main!$B$8+'EV Scenarios'!L$2*'Node ratio'!$B5</f>
        <v>6.4606439376870588</v>
      </c>
      <c r="M4" s="2">
        <f>'[1]Pc, Summer, S1'!M4*Main!$B$8+'EV Scenarios'!M$2*'Node ratio'!$B5</f>
        <v>6.9442751239869622</v>
      </c>
      <c r="N4" s="2">
        <f>'[1]Pc, Summer, S1'!N4*Main!$B$8+'EV Scenarios'!N$2*'Node ratio'!$B5</f>
        <v>7.2667178560311347</v>
      </c>
      <c r="O4" s="2">
        <f>'[1]Pc, Summer, S1'!O4*Main!$B$8+'EV Scenarios'!O$2*'Node ratio'!$B5</f>
        <v>6.7491695327936281</v>
      </c>
      <c r="P4" s="2">
        <f>'[1]Pc, Summer, S1'!P4*Main!$B$8+'EV Scenarios'!P$2*'Node ratio'!$B5</f>
        <v>6.1538036925598343</v>
      </c>
      <c r="Q4" s="2">
        <f>'[1]Pc, Summer, S1'!Q4*Main!$B$8+'EV Scenarios'!Q$2*'Node ratio'!$B5</f>
        <v>5.8376251672533019</v>
      </c>
      <c r="R4" s="2">
        <f>'[1]Pc, Summer, S1'!R4*Main!$B$8+'EV Scenarios'!R$2*'Node ratio'!$B5</f>
        <v>5.9611058501060867</v>
      </c>
      <c r="S4" s="2">
        <f>'[1]Pc, Summer, S1'!S4*Main!$B$8+'EV Scenarios'!S$2*'Node ratio'!$B5</f>
        <v>5.7681939789761678</v>
      </c>
      <c r="T4" s="2">
        <f>'[1]Pc, Summer, S1'!T4*Main!$B$8+'EV Scenarios'!T$2*'Node ratio'!$B5</f>
        <v>5.6300522359568141</v>
      </c>
      <c r="U4" s="2">
        <f>'[1]Pc, Summer, S1'!U4*Main!$B$8+'EV Scenarios'!U$2*'Node ratio'!$B5</f>
        <v>6.1310446045454094</v>
      </c>
      <c r="V4" s="2">
        <f>'[1]Pc, Summer, S1'!V4*Main!$B$8+'EV Scenarios'!V$2*'Node ratio'!$B5</f>
        <v>6.4258346913917688</v>
      </c>
      <c r="W4" s="2">
        <f>'[1]Pc, Summer, S1'!W4*Main!$B$8+'EV Scenarios'!W$2*'Node ratio'!$B5</f>
        <v>5.9959311952768406</v>
      </c>
      <c r="X4" s="2">
        <f>'[1]Pc, Summer, S1'!X4*Main!$B$8+'EV Scenarios'!X$2*'Node ratio'!$B5</f>
        <v>5.2660964706970494</v>
      </c>
      <c r="Y4" s="2">
        <f>'[1]Pc, Summer, S1'!Y4*Main!$B$8+'EV Scenarios'!Y$2*'Node ratio'!$B5</f>
        <v>4.3913492487825394</v>
      </c>
    </row>
    <row r="5" spans="1:25" x14ac:dyDescent="0.25">
      <c r="A5">
        <v>36</v>
      </c>
      <c r="B5" s="2">
        <f>'[1]Pc, Summer, S1'!B5*Main!$B$8+'EV Scenarios'!B$2*'Node ratio'!$B6</f>
        <v>0.52410370453078792</v>
      </c>
      <c r="C5" s="2">
        <f>'[1]Pc, Summer, S1'!C5*Main!$B$8+'EV Scenarios'!C$2*'Node ratio'!$B6</f>
        <v>0.43631771765430372</v>
      </c>
      <c r="D5" s="2">
        <f>'[1]Pc, Summer, S1'!D5*Main!$B$8+'EV Scenarios'!D$2*'Node ratio'!$B6</f>
        <v>0.34998386259916292</v>
      </c>
      <c r="E5" s="2">
        <f>'[1]Pc, Summer, S1'!E5*Main!$B$8+'EV Scenarios'!E$2*'Node ratio'!$B6</f>
        <v>0.34527660755305667</v>
      </c>
      <c r="F5" s="2">
        <f>'[1]Pc, Summer, S1'!F5*Main!$B$8+'EV Scenarios'!F$2*'Node ratio'!$B6</f>
        <v>0.31073021209691987</v>
      </c>
      <c r="G5" s="2">
        <f>'[1]Pc, Summer, S1'!G5*Main!$B$8+'EV Scenarios'!G$2*'Node ratio'!$B6</f>
        <v>0.28568228796098522</v>
      </c>
      <c r="H5" s="2">
        <f>'[1]Pc, Summer, S1'!H5*Main!$B$8+'EV Scenarios'!H$2*'Node ratio'!$B6</f>
        <v>0.58071280323584806</v>
      </c>
      <c r="I5" s="2">
        <f>'[1]Pc, Summer, S1'!I5*Main!$B$8+'EV Scenarios'!I$2*'Node ratio'!$B6</f>
        <v>0.92140552759176253</v>
      </c>
      <c r="J5" s="2">
        <f>'[1]Pc, Summer, S1'!J5*Main!$B$8+'EV Scenarios'!J$2*'Node ratio'!$B6</f>
        <v>1.1148285825309019</v>
      </c>
      <c r="K5" s="2">
        <f>'[1]Pc, Summer, S1'!K5*Main!$B$8+'EV Scenarios'!K$2*'Node ratio'!$B6</f>
        <v>1.1432229795227125</v>
      </c>
      <c r="L5" s="2">
        <f>'[1]Pc, Summer, S1'!L5*Main!$B$8+'EV Scenarios'!L$2*'Node ratio'!$B6</f>
        <v>1.1190010067425049</v>
      </c>
      <c r="M5" s="2">
        <f>'[1]Pc, Summer, S1'!M5*Main!$B$8+'EV Scenarios'!M$2*'Node ratio'!$B6</f>
        <v>1.0046696408521094</v>
      </c>
      <c r="N5" s="2">
        <f>'[1]Pc, Summer, S1'!N5*Main!$B$8+'EV Scenarios'!N$2*'Node ratio'!$B6</f>
        <v>1.145564220896266</v>
      </c>
      <c r="O5" s="2">
        <f>'[1]Pc, Summer, S1'!O5*Main!$B$8+'EV Scenarios'!O$2*'Node ratio'!$B6</f>
        <v>1.1008829178913475</v>
      </c>
      <c r="P5" s="2">
        <f>'[1]Pc, Summer, S1'!P5*Main!$B$8+'EV Scenarios'!P$2*'Node ratio'!$B6</f>
        <v>1.0095368020714275</v>
      </c>
      <c r="Q5" s="2">
        <f>'[1]Pc, Summer, S1'!Q5*Main!$B$8+'EV Scenarios'!Q$2*'Node ratio'!$B6</f>
        <v>0.93048135893809558</v>
      </c>
      <c r="R5" s="2">
        <f>'[1]Pc, Summer, S1'!R5*Main!$B$8+'EV Scenarios'!R$2*'Node ratio'!$B6</f>
        <v>0.83130500280193709</v>
      </c>
      <c r="S5" s="2">
        <f>'[1]Pc, Summer, S1'!S5*Main!$B$8+'EV Scenarios'!S$2*'Node ratio'!$B6</f>
        <v>0.76429593811617691</v>
      </c>
      <c r="T5" s="2">
        <f>'[1]Pc, Summer, S1'!T5*Main!$B$8+'EV Scenarios'!T$2*'Node ratio'!$B6</f>
        <v>0.94330654389857771</v>
      </c>
      <c r="U5" s="2">
        <f>'[1]Pc, Summer, S1'!U5*Main!$B$8+'EV Scenarios'!U$2*'Node ratio'!$B6</f>
        <v>1.0912328840418268</v>
      </c>
      <c r="V5" s="2">
        <f>'[1]Pc, Summer, S1'!V5*Main!$B$8+'EV Scenarios'!V$2*'Node ratio'!$B6</f>
        <v>1.2611090288753066</v>
      </c>
      <c r="W5" s="2">
        <f>'[1]Pc, Summer, S1'!W5*Main!$B$8+'EV Scenarios'!W$2*'Node ratio'!$B6</f>
        <v>1.1931536258457016</v>
      </c>
      <c r="X5" s="2">
        <f>'[1]Pc, Summer, S1'!X5*Main!$B$8+'EV Scenarios'!X$2*'Node ratio'!$B6</f>
        <v>0.95860613940799022</v>
      </c>
      <c r="Y5" s="2">
        <f>'[1]Pc, Summer, S1'!Y5*Main!$B$8+'EV Scenarios'!Y$2*'Node ratio'!$B6</f>
        <v>0.72230043259455934</v>
      </c>
    </row>
    <row r="6" spans="1:25" x14ac:dyDescent="0.25">
      <c r="A6">
        <v>26</v>
      </c>
      <c r="B6" s="2">
        <f>'[1]Pc, Summer, S1'!B6*Main!$B$8+'EV Scenarios'!B$2*'Node ratio'!$B7</f>
        <v>3.9564278185197606</v>
      </c>
      <c r="C6" s="2">
        <f>'[1]Pc, Summer, S1'!C6*Main!$B$8+'EV Scenarios'!C$2*'Node ratio'!$B7</f>
        <v>3.5767825643290561</v>
      </c>
      <c r="D6" s="2">
        <f>'[1]Pc, Summer, S1'!D6*Main!$B$8+'EV Scenarios'!D$2*'Node ratio'!$B7</f>
        <v>3.3044631147575374</v>
      </c>
      <c r="E6" s="2">
        <f>'[1]Pc, Summer, S1'!E6*Main!$B$8+'EV Scenarios'!E$2*'Node ratio'!$B7</f>
        <v>3.2213936971512385</v>
      </c>
      <c r="F6" s="2">
        <f>'[1]Pc, Summer, S1'!F6*Main!$B$8+'EV Scenarios'!F$2*'Node ratio'!$B7</f>
        <v>3.3404133042107658</v>
      </c>
      <c r="G6" s="2">
        <f>'[1]Pc, Summer, S1'!G6*Main!$B$8+'EV Scenarios'!G$2*'Node ratio'!$B7</f>
        <v>3.3324462298030308</v>
      </c>
      <c r="H6" s="2">
        <f>'[1]Pc, Summer, S1'!H6*Main!$B$8+'EV Scenarios'!H$2*'Node ratio'!$B7</f>
        <v>3.7013078115771041</v>
      </c>
      <c r="I6" s="2">
        <f>'[1]Pc, Summer, S1'!I6*Main!$B$8+'EV Scenarios'!I$2*'Node ratio'!$B7</f>
        <v>4.1891331942933245</v>
      </c>
      <c r="J6" s="2">
        <f>'[1]Pc, Summer, S1'!J6*Main!$B$8+'EV Scenarios'!J$2*'Node ratio'!$B7</f>
        <v>4.6207361003921266</v>
      </c>
      <c r="K6" s="2">
        <f>'[1]Pc, Summer, S1'!K6*Main!$B$8+'EV Scenarios'!K$2*'Node ratio'!$B7</f>
        <v>4.7687980356108035</v>
      </c>
      <c r="L6" s="2">
        <f>'[1]Pc, Summer, S1'!L6*Main!$B$8+'EV Scenarios'!L$2*'Node ratio'!$B7</f>
        <v>5.0994496189298371</v>
      </c>
      <c r="M6" s="2">
        <f>'[1]Pc, Summer, S1'!M6*Main!$B$8+'EV Scenarios'!M$2*'Node ratio'!$B7</f>
        <v>5.3952090796675387</v>
      </c>
      <c r="N6" s="2">
        <f>'[1]Pc, Summer, S1'!N6*Main!$B$8+'EV Scenarios'!N$2*'Node ratio'!$B7</f>
        <v>5.545701318157044</v>
      </c>
      <c r="O6" s="2">
        <f>'[1]Pc, Summer, S1'!O6*Main!$B$8+'EV Scenarios'!O$2*'Node ratio'!$B7</f>
        <v>5.3120655697905379</v>
      </c>
      <c r="P6" s="2">
        <f>'[1]Pc, Summer, S1'!P6*Main!$B$8+'EV Scenarios'!P$2*'Node ratio'!$B7</f>
        <v>5.1241418301959669</v>
      </c>
      <c r="Q6" s="2">
        <f>'[1]Pc, Summer, S1'!Q6*Main!$B$8+'EV Scenarios'!Q$2*'Node ratio'!$B7</f>
        <v>5.0632326018599896</v>
      </c>
      <c r="R6" s="2">
        <f>'[1]Pc, Summer, S1'!R6*Main!$B$8+'EV Scenarios'!R$2*'Node ratio'!$B7</f>
        <v>5.052610240662573</v>
      </c>
      <c r="S6" s="2">
        <f>'[1]Pc, Summer, S1'!S6*Main!$B$8+'EV Scenarios'!S$2*'Node ratio'!$B7</f>
        <v>5.0343470770665766</v>
      </c>
      <c r="T6" s="2">
        <f>'[1]Pc, Summer, S1'!T6*Main!$B$8+'EV Scenarios'!T$2*'Node ratio'!$B7</f>
        <v>5.090428075541551</v>
      </c>
      <c r="U6" s="2">
        <f>'[1]Pc, Summer, S1'!U6*Main!$B$8+'EV Scenarios'!U$2*'Node ratio'!$B7</f>
        <v>5.1613513736035959</v>
      </c>
      <c r="V6" s="2">
        <f>'[1]Pc, Summer, S1'!V6*Main!$B$8+'EV Scenarios'!V$2*'Node ratio'!$B7</f>
        <v>5.682470468491208</v>
      </c>
      <c r="W6" s="2">
        <f>'[1]Pc, Summer, S1'!W6*Main!$B$8+'EV Scenarios'!W$2*'Node ratio'!$B7</f>
        <v>5.4033502098473623</v>
      </c>
      <c r="X6" s="2">
        <f>'[1]Pc, Summer, S1'!X6*Main!$B$8+'EV Scenarios'!X$2*'Node ratio'!$B7</f>
        <v>5.2128216522746262</v>
      </c>
      <c r="Y6" s="2">
        <f>'[1]Pc, Summer, S1'!Y6*Main!$B$8+'EV Scenarios'!Y$2*'Node ratio'!$B7</f>
        <v>4.6227077936151222</v>
      </c>
    </row>
    <row r="7" spans="1:25" x14ac:dyDescent="0.25">
      <c r="A7">
        <v>24</v>
      </c>
      <c r="B7" s="2">
        <f>'[1]Pc, Summer, S1'!B7*Main!$B$8+'EV Scenarios'!B$2*'Node ratio'!$B8</f>
        <v>6.0115303692983106</v>
      </c>
      <c r="C7" s="2">
        <f>'[1]Pc, Summer, S1'!C7*Main!$B$8+'EV Scenarios'!C$2*'Node ratio'!$B8</f>
        <v>5.7773920473676093</v>
      </c>
      <c r="D7" s="2">
        <f>'[1]Pc, Summer, S1'!D7*Main!$B$8+'EV Scenarios'!D$2*'Node ratio'!$B8</f>
        <v>5.3678549115663472</v>
      </c>
      <c r="E7" s="2">
        <f>'[1]Pc, Summer, S1'!E7*Main!$B$8+'EV Scenarios'!E$2*'Node ratio'!$B8</f>
        <v>5.5893913334030341</v>
      </c>
      <c r="F7" s="2">
        <f>'[1]Pc, Summer, S1'!F7*Main!$B$8+'EV Scenarios'!F$2*'Node ratio'!$B8</f>
        <v>5.7228583039903631</v>
      </c>
      <c r="G7" s="2">
        <f>'[1]Pc, Summer, S1'!G7*Main!$B$8+'EV Scenarios'!G$2*'Node ratio'!$B8</f>
        <v>5.7294005997764836</v>
      </c>
      <c r="H7" s="2">
        <f>'[1]Pc, Summer, S1'!H7*Main!$B$8+'EV Scenarios'!H$2*'Node ratio'!$B8</f>
        <v>6.2436777923100637</v>
      </c>
      <c r="I7" s="2">
        <f>'[1]Pc, Summer, S1'!I7*Main!$B$8+'EV Scenarios'!I$2*'Node ratio'!$B8</f>
        <v>7.7785919460279045</v>
      </c>
      <c r="J7" s="2">
        <f>'[1]Pc, Summer, S1'!J7*Main!$B$8+'EV Scenarios'!J$2*'Node ratio'!$B8</f>
        <v>8.1235771231286975</v>
      </c>
      <c r="K7" s="2">
        <f>'[1]Pc, Summer, S1'!K7*Main!$B$8+'EV Scenarios'!K$2*'Node ratio'!$B8</f>
        <v>8.0816050739691772</v>
      </c>
      <c r="L7" s="2">
        <f>'[1]Pc, Summer, S1'!L7*Main!$B$8+'EV Scenarios'!L$2*'Node ratio'!$B8</f>
        <v>8.0955513317994043</v>
      </c>
      <c r="M7" s="2">
        <f>'[1]Pc, Summer, S1'!M7*Main!$B$8+'EV Scenarios'!M$2*'Node ratio'!$B8</f>
        <v>8.5432919251035084</v>
      </c>
      <c r="N7" s="2">
        <f>'[1]Pc, Summer, S1'!N7*Main!$B$8+'EV Scenarios'!N$2*'Node ratio'!$B8</f>
        <v>8.4419752641062598</v>
      </c>
      <c r="O7" s="2">
        <f>'[1]Pc, Summer, S1'!O7*Main!$B$8+'EV Scenarios'!O$2*'Node ratio'!$B8</f>
        <v>8.0878983523395824</v>
      </c>
      <c r="P7" s="2">
        <f>'[1]Pc, Summer, S1'!P7*Main!$B$8+'EV Scenarios'!P$2*'Node ratio'!$B8</f>
        <v>7.6103712513631674</v>
      </c>
      <c r="Q7" s="2">
        <f>'[1]Pc, Summer, S1'!Q7*Main!$B$8+'EV Scenarios'!Q$2*'Node ratio'!$B8</f>
        <v>7.3416653678426096</v>
      </c>
      <c r="R7" s="2">
        <f>'[1]Pc, Summer, S1'!R7*Main!$B$8+'EV Scenarios'!R$2*'Node ratio'!$B8</f>
        <v>7.692837658081503</v>
      </c>
      <c r="S7" s="2">
        <f>'[1]Pc, Summer, S1'!S7*Main!$B$8+'EV Scenarios'!S$2*'Node ratio'!$B8</f>
        <v>7.4776372195341931</v>
      </c>
      <c r="T7" s="2">
        <f>'[1]Pc, Summer, S1'!T7*Main!$B$8+'EV Scenarios'!T$2*'Node ratio'!$B8</f>
        <v>7.0312249285488857</v>
      </c>
      <c r="U7" s="2">
        <f>'[1]Pc, Summer, S1'!U7*Main!$B$8+'EV Scenarios'!U$2*'Node ratio'!$B8</f>
        <v>7.1048328406970365</v>
      </c>
      <c r="V7" s="2">
        <f>'[1]Pc, Summer, S1'!V7*Main!$B$8+'EV Scenarios'!V$2*'Node ratio'!$B8</f>
        <v>7.4149198121225766</v>
      </c>
      <c r="W7" s="2">
        <f>'[1]Pc, Summer, S1'!W7*Main!$B$8+'EV Scenarios'!W$2*'Node ratio'!$B8</f>
        <v>6.771489505529134</v>
      </c>
      <c r="X7" s="2">
        <f>'[1]Pc, Summer, S1'!X7*Main!$B$8+'EV Scenarios'!X$2*'Node ratio'!$B8</f>
        <v>6.2675121156343483</v>
      </c>
      <c r="Y7" s="2">
        <f>'[1]Pc, Summer, S1'!Y7*Main!$B$8+'EV Scenarios'!Y$2*'Node ratio'!$B8</f>
        <v>6.2409910780024536</v>
      </c>
    </row>
    <row r="8" spans="1:25" x14ac:dyDescent="0.25">
      <c r="A8">
        <v>28</v>
      </c>
      <c r="B8" s="2">
        <f>'[1]Pc, Summer, S1'!B8*Main!$B$8+'EV Scenarios'!B$2*'Node ratio'!$B9</f>
        <v>3.113232282291146</v>
      </c>
      <c r="C8" s="2">
        <f>'[1]Pc, Summer, S1'!C8*Main!$B$8+'EV Scenarios'!C$2*'Node ratio'!$B9</f>
        <v>2.8030711428672888</v>
      </c>
      <c r="D8" s="2">
        <f>'[1]Pc, Summer, S1'!D8*Main!$B$8+'EV Scenarios'!D$2*'Node ratio'!$B9</f>
        <v>2.740653961246009</v>
      </c>
      <c r="E8" s="2">
        <f>'[1]Pc, Summer, S1'!E8*Main!$B$8+'EV Scenarios'!E$2*'Node ratio'!$B9</f>
        <v>2.7964232612648963</v>
      </c>
      <c r="F8" s="2">
        <f>'[1]Pc, Summer, S1'!F8*Main!$B$8+'EV Scenarios'!F$2*'Node ratio'!$B9</f>
        <v>2.7068966202898088</v>
      </c>
      <c r="G8" s="2">
        <f>'[1]Pc, Summer, S1'!G8*Main!$B$8+'EV Scenarios'!G$2*'Node ratio'!$B9</f>
        <v>2.9388005738504877</v>
      </c>
      <c r="H8" s="2">
        <f>'[1]Pc, Summer, S1'!H8*Main!$B$8+'EV Scenarios'!H$2*'Node ratio'!$B9</f>
        <v>3.7916848430906978</v>
      </c>
      <c r="I8" s="2">
        <f>'[1]Pc, Summer, S1'!I8*Main!$B$8+'EV Scenarios'!I$2*'Node ratio'!$B9</f>
        <v>4.2694531537375013</v>
      </c>
      <c r="J8" s="2">
        <f>'[1]Pc, Summer, S1'!J8*Main!$B$8+'EV Scenarios'!J$2*'Node ratio'!$B9</f>
        <v>4.9206669021548883</v>
      </c>
      <c r="K8" s="2">
        <f>'[1]Pc, Summer, S1'!K8*Main!$B$8+'EV Scenarios'!K$2*'Node ratio'!$B9</f>
        <v>5.1890307602196009</v>
      </c>
      <c r="L8" s="2">
        <f>'[1]Pc, Summer, S1'!L8*Main!$B$8+'EV Scenarios'!L$2*'Node ratio'!$B9</f>
        <v>5.1605822819940821</v>
      </c>
      <c r="M8" s="2">
        <f>'[1]Pc, Summer, S1'!M8*Main!$B$8+'EV Scenarios'!M$2*'Node ratio'!$B9</f>
        <v>5.3859277346697807</v>
      </c>
      <c r="N8" s="2">
        <f>'[1]Pc, Summer, S1'!N8*Main!$B$8+'EV Scenarios'!N$2*'Node ratio'!$B9</f>
        <v>5.2406878082672153</v>
      </c>
      <c r="O8" s="2">
        <f>'[1]Pc, Summer, S1'!O8*Main!$B$8+'EV Scenarios'!O$2*'Node ratio'!$B9</f>
        <v>5.36462505806601</v>
      </c>
      <c r="P8" s="2">
        <f>'[1]Pc, Summer, S1'!P8*Main!$B$8+'EV Scenarios'!P$2*'Node ratio'!$B9</f>
        <v>5.279362232575231</v>
      </c>
      <c r="Q8" s="2">
        <f>'[1]Pc, Summer, S1'!Q8*Main!$B$8+'EV Scenarios'!Q$2*'Node ratio'!$B9</f>
        <v>4.9208337059409555</v>
      </c>
      <c r="R8" s="2">
        <f>'[1]Pc, Summer, S1'!R8*Main!$B$8+'EV Scenarios'!R$2*'Node ratio'!$B9</f>
        <v>4.9825817702965232</v>
      </c>
      <c r="S8" s="2">
        <f>'[1]Pc, Summer, S1'!S8*Main!$B$8+'EV Scenarios'!S$2*'Node ratio'!$B9</f>
        <v>4.8089742990044906</v>
      </c>
      <c r="T8" s="2">
        <f>'[1]Pc, Summer, S1'!T8*Main!$B$8+'EV Scenarios'!T$2*'Node ratio'!$B9</f>
        <v>4.7733733167616679</v>
      </c>
      <c r="U8" s="2">
        <f>'[1]Pc, Summer, S1'!U8*Main!$B$8+'EV Scenarios'!U$2*'Node ratio'!$B9</f>
        <v>4.8072143754545298</v>
      </c>
      <c r="V8" s="2">
        <f>'[1]Pc, Summer, S1'!V8*Main!$B$8+'EV Scenarios'!V$2*'Node ratio'!$B9</f>
        <v>4.8675840071107999</v>
      </c>
      <c r="W8" s="2">
        <f>'[1]Pc, Summer, S1'!W8*Main!$B$8+'EV Scenarios'!W$2*'Node ratio'!$B9</f>
        <v>4.0977685986107115</v>
      </c>
      <c r="X8" s="2">
        <f>'[1]Pc, Summer, S1'!X8*Main!$B$8+'EV Scenarios'!X$2*'Node ratio'!$B9</f>
        <v>3.9451041226763119</v>
      </c>
      <c r="Y8" s="2">
        <f>'[1]Pc, Summer, S1'!Y8*Main!$B$8+'EV Scenarios'!Y$2*'Node ratio'!$B9</f>
        <v>3.4039615149251614</v>
      </c>
    </row>
    <row r="9" spans="1:25" x14ac:dyDescent="0.25">
      <c r="A9">
        <v>6</v>
      </c>
      <c r="B9" s="2">
        <f>'[1]Pc, Summer, S1'!B9*Main!$B$8+'EV Scenarios'!B$2*'Node ratio'!$B10</f>
        <v>1.994144046973179</v>
      </c>
      <c r="C9" s="2">
        <f>'[1]Pc, Summer, S1'!C9*Main!$B$8+'EV Scenarios'!C$2*'Node ratio'!$B10</f>
        <v>1.8658793387383588</v>
      </c>
      <c r="D9" s="2">
        <f>'[1]Pc, Summer, S1'!D9*Main!$B$8+'EV Scenarios'!D$2*'Node ratio'!$B10</f>
        <v>1.8013743279108529</v>
      </c>
      <c r="E9" s="2">
        <f>'[1]Pc, Summer, S1'!E9*Main!$B$8+'EV Scenarios'!E$2*'Node ratio'!$B10</f>
        <v>1.7831296872753994</v>
      </c>
      <c r="F9" s="2">
        <f>'[1]Pc, Summer, S1'!F9*Main!$B$8+'EV Scenarios'!F$2*'Node ratio'!$B10</f>
        <v>1.8483141694499086</v>
      </c>
      <c r="G9" s="2">
        <f>'[1]Pc, Summer, S1'!G9*Main!$B$8+'EV Scenarios'!G$2*'Node ratio'!$B10</f>
        <v>1.9995205817672406</v>
      </c>
      <c r="H9" s="2">
        <f>'[1]Pc, Summer, S1'!H9*Main!$B$8+'EV Scenarios'!H$2*'Node ratio'!$B10</f>
        <v>3.3177672665229641</v>
      </c>
      <c r="I9" s="2">
        <f>'[1]Pc, Summer, S1'!I9*Main!$B$8+'EV Scenarios'!I$2*'Node ratio'!$B10</f>
        <v>4.0148675151995441</v>
      </c>
      <c r="J9" s="2">
        <f>'[1]Pc, Summer, S1'!J9*Main!$B$8+'EV Scenarios'!J$2*'Node ratio'!$B10</f>
        <v>4.315031367553618</v>
      </c>
      <c r="K9" s="2">
        <f>'[1]Pc, Summer, S1'!K9*Main!$B$8+'EV Scenarios'!K$2*'Node ratio'!$B10</f>
        <v>4.2548328673810394</v>
      </c>
      <c r="L9" s="2">
        <f>'[1]Pc, Summer, S1'!L9*Main!$B$8+'EV Scenarios'!L$2*'Node ratio'!$B10</f>
        <v>4.445959765146962</v>
      </c>
      <c r="M9" s="2">
        <f>'[1]Pc, Summer, S1'!M9*Main!$B$8+'EV Scenarios'!M$2*'Node ratio'!$B10</f>
        <v>4.7162732952705246</v>
      </c>
      <c r="N9" s="2">
        <f>'[1]Pc, Summer, S1'!N9*Main!$B$8+'EV Scenarios'!N$2*'Node ratio'!$B10</f>
        <v>4.6824859316340213</v>
      </c>
      <c r="O9" s="2">
        <f>'[1]Pc, Summer, S1'!O9*Main!$B$8+'EV Scenarios'!O$2*'Node ratio'!$B10</f>
        <v>4.3574838983742703</v>
      </c>
      <c r="P9" s="2">
        <f>'[1]Pc, Summer, S1'!P9*Main!$B$8+'EV Scenarios'!P$2*'Node ratio'!$B10</f>
        <v>3.7946662476461048</v>
      </c>
      <c r="Q9" s="2">
        <f>'[1]Pc, Summer, S1'!Q9*Main!$B$8+'EV Scenarios'!Q$2*'Node ratio'!$B10</f>
        <v>3.6267037012408316</v>
      </c>
      <c r="R9" s="2">
        <f>'[1]Pc, Summer, S1'!R9*Main!$B$8+'EV Scenarios'!R$2*'Node ratio'!$B10</f>
        <v>3.44098419391285</v>
      </c>
      <c r="S9" s="2">
        <f>'[1]Pc, Summer, S1'!S9*Main!$B$8+'EV Scenarios'!S$2*'Node ratio'!$B10</f>
        <v>3.3588578539924607</v>
      </c>
      <c r="T9" s="2">
        <f>'[1]Pc, Summer, S1'!T9*Main!$B$8+'EV Scenarios'!T$2*'Node ratio'!$B10</f>
        <v>3.3135391305195236</v>
      </c>
      <c r="U9" s="2">
        <f>'[1]Pc, Summer, S1'!U9*Main!$B$8+'EV Scenarios'!U$2*'Node ratio'!$B10</f>
        <v>3.4122916304753916</v>
      </c>
      <c r="V9" s="2">
        <f>'[1]Pc, Summer, S1'!V9*Main!$B$8+'EV Scenarios'!V$2*'Node ratio'!$B10</f>
        <v>3.2882742742837383</v>
      </c>
      <c r="W9" s="2">
        <f>'[1]Pc, Summer, S1'!W9*Main!$B$8+'EV Scenarios'!W$2*'Node ratio'!$B10</f>
        <v>2.8903497063633448</v>
      </c>
      <c r="X9" s="2">
        <f>'[1]Pc, Summer, S1'!X9*Main!$B$8+'EV Scenarios'!X$2*'Node ratio'!$B10</f>
        <v>2.3950632434899091</v>
      </c>
      <c r="Y9" s="2">
        <f>'[1]Pc, Summer, S1'!Y9*Main!$B$8+'EV Scenarios'!Y$2*'Node ratio'!$B10</f>
        <v>2.1539847075831662</v>
      </c>
    </row>
    <row r="10" spans="1:25" x14ac:dyDescent="0.25">
      <c r="A10">
        <v>30</v>
      </c>
      <c r="B10" s="2">
        <f>'[1]Pc, Summer, S1'!B10*Main!$B$8+'EV Scenarios'!B$2*'Node ratio'!$B11</f>
        <v>1.9458574418756502</v>
      </c>
      <c r="C10" s="2">
        <f>'[1]Pc, Summer, S1'!C10*Main!$B$8+'EV Scenarios'!C$2*'Node ratio'!$B11</f>
        <v>1.7979222028471771</v>
      </c>
      <c r="D10" s="2">
        <f>'[1]Pc, Summer, S1'!D10*Main!$B$8+'EV Scenarios'!D$2*'Node ratio'!$B11</f>
        <v>1.7429210872200023</v>
      </c>
      <c r="E10" s="2">
        <f>'[1]Pc, Summer, S1'!E10*Main!$B$8+'EV Scenarios'!E$2*'Node ratio'!$B11</f>
        <v>1.6321046878463146</v>
      </c>
      <c r="F10" s="2">
        <f>'[1]Pc, Summer, S1'!F10*Main!$B$8+'EV Scenarios'!F$2*'Node ratio'!$B11</f>
        <v>1.6648172808499728</v>
      </c>
      <c r="G10" s="2">
        <f>'[1]Pc, Summer, S1'!G10*Main!$B$8+'EV Scenarios'!G$2*'Node ratio'!$B11</f>
        <v>1.6269318743466938</v>
      </c>
      <c r="H10" s="2">
        <f>'[1]Pc, Summer, S1'!H10*Main!$B$8+'EV Scenarios'!H$2*'Node ratio'!$B11</f>
        <v>1.6261966848014853</v>
      </c>
      <c r="I10" s="2">
        <f>'[1]Pc, Summer, S1'!I10*Main!$B$8+'EV Scenarios'!I$2*'Node ratio'!$B11</f>
        <v>1.7974628092362859</v>
      </c>
      <c r="J10" s="2">
        <f>'[1]Pc, Summer, S1'!J10*Main!$B$8+'EV Scenarios'!J$2*'Node ratio'!$B11</f>
        <v>1.5584045394886572</v>
      </c>
      <c r="K10" s="2">
        <f>'[1]Pc, Summer, S1'!K10*Main!$B$8+'EV Scenarios'!K$2*'Node ratio'!$B11</f>
        <v>1.6188175689784323</v>
      </c>
      <c r="L10" s="2">
        <f>'[1]Pc, Summer, S1'!L10*Main!$B$8+'EV Scenarios'!L$2*'Node ratio'!$B11</f>
        <v>1.8004925366927071</v>
      </c>
      <c r="M10" s="2">
        <f>'[1]Pc, Summer, S1'!M10*Main!$B$8+'EV Scenarios'!M$2*'Node ratio'!$B11</f>
        <v>2.0132388184925301</v>
      </c>
      <c r="N10" s="2">
        <f>'[1]Pc, Summer, S1'!N10*Main!$B$8+'EV Scenarios'!N$2*'Node ratio'!$B11</f>
        <v>2.1042894745866851</v>
      </c>
      <c r="O10" s="2">
        <f>'[1]Pc, Summer, S1'!O10*Main!$B$8+'EV Scenarios'!O$2*'Node ratio'!$B11</f>
        <v>2.0868508594413617</v>
      </c>
      <c r="P10" s="2">
        <f>'[1]Pc, Summer, S1'!P10*Main!$B$8+'EV Scenarios'!P$2*'Node ratio'!$B11</f>
        <v>2.0248181033796429</v>
      </c>
      <c r="Q10" s="2">
        <f>'[1]Pc, Summer, S1'!Q10*Main!$B$8+'EV Scenarios'!Q$2*'Node ratio'!$B11</f>
        <v>2.1084600179838215</v>
      </c>
      <c r="R10" s="2">
        <f>'[1]Pc, Summer, S1'!R10*Main!$B$8+'EV Scenarios'!R$2*'Node ratio'!$B11</f>
        <v>2.1182583315225871</v>
      </c>
      <c r="S10" s="2">
        <f>'[1]Pc, Summer, S1'!S10*Main!$B$8+'EV Scenarios'!S$2*'Node ratio'!$B11</f>
        <v>2.0635556781455544</v>
      </c>
      <c r="T10" s="2">
        <f>'[1]Pc, Summer, S1'!T10*Main!$B$8+'EV Scenarios'!T$2*'Node ratio'!$B11</f>
        <v>2.054058153661753</v>
      </c>
      <c r="U10" s="2">
        <f>'[1]Pc, Summer, S1'!U10*Main!$B$8+'EV Scenarios'!U$2*'Node ratio'!$B11</f>
        <v>2.1878526172906261</v>
      </c>
      <c r="V10" s="2">
        <f>'[1]Pc, Summer, S1'!V10*Main!$B$8+'EV Scenarios'!V$2*'Node ratio'!$B11</f>
        <v>2.2973612223099131</v>
      </c>
      <c r="W10" s="2">
        <f>'[1]Pc, Summer, S1'!W10*Main!$B$8+'EV Scenarios'!W$2*'Node ratio'!$B11</f>
        <v>2.1473805018032124</v>
      </c>
      <c r="X10" s="2">
        <f>'[1]Pc, Summer, S1'!X10*Main!$B$8+'EV Scenarios'!X$2*'Node ratio'!$B11</f>
        <v>1.8281839581771659</v>
      </c>
      <c r="Y10" s="2">
        <f>'[1]Pc, Summer, S1'!Y10*Main!$B$8+'EV Scenarios'!Y$2*'Node ratio'!$B11</f>
        <v>1.9431854515142195</v>
      </c>
    </row>
    <row r="11" spans="1:25" x14ac:dyDescent="0.25">
      <c r="A11">
        <v>40</v>
      </c>
      <c r="B11" s="2">
        <f>'[1]Pc, Summer, S1'!B11*Main!$B$8+'EV Scenarios'!B$2*'Node ratio'!$B12</f>
        <v>2.865855686694307</v>
      </c>
      <c r="C11" s="2">
        <f>'[1]Pc, Summer, S1'!C11*Main!$B$8+'EV Scenarios'!C$2*'Node ratio'!$B12</f>
        <v>2.6475498610257318</v>
      </c>
      <c r="D11" s="2">
        <f>'[1]Pc, Summer, S1'!D11*Main!$B$8+'EV Scenarios'!D$2*'Node ratio'!$B12</f>
        <v>2.5566066064087956</v>
      </c>
      <c r="E11" s="2">
        <f>'[1]Pc, Summer, S1'!E11*Main!$B$8+'EV Scenarios'!E$2*'Node ratio'!$B12</f>
        <v>2.5808968027996433</v>
      </c>
      <c r="F11" s="2">
        <f>'[1]Pc, Summer, S1'!F11*Main!$B$8+'EV Scenarios'!F$2*'Node ratio'!$B12</f>
        <v>2.5839138923132392</v>
      </c>
      <c r="G11" s="2">
        <f>'[1]Pc, Summer, S1'!G11*Main!$B$8+'EV Scenarios'!G$2*'Node ratio'!$B12</f>
        <v>2.6507194516169839</v>
      </c>
      <c r="H11" s="2">
        <f>'[1]Pc, Summer, S1'!H11*Main!$B$8+'EV Scenarios'!H$2*'Node ratio'!$B12</f>
        <v>3.1476376515927948</v>
      </c>
      <c r="I11" s="2">
        <f>'[1]Pc, Summer, S1'!I11*Main!$B$8+'EV Scenarios'!I$2*'Node ratio'!$B12</f>
        <v>3.6872485574727243</v>
      </c>
      <c r="J11" s="2">
        <f>'[1]Pc, Summer, S1'!J11*Main!$B$8+'EV Scenarios'!J$2*'Node ratio'!$B12</f>
        <v>3.9449769441225051</v>
      </c>
      <c r="K11" s="2">
        <f>'[1]Pc, Summer, S1'!K11*Main!$B$8+'EV Scenarios'!K$2*'Node ratio'!$B12</f>
        <v>4.099866440617717</v>
      </c>
      <c r="L11" s="2">
        <f>'[1]Pc, Summer, S1'!L11*Main!$B$8+'EV Scenarios'!L$2*'Node ratio'!$B12</f>
        <v>4.0130653374631553</v>
      </c>
      <c r="M11" s="2">
        <f>'[1]Pc, Summer, S1'!M11*Main!$B$8+'EV Scenarios'!M$2*'Node ratio'!$B12</f>
        <v>4.15891167347693</v>
      </c>
      <c r="N11" s="2">
        <f>'[1]Pc, Summer, S1'!N11*Main!$B$8+'EV Scenarios'!N$2*'Node ratio'!$B12</f>
        <v>4.3365297975800869</v>
      </c>
      <c r="O11" s="2">
        <f>'[1]Pc, Summer, S1'!O11*Main!$B$8+'EV Scenarios'!O$2*'Node ratio'!$B12</f>
        <v>4.2034535450603165</v>
      </c>
      <c r="P11" s="2">
        <f>'[1]Pc, Summer, S1'!P11*Main!$B$8+'EV Scenarios'!P$2*'Node ratio'!$B12</f>
        <v>4.090236988137061</v>
      </c>
      <c r="Q11" s="2">
        <f>'[1]Pc, Summer, S1'!Q11*Main!$B$8+'EV Scenarios'!Q$2*'Node ratio'!$B12</f>
        <v>3.7904314278002422</v>
      </c>
      <c r="R11" s="2">
        <f>'[1]Pc, Summer, S1'!R11*Main!$B$8+'EV Scenarios'!R$2*'Node ratio'!$B12</f>
        <v>3.6884987932042117</v>
      </c>
      <c r="S11" s="2">
        <f>'[1]Pc, Summer, S1'!S11*Main!$B$8+'EV Scenarios'!S$2*'Node ratio'!$B12</f>
        <v>3.6704856773813672</v>
      </c>
      <c r="T11" s="2">
        <f>'[1]Pc, Summer, S1'!T11*Main!$B$8+'EV Scenarios'!T$2*'Node ratio'!$B12</f>
        <v>3.7483978475841808</v>
      </c>
      <c r="U11" s="2">
        <f>'[1]Pc, Summer, S1'!U11*Main!$B$8+'EV Scenarios'!U$2*'Node ratio'!$B12</f>
        <v>3.9951097612355126</v>
      </c>
      <c r="V11" s="2">
        <f>'[1]Pc, Summer, S1'!V11*Main!$B$8+'EV Scenarios'!V$2*'Node ratio'!$B12</f>
        <v>4.3112778529527072</v>
      </c>
      <c r="W11" s="2">
        <f>'[1]Pc, Summer, S1'!W11*Main!$B$8+'EV Scenarios'!W$2*'Node ratio'!$B12</f>
        <v>3.9267251627617439</v>
      </c>
      <c r="X11" s="2">
        <f>'[1]Pc, Summer, S1'!X11*Main!$B$8+'EV Scenarios'!X$2*'Node ratio'!$B12</f>
        <v>3.5531357884252701</v>
      </c>
      <c r="Y11" s="2">
        <f>'[1]Pc, Summer, S1'!Y11*Main!$B$8+'EV Scenarios'!Y$2*'Node ratio'!$B12</f>
        <v>3.0924378360813951</v>
      </c>
    </row>
    <row r="12" spans="1:25" x14ac:dyDescent="0.25">
      <c r="A12">
        <v>14</v>
      </c>
      <c r="B12" s="2">
        <f>'[1]Pc, Summer, S1'!B12*Main!$B$8+'EV Scenarios'!B$2*'Node ratio'!$B13</f>
        <v>1.0292751630961166</v>
      </c>
      <c r="C12" s="2">
        <f>'[1]Pc, Summer, S1'!C12*Main!$B$8+'EV Scenarios'!C$2*'Node ratio'!$B13</f>
        <v>0.94064671659311061</v>
      </c>
      <c r="D12" s="2">
        <f>'[1]Pc, Summer, S1'!D12*Main!$B$8+'EV Scenarios'!D$2*'Node ratio'!$B13</f>
        <v>0.8787334126225359</v>
      </c>
      <c r="E12" s="2">
        <f>'[1]Pc, Summer, S1'!E12*Main!$B$8+'EV Scenarios'!E$2*'Node ratio'!$B13</f>
        <v>0.8490035661253571</v>
      </c>
      <c r="F12" s="2">
        <f>'[1]Pc, Summer, S1'!F12*Main!$B$8+'EV Scenarios'!F$2*'Node ratio'!$B13</f>
        <v>0.84476070079452981</v>
      </c>
      <c r="G12" s="2">
        <f>'[1]Pc, Summer, S1'!G12*Main!$B$8+'EV Scenarios'!G$2*'Node ratio'!$B13</f>
        <v>0.90691153912367317</v>
      </c>
      <c r="H12" s="2">
        <f>'[1]Pc, Summer, S1'!H12*Main!$B$8+'EV Scenarios'!H$2*'Node ratio'!$B13</f>
        <v>1.0850450344598295</v>
      </c>
      <c r="I12" s="2">
        <f>'[1]Pc, Summer, S1'!I12*Main!$B$8+'EV Scenarios'!I$2*'Node ratio'!$B13</f>
        <v>1.2014840615283207</v>
      </c>
      <c r="J12" s="2">
        <f>'[1]Pc, Summer, S1'!J12*Main!$B$8+'EV Scenarios'!J$2*'Node ratio'!$B13</f>
        <v>1.3053211535430782</v>
      </c>
      <c r="K12" s="2">
        <f>'[1]Pc, Summer, S1'!K12*Main!$B$8+'EV Scenarios'!K$2*'Node ratio'!$B13</f>
        <v>1.3777422709568989</v>
      </c>
      <c r="L12" s="2">
        <f>'[1]Pc, Summer, S1'!L12*Main!$B$8+'EV Scenarios'!L$2*'Node ratio'!$B13</f>
        <v>1.4512622502670556</v>
      </c>
      <c r="M12" s="2">
        <f>'[1]Pc, Summer, S1'!M12*Main!$B$8+'EV Scenarios'!M$2*'Node ratio'!$B13</f>
        <v>1.4882474188382002</v>
      </c>
      <c r="N12" s="2">
        <f>'[1]Pc, Summer, S1'!N12*Main!$B$8+'EV Scenarios'!N$2*'Node ratio'!$B13</f>
        <v>1.4735043614982528</v>
      </c>
      <c r="O12" s="2">
        <f>'[1]Pc, Summer, S1'!O12*Main!$B$8+'EV Scenarios'!O$2*'Node ratio'!$B13</f>
        <v>1.4394986035678394</v>
      </c>
      <c r="P12" s="2">
        <f>'[1]Pc, Summer, S1'!P12*Main!$B$8+'EV Scenarios'!P$2*'Node ratio'!$B13</f>
        <v>1.357337318138601</v>
      </c>
      <c r="Q12" s="2">
        <f>'[1]Pc, Summer, S1'!Q12*Main!$B$8+'EV Scenarios'!Q$2*'Node ratio'!$B13</f>
        <v>1.2832607490538375</v>
      </c>
      <c r="R12" s="2">
        <f>'[1]Pc, Summer, S1'!R12*Main!$B$8+'EV Scenarios'!R$2*'Node ratio'!$B13</f>
        <v>1.2726172042071473</v>
      </c>
      <c r="S12" s="2">
        <f>'[1]Pc, Summer, S1'!S12*Main!$B$8+'EV Scenarios'!S$2*'Node ratio'!$B13</f>
        <v>1.3749684750954458</v>
      </c>
      <c r="T12" s="2">
        <f>'[1]Pc, Summer, S1'!T12*Main!$B$8+'EV Scenarios'!T$2*'Node ratio'!$B13</f>
        <v>1.4308041193158536</v>
      </c>
      <c r="U12" s="2">
        <f>'[1]Pc, Summer, S1'!U12*Main!$B$8+'EV Scenarios'!U$2*'Node ratio'!$B13</f>
        <v>1.4651549303445022</v>
      </c>
      <c r="V12" s="2">
        <f>'[1]Pc, Summer, S1'!V12*Main!$B$8+'EV Scenarios'!V$2*'Node ratio'!$B13</f>
        <v>1.6348014400453612</v>
      </c>
      <c r="W12" s="2">
        <f>'[1]Pc, Summer, S1'!W12*Main!$B$8+'EV Scenarios'!W$2*'Node ratio'!$B13</f>
        <v>1.4507668287763513</v>
      </c>
      <c r="X12" s="2">
        <f>'[1]Pc, Summer, S1'!X12*Main!$B$8+'EV Scenarios'!X$2*'Node ratio'!$B13</f>
        <v>1.3810023614776781</v>
      </c>
      <c r="Y12" s="2">
        <f>'[1]Pc, Summer, S1'!Y12*Main!$B$8+'EV Scenarios'!Y$2*'Node ratio'!$B13</f>
        <v>1.2047731202697292</v>
      </c>
    </row>
    <row r="13" spans="1:25" x14ac:dyDescent="0.25">
      <c r="A13">
        <v>34</v>
      </c>
      <c r="B13" s="2">
        <f>'[1]Pc, Summer, S1'!B13*Main!$B$8+'EV Scenarios'!B$2*'Node ratio'!$B14</f>
        <v>6.1154733024882493</v>
      </c>
      <c r="C13" s="2">
        <f>'[1]Pc, Summer, S1'!C13*Main!$B$8+'EV Scenarios'!C$2*'Node ratio'!$B14</f>
        <v>6.2101560814626193</v>
      </c>
      <c r="D13" s="2">
        <f>'[1]Pc, Summer, S1'!D13*Main!$B$8+'EV Scenarios'!D$2*'Node ratio'!$B14</f>
        <v>6.6126024275997217</v>
      </c>
      <c r="E13" s="2">
        <f>'[1]Pc, Summer, S1'!E13*Main!$B$8+'EV Scenarios'!E$2*'Node ratio'!$B14</f>
        <v>6.0241877089275322</v>
      </c>
      <c r="F13" s="2">
        <f>'[1]Pc, Summer, S1'!F13*Main!$B$8+'EV Scenarios'!F$2*'Node ratio'!$B14</f>
        <v>5.9056679531997043</v>
      </c>
      <c r="G13" s="2">
        <f>'[1]Pc, Summer, S1'!G13*Main!$B$8+'EV Scenarios'!G$2*'Node ratio'!$B14</f>
        <v>5.6869701237562023</v>
      </c>
      <c r="H13" s="2">
        <f>'[1]Pc, Summer, S1'!H13*Main!$B$8+'EV Scenarios'!H$2*'Node ratio'!$B14</f>
        <v>5.8157833111252426</v>
      </c>
      <c r="I13" s="2">
        <f>'[1]Pc, Summer, S1'!I13*Main!$B$8+'EV Scenarios'!I$2*'Node ratio'!$B14</f>
        <v>6.1297393821234856</v>
      </c>
      <c r="J13" s="2">
        <f>'[1]Pc, Summer, S1'!J13*Main!$B$8+'EV Scenarios'!J$2*'Node ratio'!$B14</f>
        <v>5.447664630822298</v>
      </c>
      <c r="K13" s="2">
        <f>'[1]Pc, Summer, S1'!K13*Main!$B$8+'EV Scenarios'!K$2*'Node ratio'!$B14</f>
        <v>4.1894936645212777</v>
      </c>
      <c r="L13" s="2">
        <f>'[1]Pc, Summer, S1'!L13*Main!$B$8+'EV Scenarios'!L$2*'Node ratio'!$B14</f>
        <v>5.7840859811147798</v>
      </c>
      <c r="M13" s="2">
        <f>'[1]Pc, Summer, S1'!M13*Main!$B$8+'EV Scenarios'!M$2*'Node ratio'!$B14</f>
        <v>6.3799652054719198</v>
      </c>
      <c r="N13" s="2">
        <f>'[1]Pc, Summer, S1'!N13*Main!$B$8+'EV Scenarios'!N$2*'Node ratio'!$B14</f>
        <v>6.3863699521643609</v>
      </c>
      <c r="O13" s="2">
        <f>'[1]Pc, Summer, S1'!O13*Main!$B$8+'EV Scenarios'!O$2*'Node ratio'!$B14</f>
        <v>6.6644064061550514</v>
      </c>
      <c r="P13" s="2">
        <f>'[1]Pc, Summer, S1'!P13*Main!$B$8+'EV Scenarios'!P$2*'Node ratio'!$B14</f>
        <v>5.3105898535636404</v>
      </c>
      <c r="Q13" s="2">
        <f>'[1]Pc, Summer, S1'!Q13*Main!$B$8+'EV Scenarios'!Q$2*'Node ratio'!$B14</f>
        <v>7.0634562448446694</v>
      </c>
      <c r="R13" s="2">
        <f>'[1]Pc, Summer, S1'!R13*Main!$B$8+'EV Scenarios'!R$2*'Node ratio'!$B14</f>
        <v>6.4232184480161498</v>
      </c>
      <c r="S13" s="2">
        <f>'[1]Pc, Summer, S1'!S13*Main!$B$8+'EV Scenarios'!S$2*'Node ratio'!$B14</f>
        <v>6.2939156007933068</v>
      </c>
      <c r="T13" s="2">
        <f>'[1]Pc, Summer, S1'!T13*Main!$B$8+'EV Scenarios'!T$2*'Node ratio'!$B14</f>
        <v>6.3192507549822805</v>
      </c>
      <c r="U13" s="2">
        <f>'[1]Pc, Summer, S1'!U13*Main!$B$8+'EV Scenarios'!U$2*'Node ratio'!$B14</f>
        <v>6.9051543678458431</v>
      </c>
      <c r="V13" s="2">
        <f>'[1]Pc, Summer, S1'!V13*Main!$B$8+'EV Scenarios'!V$2*'Node ratio'!$B14</f>
        <v>7.5977317723621116</v>
      </c>
      <c r="W13" s="2">
        <f>'[1]Pc, Summer, S1'!W13*Main!$B$8+'EV Scenarios'!W$2*'Node ratio'!$B14</f>
        <v>7.515119295313224</v>
      </c>
      <c r="X13" s="2">
        <f>'[1]Pc, Summer, S1'!X13*Main!$B$8+'EV Scenarios'!X$2*'Node ratio'!$B14</f>
        <v>7.5968943991695195</v>
      </c>
      <c r="Y13" s="2">
        <f>'[1]Pc, Summer, S1'!Y13*Main!$B$8+'EV Scenarios'!Y$2*'Node ratio'!$B14</f>
        <v>7.7094978936378418</v>
      </c>
    </row>
    <row r="14" spans="1:25" x14ac:dyDescent="0.25">
      <c r="A14">
        <v>3</v>
      </c>
      <c r="B14" s="2">
        <f>'[1]Pc, Summer, S1'!B14*Main!$B$8+'EV Scenarios'!B$2*'Node ratio'!$B15</f>
        <v>10.724870052214758</v>
      </c>
      <c r="C14" s="2">
        <f>'[1]Pc, Summer, S1'!C14*Main!$B$8+'EV Scenarios'!C$2*'Node ratio'!$B15</f>
        <v>10.598015021025951</v>
      </c>
      <c r="D14" s="2">
        <f>'[1]Pc, Summer, S1'!D14*Main!$B$8+'EV Scenarios'!D$2*'Node ratio'!$B15</f>
        <v>10.435026015645544</v>
      </c>
      <c r="E14" s="2">
        <f>'[1]Pc, Summer, S1'!E14*Main!$B$8+'EV Scenarios'!E$2*'Node ratio'!$B15</f>
        <v>10.370729463289072</v>
      </c>
      <c r="F14" s="2">
        <f>'[1]Pc, Summer, S1'!F14*Main!$B$8+'EV Scenarios'!F$2*'Node ratio'!$B15</f>
        <v>10.304718744824013</v>
      </c>
      <c r="G14" s="2">
        <f>'[1]Pc, Summer, S1'!G14*Main!$B$8+'EV Scenarios'!G$2*'Node ratio'!$B15</f>
        <v>10.530761443529052</v>
      </c>
      <c r="H14" s="2">
        <f>'[1]Pc, Summer, S1'!H14*Main!$B$8+'EV Scenarios'!H$2*'Node ratio'!$B15</f>
        <v>12.143899713053139</v>
      </c>
      <c r="I14" s="2">
        <f>'[1]Pc, Summer, S1'!I14*Main!$B$8+'EV Scenarios'!I$2*'Node ratio'!$B15</f>
        <v>12.821361715005173</v>
      </c>
      <c r="J14" s="2">
        <f>'[1]Pc, Summer, S1'!J14*Main!$B$8+'EV Scenarios'!J$2*'Node ratio'!$B15</f>
        <v>13.668676662290441</v>
      </c>
      <c r="K14" s="2">
        <f>'[1]Pc, Summer, S1'!K14*Main!$B$8+'EV Scenarios'!K$2*'Node ratio'!$B15</f>
        <v>13.007664075321832</v>
      </c>
      <c r="L14" s="2">
        <f>'[1]Pc, Summer, S1'!L14*Main!$B$8+'EV Scenarios'!L$2*'Node ratio'!$B15</f>
        <v>13.09091938817507</v>
      </c>
      <c r="M14" s="2">
        <f>'[1]Pc, Summer, S1'!M14*Main!$B$8+'EV Scenarios'!M$2*'Node ratio'!$B15</f>
        <v>13.189597948298951</v>
      </c>
      <c r="N14" s="2">
        <f>'[1]Pc, Summer, S1'!N14*Main!$B$8+'EV Scenarios'!N$2*'Node ratio'!$B15</f>
        <v>13.621782457695025</v>
      </c>
      <c r="O14" s="2">
        <f>'[1]Pc, Summer, S1'!O14*Main!$B$8+'EV Scenarios'!O$2*'Node ratio'!$B15</f>
        <v>13.485408641626563</v>
      </c>
      <c r="P14" s="2">
        <f>'[1]Pc, Summer, S1'!P14*Main!$B$8+'EV Scenarios'!P$2*'Node ratio'!$B15</f>
        <v>13.189657195840669</v>
      </c>
      <c r="Q14" s="2">
        <f>'[1]Pc, Summer, S1'!Q14*Main!$B$8+'EV Scenarios'!Q$2*'Node ratio'!$B15</f>
        <v>13.088376760684726</v>
      </c>
      <c r="R14" s="2">
        <f>'[1]Pc, Summer, S1'!R14*Main!$B$8+'EV Scenarios'!R$2*'Node ratio'!$B15</f>
        <v>13.253959795027727</v>
      </c>
      <c r="S14" s="2">
        <f>'[1]Pc, Summer, S1'!S14*Main!$B$8+'EV Scenarios'!S$2*'Node ratio'!$B15</f>
        <v>13.382914954821915</v>
      </c>
      <c r="T14" s="2">
        <f>'[1]Pc, Summer, S1'!T14*Main!$B$8+'EV Scenarios'!T$2*'Node ratio'!$B15</f>
        <v>12.810299083746752</v>
      </c>
      <c r="U14" s="2">
        <f>'[1]Pc, Summer, S1'!U14*Main!$B$8+'EV Scenarios'!U$2*'Node ratio'!$B15</f>
        <v>12.962224578213336</v>
      </c>
      <c r="V14" s="2">
        <f>'[1]Pc, Summer, S1'!V14*Main!$B$8+'EV Scenarios'!V$2*'Node ratio'!$B15</f>
        <v>13.070859280734716</v>
      </c>
      <c r="W14" s="2">
        <f>'[1]Pc, Summer, S1'!W14*Main!$B$8+'EV Scenarios'!W$2*'Node ratio'!$B15</f>
        <v>12.303542398134278</v>
      </c>
      <c r="X14" s="2">
        <f>'[1]Pc, Summer, S1'!X14*Main!$B$8+'EV Scenarios'!X$2*'Node ratio'!$B15</f>
        <v>10.877494500975958</v>
      </c>
      <c r="Y14" s="2">
        <f>'[1]Pc, Summer, S1'!Y14*Main!$B$8+'EV Scenarios'!Y$2*'Node ratio'!$B15</f>
        <v>10.88846706019598</v>
      </c>
    </row>
    <row r="15" spans="1:25" x14ac:dyDescent="0.25">
      <c r="A15">
        <v>20</v>
      </c>
      <c r="B15" s="2">
        <f>'[1]Pc, Summer, S1'!B15*Main!$B$8+'EV Scenarios'!B$2*'Node ratio'!$B16</f>
        <v>0.36137721190194916</v>
      </c>
      <c r="C15" s="2">
        <f>'[1]Pc, Summer, S1'!C15*Main!$B$8+'EV Scenarios'!C$2*'Node ratio'!$B16</f>
        <v>0.34082123479031312</v>
      </c>
      <c r="D15" s="2">
        <f>'[1]Pc, Summer, S1'!D15*Main!$B$8+'EV Scenarios'!D$2*'Node ratio'!$B16</f>
        <v>0.33099624158298879</v>
      </c>
      <c r="E15" s="2">
        <f>'[1]Pc, Summer, S1'!E15*Main!$B$8+'EV Scenarios'!E$2*'Node ratio'!$B16</f>
        <v>0.32345272519196694</v>
      </c>
      <c r="F15" s="2">
        <f>'[1]Pc, Summer, S1'!F15*Main!$B$8+'EV Scenarios'!F$2*'Node ratio'!$B16</f>
        <v>0.32908111636148846</v>
      </c>
      <c r="G15" s="2">
        <f>'[1]Pc, Summer, S1'!G15*Main!$B$8+'EV Scenarios'!G$2*'Node ratio'!$B16</f>
        <v>0.35233993192557589</v>
      </c>
      <c r="H15" s="2">
        <f>'[1]Pc, Summer, S1'!H15*Main!$B$8+'EV Scenarios'!H$2*'Node ratio'!$B16</f>
        <v>0.41878706630242174</v>
      </c>
      <c r="I15" s="2">
        <f>'[1]Pc, Summer, S1'!I15*Main!$B$8+'EV Scenarios'!I$2*'Node ratio'!$B16</f>
        <v>0.4808392451269935</v>
      </c>
      <c r="J15" s="2">
        <f>'[1]Pc, Summer, S1'!J15*Main!$B$8+'EV Scenarios'!J$2*'Node ratio'!$B16</f>
        <v>0.52181476151801542</v>
      </c>
      <c r="K15" s="2">
        <f>'[1]Pc, Summer, S1'!K15*Main!$B$8+'EV Scenarios'!K$2*'Node ratio'!$B16</f>
        <v>0.54400299704666277</v>
      </c>
      <c r="L15" s="2">
        <f>'[1]Pc, Summer, S1'!L15*Main!$B$8+'EV Scenarios'!L$2*'Node ratio'!$B16</f>
        <v>0.58203059819846426</v>
      </c>
      <c r="M15" s="2">
        <f>'[1]Pc, Summer, S1'!M15*Main!$B$8+'EV Scenarios'!M$2*'Node ratio'!$B16</f>
        <v>0.59551563984051969</v>
      </c>
      <c r="N15" s="2">
        <f>'[1]Pc, Summer, S1'!N15*Main!$B$8+'EV Scenarios'!N$2*'Node ratio'!$B16</f>
        <v>0.5838803108387477</v>
      </c>
      <c r="O15" s="2">
        <f>'[1]Pc, Summer, S1'!O15*Main!$B$8+'EV Scenarios'!O$2*'Node ratio'!$B16</f>
        <v>0.53724878071470772</v>
      </c>
      <c r="P15" s="2">
        <f>'[1]Pc, Summer, S1'!P15*Main!$B$8+'EV Scenarios'!P$2*'Node ratio'!$B16</f>
        <v>0.47093558638511512</v>
      </c>
      <c r="Q15" s="2">
        <f>'[1]Pc, Summer, S1'!Q15*Main!$B$8+'EV Scenarios'!Q$2*'Node ratio'!$B16</f>
        <v>0.47186552643236856</v>
      </c>
      <c r="R15" s="2">
        <f>'[1]Pc, Summer, S1'!R15*Main!$B$8+'EV Scenarios'!R$2*'Node ratio'!$B16</f>
        <v>0.47607147312463088</v>
      </c>
      <c r="S15" s="2">
        <f>'[1]Pc, Summer, S1'!S15*Main!$B$8+'EV Scenarios'!S$2*'Node ratio'!$B16</f>
        <v>0.46370826018901362</v>
      </c>
      <c r="T15" s="2">
        <f>'[1]Pc, Summer, S1'!T15*Main!$B$8+'EV Scenarios'!T$2*'Node ratio'!$B16</f>
        <v>0.48562867439456581</v>
      </c>
      <c r="U15" s="2">
        <f>'[1]Pc, Summer, S1'!U15*Main!$B$8+'EV Scenarios'!U$2*'Node ratio'!$B16</f>
        <v>0.51919064737152987</v>
      </c>
      <c r="V15" s="2">
        <f>'[1]Pc, Summer, S1'!V15*Main!$B$8+'EV Scenarios'!V$2*'Node ratio'!$B16</f>
        <v>0.53033167941523918</v>
      </c>
      <c r="W15" s="2">
        <f>'[1]Pc, Summer, S1'!W15*Main!$B$8+'EV Scenarios'!W$2*'Node ratio'!$B16</f>
        <v>0.46157012684583576</v>
      </c>
      <c r="X15" s="2">
        <f>'[1]Pc, Summer, S1'!X15*Main!$B$8+'EV Scenarios'!X$2*'Node ratio'!$B16</f>
        <v>0.42381067025989366</v>
      </c>
      <c r="Y15" s="2">
        <f>'[1]Pc, Summer, S1'!Y15*Main!$B$8+'EV Scenarios'!Y$2*'Node ratio'!$B16</f>
        <v>0.37332350044300056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586C4-6D49-45D0-BD55-0319700B3587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S2'!B2*Main!$B$8+'EV Scenarios'!B$2*'Node ratio'!$B3</f>
        <v>7.8772538976288899</v>
      </c>
      <c r="C2" s="2">
        <f>'[1]Pc, Summer, S2'!C2*Main!$B$8+'EV Scenarios'!C$2*'Node ratio'!$B3</f>
        <v>7.7982206319363936</v>
      </c>
      <c r="D2" s="2">
        <f>'[1]Pc, Summer, S2'!D2*Main!$B$8+'EV Scenarios'!D$2*'Node ratio'!$B3</f>
        <v>7.5127678772650004</v>
      </c>
      <c r="E2" s="2">
        <f>'[1]Pc, Summer, S2'!E2*Main!$B$8+'EV Scenarios'!E$2*'Node ratio'!$B3</f>
        <v>7.374217943074056</v>
      </c>
      <c r="F2" s="2">
        <f>'[1]Pc, Summer, S2'!F2*Main!$B$8+'EV Scenarios'!F$2*'Node ratio'!$B3</f>
        <v>7.3187330725156361</v>
      </c>
      <c r="G2" s="2">
        <f>'[1]Pc, Summer, S2'!G2*Main!$B$8+'EV Scenarios'!G$2*'Node ratio'!$B3</f>
        <v>7.4184051622788116</v>
      </c>
      <c r="H2" s="2">
        <f>'[1]Pc, Summer, S2'!H2*Main!$B$8+'EV Scenarios'!H$2*'Node ratio'!$B3</f>
        <v>7.3637715851472896</v>
      </c>
      <c r="I2" s="2">
        <f>'[1]Pc, Summer, S2'!I2*Main!$B$8+'EV Scenarios'!I$2*'Node ratio'!$B3</f>
        <v>8.9673359919675448</v>
      </c>
      <c r="J2" s="2">
        <f>'[1]Pc, Summer, S2'!J2*Main!$B$8+'EV Scenarios'!J$2*'Node ratio'!$B3</f>
        <v>9.6470673495265622</v>
      </c>
      <c r="K2" s="2">
        <f>'[1]Pc, Summer, S2'!K2*Main!$B$8+'EV Scenarios'!K$2*'Node ratio'!$B3</f>
        <v>9.5240535465265772</v>
      </c>
      <c r="L2" s="2">
        <f>'[1]Pc, Summer, S2'!L2*Main!$B$8+'EV Scenarios'!L$2*'Node ratio'!$B3</f>
        <v>9.3631160924678429</v>
      </c>
      <c r="M2" s="2">
        <f>'[1]Pc, Summer, S2'!M2*Main!$B$8+'EV Scenarios'!M$2*'Node ratio'!$B3</f>
        <v>9.4792372908520264</v>
      </c>
      <c r="N2" s="2">
        <f>'[1]Pc, Summer, S2'!N2*Main!$B$8+'EV Scenarios'!N$2*'Node ratio'!$B3</f>
        <v>9.8331361963218047</v>
      </c>
      <c r="O2" s="2">
        <f>'[1]Pc, Summer, S2'!O2*Main!$B$8+'EV Scenarios'!O$2*'Node ratio'!$B3</f>
        <v>9.6517955586011084</v>
      </c>
      <c r="P2" s="2">
        <f>'[1]Pc, Summer, S2'!P2*Main!$B$8+'EV Scenarios'!P$2*'Node ratio'!$B3</f>
        <v>8.9069984216275806</v>
      </c>
      <c r="Q2" s="2">
        <f>'[1]Pc, Summer, S2'!Q2*Main!$B$8+'EV Scenarios'!Q$2*'Node ratio'!$B3</f>
        <v>9.1806411562297807</v>
      </c>
      <c r="R2" s="2">
        <f>'[1]Pc, Summer, S2'!R2*Main!$B$8+'EV Scenarios'!R$2*'Node ratio'!$B3</f>
        <v>9.2789036751761316</v>
      </c>
      <c r="S2" s="2">
        <f>'[1]Pc, Summer, S2'!S2*Main!$B$8+'EV Scenarios'!S$2*'Node ratio'!$B3</f>
        <v>8.9814074340317482</v>
      </c>
      <c r="T2" s="2">
        <f>'[1]Pc, Summer, S2'!T2*Main!$B$8+'EV Scenarios'!T$2*'Node ratio'!$B3</f>
        <v>8.5189904153709595</v>
      </c>
      <c r="U2" s="2">
        <f>'[1]Pc, Summer, S2'!U2*Main!$B$8+'EV Scenarios'!U$2*'Node ratio'!$B3</f>
        <v>8.4087890805520686</v>
      </c>
      <c r="V2" s="2">
        <f>'[1]Pc, Summer, S2'!V2*Main!$B$8+'EV Scenarios'!V$2*'Node ratio'!$B3</f>
        <v>8.3873049921378016</v>
      </c>
      <c r="W2" s="2">
        <f>'[1]Pc, Summer, S2'!W2*Main!$B$8+'EV Scenarios'!W$2*'Node ratio'!$B3</f>
        <v>8.2884556292734004</v>
      </c>
      <c r="X2" s="2">
        <f>'[1]Pc, Summer, S2'!X2*Main!$B$8+'EV Scenarios'!X$2*'Node ratio'!$B3</f>
        <v>7.6860543638660177</v>
      </c>
      <c r="Y2" s="2">
        <f>'[1]Pc, Summer, S2'!Y2*Main!$B$8+'EV Scenarios'!Y$2*'Node ratio'!$B3</f>
        <v>7.439757586880253</v>
      </c>
    </row>
    <row r="3" spans="1:25" x14ac:dyDescent="0.25">
      <c r="A3">
        <v>17</v>
      </c>
      <c r="B3" s="2">
        <f>'[1]Pc, Summer, S2'!B3*Main!$B$8+'EV Scenarios'!B$2*'Node ratio'!$B4</f>
        <v>1.9276676023983055</v>
      </c>
      <c r="C3" s="2">
        <f>'[1]Pc, Summer, S2'!C3*Main!$B$8+'EV Scenarios'!C$2*'Node ratio'!$B4</f>
        <v>1.8265068176688162</v>
      </c>
      <c r="D3" s="2">
        <f>'[1]Pc, Summer, S2'!D3*Main!$B$8+'EV Scenarios'!D$2*'Node ratio'!$B4</f>
        <v>1.7481474367379988</v>
      </c>
      <c r="E3" s="2">
        <f>'[1]Pc, Summer, S2'!E3*Main!$B$8+'EV Scenarios'!E$2*'Node ratio'!$B4</f>
        <v>1.5939076998295054</v>
      </c>
      <c r="F3" s="2">
        <f>'[1]Pc, Summer, S2'!F3*Main!$B$8+'EV Scenarios'!F$2*'Node ratio'!$B4</f>
        <v>1.5204821756347806</v>
      </c>
      <c r="G3" s="2">
        <f>'[1]Pc, Summer, S2'!G3*Main!$B$8+'EV Scenarios'!G$2*'Node ratio'!$B4</f>
        <v>1.5815196909032923</v>
      </c>
      <c r="H3" s="2">
        <f>'[1]Pc, Summer, S2'!H3*Main!$B$8+'EV Scenarios'!H$2*'Node ratio'!$B4</f>
        <v>1.6938528975718219</v>
      </c>
      <c r="I3" s="2">
        <f>'[1]Pc, Summer, S2'!I3*Main!$B$8+'EV Scenarios'!I$2*'Node ratio'!$B4</f>
        <v>2.1691374685637927</v>
      </c>
      <c r="J3" s="2">
        <f>'[1]Pc, Summer, S2'!J3*Main!$B$8+'EV Scenarios'!J$2*'Node ratio'!$B4</f>
        <v>2.3663268483062212</v>
      </c>
      <c r="K3" s="2">
        <f>'[1]Pc, Summer, S2'!K3*Main!$B$8+'EV Scenarios'!K$2*'Node ratio'!$B4</f>
        <v>2.5283916998064742</v>
      </c>
      <c r="L3" s="2">
        <f>'[1]Pc, Summer, S2'!L3*Main!$B$8+'EV Scenarios'!L$2*'Node ratio'!$B4</f>
        <v>2.297073440029552</v>
      </c>
      <c r="M3" s="2">
        <f>'[1]Pc, Summer, S2'!M3*Main!$B$8+'EV Scenarios'!M$2*'Node ratio'!$B4</f>
        <v>2.4145257378653797</v>
      </c>
      <c r="N3" s="2">
        <f>'[1]Pc, Summer, S2'!N3*Main!$B$8+'EV Scenarios'!N$2*'Node ratio'!$B4</f>
        <v>2.4256528337146905</v>
      </c>
      <c r="O3" s="2">
        <f>'[1]Pc, Summer, S2'!O3*Main!$B$8+'EV Scenarios'!O$2*'Node ratio'!$B4</f>
        <v>2.3870117874366614</v>
      </c>
      <c r="P3" s="2">
        <f>'[1]Pc, Summer, S2'!P3*Main!$B$8+'EV Scenarios'!P$2*'Node ratio'!$B4</f>
        <v>2.0634064135021224</v>
      </c>
      <c r="Q3" s="2">
        <f>'[1]Pc, Summer, S2'!Q3*Main!$B$8+'EV Scenarios'!Q$2*'Node ratio'!$B4</f>
        <v>2.1481678261001469</v>
      </c>
      <c r="R3" s="2">
        <f>'[1]Pc, Summer, S2'!R3*Main!$B$8+'EV Scenarios'!R$2*'Node ratio'!$B4</f>
        <v>2.2513055936490574</v>
      </c>
      <c r="S3" s="2">
        <f>'[1]Pc, Summer, S2'!S3*Main!$B$8+'EV Scenarios'!S$2*'Node ratio'!$B4</f>
        <v>2.2647156263220651</v>
      </c>
      <c r="T3" s="2">
        <f>'[1]Pc, Summer, S2'!T3*Main!$B$8+'EV Scenarios'!T$2*'Node ratio'!$B4</f>
        <v>2.3416075728164363</v>
      </c>
      <c r="U3" s="2">
        <f>'[1]Pc, Summer, S2'!U3*Main!$B$8+'EV Scenarios'!U$2*'Node ratio'!$B4</f>
        <v>2.4540760520893525</v>
      </c>
      <c r="V3" s="2">
        <f>'[1]Pc, Summer, S2'!V3*Main!$B$8+'EV Scenarios'!V$2*'Node ratio'!$B4</f>
        <v>2.5789781003314807</v>
      </c>
      <c r="W3" s="2">
        <f>'[1]Pc, Summer, S2'!W3*Main!$B$8+'EV Scenarios'!W$2*'Node ratio'!$B4</f>
        <v>2.3578601852026986</v>
      </c>
      <c r="X3" s="2">
        <f>'[1]Pc, Summer, S2'!X3*Main!$B$8+'EV Scenarios'!X$2*'Node ratio'!$B4</f>
        <v>2.0982875526621307</v>
      </c>
      <c r="Y3" s="2">
        <f>'[1]Pc, Summer, S2'!Y3*Main!$B$8+'EV Scenarios'!Y$2*'Node ratio'!$B4</f>
        <v>1.9626875295748896</v>
      </c>
    </row>
    <row r="4" spans="1:25" x14ac:dyDescent="0.25">
      <c r="A4">
        <v>38</v>
      </c>
      <c r="B4" s="2">
        <f>'[1]Pc, Summer, S2'!B4*Main!$B$8+'EV Scenarios'!B$2*'Node ratio'!$B5</f>
        <v>4.1201781241146973</v>
      </c>
      <c r="C4" s="2">
        <f>'[1]Pc, Summer, S2'!C4*Main!$B$8+'EV Scenarios'!C$2*'Node ratio'!$B5</f>
        <v>3.8736415275713298</v>
      </c>
      <c r="D4" s="2">
        <f>'[1]Pc, Summer, S2'!D4*Main!$B$8+'EV Scenarios'!D$2*'Node ratio'!$B5</f>
        <v>3.5662737636394239</v>
      </c>
      <c r="E4" s="2">
        <f>'[1]Pc, Summer, S2'!E4*Main!$B$8+'EV Scenarios'!E$2*'Node ratio'!$B5</f>
        <v>3.713638220270346</v>
      </c>
      <c r="F4" s="2">
        <f>'[1]Pc, Summer, S2'!F4*Main!$B$8+'EV Scenarios'!F$2*'Node ratio'!$B5</f>
        <v>3.6402734360494748</v>
      </c>
      <c r="G4" s="2">
        <f>'[1]Pc, Summer, S2'!G4*Main!$B$8+'EV Scenarios'!G$2*'Node ratio'!$B5</f>
        <v>3.7134342690784616</v>
      </c>
      <c r="H4" s="2">
        <f>'[1]Pc, Summer, S2'!H4*Main!$B$8+'EV Scenarios'!H$2*'Node ratio'!$B5</f>
        <v>5.2589291312065143</v>
      </c>
      <c r="I4" s="2">
        <f>'[1]Pc, Summer, S2'!I4*Main!$B$8+'EV Scenarios'!I$2*'Node ratio'!$B5</f>
        <v>6.7162730339605403</v>
      </c>
      <c r="J4" s="2">
        <f>'[1]Pc, Summer, S2'!J4*Main!$B$8+'EV Scenarios'!J$2*'Node ratio'!$B5</f>
        <v>7.0429775440476927</v>
      </c>
      <c r="K4" s="2">
        <f>'[1]Pc, Summer, S2'!K4*Main!$B$8+'EV Scenarios'!K$2*'Node ratio'!$B5</f>
        <v>6.6038308105271319</v>
      </c>
      <c r="L4" s="2">
        <f>'[1]Pc, Summer, S2'!L4*Main!$B$8+'EV Scenarios'!L$2*'Node ratio'!$B5</f>
        <v>6.4606439376870588</v>
      </c>
      <c r="M4" s="2">
        <f>'[1]Pc, Summer, S2'!M4*Main!$B$8+'EV Scenarios'!M$2*'Node ratio'!$B5</f>
        <v>6.9442751239869622</v>
      </c>
      <c r="N4" s="2">
        <f>'[1]Pc, Summer, S2'!N4*Main!$B$8+'EV Scenarios'!N$2*'Node ratio'!$B5</f>
        <v>7.2667178560311347</v>
      </c>
      <c r="O4" s="2">
        <f>'[1]Pc, Summer, S2'!O4*Main!$B$8+'EV Scenarios'!O$2*'Node ratio'!$B5</f>
        <v>6.7491695327936281</v>
      </c>
      <c r="P4" s="2">
        <f>'[1]Pc, Summer, S2'!P4*Main!$B$8+'EV Scenarios'!P$2*'Node ratio'!$B5</f>
        <v>6.1538036925598343</v>
      </c>
      <c r="Q4" s="2">
        <f>'[1]Pc, Summer, S2'!Q4*Main!$B$8+'EV Scenarios'!Q$2*'Node ratio'!$B5</f>
        <v>5.8376251672533019</v>
      </c>
      <c r="R4" s="2">
        <f>'[1]Pc, Summer, S2'!R4*Main!$B$8+'EV Scenarios'!R$2*'Node ratio'!$B5</f>
        <v>5.9611058501060867</v>
      </c>
      <c r="S4" s="2">
        <f>'[1]Pc, Summer, S2'!S4*Main!$B$8+'EV Scenarios'!S$2*'Node ratio'!$B5</f>
        <v>5.7681939789761678</v>
      </c>
      <c r="T4" s="2">
        <f>'[1]Pc, Summer, S2'!T4*Main!$B$8+'EV Scenarios'!T$2*'Node ratio'!$B5</f>
        <v>5.6300522359568141</v>
      </c>
      <c r="U4" s="2">
        <f>'[1]Pc, Summer, S2'!U4*Main!$B$8+'EV Scenarios'!U$2*'Node ratio'!$B5</f>
        <v>6.1310446045454094</v>
      </c>
      <c r="V4" s="2">
        <f>'[1]Pc, Summer, S2'!V4*Main!$B$8+'EV Scenarios'!V$2*'Node ratio'!$B5</f>
        <v>6.4258346913917688</v>
      </c>
      <c r="W4" s="2">
        <f>'[1]Pc, Summer, S2'!W4*Main!$B$8+'EV Scenarios'!W$2*'Node ratio'!$B5</f>
        <v>5.9959311952768406</v>
      </c>
      <c r="X4" s="2">
        <f>'[1]Pc, Summer, S2'!X4*Main!$B$8+'EV Scenarios'!X$2*'Node ratio'!$B5</f>
        <v>5.2660964706970494</v>
      </c>
      <c r="Y4" s="2">
        <f>'[1]Pc, Summer, S2'!Y4*Main!$B$8+'EV Scenarios'!Y$2*'Node ratio'!$B5</f>
        <v>4.3913492487825394</v>
      </c>
    </row>
    <row r="5" spans="1:25" x14ac:dyDescent="0.25">
      <c r="A5">
        <v>36</v>
      </c>
      <c r="B5" s="2">
        <f>'[1]Pc, Summer, S2'!B5*Main!$B$8+'EV Scenarios'!B$2*'Node ratio'!$B6</f>
        <v>0.52410370453078792</v>
      </c>
      <c r="C5" s="2">
        <f>'[1]Pc, Summer, S2'!C5*Main!$B$8+'EV Scenarios'!C$2*'Node ratio'!$B6</f>
        <v>0.43631771765430372</v>
      </c>
      <c r="D5" s="2">
        <f>'[1]Pc, Summer, S2'!D5*Main!$B$8+'EV Scenarios'!D$2*'Node ratio'!$B6</f>
        <v>0.34998386259916292</v>
      </c>
      <c r="E5" s="2">
        <f>'[1]Pc, Summer, S2'!E5*Main!$B$8+'EV Scenarios'!E$2*'Node ratio'!$B6</f>
        <v>0.34527660755305667</v>
      </c>
      <c r="F5" s="2">
        <f>'[1]Pc, Summer, S2'!F5*Main!$B$8+'EV Scenarios'!F$2*'Node ratio'!$B6</f>
        <v>0.31073021209691987</v>
      </c>
      <c r="G5" s="2">
        <f>'[1]Pc, Summer, S2'!G5*Main!$B$8+'EV Scenarios'!G$2*'Node ratio'!$B6</f>
        <v>0.28568228796098522</v>
      </c>
      <c r="H5" s="2">
        <f>'[1]Pc, Summer, S2'!H5*Main!$B$8+'EV Scenarios'!H$2*'Node ratio'!$B6</f>
        <v>0.58071280323584806</v>
      </c>
      <c r="I5" s="2">
        <f>'[1]Pc, Summer, S2'!I5*Main!$B$8+'EV Scenarios'!I$2*'Node ratio'!$B6</f>
        <v>0.92140552759176253</v>
      </c>
      <c r="J5" s="2">
        <f>'[1]Pc, Summer, S2'!J5*Main!$B$8+'EV Scenarios'!J$2*'Node ratio'!$B6</f>
        <v>1.1148285825309019</v>
      </c>
      <c r="K5" s="2">
        <f>'[1]Pc, Summer, S2'!K5*Main!$B$8+'EV Scenarios'!K$2*'Node ratio'!$B6</f>
        <v>1.1432229795227125</v>
      </c>
      <c r="L5" s="2">
        <f>'[1]Pc, Summer, S2'!L5*Main!$B$8+'EV Scenarios'!L$2*'Node ratio'!$B6</f>
        <v>1.1190010067425049</v>
      </c>
      <c r="M5" s="2">
        <f>'[1]Pc, Summer, S2'!M5*Main!$B$8+'EV Scenarios'!M$2*'Node ratio'!$B6</f>
        <v>1.0046696408521094</v>
      </c>
      <c r="N5" s="2">
        <f>'[1]Pc, Summer, S2'!N5*Main!$B$8+'EV Scenarios'!N$2*'Node ratio'!$B6</f>
        <v>1.145564220896266</v>
      </c>
      <c r="O5" s="2">
        <f>'[1]Pc, Summer, S2'!O5*Main!$B$8+'EV Scenarios'!O$2*'Node ratio'!$B6</f>
        <v>1.1008829178913475</v>
      </c>
      <c r="P5" s="2">
        <f>'[1]Pc, Summer, S2'!P5*Main!$B$8+'EV Scenarios'!P$2*'Node ratio'!$B6</f>
        <v>1.0095368020714275</v>
      </c>
      <c r="Q5" s="2">
        <f>'[1]Pc, Summer, S2'!Q5*Main!$B$8+'EV Scenarios'!Q$2*'Node ratio'!$B6</f>
        <v>0.93048135893809558</v>
      </c>
      <c r="R5" s="2">
        <f>'[1]Pc, Summer, S2'!R5*Main!$B$8+'EV Scenarios'!R$2*'Node ratio'!$B6</f>
        <v>0.83130500280193709</v>
      </c>
      <c r="S5" s="2">
        <f>'[1]Pc, Summer, S2'!S5*Main!$B$8+'EV Scenarios'!S$2*'Node ratio'!$B6</f>
        <v>0.76429593811617691</v>
      </c>
      <c r="T5" s="2">
        <f>'[1]Pc, Summer, S2'!T5*Main!$B$8+'EV Scenarios'!T$2*'Node ratio'!$B6</f>
        <v>0.94330654389857771</v>
      </c>
      <c r="U5" s="2">
        <f>'[1]Pc, Summer, S2'!U5*Main!$B$8+'EV Scenarios'!U$2*'Node ratio'!$B6</f>
        <v>1.0912328840418268</v>
      </c>
      <c r="V5" s="2">
        <f>'[1]Pc, Summer, S2'!V5*Main!$B$8+'EV Scenarios'!V$2*'Node ratio'!$B6</f>
        <v>1.2611090288753066</v>
      </c>
      <c r="W5" s="2">
        <f>'[1]Pc, Summer, S2'!W5*Main!$B$8+'EV Scenarios'!W$2*'Node ratio'!$B6</f>
        <v>1.1931536258457016</v>
      </c>
      <c r="X5" s="2">
        <f>'[1]Pc, Summer, S2'!X5*Main!$B$8+'EV Scenarios'!X$2*'Node ratio'!$B6</f>
        <v>0.95860613940799022</v>
      </c>
      <c r="Y5" s="2">
        <f>'[1]Pc, Summer, S2'!Y5*Main!$B$8+'EV Scenarios'!Y$2*'Node ratio'!$B6</f>
        <v>0.72230043259455934</v>
      </c>
    </row>
    <row r="6" spans="1:25" x14ac:dyDescent="0.25">
      <c r="A6">
        <v>26</v>
      </c>
      <c r="B6" s="2">
        <f>'[1]Pc, Summer, S2'!B6*Main!$B$8+'EV Scenarios'!B$2*'Node ratio'!$B7</f>
        <v>3.9564278185197606</v>
      </c>
      <c r="C6" s="2">
        <f>'[1]Pc, Summer, S2'!C6*Main!$B$8+'EV Scenarios'!C$2*'Node ratio'!$B7</f>
        <v>3.5767825643290561</v>
      </c>
      <c r="D6" s="2">
        <f>'[1]Pc, Summer, S2'!D6*Main!$B$8+'EV Scenarios'!D$2*'Node ratio'!$B7</f>
        <v>3.3044631147575374</v>
      </c>
      <c r="E6" s="2">
        <f>'[1]Pc, Summer, S2'!E6*Main!$B$8+'EV Scenarios'!E$2*'Node ratio'!$B7</f>
        <v>3.2213936971512385</v>
      </c>
      <c r="F6" s="2">
        <f>'[1]Pc, Summer, S2'!F6*Main!$B$8+'EV Scenarios'!F$2*'Node ratio'!$B7</f>
        <v>3.3404133042107658</v>
      </c>
      <c r="G6" s="2">
        <f>'[1]Pc, Summer, S2'!G6*Main!$B$8+'EV Scenarios'!G$2*'Node ratio'!$B7</f>
        <v>3.3324462298030308</v>
      </c>
      <c r="H6" s="2">
        <f>'[1]Pc, Summer, S2'!H6*Main!$B$8+'EV Scenarios'!H$2*'Node ratio'!$B7</f>
        <v>3.7013078115771041</v>
      </c>
      <c r="I6" s="2">
        <f>'[1]Pc, Summer, S2'!I6*Main!$B$8+'EV Scenarios'!I$2*'Node ratio'!$B7</f>
        <v>4.1891331942933245</v>
      </c>
      <c r="J6" s="2">
        <f>'[1]Pc, Summer, S2'!J6*Main!$B$8+'EV Scenarios'!J$2*'Node ratio'!$B7</f>
        <v>4.6207361003921266</v>
      </c>
      <c r="K6" s="2">
        <f>'[1]Pc, Summer, S2'!K6*Main!$B$8+'EV Scenarios'!K$2*'Node ratio'!$B7</f>
        <v>4.7687980356108035</v>
      </c>
      <c r="L6" s="2">
        <f>'[1]Pc, Summer, S2'!L6*Main!$B$8+'EV Scenarios'!L$2*'Node ratio'!$B7</f>
        <v>5.0994496189298371</v>
      </c>
      <c r="M6" s="2">
        <f>'[1]Pc, Summer, S2'!M6*Main!$B$8+'EV Scenarios'!M$2*'Node ratio'!$B7</f>
        <v>5.3952090796675387</v>
      </c>
      <c r="N6" s="2">
        <f>'[1]Pc, Summer, S2'!N6*Main!$B$8+'EV Scenarios'!N$2*'Node ratio'!$B7</f>
        <v>5.545701318157044</v>
      </c>
      <c r="O6" s="2">
        <f>'[1]Pc, Summer, S2'!O6*Main!$B$8+'EV Scenarios'!O$2*'Node ratio'!$B7</f>
        <v>5.3120655697905379</v>
      </c>
      <c r="P6" s="2">
        <f>'[1]Pc, Summer, S2'!P6*Main!$B$8+'EV Scenarios'!P$2*'Node ratio'!$B7</f>
        <v>5.1241418301959669</v>
      </c>
      <c r="Q6" s="2">
        <f>'[1]Pc, Summer, S2'!Q6*Main!$B$8+'EV Scenarios'!Q$2*'Node ratio'!$B7</f>
        <v>5.0632326018599896</v>
      </c>
      <c r="R6" s="2">
        <f>'[1]Pc, Summer, S2'!R6*Main!$B$8+'EV Scenarios'!R$2*'Node ratio'!$B7</f>
        <v>5.052610240662573</v>
      </c>
      <c r="S6" s="2">
        <f>'[1]Pc, Summer, S2'!S6*Main!$B$8+'EV Scenarios'!S$2*'Node ratio'!$B7</f>
        <v>5.0343470770665766</v>
      </c>
      <c r="T6" s="2">
        <f>'[1]Pc, Summer, S2'!T6*Main!$B$8+'EV Scenarios'!T$2*'Node ratio'!$B7</f>
        <v>5.090428075541551</v>
      </c>
      <c r="U6" s="2">
        <f>'[1]Pc, Summer, S2'!U6*Main!$B$8+'EV Scenarios'!U$2*'Node ratio'!$B7</f>
        <v>5.1613513736035959</v>
      </c>
      <c r="V6" s="2">
        <f>'[1]Pc, Summer, S2'!V6*Main!$B$8+'EV Scenarios'!V$2*'Node ratio'!$B7</f>
        <v>5.682470468491208</v>
      </c>
      <c r="W6" s="2">
        <f>'[1]Pc, Summer, S2'!W6*Main!$B$8+'EV Scenarios'!W$2*'Node ratio'!$B7</f>
        <v>5.4033502098473623</v>
      </c>
      <c r="X6" s="2">
        <f>'[1]Pc, Summer, S2'!X6*Main!$B$8+'EV Scenarios'!X$2*'Node ratio'!$B7</f>
        <v>5.2128216522746262</v>
      </c>
      <c r="Y6" s="2">
        <f>'[1]Pc, Summer, S2'!Y6*Main!$B$8+'EV Scenarios'!Y$2*'Node ratio'!$B7</f>
        <v>4.6227077936151222</v>
      </c>
    </row>
    <row r="7" spans="1:25" x14ac:dyDescent="0.25">
      <c r="A7">
        <v>24</v>
      </c>
      <c r="B7" s="2">
        <f>'[1]Pc, Summer, S2'!B7*Main!$B$8+'EV Scenarios'!B$2*'Node ratio'!$B8</f>
        <v>6.0115303692983106</v>
      </c>
      <c r="C7" s="2">
        <f>'[1]Pc, Summer, S2'!C7*Main!$B$8+'EV Scenarios'!C$2*'Node ratio'!$B8</f>
        <v>5.7773920473676093</v>
      </c>
      <c r="D7" s="2">
        <f>'[1]Pc, Summer, S2'!D7*Main!$B$8+'EV Scenarios'!D$2*'Node ratio'!$B8</f>
        <v>5.3678549115663472</v>
      </c>
      <c r="E7" s="2">
        <f>'[1]Pc, Summer, S2'!E7*Main!$B$8+'EV Scenarios'!E$2*'Node ratio'!$B8</f>
        <v>5.5893913334030341</v>
      </c>
      <c r="F7" s="2">
        <f>'[1]Pc, Summer, S2'!F7*Main!$B$8+'EV Scenarios'!F$2*'Node ratio'!$B8</f>
        <v>5.7228583039903631</v>
      </c>
      <c r="G7" s="2">
        <f>'[1]Pc, Summer, S2'!G7*Main!$B$8+'EV Scenarios'!G$2*'Node ratio'!$B8</f>
        <v>5.7294005997764836</v>
      </c>
      <c r="H7" s="2">
        <f>'[1]Pc, Summer, S2'!H7*Main!$B$8+'EV Scenarios'!H$2*'Node ratio'!$B8</f>
        <v>6.2436777923100637</v>
      </c>
      <c r="I7" s="2">
        <f>'[1]Pc, Summer, S2'!I7*Main!$B$8+'EV Scenarios'!I$2*'Node ratio'!$B8</f>
        <v>7.7785919460279045</v>
      </c>
      <c r="J7" s="2">
        <f>'[1]Pc, Summer, S2'!J7*Main!$B$8+'EV Scenarios'!J$2*'Node ratio'!$B8</f>
        <v>8.1235771231286975</v>
      </c>
      <c r="K7" s="2">
        <f>'[1]Pc, Summer, S2'!K7*Main!$B$8+'EV Scenarios'!K$2*'Node ratio'!$B8</f>
        <v>8.0816050739691772</v>
      </c>
      <c r="L7" s="2">
        <f>'[1]Pc, Summer, S2'!L7*Main!$B$8+'EV Scenarios'!L$2*'Node ratio'!$B8</f>
        <v>8.0955513317994043</v>
      </c>
      <c r="M7" s="2">
        <f>'[1]Pc, Summer, S2'!M7*Main!$B$8+'EV Scenarios'!M$2*'Node ratio'!$B8</f>
        <v>8.5432919251035084</v>
      </c>
      <c r="N7" s="2">
        <f>'[1]Pc, Summer, S2'!N7*Main!$B$8+'EV Scenarios'!N$2*'Node ratio'!$B8</f>
        <v>8.4419752641062598</v>
      </c>
      <c r="O7" s="2">
        <f>'[1]Pc, Summer, S2'!O7*Main!$B$8+'EV Scenarios'!O$2*'Node ratio'!$B8</f>
        <v>8.0878983523395824</v>
      </c>
      <c r="P7" s="2">
        <f>'[1]Pc, Summer, S2'!P7*Main!$B$8+'EV Scenarios'!P$2*'Node ratio'!$B8</f>
        <v>7.6103712513631674</v>
      </c>
      <c r="Q7" s="2">
        <f>'[1]Pc, Summer, S2'!Q7*Main!$B$8+'EV Scenarios'!Q$2*'Node ratio'!$B8</f>
        <v>7.3416653678426096</v>
      </c>
      <c r="R7" s="2">
        <f>'[1]Pc, Summer, S2'!R7*Main!$B$8+'EV Scenarios'!R$2*'Node ratio'!$B8</f>
        <v>7.692837658081503</v>
      </c>
      <c r="S7" s="2">
        <f>'[1]Pc, Summer, S2'!S7*Main!$B$8+'EV Scenarios'!S$2*'Node ratio'!$B8</f>
        <v>7.4776372195341931</v>
      </c>
      <c r="T7" s="2">
        <f>'[1]Pc, Summer, S2'!T7*Main!$B$8+'EV Scenarios'!T$2*'Node ratio'!$B8</f>
        <v>7.0312249285488857</v>
      </c>
      <c r="U7" s="2">
        <f>'[1]Pc, Summer, S2'!U7*Main!$B$8+'EV Scenarios'!U$2*'Node ratio'!$B8</f>
        <v>7.1048328406970365</v>
      </c>
      <c r="V7" s="2">
        <f>'[1]Pc, Summer, S2'!V7*Main!$B$8+'EV Scenarios'!V$2*'Node ratio'!$B8</f>
        <v>7.4149198121225766</v>
      </c>
      <c r="W7" s="2">
        <f>'[1]Pc, Summer, S2'!W7*Main!$B$8+'EV Scenarios'!W$2*'Node ratio'!$B8</f>
        <v>6.771489505529134</v>
      </c>
      <c r="X7" s="2">
        <f>'[1]Pc, Summer, S2'!X7*Main!$B$8+'EV Scenarios'!X$2*'Node ratio'!$B8</f>
        <v>6.2675121156343483</v>
      </c>
      <c r="Y7" s="2">
        <f>'[1]Pc, Summer, S2'!Y7*Main!$B$8+'EV Scenarios'!Y$2*'Node ratio'!$B8</f>
        <v>6.2409910780024536</v>
      </c>
    </row>
    <row r="8" spans="1:25" x14ac:dyDescent="0.25">
      <c r="A8">
        <v>28</v>
      </c>
      <c r="B8" s="2">
        <f>'[1]Pc, Summer, S2'!B8*Main!$B$8+'EV Scenarios'!B$2*'Node ratio'!$B9</f>
        <v>3.113232282291146</v>
      </c>
      <c r="C8" s="2">
        <f>'[1]Pc, Summer, S2'!C8*Main!$B$8+'EV Scenarios'!C$2*'Node ratio'!$B9</f>
        <v>2.8030711428672888</v>
      </c>
      <c r="D8" s="2">
        <f>'[1]Pc, Summer, S2'!D8*Main!$B$8+'EV Scenarios'!D$2*'Node ratio'!$B9</f>
        <v>2.740653961246009</v>
      </c>
      <c r="E8" s="2">
        <f>'[1]Pc, Summer, S2'!E8*Main!$B$8+'EV Scenarios'!E$2*'Node ratio'!$B9</f>
        <v>2.7964232612648963</v>
      </c>
      <c r="F8" s="2">
        <f>'[1]Pc, Summer, S2'!F8*Main!$B$8+'EV Scenarios'!F$2*'Node ratio'!$B9</f>
        <v>2.7068966202898088</v>
      </c>
      <c r="G8" s="2">
        <f>'[1]Pc, Summer, S2'!G8*Main!$B$8+'EV Scenarios'!G$2*'Node ratio'!$B9</f>
        <v>2.9388005738504877</v>
      </c>
      <c r="H8" s="2">
        <f>'[1]Pc, Summer, S2'!H8*Main!$B$8+'EV Scenarios'!H$2*'Node ratio'!$B9</f>
        <v>3.7916848430906978</v>
      </c>
      <c r="I8" s="2">
        <f>'[1]Pc, Summer, S2'!I8*Main!$B$8+'EV Scenarios'!I$2*'Node ratio'!$B9</f>
        <v>4.2694531537375013</v>
      </c>
      <c r="J8" s="2">
        <f>'[1]Pc, Summer, S2'!J8*Main!$B$8+'EV Scenarios'!J$2*'Node ratio'!$B9</f>
        <v>4.9206669021548883</v>
      </c>
      <c r="K8" s="2">
        <f>'[1]Pc, Summer, S2'!K8*Main!$B$8+'EV Scenarios'!K$2*'Node ratio'!$B9</f>
        <v>5.1890307602196009</v>
      </c>
      <c r="L8" s="2">
        <f>'[1]Pc, Summer, S2'!L8*Main!$B$8+'EV Scenarios'!L$2*'Node ratio'!$B9</f>
        <v>5.1605822819940821</v>
      </c>
      <c r="M8" s="2">
        <f>'[1]Pc, Summer, S2'!M8*Main!$B$8+'EV Scenarios'!M$2*'Node ratio'!$B9</f>
        <v>5.3859277346697807</v>
      </c>
      <c r="N8" s="2">
        <f>'[1]Pc, Summer, S2'!N8*Main!$B$8+'EV Scenarios'!N$2*'Node ratio'!$B9</f>
        <v>5.2406878082672153</v>
      </c>
      <c r="O8" s="2">
        <f>'[1]Pc, Summer, S2'!O8*Main!$B$8+'EV Scenarios'!O$2*'Node ratio'!$B9</f>
        <v>5.36462505806601</v>
      </c>
      <c r="P8" s="2">
        <f>'[1]Pc, Summer, S2'!P8*Main!$B$8+'EV Scenarios'!P$2*'Node ratio'!$B9</f>
        <v>5.279362232575231</v>
      </c>
      <c r="Q8" s="2">
        <f>'[1]Pc, Summer, S2'!Q8*Main!$B$8+'EV Scenarios'!Q$2*'Node ratio'!$B9</f>
        <v>4.9208337059409555</v>
      </c>
      <c r="R8" s="2">
        <f>'[1]Pc, Summer, S2'!R8*Main!$B$8+'EV Scenarios'!R$2*'Node ratio'!$B9</f>
        <v>4.9825817702965232</v>
      </c>
      <c r="S8" s="2">
        <f>'[1]Pc, Summer, S2'!S8*Main!$B$8+'EV Scenarios'!S$2*'Node ratio'!$B9</f>
        <v>4.8089742990044906</v>
      </c>
      <c r="T8" s="2">
        <f>'[1]Pc, Summer, S2'!T8*Main!$B$8+'EV Scenarios'!T$2*'Node ratio'!$B9</f>
        <v>4.7733733167616679</v>
      </c>
      <c r="U8" s="2">
        <f>'[1]Pc, Summer, S2'!U8*Main!$B$8+'EV Scenarios'!U$2*'Node ratio'!$B9</f>
        <v>4.8072143754545298</v>
      </c>
      <c r="V8" s="2">
        <f>'[1]Pc, Summer, S2'!V8*Main!$B$8+'EV Scenarios'!V$2*'Node ratio'!$B9</f>
        <v>4.8675840071107999</v>
      </c>
      <c r="W8" s="2">
        <f>'[1]Pc, Summer, S2'!W8*Main!$B$8+'EV Scenarios'!W$2*'Node ratio'!$B9</f>
        <v>4.0977685986107115</v>
      </c>
      <c r="X8" s="2">
        <f>'[1]Pc, Summer, S2'!X8*Main!$B$8+'EV Scenarios'!X$2*'Node ratio'!$B9</f>
        <v>3.9451041226763119</v>
      </c>
      <c r="Y8" s="2">
        <f>'[1]Pc, Summer, S2'!Y8*Main!$B$8+'EV Scenarios'!Y$2*'Node ratio'!$B9</f>
        <v>3.4039615149251614</v>
      </c>
    </row>
    <row r="9" spans="1:25" x14ac:dyDescent="0.25">
      <c r="A9">
        <v>6</v>
      </c>
      <c r="B9" s="2">
        <f>'[1]Pc, Summer, S2'!B9*Main!$B$8+'EV Scenarios'!B$2*'Node ratio'!$B10</f>
        <v>1.994144046973179</v>
      </c>
      <c r="C9" s="2">
        <f>'[1]Pc, Summer, S2'!C9*Main!$B$8+'EV Scenarios'!C$2*'Node ratio'!$B10</f>
        <v>1.8658793387383588</v>
      </c>
      <c r="D9" s="2">
        <f>'[1]Pc, Summer, S2'!D9*Main!$B$8+'EV Scenarios'!D$2*'Node ratio'!$B10</f>
        <v>1.8013743279108529</v>
      </c>
      <c r="E9" s="2">
        <f>'[1]Pc, Summer, S2'!E9*Main!$B$8+'EV Scenarios'!E$2*'Node ratio'!$B10</f>
        <v>1.7831296872753994</v>
      </c>
      <c r="F9" s="2">
        <f>'[1]Pc, Summer, S2'!F9*Main!$B$8+'EV Scenarios'!F$2*'Node ratio'!$B10</f>
        <v>1.8483141694499086</v>
      </c>
      <c r="G9" s="2">
        <f>'[1]Pc, Summer, S2'!G9*Main!$B$8+'EV Scenarios'!G$2*'Node ratio'!$B10</f>
        <v>1.9995205817672406</v>
      </c>
      <c r="H9" s="2">
        <f>'[1]Pc, Summer, S2'!H9*Main!$B$8+'EV Scenarios'!H$2*'Node ratio'!$B10</f>
        <v>3.3177672665229641</v>
      </c>
      <c r="I9" s="2">
        <f>'[1]Pc, Summer, S2'!I9*Main!$B$8+'EV Scenarios'!I$2*'Node ratio'!$B10</f>
        <v>4.0148675151995441</v>
      </c>
      <c r="J9" s="2">
        <f>'[1]Pc, Summer, S2'!J9*Main!$B$8+'EV Scenarios'!J$2*'Node ratio'!$B10</f>
        <v>4.315031367553618</v>
      </c>
      <c r="K9" s="2">
        <f>'[1]Pc, Summer, S2'!K9*Main!$B$8+'EV Scenarios'!K$2*'Node ratio'!$B10</f>
        <v>4.2548328673810394</v>
      </c>
      <c r="L9" s="2">
        <f>'[1]Pc, Summer, S2'!L9*Main!$B$8+'EV Scenarios'!L$2*'Node ratio'!$B10</f>
        <v>4.445959765146962</v>
      </c>
      <c r="M9" s="2">
        <f>'[1]Pc, Summer, S2'!M9*Main!$B$8+'EV Scenarios'!M$2*'Node ratio'!$B10</f>
        <v>4.7162732952705246</v>
      </c>
      <c r="N9" s="2">
        <f>'[1]Pc, Summer, S2'!N9*Main!$B$8+'EV Scenarios'!N$2*'Node ratio'!$B10</f>
        <v>4.6824859316340213</v>
      </c>
      <c r="O9" s="2">
        <f>'[1]Pc, Summer, S2'!O9*Main!$B$8+'EV Scenarios'!O$2*'Node ratio'!$B10</f>
        <v>4.3574838983742703</v>
      </c>
      <c r="P9" s="2">
        <f>'[1]Pc, Summer, S2'!P9*Main!$B$8+'EV Scenarios'!P$2*'Node ratio'!$B10</f>
        <v>3.7946662476461048</v>
      </c>
      <c r="Q9" s="2">
        <f>'[1]Pc, Summer, S2'!Q9*Main!$B$8+'EV Scenarios'!Q$2*'Node ratio'!$B10</f>
        <v>3.6267037012408316</v>
      </c>
      <c r="R9" s="2">
        <f>'[1]Pc, Summer, S2'!R9*Main!$B$8+'EV Scenarios'!R$2*'Node ratio'!$B10</f>
        <v>3.44098419391285</v>
      </c>
      <c r="S9" s="2">
        <f>'[1]Pc, Summer, S2'!S9*Main!$B$8+'EV Scenarios'!S$2*'Node ratio'!$B10</f>
        <v>3.3588578539924607</v>
      </c>
      <c r="T9" s="2">
        <f>'[1]Pc, Summer, S2'!T9*Main!$B$8+'EV Scenarios'!T$2*'Node ratio'!$B10</f>
        <v>3.3135391305195236</v>
      </c>
      <c r="U9" s="2">
        <f>'[1]Pc, Summer, S2'!U9*Main!$B$8+'EV Scenarios'!U$2*'Node ratio'!$B10</f>
        <v>3.4122916304753916</v>
      </c>
      <c r="V9" s="2">
        <f>'[1]Pc, Summer, S2'!V9*Main!$B$8+'EV Scenarios'!V$2*'Node ratio'!$B10</f>
        <v>3.2882742742837383</v>
      </c>
      <c r="W9" s="2">
        <f>'[1]Pc, Summer, S2'!W9*Main!$B$8+'EV Scenarios'!W$2*'Node ratio'!$B10</f>
        <v>2.8903497063633448</v>
      </c>
      <c r="X9" s="2">
        <f>'[1]Pc, Summer, S2'!X9*Main!$B$8+'EV Scenarios'!X$2*'Node ratio'!$B10</f>
        <v>2.3950632434899091</v>
      </c>
      <c r="Y9" s="2">
        <f>'[1]Pc, Summer, S2'!Y9*Main!$B$8+'EV Scenarios'!Y$2*'Node ratio'!$B10</f>
        <v>2.1539847075831662</v>
      </c>
    </row>
    <row r="10" spans="1:25" x14ac:dyDescent="0.25">
      <c r="A10">
        <v>30</v>
      </c>
      <c r="B10" s="2">
        <f>'[1]Pc, Summer, S2'!B10*Main!$B$8+'EV Scenarios'!B$2*'Node ratio'!$B11</f>
        <v>1.9458574418756502</v>
      </c>
      <c r="C10" s="2">
        <f>'[1]Pc, Summer, S2'!C10*Main!$B$8+'EV Scenarios'!C$2*'Node ratio'!$B11</f>
        <v>1.7979222028471771</v>
      </c>
      <c r="D10" s="2">
        <f>'[1]Pc, Summer, S2'!D10*Main!$B$8+'EV Scenarios'!D$2*'Node ratio'!$B11</f>
        <v>1.7429210872200023</v>
      </c>
      <c r="E10" s="2">
        <f>'[1]Pc, Summer, S2'!E10*Main!$B$8+'EV Scenarios'!E$2*'Node ratio'!$B11</f>
        <v>1.6321046878463146</v>
      </c>
      <c r="F10" s="2">
        <f>'[1]Pc, Summer, S2'!F10*Main!$B$8+'EV Scenarios'!F$2*'Node ratio'!$B11</f>
        <v>1.6648172808499728</v>
      </c>
      <c r="G10" s="2">
        <f>'[1]Pc, Summer, S2'!G10*Main!$B$8+'EV Scenarios'!G$2*'Node ratio'!$B11</f>
        <v>1.6269318743466938</v>
      </c>
      <c r="H10" s="2">
        <f>'[1]Pc, Summer, S2'!H10*Main!$B$8+'EV Scenarios'!H$2*'Node ratio'!$B11</f>
        <v>1.6261966848014853</v>
      </c>
      <c r="I10" s="2">
        <f>'[1]Pc, Summer, S2'!I10*Main!$B$8+'EV Scenarios'!I$2*'Node ratio'!$B11</f>
        <v>1.7974628092362859</v>
      </c>
      <c r="J10" s="2">
        <f>'[1]Pc, Summer, S2'!J10*Main!$B$8+'EV Scenarios'!J$2*'Node ratio'!$B11</f>
        <v>1.5584045394886572</v>
      </c>
      <c r="K10" s="2">
        <f>'[1]Pc, Summer, S2'!K10*Main!$B$8+'EV Scenarios'!K$2*'Node ratio'!$B11</f>
        <v>1.6188175689784323</v>
      </c>
      <c r="L10" s="2">
        <f>'[1]Pc, Summer, S2'!L10*Main!$B$8+'EV Scenarios'!L$2*'Node ratio'!$B11</f>
        <v>1.8004925366927071</v>
      </c>
      <c r="M10" s="2">
        <f>'[1]Pc, Summer, S2'!M10*Main!$B$8+'EV Scenarios'!M$2*'Node ratio'!$B11</f>
        <v>2.0132388184925301</v>
      </c>
      <c r="N10" s="2">
        <f>'[1]Pc, Summer, S2'!N10*Main!$B$8+'EV Scenarios'!N$2*'Node ratio'!$B11</f>
        <v>2.1042894745866851</v>
      </c>
      <c r="O10" s="2">
        <f>'[1]Pc, Summer, S2'!O10*Main!$B$8+'EV Scenarios'!O$2*'Node ratio'!$B11</f>
        <v>2.0868508594413617</v>
      </c>
      <c r="P10" s="2">
        <f>'[1]Pc, Summer, S2'!P10*Main!$B$8+'EV Scenarios'!P$2*'Node ratio'!$B11</f>
        <v>2.0248181033796429</v>
      </c>
      <c r="Q10" s="2">
        <f>'[1]Pc, Summer, S2'!Q10*Main!$B$8+'EV Scenarios'!Q$2*'Node ratio'!$B11</f>
        <v>2.1084600179838215</v>
      </c>
      <c r="R10" s="2">
        <f>'[1]Pc, Summer, S2'!R10*Main!$B$8+'EV Scenarios'!R$2*'Node ratio'!$B11</f>
        <v>2.1182583315225871</v>
      </c>
      <c r="S10" s="2">
        <f>'[1]Pc, Summer, S2'!S10*Main!$B$8+'EV Scenarios'!S$2*'Node ratio'!$B11</f>
        <v>2.0635556781455544</v>
      </c>
      <c r="T10" s="2">
        <f>'[1]Pc, Summer, S2'!T10*Main!$B$8+'EV Scenarios'!T$2*'Node ratio'!$B11</f>
        <v>2.054058153661753</v>
      </c>
      <c r="U10" s="2">
        <f>'[1]Pc, Summer, S2'!U10*Main!$B$8+'EV Scenarios'!U$2*'Node ratio'!$B11</f>
        <v>2.1878526172906261</v>
      </c>
      <c r="V10" s="2">
        <f>'[1]Pc, Summer, S2'!V10*Main!$B$8+'EV Scenarios'!V$2*'Node ratio'!$B11</f>
        <v>2.2973612223099131</v>
      </c>
      <c r="W10" s="2">
        <f>'[1]Pc, Summer, S2'!W10*Main!$B$8+'EV Scenarios'!W$2*'Node ratio'!$B11</f>
        <v>2.1473805018032124</v>
      </c>
      <c r="X10" s="2">
        <f>'[1]Pc, Summer, S2'!X10*Main!$B$8+'EV Scenarios'!X$2*'Node ratio'!$B11</f>
        <v>1.8281839581771659</v>
      </c>
      <c r="Y10" s="2">
        <f>'[1]Pc, Summer, S2'!Y10*Main!$B$8+'EV Scenarios'!Y$2*'Node ratio'!$B11</f>
        <v>1.9431854515142195</v>
      </c>
    </row>
    <row r="11" spans="1:25" x14ac:dyDescent="0.25">
      <c r="A11">
        <v>40</v>
      </c>
      <c r="B11" s="2">
        <f>'[1]Pc, Summer, S2'!B11*Main!$B$8+'EV Scenarios'!B$2*'Node ratio'!$B12</f>
        <v>2.865855686694307</v>
      </c>
      <c r="C11" s="2">
        <f>'[1]Pc, Summer, S2'!C11*Main!$B$8+'EV Scenarios'!C$2*'Node ratio'!$B12</f>
        <v>2.6475498610257318</v>
      </c>
      <c r="D11" s="2">
        <f>'[1]Pc, Summer, S2'!D11*Main!$B$8+'EV Scenarios'!D$2*'Node ratio'!$B12</f>
        <v>2.5566066064087956</v>
      </c>
      <c r="E11" s="2">
        <f>'[1]Pc, Summer, S2'!E11*Main!$B$8+'EV Scenarios'!E$2*'Node ratio'!$B12</f>
        <v>2.5808968027996433</v>
      </c>
      <c r="F11" s="2">
        <f>'[1]Pc, Summer, S2'!F11*Main!$B$8+'EV Scenarios'!F$2*'Node ratio'!$B12</f>
        <v>2.5839138923132392</v>
      </c>
      <c r="G11" s="2">
        <f>'[1]Pc, Summer, S2'!G11*Main!$B$8+'EV Scenarios'!G$2*'Node ratio'!$B12</f>
        <v>2.6507194516169839</v>
      </c>
      <c r="H11" s="2">
        <f>'[1]Pc, Summer, S2'!H11*Main!$B$8+'EV Scenarios'!H$2*'Node ratio'!$B12</f>
        <v>3.1476376515927948</v>
      </c>
      <c r="I11" s="2">
        <f>'[1]Pc, Summer, S2'!I11*Main!$B$8+'EV Scenarios'!I$2*'Node ratio'!$B12</f>
        <v>3.6872485574727243</v>
      </c>
      <c r="J11" s="2">
        <f>'[1]Pc, Summer, S2'!J11*Main!$B$8+'EV Scenarios'!J$2*'Node ratio'!$B12</f>
        <v>3.9449769441225051</v>
      </c>
      <c r="K11" s="2">
        <f>'[1]Pc, Summer, S2'!K11*Main!$B$8+'EV Scenarios'!K$2*'Node ratio'!$B12</f>
        <v>4.099866440617717</v>
      </c>
      <c r="L11" s="2">
        <f>'[1]Pc, Summer, S2'!L11*Main!$B$8+'EV Scenarios'!L$2*'Node ratio'!$B12</f>
        <v>4.0130653374631553</v>
      </c>
      <c r="M11" s="2">
        <f>'[1]Pc, Summer, S2'!M11*Main!$B$8+'EV Scenarios'!M$2*'Node ratio'!$B12</f>
        <v>4.15891167347693</v>
      </c>
      <c r="N11" s="2">
        <f>'[1]Pc, Summer, S2'!N11*Main!$B$8+'EV Scenarios'!N$2*'Node ratio'!$B12</f>
        <v>4.3365297975800869</v>
      </c>
      <c r="O11" s="2">
        <f>'[1]Pc, Summer, S2'!O11*Main!$B$8+'EV Scenarios'!O$2*'Node ratio'!$B12</f>
        <v>4.2034535450603165</v>
      </c>
      <c r="P11" s="2">
        <f>'[1]Pc, Summer, S2'!P11*Main!$B$8+'EV Scenarios'!P$2*'Node ratio'!$B12</f>
        <v>4.090236988137061</v>
      </c>
      <c r="Q11" s="2">
        <f>'[1]Pc, Summer, S2'!Q11*Main!$B$8+'EV Scenarios'!Q$2*'Node ratio'!$B12</f>
        <v>3.7904314278002422</v>
      </c>
      <c r="R11" s="2">
        <f>'[1]Pc, Summer, S2'!R11*Main!$B$8+'EV Scenarios'!R$2*'Node ratio'!$B12</f>
        <v>3.6884987932042117</v>
      </c>
      <c r="S11" s="2">
        <f>'[1]Pc, Summer, S2'!S11*Main!$B$8+'EV Scenarios'!S$2*'Node ratio'!$B12</f>
        <v>3.6704856773813672</v>
      </c>
      <c r="T11" s="2">
        <f>'[1]Pc, Summer, S2'!T11*Main!$B$8+'EV Scenarios'!T$2*'Node ratio'!$B12</f>
        <v>3.7483978475841808</v>
      </c>
      <c r="U11" s="2">
        <f>'[1]Pc, Summer, S2'!U11*Main!$B$8+'EV Scenarios'!U$2*'Node ratio'!$B12</f>
        <v>3.9951097612355126</v>
      </c>
      <c r="V11" s="2">
        <f>'[1]Pc, Summer, S2'!V11*Main!$B$8+'EV Scenarios'!V$2*'Node ratio'!$B12</f>
        <v>4.3112778529527072</v>
      </c>
      <c r="W11" s="2">
        <f>'[1]Pc, Summer, S2'!W11*Main!$B$8+'EV Scenarios'!W$2*'Node ratio'!$B12</f>
        <v>3.9267251627617439</v>
      </c>
      <c r="X11" s="2">
        <f>'[1]Pc, Summer, S2'!X11*Main!$B$8+'EV Scenarios'!X$2*'Node ratio'!$B12</f>
        <v>3.5531357884252701</v>
      </c>
      <c r="Y11" s="2">
        <f>'[1]Pc, Summer, S2'!Y11*Main!$B$8+'EV Scenarios'!Y$2*'Node ratio'!$B12</f>
        <v>3.0924378360813951</v>
      </c>
    </row>
    <row r="12" spans="1:25" x14ac:dyDescent="0.25">
      <c r="A12">
        <v>14</v>
      </c>
      <c r="B12" s="2">
        <f>'[1]Pc, Summer, S2'!B12*Main!$B$8+'EV Scenarios'!B$2*'Node ratio'!$B13</f>
        <v>1.0292751630961166</v>
      </c>
      <c r="C12" s="2">
        <f>'[1]Pc, Summer, S2'!C12*Main!$B$8+'EV Scenarios'!C$2*'Node ratio'!$B13</f>
        <v>0.94064671659311061</v>
      </c>
      <c r="D12" s="2">
        <f>'[1]Pc, Summer, S2'!D12*Main!$B$8+'EV Scenarios'!D$2*'Node ratio'!$B13</f>
        <v>0.8787334126225359</v>
      </c>
      <c r="E12" s="2">
        <f>'[1]Pc, Summer, S2'!E12*Main!$B$8+'EV Scenarios'!E$2*'Node ratio'!$B13</f>
        <v>0.8490035661253571</v>
      </c>
      <c r="F12" s="2">
        <f>'[1]Pc, Summer, S2'!F12*Main!$B$8+'EV Scenarios'!F$2*'Node ratio'!$B13</f>
        <v>0.84476070079452981</v>
      </c>
      <c r="G12" s="2">
        <f>'[1]Pc, Summer, S2'!G12*Main!$B$8+'EV Scenarios'!G$2*'Node ratio'!$B13</f>
        <v>0.90691153912367317</v>
      </c>
      <c r="H12" s="2">
        <f>'[1]Pc, Summer, S2'!H12*Main!$B$8+'EV Scenarios'!H$2*'Node ratio'!$B13</f>
        <v>1.0850450344598295</v>
      </c>
      <c r="I12" s="2">
        <f>'[1]Pc, Summer, S2'!I12*Main!$B$8+'EV Scenarios'!I$2*'Node ratio'!$B13</f>
        <v>1.2014840615283207</v>
      </c>
      <c r="J12" s="2">
        <f>'[1]Pc, Summer, S2'!J12*Main!$B$8+'EV Scenarios'!J$2*'Node ratio'!$B13</f>
        <v>1.3053211535430782</v>
      </c>
      <c r="K12" s="2">
        <f>'[1]Pc, Summer, S2'!K12*Main!$B$8+'EV Scenarios'!K$2*'Node ratio'!$B13</f>
        <v>1.3777422709568989</v>
      </c>
      <c r="L12" s="2">
        <f>'[1]Pc, Summer, S2'!L12*Main!$B$8+'EV Scenarios'!L$2*'Node ratio'!$B13</f>
        <v>1.4512622502670556</v>
      </c>
      <c r="M12" s="2">
        <f>'[1]Pc, Summer, S2'!M12*Main!$B$8+'EV Scenarios'!M$2*'Node ratio'!$B13</f>
        <v>1.4882474188382002</v>
      </c>
      <c r="N12" s="2">
        <f>'[1]Pc, Summer, S2'!N12*Main!$B$8+'EV Scenarios'!N$2*'Node ratio'!$B13</f>
        <v>1.4735043614982528</v>
      </c>
      <c r="O12" s="2">
        <f>'[1]Pc, Summer, S2'!O12*Main!$B$8+'EV Scenarios'!O$2*'Node ratio'!$B13</f>
        <v>1.4394986035678394</v>
      </c>
      <c r="P12" s="2">
        <f>'[1]Pc, Summer, S2'!P12*Main!$B$8+'EV Scenarios'!P$2*'Node ratio'!$B13</f>
        <v>1.357337318138601</v>
      </c>
      <c r="Q12" s="2">
        <f>'[1]Pc, Summer, S2'!Q12*Main!$B$8+'EV Scenarios'!Q$2*'Node ratio'!$B13</f>
        <v>1.2832607490538375</v>
      </c>
      <c r="R12" s="2">
        <f>'[1]Pc, Summer, S2'!R12*Main!$B$8+'EV Scenarios'!R$2*'Node ratio'!$B13</f>
        <v>1.2726172042071473</v>
      </c>
      <c r="S12" s="2">
        <f>'[1]Pc, Summer, S2'!S12*Main!$B$8+'EV Scenarios'!S$2*'Node ratio'!$B13</f>
        <v>1.3749684750954458</v>
      </c>
      <c r="T12" s="2">
        <f>'[1]Pc, Summer, S2'!T12*Main!$B$8+'EV Scenarios'!T$2*'Node ratio'!$B13</f>
        <v>1.4308041193158536</v>
      </c>
      <c r="U12" s="2">
        <f>'[1]Pc, Summer, S2'!U12*Main!$B$8+'EV Scenarios'!U$2*'Node ratio'!$B13</f>
        <v>1.4651549303445022</v>
      </c>
      <c r="V12" s="2">
        <f>'[1]Pc, Summer, S2'!V12*Main!$B$8+'EV Scenarios'!V$2*'Node ratio'!$B13</f>
        <v>1.6348014400453612</v>
      </c>
      <c r="W12" s="2">
        <f>'[1]Pc, Summer, S2'!W12*Main!$B$8+'EV Scenarios'!W$2*'Node ratio'!$B13</f>
        <v>1.4507668287763513</v>
      </c>
      <c r="X12" s="2">
        <f>'[1]Pc, Summer, S2'!X12*Main!$B$8+'EV Scenarios'!X$2*'Node ratio'!$B13</f>
        <v>1.3810023614776781</v>
      </c>
      <c r="Y12" s="2">
        <f>'[1]Pc, Summer, S2'!Y12*Main!$B$8+'EV Scenarios'!Y$2*'Node ratio'!$B13</f>
        <v>1.2047731202697292</v>
      </c>
    </row>
    <row r="13" spans="1:25" x14ac:dyDescent="0.25">
      <c r="A13">
        <v>34</v>
      </c>
      <c r="B13" s="2">
        <f>'[1]Pc, Summer, S2'!B13*Main!$B$8+'EV Scenarios'!B$2*'Node ratio'!$B14</f>
        <v>6.1154733024882493</v>
      </c>
      <c r="C13" s="2">
        <f>'[1]Pc, Summer, S2'!C13*Main!$B$8+'EV Scenarios'!C$2*'Node ratio'!$B14</f>
        <v>6.2101560814626193</v>
      </c>
      <c r="D13" s="2">
        <f>'[1]Pc, Summer, S2'!D13*Main!$B$8+'EV Scenarios'!D$2*'Node ratio'!$B14</f>
        <v>6.6126024275997217</v>
      </c>
      <c r="E13" s="2">
        <f>'[1]Pc, Summer, S2'!E13*Main!$B$8+'EV Scenarios'!E$2*'Node ratio'!$B14</f>
        <v>6.0241877089275322</v>
      </c>
      <c r="F13" s="2">
        <f>'[1]Pc, Summer, S2'!F13*Main!$B$8+'EV Scenarios'!F$2*'Node ratio'!$B14</f>
        <v>5.9056679531997043</v>
      </c>
      <c r="G13" s="2">
        <f>'[1]Pc, Summer, S2'!G13*Main!$B$8+'EV Scenarios'!G$2*'Node ratio'!$B14</f>
        <v>5.6869701237562023</v>
      </c>
      <c r="H13" s="2">
        <f>'[1]Pc, Summer, S2'!H13*Main!$B$8+'EV Scenarios'!H$2*'Node ratio'!$B14</f>
        <v>5.8157833111252426</v>
      </c>
      <c r="I13" s="2">
        <f>'[1]Pc, Summer, S2'!I13*Main!$B$8+'EV Scenarios'!I$2*'Node ratio'!$B14</f>
        <v>6.1297393821234856</v>
      </c>
      <c r="J13" s="2">
        <f>'[1]Pc, Summer, S2'!J13*Main!$B$8+'EV Scenarios'!J$2*'Node ratio'!$B14</f>
        <v>5.447664630822298</v>
      </c>
      <c r="K13" s="2">
        <f>'[1]Pc, Summer, S2'!K13*Main!$B$8+'EV Scenarios'!K$2*'Node ratio'!$B14</f>
        <v>4.1894936645212777</v>
      </c>
      <c r="L13" s="2">
        <f>'[1]Pc, Summer, S2'!L13*Main!$B$8+'EV Scenarios'!L$2*'Node ratio'!$B14</f>
        <v>5.7840859811147798</v>
      </c>
      <c r="M13" s="2">
        <f>'[1]Pc, Summer, S2'!M13*Main!$B$8+'EV Scenarios'!M$2*'Node ratio'!$B14</f>
        <v>6.3799652054719198</v>
      </c>
      <c r="N13" s="2">
        <f>'[1]Pc, Summer, S2'!N13*Main!$B$8+'EV Scenarios'!N$2*'Node ratio'!$B14</f>
        <v>6.3863699521643609</v>
      </c>
      <c r="O13" s="2">
        <f>'[1]Pc, Summer, S2'!O13*Main!$B$8+'EV Scenarios'!O$2*'Node ratio'!$B14</f>
        <v>6.6644064061550514</v>
      </c>
      <c r="P13" s="2">
        <f>'[1]Pc, Summer, S2'!P13*Main!$B$8+'EV Scenarios'!P$2*'Node ratio'!$B14</f>
        <v>5.3105898535636404</v>
      </c>
      <c r="Q13" s="2">
        <f>'[1]Pc, Summer, S2'!Q13*Main!$B$8+'EV Scenarios'!Q$2*'Node ratio'!$B14</f>
        <v>7.0634562448446694</v>
      </c>
      <c r="R13" s="2">
        <f>'[1]Pc, Summer, S2'!R13*Main!$B$8+'EV Scenarios'!R$2*'Node ratio'!$B14</f>
        <v>6.4232184480161498</v>
      </c>
      <c r="S13" s="2">
        <f>'[1]Pc, Summer, S2'!S13*Main!$B$8+'EV Scenarios'!S$2*'Node ratio'!$B14</f>
        <v>6.2939156007933068</v>
      </c>
      <c r="T13" s="2">
        <f>'[1]Pc, Summer, S2'!T13*Main!$B$8+'EV Scenarios'!T$2*'Node ratio'!$B14</f>
        <v>6.3192507549822805</v>
      </c>
      <c r="U13" s="2">
        <f>'[1]Pc, Summer, S2'!U13*Main!$B$8+'EV Scenarios'!U$2*'Node ratio'!$B14</f>
        <v>6.9051543678458431</v>
      </c>
      <c r="V13" s="2">
        <f>'[1]Pc, Summer, S2'!V13*Main!$B$8+'EV Scenarios'!V$2*'Node ratio'!$B14</f>
        <v>7.5977317723621116</v>
      </c>
      <c r="W13" s="2">
        <f>'[1]Pc, Summer, S2'!W13*Main!$B$8+'EV Scenarios'!W$2*'Node ratio'!$B14</f>
        <v>7.515119295313224</v>
      </c>
      <c r="X13" s="2">
        <f>'[1]Pc, Summer, S2'!X13*Main!$B$8+'EV Scenarios'!X$2*'Node ratio'!$B14</f>
        <v>7.5968943991695195</v>
      </c>
      <c r="Y13" s="2">
        <f>'[1]Pc, Summer, S2'!Y13*Main!$B$8+'EV Scenarios'!Y$2*'Node ratio'!$B14</f>
        <v>7.7094978936378418</v>
      </c>
    </row>
    <row r="14" spans="1:25" x14ac:dyDescent="0.25">
      <c r="A14">
        <v>3</v>
      </c>
      <c r="B14" s="2">
        <f>'[1]Pc, Summer, S2'!B14*Main!$B$8+'EV Scenarios'!B$2*'Node ratio'!$B15</f>
        <v>10.724870052214758</v>
      </c>
      <c r="C14" s="2">
        <f>'[1]Pc, Summer, S2'!C14*Main!$B$8+'EV Scenarios'!C$2*'Node ratio'!$B15</f>
        <v>10.598015021025951</v>
      </c>
      <c r="D14" s="2">
        <f>'[1]Pc, Summer, S2'!D14*Main!$B$8+'EV Scenarios'!D$2*'Node ratio'!$B15</f>
        <v>10.435026015645544</v>
      </c>
      <c r="E14" s="2">
        <f>'[1]Pc, Summer, S2'!E14*Main!$B$8+'EV Scenarios'!E$2*'Node ratio'!$B15</f>
        <v>10.370729463289072</v>
      </c>
      <c r="F14" s="2">
        <f>'[1]Pc, Summer, S2'!F14*Main!$B$8+'EV Scenarios'!F$2*'Node ratio'!$B15</f>
        <v>10.304718744824013</v>
      </c>
      <c r="G14" s="2">
        <f>'[1]Pc, Summer, S2'!G14*Main!$B$8+'EV Scenarios'!G$2*'Node ratio'!$B15</f>
        <v>10.530761443529052</v>
      </c>
      <c r="H14" s="2">
        <f>'[1]Pc, Summer, S2'!H14*Main!$B$8+'EV Scenarios'!H$2*'Node ratio'!$B15</f>
        <v>12.143899713053139</v>
      </c>
      <c r="I14" s="2">
        <f>'[1]Pc, Summer, S2'!I14*Main!$B$8+'EV Scenarios'!I$2*'Node ratio'!$B15</f>
        <v>12.821361715005173</v>
      </c>
      <c r="J14" s="2">
        <f>'[1]Pc, Summer, S2'!J14*Main!$B$8+'EV Scenarios'!J$2*'Node ratio'!$B15</f>
        <v>13.668676662290441</v>
      </c>
      <c r="K14" s="2">
        <f>'[1]Pc, Summer, S2'!K14*Main!$B$8+'EV Scenarios'!K$2*'Node ratio'!$B15</f>
        <v>13.007664075321832</v>
      </c>
      <c r="L14" s="2">
        <f>'[1]Pc, Summer, S2'!L14*Main!$B$8+'EV Scenarios'!L$2*'Node ratio'!$B15</f>
        <v>13.09091938817507</v>
      </c>
      <c r="M14" s="2">
        <f>'[1]Pc, Summer, S2'!M14*Main!$B$8+'EV Scenarios'!M$2*'Node ratio'!$B15</f>
        <v>13.189597948298951</v>
      </c>
      <c r="N14" s="2">
        <f>'[1]Pc, Summer, S2'!N14*Main!$B$8+'EV Scenarios'!N$2*'Node ratio'!$B15</f>
        <v>13.621782457695025</v>
      </c>
      <c r="O14" s="2">
        <f>'[1]Pc, Summer, S2'!O14*Main!$B$8+'EV Scenarios'!O$2*'Node ratio'!$B15</f>
        <v>13.485408641626563</v>
      </c>
      <c r="P14" s="2">
        <f>'[1]Pc, Summer, S2'!P14*Main!$B$8+'EV Scenarios'!P$2*'Node ratio'!$B15</f>
        <v>13.189657195840669</v>
      </c>
      <c r="Q14" s="2">
        <f>'[1]Pc, Summer, S2'!Q14*Main!$B$8+'EV Scenarios'!Q$2*'Node ratio'!$B15</f>
        <v>13.088376760684726</v>
      </c>
      <c r="R14" s="2">
        <f>'[1]Pc, Summer, S2'!R14*Main!$B$8+'EV Scenarios'!R$2*'Node ratio'!$B15</f>
        <v>13.253959795027727</v>
      </c>
      <c r="S14" s="2">
        <f>'[1]Pc, Summer, S2'!S14*Main!$B$8+'EV Scenarios'!S$2*'Node ratio'!$B15</f>
        <v>13.382914954821915</v>
      </c>
      <c r="T14" s="2">
        <f>'[1]Pc, Summer, S2'!T14*Main!$B$8+'EV Scenarios'!T$2*'Node ratio'!$B15</f>
        <v>12.810299083746752</v>
      </c>
      <c r="U14" s="2">
        <f>'[1]Pc, Summer, S2'!U14*Main!$B$8+'EV Scenarios'!U$2*'Node ratio'!$B15</f>
        <v>12.962224578213336</v>
      </c>
      <c r="V14" s="2">
        <f>'[1]Pc, Summer, S2'!V14*Main!$B$8+'EV Scenarios'!V$2*'Node ratio'!$B15</f>
        <v>13.070859280734716</v>
      </c>
      <c r="W14" s="2">
        <f>'[1]Pc, Summer, S2'!W14*Main!$B$8+'EV Scenarios'!W$2*'Node ratio'!$B15</f>
        <v>12.303542398134278</v>
      </c>
      <c r="X14" s="2">
        <f>'[1]Pc, Summer, S2'!X14*Main!$B$8+'EV Scenarios'!X$2*'Node ratio'!$B15</f>
        <v>10.877494500975958</v>
      </c>
      <c r="Y14" s="2">
        <f>'[1]Pc, Summer, S2'!Y14*Main!$B$8+'EV Scenarios'!Y$2*'Node ratio'!$B15</f>
        <v>10.88846706019598</v>
      </c>
    </row>
    <row r="15" spans="1:25" x14ac:dyDescent="0.25">
      <c r="A15">
        <v>20</v>
      </c>
      <c r="B15" s="2">
        <f>'[1]Pc, Summer, S2'!B15*Main!$B$8+'EV Scenarios'!B$2*'Node ratio'!$B16</f>
        <v>0.36137721190194916</v>
      </c>
      <c r="C15" s="2">
        <f>'[1]Pc, Summer, S2'!C15*Main!$B$8+'EV Scenarios'!C$2*'Node ratio'!$B16</f>
        <v>0.34082123479031312</v>
      </c>
      <c r="D15" s="2">
        <f>'[1]Pc, Summer, S2'!D15*Main!$B$8+'EV Scenarios'!D$2*'Node ratio'!$B16</f>
        <v>0.33099624158298879</v>
      </c>
      <c r="E15" s="2">
        <f>'[1]Pc, Summer, S2'!E15*Main!$B$8+'EV Scenarios'!E$2*'Node ratio'!$B16</f>
        <v>0.32345272519196694</v>
      </c>
      <c r="F15" s="2">
        <f>'[1]Pc, Summer, S2'!F15*Main!$B$8+'EV Scenarios'!F$2*'Node ratio'!$B16</f>
        <v>0.32908111636148846</v>
      </c>
      <c r="G15" s="2">
        <f>'[1]Pc, Summer, S2'!G15*Main!$B$8+'EV Scenarios'!G$2*'Node ratio'!$B16</f>
        <v>0.35233993192557589</v>
      </c>
      <c r="H15" s="2">
        <f>'[1]Pc, Summer, S2'!H15*Main!$B$8+'EV Scenarios'!H$2*'Node ratio'!$B16</f>
        <v>0.41878706630242174</v>
      </c>
      <c r="I15" s="2">
        <f>'[1]Pc, Summer, S2'!I15*Main!$B$8+'EV Scenarios'!I$2*'Node ratio'!$B16</f>
        <v>0.4808392451269935</v>
      </c>
      <c r="J15" s="2">
        <f>'[1]Pc, Summer, S2'!J15*Main!$B$8+'EV Scenarios'!J$2*'Node ratio'!$B16</f>
        <v>0.52181476151801542</v>
      </c>
      <c r="K15" s="2">
        <f>'[1]Pc, Summer, S2'!K15*Main!$B$8+'EV Scenarios'!K$2*'Node ratio'!$B16</f>
        <v>0.54400299704666277</v>
      </c>
      <c r="L15" s="2">
        <f>'[1]Pc, Summer, S2'!L15*Main!$B$8+'EV Scenarios'!L$2*'Node ratio'!$B16</f>
        <v>0.58203059819846426</v>
      </c>
      <c r="M15" s="2">
        <f>'[1]Pc, Summer, S2'!M15*Main!$B$8+'EV Scenarios'!M$2*'Node ratio'!$B16</f>
        <v>0.59551563984051969</v>
      </c>
      <c r="N15" s="2">
        <f>'[1]Pc, Summer, S2'!N15*Main!$B$8+'EV Scenarios'!N$2*'Node ratio'!$B16</f>
        <v>0.5838803108387477</v>
      </c>
      <c r="O15" s="2">
        <f>'[1]Pc, Summer, S2'!O15*Main!$B$8+'EV Scenarios'!O$2*'Node ratio'!$B16</f>
        <v>0.53724878071470772</v>
      </c>
      <c r="P15" s="2">
        <f>'[1]Pc, Summer, S2'!P15*Main!$B$8+'EV Scenarios'!P$2*'Node ratio'!$B16</f>
        <v>0.47093558638511512</v>
      </c>
      <c r="Q15" s="2">
        <f>'[1]Pc, Summer, S2'!Q15*Main!$B$8+'EV Scenarios'!Q$2*'Node ratio'!$B16</f>
        <v>0.47186552643236856</v>
      </c>
      <c r="R15" s="2">
        <f>'[1]Pc, Summer, S2'!R15*Main!$B$8+'EV Scenarios'!R$2*'Node ratio'!$B16</f>
        <v>0.47607147312463088</v>
      </c>
      <c r="S15" s="2">
        <f>'[1]Pc, Summer, S2'!S15*Main!$B$8+'EV Scenarios'!S$2*'Node ratio'!$B16</f>
        <v>0.46370826018901362</v>
      </c>
      <c r="T15" s="2">
        <f>'[1]Pc, Summer, S2'!T15*Main!$B$8+'EV Scenarios'!T$2*'Node ratio'!$B16</f>
        <v>0.48562867439456581</v>
      </c>
      <c r="U15" s="2">
        <f>'[1]Pc, Summer, S2'!U15*Main!$B$8+'EV Scenarios'!U$2*'Node ratio'!$B16</f>
        <v>0.51919064737152987</v>
      </c>
      <c r="V15" s="2">
        <f>'[1]Pc, Summer, S2'!V15*Main!$B$8+'EV Scenarios'!V$2*'Node ratio'!$B16</f>
        <v>0.53033167941523918</v>
      </c>
      <c r="W15" s="2">
        <f>'[1]Pc, Summer, S2'!W15*Main!$B$8+'EV Scenarios'!W$2*'Node ratio'!$B16</f>
        <v>0.46157012684583576</v>
      </c>
      <c r="X15" s="2">
        <f>'[1]Pc, Summer, S2'!X15*Main!$B$8+'EV Scenarios'!X$2*'Node ratio'!$B16</f>
        <v>0.42381067025989366</v>
      </c>
      <c r="Y15" s="2">
        <f>'[1]Pc, Summer, S2'!Y15*Main!$B$8+'EV Scenarios'!Y$2*'Node ratio'!$B16</f>
        <v>0.37332350044300056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981DB-9CBC-4DB8-8267-C4AB15AD1D6B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S3'!B2*Main!$B$8+'EV Scenarios'!B$2*'Node ratio'!$B3</f>
        <v>7.8772538976288899</v>
      </c>
      <c r="C2" s="2">
        <f>'[1]Pc, Summer, S3'!C2*Main!$B$8+'EV Scenarios'!C$2*'Node ratio'!$B3</f>
        <v>7.7982206319363936</v>
      </c>
      <c r="D2" s="2">
        <f>'[1]Pc, Summer, S3'!D2*Main!$B$8+'EV Scenarios'!D$2*'Node ratio'!$B3</f>
        <v>7.5127678772650004</v>
      </c>
      <c r="E2" s="2">
        <f>'[1]Pc, Summer, S3'!E2*Main!$B$8+'EV Scenarios'!E$2*'Node ratio'!$B3</f>
        <v>7.374217943074056</v>
      </c>
      <c r="F2" s="2">
        <f>'[1]Pc, Summer, S3'!F2*Main!$B$8+'EV Scenarios'!F$2*'Node ratio'!$B3</f>
        <v>7.3187330725156361</v>
      </c>
      <c r="G2" s="2">
        <f>'[1]Pc, Summer, S3'!G2*Main!$B$8+'EV Scenarios'!G$2*'Node ratio'!$B3</f>
        <v>7.4184051622788116</v>
      </c>
      <c r="H2" s="2">
        <f>'[1]Pc, Summer, S3'!H2*Main!$B$8+'EV Scenarios'!H$2*'Node ratio'!$B3</f>
        <v>7.3637715851472896</v>
      </c>
      <c r="I2" s="2">
        <f>'[1]Pc, Summer, S3'!I2*Main!$B$8+'EV Scenarios'!I$2*'Node ratio'!$B3</f>
        <v>8.9673359919675448</v>
      </c>
      <c r="J2" s="2">
        <f>'[1]Pc, Summer, S3'!J2*Main!$B$8+'EV Scenarios'!J$2*'Node ratio'!$B3</f>
        <v>9.6470673495265622</v>
      </c>
      <c r="K2" s="2">
        <f>'[1]Pc, Summer, S3'!K2*Main!$B$8+'EV Scenarios'!K$2*'Node ratio'!$B3</f>
        <v>9.5240535465265772</v>
      </c>
      <c r="L2" s="2">
        <f>'[1]Pc, Summer, S3'!L2*Main!$B$8+'EV Scenarios'!L$2*'Node ratio'!$B3</f>
        <v>9.3631160924678429</v>
      </c>
      <c r="M2" s="2">
        <f>'[1]Pc, Summer, S3'!M2*Main!$B$8+'EV Scenarios'!M$2*'Node ratio'!$B3</f>
        <v>9.4792372908520264</v>
      </c>
      <c r="N2" s="2">
        <f>'[1]Pc, Summer, S3'!N2*Main!$B$8+'EV Scenarios'!N$2*'Node ratio'!$B3</f>
        <v>9.8331361963218047</v>
      </c>
      <c r="O2" s="2">
        <f>'[1]Pc, Summer, S3'!O2*Main!$B$8+'EV Scenarios'!O$2*'Node ratio'!$B3</f>
        <v>9.6517955586011084</v>
      </c>
      <c r="P2" s="2">
        <f>'[1]Pc, Summer, S3'!P2*Main!$B$8+'EV Scenarios'!P$2*'Node ratio'!$B3</f>
        <v>8.9069984216275806</v>
      </c>
      <c r="Q2" s="2">
        <f>'[1]Pc, Summer, S3'!Q2*Main!$B$8+'EV Scenarios'!Q$2*'Node ratio'!$B3</f>
        <v>9.1806411562297807</v>
      </c>
      <c r="R2" s="2">
        <f>'[1]Pc, Summer, S3'!R2*Main!$B$8+'EV Scenarios'!R$2*'Node ratio'!$B3</f>
        <v>9.2789036751761316</v>
      </c>
      <c r="S2" s="2">
        <f>'[1]Pc, Summer, S3'!S2*Main!$B$8+'EV Scenarios'!S$2*'Node ratio'!$B3</f>
        <v>8.9814074340317482</v>
      </c>
      <c r="T2" s="2">
        <f>'[1]Pc, Summer, S3'!T2*Main!$B$8+'EV Scenarios'!T$2*'Node ratio'!$B3</f>
        <v>8.5189904153709595</v>
      </c>
      <c r="U2" s="2">
        <f>'[1]Pc, Summer, S3'!U2*Main!$B$8+'EV Scenarios'!U$2*'Node ratio'!$B3</f>
        <v>8.4087890805520686</v>
      </c>
      <c r="V2" s="2">
        <f>'[1]Pc, Summer, S3'!V2*Main!$B$8+'EV Scenarios'!V$2*'Node ratio'!$B3</f>
        <v>8.3873049921378016</v>
      </c>
      <c r="W2" s="2">
        <f>'[1]Pc, Summer, S3'!W2*Main!$B$8+'EV Scenarios'!W$2*'Node ratio'!$B3</f>
        <v>8.2884556292734004</v>
      </c>
      <c r="X2" s="2">
        <f>'[1]Pc, Summer, S3'!X2*Main!$B$8+'EV Scenarios'!X$2*'Node ratio'!$B3</f>
        <v>7.6860543638660177</v>
      </c>
      <c r="Y2" s="2">
        <f>'[1]Pc, Summer, S3'!Y2*Main!$B$8+'EV Scenarios'!Y$2*'Node ratio'!$B3</f>
        <v>7.439757586880253</v>
      </c>
    </row>
    <row r="3" spans="1:25" x14ac:dyDescent="0.25">
      <c r="A3">
        <v>17</v>
      </c>
      <c r="B3" s="2">
        <f>'[1]Pc, Summer, S3'!B3*Main!$B$8+'EV Scenarios'!B$2*'Node ratio'!$B4</f>
        <v>1.9276676023983055</v>
      </c>
      <c r="C3" s="2">
        <f>'[1]Pc, Summer, S3'!C3*Main!$B$8+'EV Scenarios'!C$2*'Node ratio'!$B4</f>
        <v>1.8265068176688162</v>
      </c>
      <c r="D3" s="2">
        <f>'[1]Pc, Summer, S3'!D3*Main!$B$8+'EV Scenarios'!D$2*'Node ratio'!$B4</f>
        <v>1.7481474367379988</v>
      </c>
      <c r="E3" s="2">
        <f>'[1]Pc, Summer, S3'!E3*Main!$B$8+'EV Scenarios'!E$2*'Node ratio'!$B4</f>
        <v>1.5939076998295054</v>
      </c>
      <c r="F3" s="2">
        <f>'[1]Pc, Summer, S3'!F3*Main!$B$8+'EV Scenarios'!F$2*'Node ratio'!$B4</f>
        <v>1.5204821756347806</v>
      </c>
      <c r="G3" s="2">
        <f>'[1]Pc, Summer, S3'!G3*Main!$B$8+'EV Scenarios'!G$2*'Node ratio'!$B4</f>
        <v>1.5815196909032923</v>
      </c>
      <c r="H3" s="2">
        <f>'[1]Pc, Summer, S3'!H3*Main!$B$8+'EV Scenarios'!H$2*'Node ratio'!$B4</f>
        <v>1.6938528975718219</v>
      </c>
      <c r="I3" s="2">
        <f>'[1]Pc, Summer, S3'!I3*Main!$B$8+'EV Scenarios'!I$2*'Node ratio'!$B4</f>
        <v>2.1691374685637927</v>
      </c>
      <c r="J3" s="2">
        <f>'[1]Pc, Summer, S3'!J3*Main!$B$8+'EV Scenarios'!J$2*'Node ratio'!$B4</f>
        <v>2.3663268483062212</v>
      </c>
      <c r="K3" s="2">
        <f>'[1]Pc, Summer, S3'!K3*Main!$B$8+'EV Scenarios'!K$2*'Node ratio'!$B4</f>
        <v>2.5283916998064742</v>
      </c>
      <c r="L3" s="2">
        <f>'[1]Pc, Summer, S3'!L3*Main!$B$8+'EV Scenarios'!L$2*'Node ratio'!$B4</f>
        <v>2.297073440029552</v>
      </c>
      <c r="M3" s="2">
        <f>'[1]Pc, Summer, S3'!M3*Main!$B$8+'EV Scenarios'!M$2*'Node ratio'!$B4</f>
        <v>2.4145257378653797</v>
      </c>
      <c r="N3" s="2">
        <f>'[1]Pc, Summer, S3'!N3*Main!$B$8+'EV Scenarios'!N$2*'Node ratio'!$B4</f>
        <v>2.4256528337146905</v>
      </c>
      <c r="O3" s="2">
        <f>'[1]Pc, Summer, S3'!O3*Main!$B$8+'EV Scenarios'!O$2*'Node ratio'!$B4</f>
        <v>2.3870117874366614</v>
      </c>
      <c r="P3" s="2">
        <f>'[1]Pc, Summer, S3'!P3*Main!$B$8+'EV Scenarios'!P$2*'Node ratio'!$B4</f>
        <v>2.0634064135021224</v>
      </c>
      <c r="Q3" s="2">
        <f>'[1]Pc, Summer, S3'!Q3*Main!$B$8+'EV Scenarios'!Q$2*'Node ratio'!$B4</f>
        <v>2.1481678261001469</v>
      </c>
      <c r="R3" s="2">
        <f>'[1]Pc, Summer, S3'!R3*Main!$B$8+'EV Scenarios'!R$2*'Node ratio'!$B4</f>
        <v>2.2513055936490574</v>
      </c>
      <c r="S3" s="2">
        <f>'[1]Pc, Summer, S3'!S3*Main!$B$8+'EV Scenarios'!S$2*'Node ratio'!$B4</f>
        <v>2.2647156263220651</v>
      </c>
      <c r="T3" s="2">
        <f>'[1]Pc, Summer, S3'!T3*Main!$B$8+'EV Scenarios'!T$2*'Node ratio'!$B4</f>
        <v>2.3416075728164363</v>
      </c>
      <c r="U3" s="2">
        <f>'[1]Pc, Summer, S3'!U3*Main!$B$8+'EV Scenarios'!U$2*'Node ratio'!$B4</f>
        <v>2.4540760520893525</v>
      </c>
      <c r="V3" s="2">
        <f>'[1]Pc, Summer, S3'!V3*Main!$B$8+'EV Scenarios'!V$2*'Node ratio'!$B4</f>
        <v>2.5789781003314807</v>
      </c>
      <c r="W3" s="2">
        <f>'[1]Pc, Summer, S3'!W3*Main!$B$8+'EV Scenarios'!W$2*'Node ratio'!$B4</f>
        <v>2.3578601852026986</v>
      </c>
      <c r="X3" s="2">
        <f>'[1]Pc, Summer, S3'!X3*Main!$B$8+'EV Scenarios'!X$2*'Node ratio'!$B4</f>
        <v>2.0982875526621307</v>
      </c>
      <c r="Y3" s="2">
        <f>'[1]Pc, Summer, S3'!Y3*Main!$B$8+'EV Scenarios'!Y$2*'Node ratio'!$B4</f>
        <v>1.9626875295748896</v>
      </c>
    </row>
    <row r="4" spans="1:25" x14ac:dyDescent="0.25">
      <c r="A4">
        <v>38</v>
      </c>
      <c r="B4" s="2">
        <f>'[1]Pc, Summer, S3'!B4*Main!$B$8+'EV Scenarios'!B$2*'Node ratio'!$B5</f>
        <v>4.1201781241146973</v>
      </c>
      <c r="C4" s="2">
        <f>'[1]Pc, Summer, S3'!C4*Main!$B$8+'EV Scenarios'!C$2*'Node ratio'!$B5</f>
        <v>3.8736415275713298</v>
      </c>
      <c r="D4" s="2">
        <f>'[1]Pc, Summer, S3'!D4*Main!$B$8+'EV Scenarios'!D$2*'Node ratio'!$B5</f>
        <v>3.5662737636394239</v>
      </c>
      <c r="E4" s="2">
        <f>'[1]Pc, Summer, S3'!E4*Main!$B$8+'EV Scenarios'!E$2*'Node ratio'!$B5</f>
        <v>3.713638220270346</v>
      </c>
      <c r="F4" s="2">
        <f>'[1]Pc, Summer, S3'!F4*Main!$B$8+'EV Scenarios'!F$2*'Node ratio'!$B5</f>
        <v>3.6402734360494748</v>
      </c>
      <c r="G4" s="2">
        <f>'[1]Pc, Summer, S3'!G4*Main!$B$8+'EV Scenarios'!G$2*'Node ratio'!$B5</f>
        <v>3.7134342690784616</v>
      </c>
      <c r="H4" s="2">
        <f>'[1]Pc, Summer, S3'!H4*Main!$B$8+'EV Scenarios'!H$2*'Node ratio'!$B5</f>
        <v>5.2589291312065143</v>
      </c>
      <c r="I4" s="2">
        <f>'[1]Pc, Summer, S3'!I4*Main!$B$8+'EV Scenarios'!I$2*'Node ratio'!$B5</f>
        <v>6.7162730339605403</v>
      </c>
      <c r="J4" s="2">
        <f>'[1]Pc, Summer, S3'!J4*Main!$B$8+'EV Scenarios'!J$2*'Node ratio'!$B5</f>
        <v>7.0429775440476927</v>
      </c>
      <c r="K4" s="2">
        <f>'[1]Pc, Summer, S3'!K4*Main!$B$8+'EV Scenarios'!K$2*'Node ratio'!$B5</f>
        <v>6.6038308105271319</v>
      </c>
      <c r="L4" s="2">
        <f>'[1]Pc, Summer, S3'!L4*Main!$B$8+'EV Scenarios'!L$2*'Node ratio'!$B5</f>
        <v>6.4606439376870588</v>
      </c>
      <c r="M4" s="2">
        <f>'[1]Pc, Summer, S3'!M4*Main!$B$8+'EV Scenarios'!M$2*'Node ratio'!$B5</f>
        <v>6.9442751239869622</v>
      </c>
      <c r="N4" s="2">
        <f>'[1]Pc, Summer, S3'!N4*Main!$B$8+'EV Scenarios'!N$2*'Node ratio'!$B5</f>
        <v>7.2667178560311347</v>
      </c>
      <c r="O4" s="2">
        <f>'[1]Pc, Summer, S3'!O4*Main!$B$8+'EV Scenarios'!O$2*'Node ratio'!$B5</f>
        <v>6.7491695327936281</v>
      </c>
      <c r="P4" s="2">
        <f>'[1]Pc, Summer, S3'!P4*Main!$B$8+'EV Scenarios'!P$2*'Node ratio'!$B5</f>
        <v>6.1538036925598343</v>
      </c>
      <c r="Q4" s="2">
        <f>'[1]Pc, Summer, S3'!Q4*Main!$B$8+'EV Scenarios'!Q$2*'Node ratio'!$B5</f>
        <v>5.8376251672533019</v>
      </c>
      <c r="R4" s="2">
        <f>'[1]Pc, Summer, S3'!R4*Main!$B$8+'EV Scenarios'!R$2*'Node ratio'!$B5</f>
        <v>5.9611058501060867</v>
      </c>
      <c r="S4" s="2">
        <f>'[1]Pc, Summer, S3'!S4*Main!$B$8+'EV Scenarios'!S$2*'Node ratio'!$B5</f>
        <v>5.7681939789761678</v>
      </c>
      <c r="T4" s="2">
        <f>'[1]Pc, Summer, S3'!T4*Main!$B$8+'EV Scenarios'!T$2*'Node ratio'!$B5</f>
        <v>5.6300522359568141</v>
      </c>
      <c r="U4" s="2">
        <f>'[1]Pc, Summer, S3'!U4*Main!$B$8+'EV Scenarios'!U$2*'Node ratio'!$B5</f>
        <v>6.1310446045454094</v>
      </c>
      <c r="V4" s="2">
        <f>'[1]Pc, Summer, S3'!V4*Main!$B$8+'EV Scenarios'!V$2*'Node ratio'!$B5</f>
        <v>6.4258346913917688</v>
      </c>
      <c r="W4" s="2">
        <f>'[1]Pc, Summer, S3'!W4*Main!$B$8+'EV Scenarios'!W$2*'Node ratio'!$B5</f>
        <v>5.9959311952768406</v>
      </c>
      <c r="X4" s="2">
        <f>'[1]Pc, Summer, S3'!X4*Main!$B$8+'EV Scenarios'!X$2*'Node ratio'!$B5</f>
        <v>5.2660964706970494</v>
      </c>
      <c r="Y4" s="2">
        <f>'[1]Pc, Summer, S3'!Y4*Main!$B$8+'EV Scenarios'!Y$2*'Node ratio'!$B5</f>
        <v>4.3913492487825394</v>
      </c>
    </row>
    <row r="5" spans="1:25" x14ac:dyDescent="0.25">
      <c r="A5">
        <v>36</v>
      </c>
      <c r="B5" s="2">
        <f>'[1]Pc, Summer, S3'!B5*Main!$B$8+'EV Scenarios'!B$2*'Node ratio'!$B6</f>
        <v>0.52410370453078792</v>
      </c>
      <c r="C5" s="2">
        <f>'[1]Pc, Summer, S3'!C5*Main!$B$8+'EV Scenarios'!C$2*'Node ratio'!$B6</f>
        <v>0.43631771765430372</v>
      </c>
      <c r="D5" s="2">
        <f>'[1]Pc, Summer, S3'!D5*Main!$B$8+'EV Scenarios'!D$2*'Node ratio'!$B6</f>
        <v>0.34998386259916292</v>
      </c>
      <c r="E5" s="2">
        <f>'[1]Pc, Summer, S3'!E5*Main!$B$8+'EV Scenarios'!E$2*'Node ratio'!$B6</f>
        <v>0.34527660755305667</v>
      </c>
      <c r="F5" s="2">
        <f>'[1]Pc, Summer, S3'!F5*Main!$B$8+'EV Scenarios'!F$2*'Node ratio'!$B6</f>
        <v>0.31073021209691987</v>
      </c>
      <c r="G5" s="2">
        <f>'[1]Pc, Summer, S3'!G5*Main!$B$8+'EV Scenarios'!G$2*'Node ratio'!$B6</f>
        <v>0.28568228796098522</v>
      </c>
      <c r="H5" s="2">
        <f>'[1]Pc, Summer, S3'!H5*Main!$B$8+'EV Scenarios'!H$2*'Node ratio'!$B6</f>
        <v>0.58071280323584806</v>
      </c>
      <c r="I5" s="2">
        <f>'[1]Pc, Summer, S3'!I5*Main!$B$8+'EV Scenarios'!I$2*'Node ratio'!$B6</f>
        <v>0.92140552759176253</v>
      </c>
      <c r="J5" s="2">
        <f>'[1]Pc, Summer, S3'!J5*Main!$B$8+'EV Scenarios'!J$2*'Node ratio'!$B6</f>
        <v>1.1148285825309019</v>
      </c>
      <c r="K5" s="2">
        <f>'[1]Pc, Summer, S3'!K5*Main!$B$8+'EV Scenarios'!K$2*'Node ratio'!$B6</f>
        <v>1.1432229795227125</v>
      </c>
      <c r="L5" s="2">
        <f>'[1]Pc, Summer, S3'!L5*Main!$B$8+'EV Scenarios'!L$2*'Node ratio'!$B6</f>
        <v>1.1190010067425049</v>
      </c>
      <c r="M5" s="2">
        <f>'[1]Pc, Summer, S3'!M5*Main!$B$8+'EV Scenarios'!M$2*'Node ratio'!$B6</f>
        <v>1.0046696408521094</v>
      </c>
      <c r="N5" s="2">
        <f>'[1]Pc, Summer, S3'!N5*Main!$B$8+'EV Scenarios'!N$2*'Node ratio'!$B6</f>
        <v>1.145564220896266</v>
      </c>
      <c r="O5" s="2">
        <f>'[1]Pc, Summer, S3'!O5*Main!$B$8+'EV Scenarios'!O$2*'Node ratio'!$B6</f>
        <v>1.1008829178913475</v>
      </c>
      <c r="P5" s="2">
        <f>'[1]Pc, Summer, S3'!P5*Main!$B$8+'EV Scenarios'!P$2*'Node ratio'!$B6</f>
        <v>1.0095368020714275</v>
      </c>
      <c r="Q5" s="2">
        <f>'[1]Pc, Summer, S3'!Q5*Main!$B$8+'EV Scenarios'!Q$2*'Node ratio'!$B6</f>
        <v>0.93048135893809558</v>
      </c>
      <c r="R5" s="2">
        <f>'[1]Pc, Summer, S3'!R5*Main!$B$8+'EV Scenarios'!R$2*'Node ratio'!$B6</f>
        <v>0.83130500280193709</v>
      </c>
      <c r="S5" s="2">
        <f>'[1]Pc, Summer, S3'!S5*Main!$B$8+'EV Scenarios'!S$2*'Node ratio'!$B6</f>
        <v>0.76429593811617691</v>
      </c>
      <c r="T5" s="2">
        <f>'[1]Pc, Summer, S3'!T5*Main!$B$8+'EV Scenarios'!T$2*'Node ratio'!$B6</f>
        <v>0.94330654389857771</v>
      </c>
      <c r="U5" s="2">
        <f>'[1]Pc, Summer, S3'!U5*Main!$B$8+'EV Scenarios'!U$2*'Node ratio'!$B6</f>
        <v>1.0912328840418268</v>
      </c>
      <c r="V5" s="2">
        <f>'[1]Pc, Summer, S3'!V5*Main!$B$8+'EV Scenarios'!V$2*'Node ratio'!$B6</f>
        <v>1.2611090288753066</v>
      </c>
      <c r="W5" s="2">
        <f>'[1]Pc, Summer, S3'!W5*Main!$B$8+'EV Scenarios'!W$2*'Node ratio'!$B6</f>
        <v>1.1931536258457016</v>
      </c>
      <c r="X5" s="2">
        <f>'[1]Pc, Summer, S3'!X5*Main!$B$8+'EV Scenarios'!X$2*'Node ratio'!$B6</f>
        <v>0.95860613940799022</v>
      </c>
      <c r="Y5" s="2">
        <f>'[1]Pc, Summer, S3'!Y5*Main!$B$8+'EV Scenarios'!Y$2*'Node ratio'!$B6</f>
        <v>0.72230043259455934</v>
      </c>
    </row>
    <row r="6" spans="1:25" x14ac:dyDescent="0.25">
      <c r="A6">
        <v>26</v>
      </c>
      <c r="B6" s="2">
        <f>'[1]Pc, Summer, S3'!B6*Main!$B$8+'EV Scenarios'!B$2*'Node ratio'!$B7</f>
        <v>3.9564278185197606</v>
      </c>
      <c r="C6" s="2">
        <f>'[1]Pc, Summer, S3'!C6*Main!$B$8+'EV Scenarios'!C$2*'Node ratio'!$B7</f>
        <v>3.5767825643290561</v>
      </c>
      <c r="D6" s="2">
        <f>'[1]Pc, Summer, S3'!D6*Main!$B$8+'EV Scenarios'!D$2*'Node ratio'!$B7</f>
        <v>3.3044631147575374</v>
      </c>
      <c r="E6" s="2">
        <f>'[1]Pc, Summer, S3'!E6*Main!$B$8+'EV Scenarios'!E$2*'Node ratio'!$B7</f>
        <v>3.2213936971512385</v>
      </c>
      <c r="F6" s="2">
        <f>'[1]Pc, Summer, S3'!F6*Main!$B$8+'EV Scenarios'!F$2*'Node ratio'!$B7</f>
        <v>3.3404133042107658</v>
      </c>
      <c r="G6" s="2">
        <f>'[1]Pc, Summer, S3'!G6*Main!$B$8+'EV Scenarios'!G$2*'Node ratio'!$B7</f>
        <v>3.3324462298030308</v>
      </c>
      <c r="H6" s="2">
        <f>'[1]Pc, Summer, S3'!H6*Main!$B$8+'EV Scenarios'!H$2*'Node ratio'!$B7</f>
        <v>3.7013078115771041</v>
      </c>
      <c r="I6" s="2">
        <f>'[1]Pc, Summer, S3'!I6*Main!$B$8+'EV Scenarios'!I$2*'Node ratio'!$B7</f>
        <v>4.1891331942933245</v>
      </c>
      <c r="J6" s="2">
        <f>'[1]Pc, Summer, S3'!J6*Main!$B$8+'EV Scenarios'!J$2*'Node ratio'!$B7</f>
        <v>4.6207361003921266</v>
      </c>
      <c r="K6" s="2">
        <f>'[1]Pc, Summer, S3'!K6*Main!$B$8+'EV Scenarios'!K$2*'Node ratio'!$B7</f>
        <v>4.7687980356108035</v>
      </c>
      <c r="L6" s="2">
        <f>'[1]Pc, Summer, S3'!L6*Main!$B$8+'EV Scenarios'!L$2*'Node ratio'!$B7</f>
        <v>5.0994496189298371</v>
      </c>
      <c r="M6" s="2">
        <f>'[1]Pc, Summer, S3'!M6*Main!$B$8+'EV Scenarios'!M$2*'Node ratio'!$B7</f>
        <v>5.3952090796675387</v>
      </c>
      <c r="N6" s="2">
        <f>'[1]Pc, Summer, S3'!N6*Main!$B$8+'EV Scenarios'!N$2*'Node ratio'!$B7</f>
        <v>5.545701318157044</v>
      </c>
      <c r="O6" s="2">
        <f>'[1]Pc, Summer, S3'!O6*Main!$B$8+'EV Scenarios'!O$2*'Node ratio'!$B7</f>
        <v>5.3120655697905379</v>
      </c>
      <c r="P6" s="2">
        <f>'[1]Pc, Summer, S3'!P6*Main!$B$8+'EV Scenarios'!P$2*'Node ratio'!$B7</f>
        <v>5.1241418301959669</v>
      </c>
      <c r="Q6" s="2">
        <f>'[1]Pc, Summer, S3'!Q6*Main!$B$8+'EV Scenarios'!Q$2*'Node ratio'!$B7</f>
        <v>5.0632326018599896</v>
      </c>
      <c r="R6" s="2">
        <f>'[1]Pc, Summer, S3'!R6*Main!$B$8+'EV Scenarios'!R$2*'Node ratio'!$B7</f>
        <v>5.052610240662573</v>
      </c>
      <c r="S6" s="2">
        <f>'[1]Pc, Summer, S3'!S6*Main!$B$8+'EV Scenarios'!S$2*'Node ratio'!$B7</f>
        <v>5.0343470770665766</v>
      </c>
      <c r="T6" s="2">
        <f>'[1]Pc, Summer, S3'!T6*Main!$B$8+'EV Scenarios'!T$2*'Node ratio'!$B7</f>
        <v>5.090428075541551</v>
      </c>
      <c r="U6" s="2">
        <f>'[1]Pc, Summer, S3'!U6*Main!$B$8+'EV Scenarios'!U$2*'Node ratio'!$B7</f>
        <v>5.1613513736035959</v>
      </c>
      <c r="V6" s="2">
        <f>'[1]Pc, Summer, S3'!V6*Main!$B$8+'EV Scenarios'!V$2*'Node ratio'!$B7</f>
        <v>5.682470468491208</v>
      </c>
      <c r="W6" s="2">
        <f>'[1]Pc, Summer, S3'!W6*Main!$B$8+'EV Scenarios'!W$2*'Node ratio'!$B7</f>
        <v>5.4033502098473623</v>
      </c>
      <c r="X6" s="2">
        <f>'[1]Pc, Summer, S3'!X6*Main!$B$8+'EV Scenarios'!X$2*'Node ratio'!$B7</f>
        <v>5.2128216522746262</v>
      </c>
      <c r="Y6" s="2">
        <f>'[1]Pc, Summer, S3'!Y6*Main!$B$8+'EV Scenarios'!Y$2*'Node ratio'!$B7</f>
        <v>4.6227077936151222</v>
      </c>
    </row>
    <row r="7" spans="1:25" x14ac:dyDescent="0.25">
      <c r="A7">
        <v>24</v>
      </c>
      <c r="B7" s="2">
        <f>'[1]Pc, Summer, S3'!B7*Main!$B$8+'EV Scenarios'!B$2*'Node ratio'!$B8</f>
        <v>6.0115303692983106</v>
      </c>
      <c r="C7" s="2">
        <f>'[1]Pc, Summer, S3'!C7*Main!$B$8+'EV Scenarios'!C$2*'Node ratio'!$B8</f>
        <v>5.7773920473676093</v>
      </c>
      <c r="D7" s="2">
        <f>'[1]Pc, Summer, S3'!D7*Main!$B$8+'EV Scenarios'!D$2*'Node ratio'!$B8</f>
        <v>5.3678549115663472</v>
      </c>
      <c r="E7" s="2">
        <f>'[1]Pc, Summer, S3'!E7*Main!$B$8+'EV Scenarios'!E$2*'Node ratio'!$B8</f>
        <v>5.5893913334030341</v>
      </c>
      <c r="F7" s="2">
        <f>'[1]Pc, Summer, S3'!F7*Main!$B$8+'EV Scenarios'!F$2*'Node ratio'!$B8</f>
        <v>5.7228583039903631</v>
      </c>
      <c r="G7" s="2">
        <f>'[1]Pc, Summer, S3'!G7*Main!$B$8+'EV Scenarios'!G$2*'Node ratio'!$B8</f>
        <v>5.7294005997764836</v>
      </c>
      <c r="H7" s="2">
        <f>'[1]Pc, Summer, S3'!H7*Main!$B$8+'EV Scenarios'!H$2*'Node ratio'!$B8</f>
        <v>6.2436777923100637</v>
      </c>
      <c r="I7" s="2">
        <f>'[1]Pc, Summer, S3'!I7*Main!$B$8+'EV Scenarios'!I$2*'Node ratio'!$B8</f>
        <v>7.7785919460279045</v>
      </c>
      <c r="J7" s="2">
        <f>'[1]Pc, Summer, S3'!J7*Main!$B$8+'EV Scenarios'!J$2*'Node ratio'!$B8</f>
        <v>8.1235771231286975</v>
      </c>
      <c r="K7" s="2">
        <f>'[1]Pc, Summer, S3'!K7*Main!$B$8+'EV Scenarios'!K$2*'Node ratio'!$B8</f>
        <v>8.0816050739691772</v>
      </c>
      <c r="L7" s="2">
        <f>'[1]Pc, Summer, S3'!L7*Main!$B$8+'EV Scenarios'!L$2*'Node ratio'!$B8</f>
        <v>8.0955513317994043</v>
      </c>
      <c r="M7" s="2">
        <f>'[1]Pc, Summer, S3'!M7*Main!$B$8+'EV Scenarios'!M$2*'Node ratio'!$B8</f>
        <v>8.5432919251035084</v>
      </c>
      <c r="N7" s="2">
        <f>'[1]Pc, Summer, S3'!N7*Main!$B$8+'EV Scenarios'!N$2*'Node ratio'!$B8</f>
        <v>8.4419752641062598</v>
      </c>
      <c r="O7" s="2">
        <f>'[1]Pc, Summer, S3'!O7*Main!$B$8+'EV Scenarios'!O$2*'Node ratio'!$B8</f>
        <v>8.0878983523395824</v>
      </c>
      <c r="P7" s="2">
        <f>'[1]Pc, Summer, S3'!P7*Main!$B$8+'EV Scenarios'!P$2*'Node ratio'!$B8</f>
        <v>7.6103712513631674</v>
      </c>
      <c r="Q7" s="2">
        <f>'[1]Pc, Summer, S3'!Q7*Main!$B$8+'EV Scenarios'!Q$2*'Node ratio'!$B8</f>
        <v>7.3416653678426096</v>
      </c>
      <c r="R7" s="2">
        <f>'[1]Pc, Summer, S3'!R7*Main!$B$8+'EV Scenarios'!R$2*'Node ratio'!$B8</f>
        <v>7.692837658081503</v>
      </c>
      <c r="S7" s="2">
        <f>'[1]Pc, Summer, S3'!S7*Main!$B$8+'EV Scenarios'!S$2*'Node ratio'!$B8</f>
        <v>7.4776372195341931</v>
      </c>
      <c r="T7" s="2">
        <f>'[1]Pc, Summer, S3'!T7*Main!$B$8+'EV Scenarios'!T$2*'Node ratio'!$B8</f>
        <v>7.0312249285488857</v>
      </c>
      <c r="U7" s="2">
        <f>'[1]Pc, Summer, S3'!U7*Main!$B$8+'EV Scenarios'!U$2*'Node ratio'!$B8</f>
        <v>7.1048328406970365</v>
      </c>
      <c r="V7" s="2">
        <f>'[1]Pc, Summer, S3'!V7*Main!$B$8+'EV Scenarios'!V$2*'Node ratio'!$B8</f>
        <v>7.4149198121225766</v>
      </c>
      <c r="W7" s="2">
        <f>'[1]Pc, Summer, S3'!W7*Main!$B$8+'EV Scenarios'!W$2*'Node ratio'!$B8</f>
        <v>6.771489505529134</v>
      </c>
      <c r="X7" s="2">
        <f>'[1]Pc, Summer, S3'!X7*Main!$B$8+'EV Scenarios'!X$2*'Node ratio'!$B8</f>
        <v>6.2675121156343483</v>
      </c>
      <c r="Y7" s="2">
        <f>'[1]Pc, Summer, S3'!Y7*Main!$B$8+'EV Scenarios'!Y$2*'Node ratio'!$B8</f>
        <v>6.2409910780024536</v>
      </c>
    </row>
    <row r="8" spans="1:25" x14ac:dyDescent="0.25">
      <c r="A8">
        <v>28</v>
      </c>
      <c r="B8" s="2">
        <f>'[1]Pc, Summer, S3'!B8*Main!$B$8+'EV Scenarios'!B$2*'Node ratio'!$B9</f>
        <v>3.113232282291146</v>
      </c>
      <c r="C8" s="2">
        <f>'[1]Pc, Summer, S3'!C8*Main!$B$8+'EV Scenarios'!C$2*'Node ratio'!$B9</f>
        <v>2.8030711428672888</v>
      </c>
      <c r="D8" s="2">
        <f>'[1]Pc, Summer, S3'!D8*Main!$B$8+'EV Scenarios'!D$2*'Node ratio'!$B9</f>
        <v>2.740653961246009</v>
      </c>
      <c r="E8" s="2">
        <f>'[1]Pc, Summer, S3'!E8*Main!$B$8+'EV Scenarios'!E$2*'Node ratio'!$B9</f>
        <v>2.7964232612648963</v>
      </c>
      <c r="F8" s="2">
        <f>'[1]Pc, Summer, S3'!F8*Main!$B$8+'EV Scenarios'!F$2*'Node ratio'!$B9</f>
        <v>2.7068966202898088</v>
      </c>
      <c r="G8" s="2">
        <f>'[1]Pc, Summer, S3'!G8*Main!$B$8+'EV Scenarios'!G$2*'Node ratio'!$B9</f>
        <v>2.9388005738504877</v>
      </c>
      <c r="H8" s="2">
        <f>'[1]Pc, Summer, S3'!H8*Main!$B$8+'EV Scenarios'!H$2*'Node ratio'!$B9</f>
        <v>3.7916848430906978</v>
      </c>
      <c r="I8" s="2">
        <f>'[1]Pc, Summer, S3'!I8*Main!$B$8+'EV Scenarios'!I$2*'Node ratio'!$B9</f>
        <v>4.2694531537375013</v>
      </c>
      <c r="J8" s="2">
        <f>'[1]Pc, Summer, S3'!J8*Main!$B$8+'EV Scenarios'!J$2*'Node ratio'!$B9</f>
        <v>4.9206669021548883</v>
      </c>
      <c r="K8" s="2">
        <f>'[1]Pc, Summer, S3'!K8*Main!$B$8+'EV Scenarios'!K$2*'Node ratio'!$B9</f>
        <v>5.1890307602196009</v>
      </c>
      <c r="L8" s="2">
        <f>'[1]Pc, Summer, S3'!L8*Main!$B$8+'EV Scenarios'!L$2*'Node ratio'!$B9</f>
        <v>5.1605822819940821</v>
      </c>
      <c r="M8" s="2">
        <f>'[1]Pc, Summer, S3'!M8*Main!$B$8+'EV Scenarios'!M$2*'Node ratio'!$B9</f>
        <v>5.3859277346697807</v>
      </c>
      <c r="N8" s="2">
        <f>'[1]Pc, Summer, S3'!N8*Main!$B$8+'EV Scenarios'!N$2*'Node ratio'!$B9</f>
        <v>5.2406878082672153</v>
      </c>
      <c r="O8" s="2">
        <f>'[1]Pc, Summer, S3'!O8*Main!$B$8+'EV Scenarios'!O$2*'Node ratio'!$B9</f>
        <v>5.36462505806601</v>
      </c>
      <c r="P8" s="2">
        <f>'[1]Pc, Summer, S3'!P8*Main!$B$8+'EV Scenarios'!P$2*'Node ratio'!$B9</f>
        <v>5.279362232575231</v>
      </c>
      <c r="Q8" s="2">
        <f>'[1]Pc, Summer, S3'!Q8*Main!$B$8+'EV Scenarios'!Q$2*'Node ratio'!$B9</f>
        <v>4.9208337059409555</v>
      </c>
      <c r="R8" s="2">
        <f>'[1]Pc, Summer, S3'!R8*Main!$B$8+'EV Scenarios'!R$2*'Node ratio'!$B9</f>
        <v>4.9825817702965232</v>
      </c>
      <c r="S8" s="2">
        <f>'[1]Pc, Summer, S3'!S8*Main!$B$8+'EV Scenarios'!S$2*'Node ratio'!$B9</f>
        <v>4.8089742990044906</v>
      </c>
      <c r="T8" s="2">
        <f>'[1]Pc, Summer, S3'!T8*Main!$B$8+'EV Scenarios'!T$2*'Node ratio'!$B9</f>
        <v>4.7733733167616679</v>
      </c>
      <c r="U8" s="2">
        <f>'[1]Pc, Summer, S3'!U8*Main!$B$8+'EV Scenarios'!U$2*'Node ratio'!$B9</f>
        <v>4.8072143754545298</v>
      </c>
      <c r="V8" s="2">
        <f>'[1]Pc, Summer, S3'!V8*Main!$B$8+'EV Scenarios'!V$2*'Node ratio'!$B9</f>
        <v>4.8675840071107999</v>
      </c>
      <c r="W8" s="2">
        <f>'[1]Pc, Summer, S3'!W8*Main!$B$8+'EV Scenarios'!W$2*'Node ratio'!$B9</f>
        <v>4.0977685986107115</v>
      </c>
      <c r="X8" s="2">
        <f>'[1]Pc, Summer, S3'!X8*Main!$B$8+'EV Scenarios'!X$2*'Node ratio'!$B9</f>
        <v>3.9451041226763119</v>
      </c>
      <c r="Y8" s="2">
        <f>'[1]Pc, Summer, S3'!Y8*Main!$B$8+'EV Scenarios'!Y$2*'Node ratio'!$B9</f>
        <v>3.4039615149251614</v>
      </c>
    </row>
    <row r="9" spans="1:25" x14ac:dyDescent="0.25">
      <c r="A9">
        <v>6</v>
      </c>
      <c r="B9" s="2">
        <f>'[1]Pc, Summer, S3'!B9*Main!$B$8+'EV Scenarios'!B$2*'Node ratio'!$B10</f>
        <v>1.994144046973179</v>
      </c>
      <c r="C9" s="2">
        <f>'[1]Pc, Summer, S3'!C9*Main!$B$8+'EV Scenarios'!C$2*'Node ratio'!$B10</f>
        <v>1.8658793387383588</v>
      </c>
      <c r="D9" s="2">
        <f>'[1]Pc, Summer, S3'!D9*Main!$B$8+'EV Scenarios'!D$2*'Node ratio'!$B10</f>
        <v>1.8013743279108529</v>
      </c>
      <c r="E9" s="2">
        <f>'[1]Pc, Summer, S3'!E9*Main!$B$8+'EV Scenarios'!E$2*'Node ratio'!$B10</f>
        <v>1.7831296872753994</v>
      </c>
      <c r="F9" s="2">
        <f>'[1]Pc, Summer, S3'!F9*Main!$B$8+'EV Scenarios'!F$2*'Node ratio'!$B10</f>
        <v>1.8483141694499086</v>
      </c>
      <c r="G9" s="2">
        <f>'[1]Pc, Summer, S3'!G9*Main!$B$8+'EV Scenarios'!G$2*'Node ratio'!$B10</f>
        <v>1.9995205817672406</v>
      </c>
      <c r="H9" s="2">
        <f>'[1]Pc, Summer, S3'!H9*Main!$B$8+'EV Scenarios'!H$2*'Node ratio'!$B10</f>
        <v>3.3177672665229641</v>
      </c>
      <c r="I9" s="2">
        <f>'[1]Pc, Summer, S3'!I9*Main!$B$8+'EV Scenarios'!I$2*'Node ratio'!$B10</f>
        <v>4.0148675151995441</v>
      </c>
      <c r="J9" s="2">
        <f>'[1]Pc, Summer, S3'!J9*Main!$B$8+'EV Scenarios'!J$2*'Node ratio'!$B10</f>
        <v>4.315031367553618</v>
      </c>
      <c r="K9" s="2">
        <f>'[1]Pc, Summer, S3'!K9*Main!$B$8+'EV Scenarios'!K$2*'Node ratio'!$B10</f>
        <v>4.2548328673810394</v>
      </c>
      <c r="L9" s="2">
        <f>'[1]Pc, Summer, S3'!L9*Main!$B$8+'EV Scenarios'!L$2*'Node ratio'!$B10</f>
        <v>4.445959765146962</v>
      </c>
      <c r="M9" s="2">
        <f>'[1]Pc, Summer, S3'!M9*Main!$B$8+'EV Scenarios'!M$2*'Node ratio'!$B10</f>
        <v>4.7162732952705246</v>
      </c>
      <c r="N9" s="2">
        <f>'[1]Pc, Summer, S3'!N9*Main!$B$8+'EV Scenarios'!N$2*'Node ratio'!$B10</f>
        <v>4.6824859316340213</v>
      </c>
      <c r="O9" s="2">
        <f>'[1]Pc, Summer, S3'!O9*Main!$B$8+'EV Scenarios'!O$2*'Node ratio'!$B10</f>
        <v>4.3574838983742703</v>
      </c>
      <c r="P9" s="2">
        <f>'[1]Pc, Summer, S3'!P9*Main!$B$8+'EV Scenarios'!P$2*'Node ratio'!$B10</f>
        <v>3.7946662476461048</v>
      </c>
      <c r="Q9" s="2">
        <f>'[1]Pc, Summer, S3'!Q9*Main!$B$8+'EV Scenarios'!Q$2*'Node ratio'!$B10</f>
        <v>3.6267037012408316</v>
      </c>
      <c r="R9" s="2">
        <f>'[1]Pc, Summer, S3'!R9*Main!$B$8+'EV Scenarios'!R$2*'Node ratio'!$B10</f>
        <v>3.44098419391285</v>
      </c>
      <c r="S9" s="2">
        <f>'[1]Pc, Summer, S3'!S9*Main!$B$8+'EV Scenarios'!S$2*'Node ratio'!$B10</f>
        <v>3.3588578539924607</v>
      </c>
      <c r="T9" s="2">
        <f>'[1]Pc, Summer, S3'!T9*Main!$B$8+'EV Scenarios'!T$2*'Node ratio'!$B10</f>
        <v>3.3135391305195236</v>
      </c>
      <c r="U9" s="2">
        <f>'[1]Pc, Summer, S3'!U9*Main!$B$8+'EV Scenarios'!U$2*'Node ratio'!$B10</f>
        <v>3.4122916304753916</v>
      </c>
      <c r="V9" s="2">
        <f>'[1]Pc, Summer, S3'!V9*Main!$B$8+'EV Scenarios'!V$2*'Node ratio'!$B10</f>
        <v>3.2882742742837383</v>
      </c>
      <c r="W9" s="2">
        <f>'[1]Pc, Summer, S3'!W9*Main!$B$8+'EV Scenarios'!W$2*'Node ratio'!$B10</f>
        <v>2.8903497063633448</v>
      </c>
      <c r="X9" s="2">
        <f>'[1]Pc, Summer, S3'!X9*Main!$B$8+'EV Scenarios'!X$2*'Node ratio'!$B10</f>
        <v>2.3950632434899091</v>
      </c>
      <c r="Y9" s="2">
        <f>'[1]Pc, Summer, S3'!Y9*Main!$B$8+'EV Scenarios'!Y$2*'Node ratio'!$B10</f>
        <v>2.1539847075831662</v>
      </c>
    </row>
    <row r="10" spans="1:25" x14ac:dyDescent="0.25">
      <c r="A10">
        <v>30</v>
      </c>
      <c r="B10" s="2">
        <f>'[1]Pc, Summer, S3'!B10*Main!$B$8+'EV Scenarios'!B$2*'Node ratio'!$B11</f>
        <v>1.9458574418756502</v>
      </c>
      <c r="C10" s="2">
        <f>'[1]Pc, Summer, S3'!C10*Main!$B$8+'EV Scenarios'!C$2*'Node ratio'!$B11</f>
        <v>1.7979222028471771</v>
      </c>
      <c r="D10" s="2">
        <f>'[1]Pc, Summer, S3'!D10*Main!$B$8+'EV Scenarios'!D$2*'Node ratio'!$B11</f>
        <v>1.7429210872200023</v>
      </c>
      <c r="E10" s="2">
        <f>'[1]Pc, Summer, S3'!E10*Main!$B$8+'EV Scenarios'!E$2*'Node ratio'!$B11</f>
        <v>1.6321046878463146</v>
      </c>
      <c r="F10" s="2">
        <f>'[1]Pc, Summer, S3'!F10*Main!$B$8+'EV Scenarios'!F$2*'Node ratio'!$B11</f>
        <v>1.6648172808499728</v>
      </c>
      <c r="G10" s="2">
        <f>'[1]Pc, Summer, S3'!G10*Main!$B$8+'EV Scenarios'!G$2*'Node ratio'!$B11</f>
        <v>1.6269318743466938</v>
      </c>
      <c r="H10" s="2">
        <f>'[1]Pc, Summer, S3'!H10*Main!$B$8+'EV Scenarios'!H$2*'Node ratio'!$B11</f>
        <v>1.6261966848014853</v>
      </c>
      <c r="I10" s="2">
        <f>'[1]Pc, Summer, S3'!I10*Main!$B$8+'EV Scenarios'!I$2*'Node ratio'!$B11</f>
        <v>1.7974628092362859</v>
      </c>
      <c r="J10" s="2">
        <f>'[1]Pc, Summer, S3'!J10*Main!$B$8+'EV Scenarios'!J$2*'Node ratio'!$B11</f>
        <v>1.5584045394886572</v>
      </c>
      <c r="K10" s="2">
        <f>'[1]Pc, Summer, S3'!K10*Main!$B$8+'EV Scenarios'!K$2*'Node ratio'!$B11</f>
        <v>1.6188175689784323</v>
      </c>
      <c r="L10" s="2">
        <f>'[1]Pc, Summer, S3'!L10*Main!$B$8+'EV Scenarios'!L$2*'Node ratio'!$B11</f>
        <v>1.8004925366927071</v>
      </c>
      <c r="M10" s="2">
        <f>'[1]Pc, Summer, S3'!M10*Main!$B$8+'EV Scenarios'!M$2*'Node ratio'!$B11</f>
        <v>2.0132388184925301</v>
      </c>
      <c r="N10" s="2">
        <f>'[1]Pc, Summer, S3'!N10*Main!$B$8+'EV Scenarios'!N$2*'Node ratio'!$B11</f>
        <v>2.1042894745866851</v>
      </c>
      <c r="O10" s="2">
        <f>'[1]Pc, Summer, S3'!O10*Main!$B$8+'EV Scenarios'!O$2*'Node ratio'!$B11</f>
        <v>2.0868508594413617</v>
      </c>
      <c r="P10" s="2">
        <f>'[1]Pc, Summer, S3'!P10*Main!$B$8+'EV Scenarios'!P$2*'Node ratio'!$B11</f>
        <v>2.0248181033796429</v>
      </c>
      <c r="Q10" s="2">
        <f>'[1]Pc, Summer, S3'!Q10*Main!$B$8+'EV Scenarios'!Q$2*'Node ratio'!$B11</f>
        <v>2.1084600179838215</v>
      </c>
      <c r="R10" s="2">
        <f>'[1]Pc, Summer, S3'!R10*Main!$B$8+'EV Scenarios'!R$2*'Node ratio'!$B11</f>
        <v>2.1182583315225871</v>
      </c>
      <c r="S10" s="2">
        <f>'[1]Pc, Summer, S3'!S10*Main!$B$8+'EV Scenarios'!S$2*'Node ratio'!$B11</f>
        <v>2.0635556781455544</v>
      </c>
      <c r="T10" s="2">
        <f>'[1]Pc, Summer, S3'!T10*Main!$B$8+'EV Scenarios'!T$2*'Node ratio'!$B11</f>
        <v>2.054058153661753</v>
      </c>
      <c r="U10" s="2">
        <f>'[1]Pc, Summer, S3'!U10*Main!$B$8+'EV Scenarios'!U$2*'Node ratio'!$B11</f>
        <v>2.1878526172906261</v>
      </c>
      <c r="V10" s="2">
        <f>'[1]Pc, Summer, S3'!V10*Main!$B$8+'EV Scenarios'!V$2*'Node ratio'!$B11</f>
        <v>2.2973612223099131</v>
      </c>
      <c r="W10" s="2">
        <f>'[1]Pc, Summer, S3'!W10*Main!$B$8+'EV Scenarios'!W$2*'Node ratio'!$B11</f>
        <v>2.1473805018032124</v>
      </c>
      <c r="X10" s="2">
        <f>'[1]Pc, Summer, S3'!X10*Main!$B$8+'EV Scenarios'!X$2*'Node ratio'!$B11</f>
        <v>1.8281839581771659</v>
      </c>
      <c r="Y10" s="2">
        <f>'[1]Pc, Summer, S3'!Y10*Main!$B$8+'EV Scenarios'!Y$2*'Node ratio'!$B11</f>
        <v>1.9431854515142195</v>
      </c>
    </row>
    <row r="11" spans="1:25" x14ac:dyDescent="0.25">
      <c r="A11">
        <v>40</v>
      </c>
      <c r="B11" s="2">
        <f>'[1]Pc, Summer, S3'!B11*Main!$B$8+'EV Scenarios'!B$2*'Node ratio'!$B12</f>
        <v>2.865855686694307</v>
      </c>
      <c r="C11" s="2">
        <f>'[1]Pc, Summer, S3'!C11*Main!$B$8+'EV Scenarios'!C$2*'Node ratio'!$B12</f>
        <v>2.6475498610257318</v>
      </c>
      <c r="D11" s="2">
        <f>'[1]Pc, Summer, S3'!D11*Main!$B$8+'EV Scenarios'!D$2*'Node ratio'!$B12</f>
        <v>2.5566066064087956</v>
      </c>
      <c r="E11" s="2">
        <f>'[1]Pc, Summer, S3'!E11*Main!$B$8+'EV Scenarios'!E$2*'Node ratio'!$B12</f>
        <v>2.5808968027996433</v>
      </c>
      <c r="F11" s="2">
        <f>'[1]Pc, Summer, S3'!F11*Main!$B$8+'EV Scenarios'!F$2*'Node ratio'!$B12</f>
        <v>2.5839138923132392</v>
      </c>
      <c r="G11" s="2">
        <f>'[1]Pc, Summer, S3'!G11*Main!$B$8+'EV Scenarios'!G$2*'Node ratio'!$B12</f>
        <v>2.6507194516169839</v>
      </c>
      <c r="H11" s="2">
        <f>'[1]Pc, Summer, S3'!H11*Main!$B$8+'EV Scenarios'!H$2*'Node ratio'!$B12</f>
        <v>3.1476376515927948</v>
      </c>
      <c r="I11" s="2">
        <f>'[1]Pc, Summer, S3'!I11*Main!$B$8+'EV Scenarios'!I$2*'Node ratio'!$B12</f>
        <v>3.6872485574727243</v>
      </c>
      <c r="J11" s="2">
        <f>'[1]Pc, Summer, S3'!J11*Main!$B$8+'EV Scenarios'!J$2*'Node ratio'!$B12</f>
        <v>3.9449769441225051</v>
      </c>
      <c r="K11" s="2">
        <f>'[1]Pc, Summer, S3'!K11*Main!$B$8+'EV Scenarios'!K$2*'Node ratio'!$B12</f>
        <v>4.099866440617717</v>
      </c>
      <c r="L11" s="2">
        <f>'[1]Pc, Summer, S3'!L11*Main!$B$8+'EV Scenarios'!L$2*'Node ratio'!$B12</f>
        <v>4.0130653374631553</v>
      </c>
      <c r="M11" s="2">
        <f>'[1]Pc, Summer, S3'!M11*Main!$B$8+'EV Scenarios'!M$2*'Node ratio'!$B12</f>
        <v>4.15891167347693</v>
      </c>
      <c r="N11" s="2">
        <f>'[1]Pc, Summer, S3'!N11*Main!$B$8+'EV Scenarios'!N$2*'Node ratio'!$B12</f>
        <v>4.3365297975800869</v>
      </c>
      <c r="O11" s="2">
        <f>'[1]Pc, Summer, S3'!O11*Main!$B$8+'EV Scenarios'!O$2*'Node ratio'!$B12</f>
        <v>4.2034535450603165</v>
      </c>
      <c r="P11" s="2">
        <f>'[1]Pc, Summer, S3'!P11*Main!$B$8+'EV Scenarios'!P$2*'Node ratio'!$B12</f>
        <v>4.090236988137061</v>
      </c>
      <c r="Q11" s="2">
        <f>'[1]Pc, Summer, S3'!Q11*Main!$B$8+'EV Scenarios'!Q$2*'Node ratio'!$B12</f>
        <v>3.7904314278002422</v>
      </c>
      <c r="R11" s="2">
        <f>'[1]Pc, Summer, S3'!R11*Main!$B$8+'EV Scenarios'!R$2*'Node ratio'!$B12</f>
        <v>3.6884987932042117</v>
      </c>
      <c r="S11" s="2">
        <f>'[1]Pc, Summer, S3'!S11*Main!$B$8+'EV Scenarios'!S$2*'Node ratio'!$B12</f>
        <v>3.6704856773813672</v>
      </c>
      <c r="T11" s="2">
        <f>'[1]Pc, Summer, S3'!T11*Main!$B$8+'EV Scenarios'!T$2*'Node ratio'!$B12</f>
        <v>3.7483978475841808</v>
      </c>
      <c r="U11" s="2">
        <f>'[1]Pc, Summer, S3'!U11*Main!$B$8+'EV Scenarios'!U$2*'Node ratio'!$B12</f>
        <v>3.9951097612355126</v>
      </c>
      <c r="V11" s="2">
        <f>'[1]Pc, Summer, S3'!V11*Main!$B$8+'EV Scenarios'!V$2*'Node ratio'!$B12</f>
        <v>4.3112778529527072</v>
      </c>
      <c r="W11" s="2">
        <f>'[1]Pc, Summer, S3'!W11*Main!$B$8+'EV Scenarios'!W$2*'Node ratio'!$B12</f>
        <v>3.9267251627617439</v>
      </c>
      <c r="X11" s="2">
        <f>'[1]Pc, Summer, S3'!X11*Main!$B$8+'EV Scenarios'!X$2*'Node ratio'!$B12</f>
        <v>3.5531357884252701</v>
      </c>
      <c r="Y11" s="2">
        <f>'[1]Pc, Summer, S3'!Y11*Main!$B$8+'EV Scenarios'!Y$2*'Node ratio'!$B12</f>
        <v>3.0924378360813951</v>
      </c>
    </row>
    <row r="12" spans="1:25" x14ac:dyDescent="0.25">
      <c r="A12">
        <v>14</v>
      </c>
      <c r="B12" s="2">
        <f>'[1]Pc, Summer, S3'!B12*Main!$B$8+'EV Scenarios'!B$2*'Node ratio'!$B13</f>
        <v>1.0292751630961166</v>
      </c>
      <c r="C12" s="2">
        <f>'[1]Pc, Summer, S3'!C12*Main!$B$8+'EV Scenarios'!C$2*'Node ratio'!$B13</f>
        <v>0.94064671659311061</v>
      </c>
      <c r="D12" s="2">
        <f>'[1]Pc, Summer, S3'!D12*Main!$B$8+'EV Scenarios'!D$2*'Node ratio'!$B13</f>
        <v>0.8787334126225359</v>
      </c>
      <c r="E12" s="2">
        <f>'[1]Pc, Summer, S3'!E12*Main!$B$8+'EV Scenarios'!E$2*'Node ratio'!$B13</f>
        <v>0.8490035661253571</v>
      </c>
      <c r="F12" s="2">
        <f>'[1]Pc, Summer, S3'!F12*Main!$B$8+'EV Scenarios'!F$2*'Node ratio'!$B13</f>
        <v>0.84476070079452981</v>
      </c>
      <c r="G12" s="2">
        <f>'[1]Pc, Summer, S3'!G12*Main!$B$8+'EV Scenarios'!G$2*'Node ratio'!$B13</f>
        <v>0.90691153912367317</v>
      </c>
      <c r="H12" s="2">
        <f>'[1]Pc, Summer, S3'!H12*Main!$B$8+'EV Scenarios'!H$2*'Node ratio'!$B13</f>
        <v>1.0850450344598295</v>
      </c>
      <c r="I12" s="2">
        <f>'[1]Pc, Summer, S3'!I12*Main!$B$8+'EV Scenarios'!I$2*'Node ratio'!$B13</f>
        <v>1.2014840615283207</v>
      </c>
      <c r="J12" s="2">
        <f>'[1]Pc, Summer, S3'!J12*Main!$B$8+'EV Scenarios'!J$2*'Node ratio'!$B13</f>
        <v>1.3053211535430782</v>
      </c>
      <c r="K12" s="2">
        <f>'[1]Pc, Summer, S3'!K12*Main!$B$8+'EV Scenarios'!K$2*'Node ratio'!$B13</f>
        <v>1.3777422709568989</v>
      </c>
      <c r="L12" s="2">
        <f>'[1]Pc, Summer, S3'!L12*Main!$B$8+'EV Scenarios'!L$2*'Node ratio'!$B13</f>
        <v>1.4512622502670556</v>
      </c>
      <c r="M12" s="2">
        <f>'[1]Pc, Summer, S3'!M12*Main!$B$8+'EV Scenarios'!M$2*'Node ratio'!$B13</f>
        <v>1.4882474188382002</v>
      </c>
      <c r="N12" s="2">
        <f>'[1]Pc, Summer, S3'!N12*Main!$B$8+'EV Scenarios'!N$2*'Node ratio'!$B13</f>
        <v>1.4735043614982528</v>
      </c>
      <c r="O12" s="2">
        <f>'[1]Pc, Summer, S3'!O12*Main!$B$8+'EV Scenarios'!O$2*'Node ratio'!$B13</f>
        <v>1.4394986035678394</v>
      </c>
      <c r="P12" s="2">
        <f>'[1]Pc, Summer, S3'!P12*Main!$B$8+'EV Scenarios'!P$2*'Node ratio'!$B13</f>
        <v>1.357337318138601</v>
      </c>
      <c r="Q12" s="2">
        <f>'[1]Pc, Summer, S3'!Q12*Main!$B$8+'EV Scenarios'!Q$2*'Node ratio'!$B13</f>
        <v>1.2832607490538375</v>
      </c>
      <c r="R12" s="2">
        <f>'[1]Pc, Summer, S3'!R12*Main!$B$8+'EV Scenarios'!R$2*'Node ratio'!$B13</f>
        <v>1.2726172042071473</v>
      </c>
      <c r="S12" s="2">
        <f>'[1]Pc, Summer, S3'!S12*Main!$B$8+'EV Scenarios'!S$2*'Node ratio'!$B13</f>
        <v>1.3749684750954458</v>
      </c>
      <c r="T12" s="2">
        <f>'[1]Pc, Summer, S3'!T12*Main!$B$8+'EV Scenarios'!T$2*'Node ratio'!$B13</f>
        <v>1.4308041193158536</v>
      </c>
      <c r="U12" s="2">
        <f>'[1]Pc, Summer, S3'!U12*Main!$B$8+'EV Scenarios'!U$2*'Node ratio'!$B13</f>
        <v>1.4651549303445022</v>
      </c>
      <c r="V12" s="2">
        <f>'[1]Pc, Summer, S3'!V12*Main!$B$8+'EV Scenarios'!V$2*'Node ratio'!$B13</f>
        <v>1.6348014400453612</v>
      </c>
      <c r="W12" s="2">
        <f>'[1]Pc, Summer, S3'!W12*Main!$B$8+'EV Scenarios'!W$2*'Node ratio'!$B13</f>
        <v>1.4507668287763513</v>
      </c>
      <c r="X12" s="2">
        <f>'[1]Pc, Summer, S3'!X12*Main!$B$8+'EV Scenarios'!X$2*'Node ratio'!$B13</f>
        <v>1.3810023614776781</v>
      </c>
      <c r="Y12" s="2">
        <f>'[1]Pc, Summer, S3'!Y12*Main!$B$8+'EV Scenarios'!Y$2*'Node ratio'!$B13</f>
        <v>1.2047731202697292</v>
      </c>
    </row>
    <row r="13" spans="1:25" x14ac:dyDescent="0.25">
      <c r="A13">
        <v>34</v>
      </c>
      <c r="B13" s="2">
        <f>'[1]Pc, Summer, S3'!B13*Main!$B$8+'EV Scenarios'!B$2*'Node ratio'!$B14</f>
        <v>6.1154733024882493</v>
      </c>
      <c r="C13" s="2">
        <f>'[1]Pc, Summer, S3'!C13*Main!$B$8+'EV Scenarios'!C$2*'Node ratio'!$B14</f>
        <v>6.2101560814626193</v>
      </c>
      <c r="D13" s="2">
        <f>'[1]Pc, Summer, S3'!D13*Main!$B$8+'EV Scenarios'!D$2*'Node ratio'!$B14</f>
        <v>6.6126024275997217</v>
      </c>
      <c r="E13" s="2">
        <f>'[1]Pc, Summer, S3'!E13*Main!$B$8+'EV Scenarios'!E$2*'Node ratio'!$B14</f>
        <v>6.0241877089275322</v>
      </c>
      <c r="F13" s="2">
        <f>'[1]Pc, Summer, S3'!F13*Main!$B$8+'EV Scenarios'!F$2*'Node ratio'!$B14</f>
        <v>5.9056679531997043</v>
      </c>
      <c r="G13" s="2">
        <f>'[1]Pc, Summer, S3'!G13*Main!$B$8+'EV Scenarios'!G$2*'Node ratio'!$B14</f>
        <v>5.6869701237562023</v>
      </c>
      <c r="H13" s="2">
        <f>'[1]Pc, Summer, S3'!H13*Main!$B$8+'EV Scenarios'!H$2*'Node ratio'!$B14</f>
        <v>5.8157833111252426</v>
      </c>
      <c r="I13" s="2">
        <f>'[1]Pc, Summer, S3'!I13*Main!$B$8+'EV Scenarios'!I$2*'Node ratio'!$B14</f>
        <v>6.1297393821234856</v>
      </c>
      <c r="J13" s="2">
        <f>'[1]Pc, Summer, S3'!J13*Main!$B$8+'EV Scenarios'!J$2*'Node ratio'!$B14</f>
        <v>5.447664630822298</v>
      </c>
      <c r="K13" s="2">
        <f>'[1]Pc, Summer, S3'!K13*Main!$B$8+'EV Scenarios'!K$2*'Node ratio'!$B14</f>
        <v>4.1894936645212777</v>
      </c>
      <c r="L13" s="2">
        <f>'[1]Pc, Summer, S3'!L13*Main!$B$8+'EV Scenarios'!L$2*'Node ratio'!$B14</f>
        <v>5.7840859811147798</v>
      </c>
      <c r="M13" s="2">
        <f>'[1]Pc, Summer, S3'!M13*Main!$B$8+'EV Scenarios'!M$2*'Node ratio'!$B14</f>
        <v>6.3799652054719198</v>
      </c>
      <c r="N13" s="2">
        <f>'[1]Pc, Summer, S3'!N13*Main!$B$8+'EV Scenarios'!N$2*'Node ratio'!$B14</f>
        <v>6.3863699521643609</v>
      </c>
      <c r="O13" s="2">
        <f>'[1]Pc, Summer, S3'!O13*Main!$B$8+'EV Scenarios'!O$2*'Node ratio'!$B14</f>
        <v>6.6644064061550514</v>
      </c>
      <c r="P13" s="2">
        <f>'[1]Pc, Summer, S3'!P13*Main!$B$8+'EV Scenarios'!P$2*'Node ratio'!$B14</f>
        <v>5.3105898535636404</v>
      </c>
      <c r="Q13" s="2">
        <f>'[1]Pc, Summer, S3'!Q13*Main!$B$8+'EV Scenarios'!Q$2*'Node ratio'!$B14</f>
        <v>7.0634562448446694</v>
      </c>
      <c r="R13" s="2">
        <f>'[1]Pc, Summer, S3'!R13*Main!$B$8+'EV Scenarios'!R$2*'Node ratio'!$B14</f>
        <v>6.4232184480161498</v>
      </c>
      <c r="S13" s="2">
        <f>'[1]Pc, Summer, S3'!S13*Main!$B$8+'EV Scenarios'!S$2*'Node ratio'!$B14</f>
        <v>6.2939156007933068</v>
      </c>
      <c r="T13" s="2">
        <f>'[1]Pc, Summer, S3'!T13*Main!$B$8+'EV Scenarios'!T$2*'Node ratio'!$B14</f>
        <v>6.3192507549822805</v>
      </c>
      <c r="U13" s="2">
        <f>'[1]Pc, Summer, S3'!U13*Main!$B$8+'EV Scenarios'!U$2*'Node ratio'!$B14</f>
        <v>6.9051543678458431</v>
      </c>
      <c r="V13" s="2">
        <f>'[1]Pc, Summer, S3'!V13*Main!$B$8+'EV Scenarios'!V$2*'Node ratio'!$B14</f>
        <v>7.5977317723621116</v>
      </c>
      <c r="W13" s="2">
        <f>'[1]Pc, Summer, S3'!W13*Main!$B$8+'EV Scenarios'!W$2*'Node ratio'!$B14</f>
        <v>7.515119295313224</v>
      </c>
      <c r="X13" s="2">
        <f>'[1]Pc, Summer, S3'!X13*Main!$B$8+'EV Scenarios'!X$2*'Node ratio'!$B14</f>
        <v>7.5968943991695195</v>
      </c>
      <c r="Y13" s="2">
        <f>'[1]Pc, Summer, S3'!Y13*Main!$B$8+'EV Scenarios'!Y$2*'Node ratio'!$B14</f>
        <v>7.7094978936378418</v>
      </c>
    </row>
    <row r="14" spans="1:25" x14ac:dyDescent="0.25">
      <c r="A14">
        <v>3</v>
      </c>
      <c r="B14" s="2">
        <f>'[1]Pc, Summer, S3'!B14*Main!$B$8+'EV Scenarios'!B$2*'Node ratio'!$B15</f>
        <v>10.724870052214758</v>
      </c>
      <c r="C14" s="2">
        <f>'[1]Pc, Summer, S3'!C14*Main!$B$8+'EV Scenarios'!C$2*'Node ratio'!$B15</f>
        <v>10.598015021025951</v>
      </c>
      <c r="D14" s="2">
        <f>'[1]Pc, Summer, S3'!D14*Main!$B$8+'EV Scenarios'!D$2*'Node ratio'!$B15</f>
        <v>10.435026015645544</v>
      </c>
      <c r="E14" s="2">
        <f>'[1]Pc, Summer, S3'!E14*Main!$B$8+'EV Scenarios'!E$2*'Node ratio'!$B15</f>
        <v>10.370729463289072</v>
      </c>
      <c r="F14" s="2">
        <f>'[1]Pc, Summer, S3'!F14*Main!$B$8+'EV Scenarios'!F$2*'Node ratio'!$B15</f>
        <v>10.304718744824013</v>
      </c>
      <c r="G14" s="2">
        <f>'[1]Pc, Summer, S3'!G14*Main!$B$8+'EV Scenarios'!G$2*'Node ratio'!$B15</f>
        <v>10.530761443529052</v>
      </c>
      <c r="H14" s="2">
        <f>'[1]Pc, Summer, S3'!H14*Main!$B$8+'EV Scenarios'!H$2*'Node ratio'!$B15</f>
        <v>12.143899713053139</v>
      </c>
      <c r="I14" s="2">
        <f>'[1]Pc, Summer, S3'!I14*Main!$B$8+'EV Scenarios'!I$2*'Node ratio'!$B15</f>
        <v>12.821361715005173</v>
      </c>
      <c r="J14" s="2">
        <f>'[1]Pc, Summer, S3'!J14*Main!$B$8+'EV Scenarios'!J$2*'Node ratio'!$B15</f>
        <v>13.668676662290441</v>
      </c>
      <c r="K14" s="2">
        <f>'[1]Pc, Summer, S3'!K14*Main!$B$8+'EV Scenarios'!K$2*'Node ratio'!$B15</f>
        <v>13.007664075321832</v>
      </c>
      <c r="L14" s="2">
        <f>'[1]Pc, Summer, S3'!L14*Main!$B$8+'EV Scenarios'!L$2*'Node ratio'!$B15</f>
        <v>13.09091938817507</v>
      </c>
      <c r="M14" s="2">
        <f>'[1]Pc, Summer, S3'!M14*Main!$B$8+'EV Scenarios'!M$2*'Node ratio'!$B15</f>
        <v>13.189597948298951</v>
      </c>
      <c r="N14" s="2">
        <f>'[1]Pc, Summer, S3'!N14*Main!$B$8+'EV Scenarios'!N$2*'Node ratio'!$B15</f>
        <v>13.621782457695025</v>
      </c>
      <c r="O14" s="2">
        <f>'[1]Pc, Summer, S3'!O14*Main!$B$8+'EV Scenarios'!O$2*'Node ratio'!$B15</f>
        <v>13.485408641626563</v>
      </c>
      <c r="P14" s="2">
        <f>'[1]Pc, Summer, S3'!P14*Main!$B$8+'EV Scenarios'!P$2*'Node ratio'!$B15</f>
        <v>13.189657195840669</v>
      </c>
      <c r="Q14" s="2">
        <f>'[1]Pc, Summer, S3'!Q14*Main!$B$8+'EV Scenarios'!Q$2*'Node ratio'!$B15</f>
        <v>13.088376760684726</v>
      </c>
      <c r="R14" s="2">
        <f>'[1]Pc, Summer, S3'!R14*Main!$B$8+'EV Scenarios'!R$2*'Node ratio'!$B15</f>
        <v>13.253959795027727</v>
      </c>
      <c r="S14" s="2">
        <f>'[1]Pc, Summer, S3'!S14*Main!$B$8+'EV Scenarios'!S$2*'Node ratio'!$B15</f>
        <v>13.382914954821915</v>
      </c>
      <c r="T14" s="2">
        <f>'[1]Pc, Summer, S3'!T14*Main!$B$8+'EV Scenarios'!T$2*'Node ratio'!$B15</f>
        <v>12.810299083746752</v>
      </c>
      <c r="U14" s="2">
        <f>'[1]Pc, Summer, S3'!U14*Main!$B$8+'EV Scenarios'!U$2*'Node ratio'!$B15</f>
        <v>12.962224578213336</v>
      </c>
      <c r="V14" s="2">
        <f>'[1]Pc, Summer, S3'!V14*Main!$B$8+'EV Scenarios'!V$2*'Node ratio'!$B15</f>
        <v>13.070859280734716</v>
      </c>
      <c r="W14" s="2">
        <f>'[1]Pc, Summer, S3'!W14*Main!$B$8+'EV Scenarios'!W$2*'Node ratio'!$B15</f>
        <v>12.303542398134278</v>
      </c>
      <c r="X14" s="2">
        <f>'[1]Pc, Summer, S3'!X14*Main!$B$8+'EV Scenarios'!X$2*'Node ratio'!$B15</f>
        <v>10.877494500975958</v>
      </c>
      <c r="Y14" s="2">
        <f>'[1]Pc, Summer, S3'!Y14*Main!$B$8+'EV Scenarios'!Y$2*'Node ratio'!$B15</f>
        <v>10.88846706019598</v>
      </c>
    </row>
    <row r="15" spans="1:25" x14ac:dyDescent="0.25">
      <c r="A15">
        <v>20</v>
      </c>
      <c r="B15" s="2">
        <f>'[1]Pc, Summer, S3'!B15*Main!$B$8+'EV Scenarios'!B$2*'Node ratio'!$B16</f>
        <v>0.36137721190194916</v>
      </c>
      <c r="C15" s="2">
        <f>'[1]Pc, Summer, S3'!C15*Main!$B$8+'EV Scenarios'!C$2*'Node ratio'!$B16</f>
        <v>0.34082123479031312</v>
      </c>
      <c r="D15" s="2">
        <f>'[1]Pc, Summer, S3'!D15*Main!$B$8+'EV Scenarios'!D$2*'Node ratio'!$B16</f>
        <v>0.33099624158298879</v>
      </c>
      <c r="E15" s="2">
        <f>'[1]Pc, Summer, S3'!E15*Main!$B$8+'EV Scenarios'!E$2*'Node ratio'!$B16</f>
        <v>0.32345272519196694</v>
      </c>
      <c r="F15" s="2">
        <f>'[1]Pc, Summer, S3'!F15*Main!$B$8+'EV Scenarios'!F$2*'Node ratio'!$B16</f>
        <v>0.32908111636148846</v>
      </c>
      <c r="G15" s="2">
        <f>'[1]Pc, Summer, S3'!G15*Main!$B$8+'EV Scenarios'!G$2*'Node ratio'!$B16</f>
        <v>0.35233993192557589</v>
      </c>
      <c r="H15" s="2">
        <f>'[1]Pc, Summer, S3'!H15*Main!$B$8+'EV Scenarios'!H$2*'Node ratio'!$B16</f>
        <v>0.41878706630242174</v>
      </c>
      <c r="I15" s="2">
        <f>'[1]Pc, Summer, S3'!I15*Main!$B$8+'EV Scenarios'!I$2*'Node ratio'!$B16</f>
        <v>0.4808392451269935</v>
      </c>
      <c r="J15" s="2">
        <f>'[1]Pc, Summer, S3'!J15*Main!$B$8+'EV Scenarios'!J$2*'Node ratio'!$B16</f>
        <v>0.52181476151801542</v>
      </c>
      <c r="K15" s="2">
        <f>'[1]Pc, Summer, S3'!K15*Main!$B$8+'EV Scenarios'!K$2*'Node ratio'!$B16</f>
        <v>0.54400299704666277</v>
      </c>
      <c r="L15" s="2">
        <f>'[1]Pc, Summer, S3'!L15*Main!$B$8+'EV Scenarios'!L$2*'Node ratio'!$B16</f>
        <v>0.58203059819846426</v>
      </c>
      <c r="M15" s="2">
        <f>'[1]Pc, Summer, S3'!M15*Main!$B$8+'EV Scenarios'!M$2*'Node ratio'!$B16</f>
        <v>0.59551563984051969</v>
      </c>
      <c r="N15" s="2">
        <f>'[1]Pc, Summer, S3'!N15*Main!$B$8+'EV Scenarios'!N$2*'Node ratio'!$B16</f>
        <v>0.5838803108387477</v>
      </c>
      <c r="O15" s="2">
        <f>'[1]Pc, Summer, S3'!O15*Main!$B$8+'EV Scenarios'!O$2*'Node ratio'!$B16</f>
        <v>0.53724878071470772</v>
      </c>
      <c r="P15" s="2">
        <f>'[1]Pc, Summer, S3'!P15*Main!$B$8+'EV Scenarios'!P$2*'Node ratio'!$B16</f>
        <v>0.47093558638511512</v>
      </c>
      <c r="Q15" s="2">
        <f>'[1]Pc, Summer, S3'!Q15*Main!$B$8+'EV Scenarios'!Q$2*'Node ratio'!$B16</f>
        <v>0.47186552643236856</v>
      </c>
      <c r="R15" s="2">
        <f>'[1]Pc, Summer, S3'!R15*Main!$B$8+'EV Scenarios'!R$2*'Node ratio'!$B16</f>
        <v>0.47607147312463088</v>
      </c>
      <c r="S15" s="2">
        <f>'[1]Pc, Summer, S3'!S15*Main!$B$8+'EV Scenarios'!S$2*'Node ratio'!$B16</f>
        <v>0.46370826018901362</v>
      </c>
      <c r="T15" s="2">
        <f>'[1]Pc, Summer, S3'!T15*Main!$B$8+'EV Scenarios'!T$2*'Node ratio'!$B16</f>
        <v>0.48562867439456581</v>
      </c>
      <c r="U15" s="2">
        <f>'[1]Pc, Summer, S3'!U15*Main!$B$8+'EV Scenarios'!U$2*'Node ratio'!$B16</f>
        <v>0.51919064737152987</v>
      </c>
      <c r="V15" s="2">
        <f>'[1]Pc, Summer, S3'!V15*Main!$B$8+'EV Scenarios'!V$2*'Node ratio'!$B16</f>
        <v>0.53033167941523918</v>
      </c>
      <c r="W15" s="2">
        <f>'[1]Pc, Summer, S3'!W15*Main!$B$8+'EV Scenarios'!W$2*'Node ratio'!$B16</f>
        <v>0.46157012684583576</v>
      </c>
      <c r="X15" s="2">
        <f>'[1]Pc, Summer, S3'!X15*Main!$B$8+'EV Scenarios'!X$2*'Node ratio'!$B16</f>
        <v>0.42381067025989366</v>
      </c>
      <c r="Y15" s="2">
        <f>'[1]Pc, Summer, S3'!Y15*Main!$B$8+'EV Scenarios'!Y$2*'Node ratio'!$B16</f>
        <v>0.37332350044300056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B7C2D-5CDD-4D3D-9DDD-FB7953541E92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S4'!B2*Main!$B$8+'EV Scenarios'!B$2*'Node ratio'!$B3</f>
        <v>7.2568180919584817</v>
      </c>
      <c r="C2" s="2">
        <f>'[1]Pc, Summer, S4'!C2*Main!$B$8+'EV Scenarios'!C$2*'Node ratio'!$B3</f>
        <v>7.128114784771598</v>
      </c>
      <c r="D2" s="2">
        <f>'[1]Pc, Summer, S4'!D2*Main!$B$8+'EV Scenarios'!D$2*'Node ratio'!$B3</f>
        <v>7.0472681469046936</v>
      </c>
      <c r="E2" s="2">
        <f>'[1]Pc, Summer, S4'!E2*Main!$B$8+'EV Scenarios'!E$2*'Node ratio'!$B3</f>
        <v>7.0501687762104996</v>
      </c>
      <c r="F2" s="2">
        <f>'[1]Pc, Summer, S4'!F2*Main!$B$8+'EV Scenarios'!F$2*'Node ratio'!$B3</f>
        <v>6.743760832704651</v>
      </c>
      <c r="G2" s="2">
        <f>'[1]Pc, Summer, S4'!G2*Main!$B$8+'EV Scenarios'!G$2*'Node ratio'!$B3</f>
        <v>6.616649971788557</v>
      </c>
      <c r="H2" s="2">
        <f>'[1]Pc, Summer, S4'!H2*Main!$B$8+'EV Scenarios'!H$2*'Node ratio'!$B3</f>
        <v>6.2329635179588676</v>
      </c>
      <c r="I2" s="2">
        <f>'[1]Pc, Summer, S4'!I2*Main!$B$8+'EV Scenarios'!I$2*'Node ratio'!$B3</f>
        <v>6.1342288248086563</v>
      </c>
      <c r="J2" s="2">
        <f>'[1]Pc, Summer, S4'!J2*Main!$B$8+'EV Scenarios'!J$2*'Node ratio'!$B3</f>
        <v>6.0978169252796652</v>
      </c>
      <c r="K2" s="2">
        <f>'[1]Pc, Summer, S4'!K2*Main!$B$8+'EV Scenarios'!K$2*'Node ratio'!$B3</f>
        <v>6.1287834275070834</v>
      </c>
      <c r="L2" s="2">
        <f>'[1]Pc, Summer, S4'!L2*Main!$B$8+'EV Scenarios'!L$2*'Node ratio'!$B3</f>
        <v>5.9311388189888117</v>
      </c>
      <c r="M2" s="2">
        <f>'[1]Pc, Summer, S4'!M2*Main!$B$8+'EV Scenarios'!M$2*'Node ratio'!$B3</f>
        <v>5.799835018849663</v>
      </c>
      <c r="N2" s="2">
        <f>'[1]Pc, Summer, S4'!N2*Main!$B$8+'EV Scenarios'!N$2*'Node ratio'!$B3</f>
        <v>5.7649392023761461</v>
      </c>
      <c r="O2" s="2">
        <f>'[1]Pc, Summer, S4'!O2*Main!$B$8+'EV Scenarios'!O$2*'Node ratio'!$B3</f>
        <v>6.1585475309874056</v>
      </c>
      <c r="P2" s="2">
        <f>'[1]Pc, Summer, S4'!P2*Main!$B$8+'EV Scenarios'!P$2*'Node ratio'!$B3</f>
        <v>6.2531161143328351</v>
      </c>
      <c r="Q2" s="2">
        <f>'[1]Pc, Summer, S4'!Q2*Main!$B$8+'EV Scenarios'!Q$2*'Node ratio'!$B3</f>
        <v>6.1970416789704785</v>
      </c>
      <c r="R2" s="2">
        <f>'[1]Pc, Summer, S4'!R2*Main!$B$8+'EV Scenarios'!R$2*'Node ratio'!$B3</f>
        <v>6.0230984981235602</v>
      </c>
      <c r="S2" s="2">
        <f>'[1]Pc, Summer, S4'!S2*Main!$B$8+'EV Scenarios'!S$2*'Node ratio'!$B3</f>
        <v>6.1890947379301524</v>
      </c>
      <c r="T2" s="2">
        <f>'[1]Pc, Summer, S4'!T2*Main!$B$8+'EV Scenarios'!T$2*'Node ratio'!$B3</f>
        <v>6.1708281760029733</v>
      </c>
      <c r="U2" s="2">
        <f>'[1]Pc, Summer, S4'!U2*Main!$B$8+'EV Scenarios'!U$2*'Node ratio'!$B3</f>
        <v>6.3563358162283849</v>
      </c>
      <c r="V2" s="2">
        <f>'[1]Pc, Summer, S4'!V2*Main!$B$8+'EV Scenarios'!V$2*'Node ratio'!$B3</f>
        <v>6.1853663483102759</v>
      </c>
      <c r="W2" s="2">
        <f>'[1]Pc, Summer, S4'!W2*Main!$B$8+'EV Scenarios'!W$2*'Node ratio'!$B3</f>
        <v>6.0525671505374294</v>
      </c>
      <c r="X2" s="2">
        <f>'[1]Pc, Summer, S4'!X2*Main!$B$8+'EV Scenarios'!X$2*'Node ratio'!$B3</f>
        <v>5.8997145254135654</v>
      </c>
      <c r="Y2" s="2">
        <f>'[1]Pc, Summer, S4'!Y2*Main!$B$8+'EV Scenarios'!Y$2*'Node ratio'!$B3</f>
        <v>5.8636274548660774</v>
      </c>
    </row>
    <row r="3" spans="1:25" x14ac:dyDescent="0.25">
      <c r="A3">
        <v>17</v>
      </c>
      <c r="B3" s="2">
        <f>'[1]Pc, Summer, S4'!B3*Main!$B$8+'EV Scenarios'!B$2*'Node ratio'!$B4</f>
        <v>1.7837804937154937</v>
      </c>
      <c r="C3" s="2">
        <f>'[1]Pc, Summer, S4'!C3*Main!$B$8+'EV Scenarios'!C$2*'Node ratio'!$B4</f>
        <v>1.6709778269718287</v>
      </c>
      <c r="D3" s="2">
        <f>'[1]Pc, Summer, S4'!D3*Main!$B$8+'EV Scenarios'!D$2*'Node ratio'!$B4</f>
        <v>1.5846109293546555</v>
      </c>
      <c r="E3" s="2">
        <f>'[1]Pc, Summer, S4'!E3*Main!$B$8+'EV Scenarios'!E$2*'Node ratio'!$B4</f>
        <v>1.4583703925347626</v>
      </c>
      <c r="F3" s="2">
        <f>'[1]Pc, Summer, S4'!F3*Main!$B$8+'EV Scenarios'!F$2*'Node ratio'!$B4</f>
        <v>1.4149240772886496</v>
      </c>
      <c r="G3" s="2">
        <f>'[1]Pc, Summer, S4'!G3*Main!$B$8+'EV Scenarios'!G$2*'Node ratio'!$B4</f>
        <v>1.3612323035731089</v>
      </c>
      <c r="H3" s="2">
        <f>'[1]Pc, Summer, S4'!H3*Main!$B$8+'EV Scenarios'!H$2*'Node ratio'!$B4</f>
        <v>1.4663714192788508</v>
      </c>
      <c r="I3" s="2">
        <f>'[1]Pc, Summer, S4'!I3*Main!$B$8+'EV Scenarios'!I$2*'Node ratio'!$B4</f>
        <v>1.6568297763015363</v>
      </c>
      <c r="J3" s="2">
        <f>'[1]Pc, Summer, S4'!J3*Main!$B$8+'EV Scenarios'!J$2*'Node ratio'!$B4</f>
        <v>1.8968846434922815</v>
      </c>
      <c r="K3" s="2">
        <f>'[1]Pc, Summer, S4'!K3*Main!$B$8+'EV Scenarios'!K$2*'Node ratio'!$B4</f>
        <v>2.096424027774578</v>
      </c>
      <c r="L3" s="2">
        <f>'[1]Pc, Summer, S4'!L3*Main!$B$8+'EV Scenarios'!L$2*'Node ratio'!$B4</f>
        <v>2.0561904048848385</v>
      </c>
      <c r="M3" s="2">
        <f>'[1]Pc, Summer, S4'!M3*Main!$B$8+'EV Scenarios'!M$2*'Node ratio'!$B4</f>
        <v>2.0743045885741807</v>
      </c>
      <c r="N3" s="2">
        <f>'[1]Pc, Summer, S4'!N3*Main!$B$8+'EV Scenarios'!N$2*'Node ratio'!$B4</f>
        <v>2.1049530496036453</v>
      </c>
      <c r="O3" s="2">
        <f>'[1]Pc, Summer, S4'!O3*Main!$B$8+'EV Scenarios'!O$2*'Node ratio'!$B4</f>
        <v>2.04506299372727</v>
      </c>
      <c r="P3" s="2">
        <f>'[1]Pc, Summer, S4'!P3*Main!$B$8+'EV Scenarios'!P$2*'Node ratio'!$B4</f>
        <v>1.8285890876013549</v>
      </c>
      <c r="Q3" s="2">
        <f>'[1]Pc, Summer, S4'!Q3*Main!$B$8+'EV Scenarios'!Q$2*'Node ratio'!$B4</f>
        <v>1.8165332976004425</v>
      </c>
      <c r="R3" s="2">
        <f>'[1]Pc, Summer, S4'!R3*Main!$B$8+'EV Scenarios'!R$2*'Node ratio'!$B4</f>
        <v>1.7587294331351768</v>
      </c>
      <c r="S3" s="2">
        <f>'[1]Pc, Summer, S4'!S3*Main!$B$8+'EV Scenarios'!S$2*'Node ratio'!$B4</f>
        <v>1.7849818420633528</v>
      </c>
      <c r="T3" s="2">
        <f>'[1]Pc, Summer, S4'!T3*Main!$B$8+'EV Scenarios'!T$2*'Node ratio'!$B4</f>
        <v>1.8730766775122429</v>
      </c>
      <c r="U3" s="2">
        <f>'[1]Pc, Summer, S4'!U3*Main!$B$8+'EV Scenarios'!U$2*'Node ratio'!$B4</f>
        <v>2.0489253931998075</v>
      </c>
      <c r="V3" s="2">
        <f>'[1]Pc, Summer, S4'!V3*Main!$B$8+'EV Scenarios'!V$2*'Node ratio'!$B4</f>
        <v>2.0874982029599507</v>
      </c>
      <c r="W3" s="2">
        <f>'[1]Pc, Summer, S4'!W3*Main!$B$8+'EV Scenarios'!W$2*'Node ratio'!$B4</f>
        <v>2.1133490732712157</v>
      </c>
      <c r="X3" s="2">
        <f>'[1]Pc, Summer, S4'!X3*Main!$B$8+'EV Scenarios'!X$2*'Node ratio'!$B4</f>
        <v>1.9438963177241513</v>
      </c>
      <c r="Y3" s="2">
        <f>'[1]Pc, Summer, S4'!Y3*Main!$B$8+'EV Scenarios'!Y$2*'Node ratio'!$B4</f>
        <v>1.6785068607916644</v>
      </c>
    </row>
    <row r="4" spans="1:25" x14ac:dyDescent="0.25">
      <c r="A4">
        <v>38</v>
      </c>
      <c r="B4" s="2">
        <f>'[1]Pc, Summer, S4'!B4*Main!$B$8+'EV Scenarios'!B$2*'Node ratio'!$B5</f>
        <v>4.0678700690349574</v>
      </c>
      <c r="C4" s="2">
        <f>'[1]Pc, Summer, S4'!C4*Main!$B$8+'EV Scenarios'!C$2*'Node ratio'!$B5</f>
        <v>3.8122942824443364</v>
      </c>
      <c r="D4" s="2">
        <f>'[1]Pc, Summer, S4'!D4*Main!$B$8+'EV Scenarios'!D$2*'Node ratio'!$B5</f>
        <v>3.5705245823045155</v>
      </c>
      <c r="E4" s="2">
        <f>'[1]Pc, Summer, S4'!E4*Main!$B$8+'EV Scenarios'!E$2*'Node ratio'!$B5</f>
        <v>3.5402158324971622</v>
      </c>
      <c r="F4" s="2">
        <f>'[1]Pc, Summer, S4'!F4*Main!$B$8+'EV Scenarios'!F$2*'Node ratio'!$B5</f>
        <v>3.5510603725527239</v>
      </c>
      <c r="G4" s="2">
        <f>'[1]Pc, Summer, S4'!G4*Main!$B$8+'EV Scenarios'!G$2*'Node ratio'!$B5</f>
        <v>3.5095081668929922</v>
      </c>
      <c r="H4" s="2">
        <f>'[1]Pc, Summer, S4'!H4*Main!$B$8+'EV Scenarios'!H$2*'Node ratio'!$B5</f>
        <v>3.8864452906867282</v>
      </c>
      <c r="I4" s="2">
        <f>'[1]Pc, Summer, S4'!I4*Main!$B$8+'EV Scenarios'!I$2*'Node ratio'!$B5</f>
        <v>4.4688574243917278</v>
      </c>
      <c r="J4" s="2">
        <f>'[1]Pc, Summer, S4'!J4*Main!$B$8+'EV Scenarios'!J$2*'Node ratio'!$B5</f>
        <v>4.7812545926300896</v>
      </c>
      <c r="K4" s="2">
        <f>'[1]Pc, Summer, S4'!K4*Main!$B$8+'EV Scenarios'!K$2*'Node ratio'!$B5</f>
        <v>4.8129157058313261</v>
      </c>
      <c r="L4" s="2">
        <f>'[1]Pc, Summer, S4'!L4*Main!$B$8+'EV Scenarios'!L$2*'Node ratio'!$B5</f>
        <v>5.110024707917419</v>
      </c>
      <c r="M4" s="2">
        <f>'[1]Pc, Summer, S4'!M4*Main!$B$8+'EV Scenarios'!M$2*'Node ratio'!$B5</f>
        <v>5.5477945340578412</v>
      </c>
      <c r="N4" s="2">
        <f>'[1]Pc, Summer, S4'!N4*Main!$B$8+'EV Scenarios'!N$2*'Node ratio'!$B5</f>
        <v>5.478235329451099</v>
      </c>
      <c r="O4" s="2">
        <f>'[1]Pc, Summer, S4'!O4*Main!$B$8+'EV Scenarios'!O$2*'Node ratio'!$B5</f>
        <v>5.164097976975552</v>
      </c>
      <c r="P4" s="2">
        <f>'[1]Pc, Summer, S4'!P4*Main!$B$8+'EV Scenarios'!P$2*'Node ratio'!$B5</f>
        <v>4.6427123555840515</v>
      </c>
      <c r="Q4" s="2">
        <f>'[1]Pc, Summer, S4'!Q4*Main!$B$8+'EV Scenarios'!Q$2*'Node ratio'!$B5</f>
        <v>4.3644543499172119</v>
      </c>
      <c r="R4" s="2">
        <f>'[1]Pc, Summer, S4'!R4*Main!$B$8+'EV Scenarios'!R$2*'Node ratio'!$B5</f>
        <v>4.2037524245301858</v>
      </c>
      <c r="S4" s="2">
        <f>'[1]Pc, Summer, S4'!S4*Main!$B$8+'EV Scenarios'!S$2*'Node ratio'!$B5</f>
        <v>4.3295644426501196</v>
      </c>
      <c r="T4" s="2">
        <f>'[1]Pc, Summer, S4'!T4*Main!$B$8+'EV Scenarios'!T$2*'Node ratio'!$B5</f>
        <v>4.3913240180005237</v>
      </c>
      <c r="U4" s="2">
        <f>'[1]Pc, Summer, S4'!U4*Main!$B$8+'EV Scenarios'!U$2*'Node ratio'!$B5</f>
        <v>4.5263729004698048</v>
      </c>
      <c r="V4" s="2">
        <f>'[1]Pc, Summer, S4'!V4*Main!$B$8+'EV Scenarios'!V$2*'Node ratio'!$B5</f>
        <v>4.5719784902695011</v>
      </c>
      <c r="W4" s="2">
        <f>'[1]Pc, Summer, S4'!W4*Main!$B$8+'EV Scenarios'!W$2*'Node ratio'!$B5</f>
        <v>4.712340613617064</v>
      </c>
      <c r="X4" s="2">
        <f>'[1]Pc, Summer, S4'!X4*Main!$B$8+'EV Scenarios'!X$2*'Node ratio'!$B5</f>
        <v>4.4503656442056148</v>
      </c>
      <c r="Y4" s="2">
        <f>'[1]Pc, Summer, S4'!Y4*Main!$B$8+'EV Scenarios'!Y$2*'Node ratio'!$B5</f>
        <v>4.007318508085552</v>
      </c>
    </row>
    <row r="5" spans="1:25" x14ac:dyDescent="0.25">
      <c r="A5">
        <v>36</v>
      </c>
      <c r="B5" s="2">
        <f>'[1]Pc, Summer, S4'!B5*Main!$B$8+'EV Scenarios'!B$2*'Node ratio'!$B6</f>
        <v>0.51134504815157933</v>
      </c>
      <c r="C5" s="2">
        <f>'[1]Pc, Summer, S4'!C5*Main!$B$8+'EV Scenarios'!C$2*'Node ratio'!$B6</f>
        <v>0.41774028011738695</v>
      </c>
      <c r="D5" s="2">
        <f>'[1]Pc, Summer, S4'!D5*Main!$B$8+'EV Scenarios'!D$2*'Node ratio'!$B6</f>
        <v>0.32196609074446714</v>
      </c>
      <c r="E5" s="2">
        <f>'[1]Pc, Summer, S4'!E5*Main!$B$8+'EV Scenarios'!E$2*'Node ratio'!$B6</f>
        <v>0.37133561641306856</v>
      </c>
      <c r="F5" s="2">
        <f>'[1]Pc, Summer, S4'!F5*Main!$B$8+'EV Scenarios'!F$2*'Node ratio'!$B6</f>
        <v>0.30704686079745147</v>
      </c>
      <c r="G5" s="2">
        <f>'[1]Pc, Summer, S4'!G5*Main!$B$8+'EV Scenarios'!G$2*'Node ratio'!$B6</f>
        <v>0.27307391008148135</v>
      </c>
      <c r="H5" s="2">
        <f>'[1]Pc, Summer, S4'!H5*Main!$B$8+'EV Scenarios'!H$2*'Node ratio'!$B6</f>
        <v>0.47113421138705908</v>
      </c>
      <c r="I5" s="2">
        <f>'[1]Pc, Summer, S4'!I5*Main!$B$8+'EV Scenarios'!I$2*'Node ratio'!$B6</f>
        <v>0.80801702020841937</v>
      </c>
      <c r="J5" s="2">
        <f>'[1]Pc, Summer, S4'!J5*Main!$B$8+'EV Scenarios'!J$2*'Node ratio'!$B6</f>
        <v>0.95468098167443394</v>
      </c>
      <c r="K5" s="2">
        <f>'[1]Pc, Summer, S4'!K5*Main!$B$8+'EV Scenarios'!K$2*'Node ratio'!$B6</f>
        <v>1.0275114733207042</v>
      </c>
      <c r="L5" s="2">
        <f>'[1]Pc, Summer, S4'!L5*Main!$B$8+'EV Scenarios'!L$2*'Node ratio'!$B6</f>
        <v>1.0859176975280926</v>
      </c>
      <c r="M5" s="2">
        <f>'[1]Pc, Summer, S4'!M5*Main!$B$8+'EV Scenarios'!M$2*'Node ratio'!$B6</f>
        <v>1.0016080323169647</v>
      </c>
      <c r="N5" s="2">
        <f>'[1]Pc, Summer, S4'!N5*Main!$B$8+'EV Scenarios'!N$2*'Node ratio'!$B6</f>
        <v>1.0670998608844526</v>
      </c>
      <c r="O5" s="2">
        <f>'[1]Pc, Summer, S4'!O5*Main!$B$8+'EV Scenarios'!O$2*'Node ratio'!$B6</f>
        <v>1.0245063241228893</v>
      </c>
      <c r="P5" s="2">
        <f>'[1]Pc, Summer, S4'!P5*Main!$B$8+'EV Scenarios'!P$2*'Node ratio'!$B6</f>
        <v>0.82861773872234301</v>
      </c>
      <c r="Q5" s="2">
        <f>'[1]Pc, Summer, S4'!Q5*Main!$B$8+'EV Scenarios'!Q$2*'Node ratio'!$B6</f>
        <v>0.78460718882586877</v>
      </c>
      <c r="R5" s="2">
        <f>'[1]Pc, Summer, S4'!R5*Main!$B$8+'EV Scenarios'!R$2*'Node ratio'!$B6</f>
        <v>0.71923726535362054</v>
      </c>
      <c r="S5" s="2">
        <f>'[1]Pc, Summer, S4'!S5*Main!$B$8+'EV Scenarios'!S$2*'Node ratio'!$B6</f>
        <v>0.8371270877027096</v>
      </c>
      <c r="T5" s="2">
        <f>'[1]Pc, Summer, S4'!T5*Main!$B$8+'EV Scenarios'!T$2*'Node ratio'!$B6</f>
        <v>1.0042656332370301</v>
      </c>
      <c r="U5" s="2">
        <f>'[1]Pc, Summer, S4'!U5*Main!$B$8+'EV Scenarios'!U$2*'Node ratio'!$B6</f>
        <v>1.0564668611534629</v>
      </c>
      <c r="V5" s="2">
        <f>'[1]Pc, Summer, S4'!V5*Main!$B$8+'EV Scenarios'!V$2*'Node ratio'!$B6</f>
        <v>1.0401353677707585</v>
      </c>
      <c r="W5" s="2">
        <f>'[1]Pc, Summer, S4'!W5*Main!$B$8+'EV Scenarios'!W$2*'Node ratio'!$B6</f>
        <v>1.1800371691120928</v>
      </c>
      <c r="X5" s="2">
        <f>'[1]Pc, Summer, S4'!X5*Main!$B$8+'EV Scenarios'!X$2*'Node ratio'!$B6</f>
        <v>0.97186673302878168</v>
      </c>
      <c r="Y5" s="2">
        <f>'[1]Pc, Summer, S4'!Y5*Main!$B$8+'EV Scenarios'!Y$2*'Node ratio'!$B6</f>
        <v>0.75947102902102115</v>
      </c>
    </row>
    <row r="6" spans="1:25" x14ac:dyDescent="0.25">
      <c r="A6">
        <v>26</v>
      </c>
      <c r="B6" s="2">
        <f>'[1]Pc, Summer, S4'!B6*Main!$B$8+'EV Scenarios'!B$2*'Node ratio'!$B7</f>
        <v>3.7963396061748109</v>
      </c>
      <c r="C6" s="2">
        <f>'[1]Pc, Summer, S4'!C6*Main!$B$8+'EV Scenarios'!C$2*'Node ratio'!$B7</f>
        <v>3.5363478624684532</v>
      </c>
      <c r="D6" s="2">
        <f>'[1]Pc, Summer, S4'!D6*Main!$B$8+'EV Scenarios'!D$2*'Node ratio'!$B7</f>
        <v>3.2188846516742533</v>
      </c>
      <c r="E6" s="2">
        <f>'[1]Pc, Summer, S4'!E6*Main!$B$8+'EV Scenarios'!E$2*'Node ratio'!$B7</f>
        <v>3.104156279401681</v>
      </c>
      <c r="F6" s="2">
        <f>'[1]Pc, Summer, S4'!F6*Main!$B$8+'EV Scenarios'!F$2*'Node ratio'!$B7</f>
        <v>3.0724714997216935</v>
      </c>
      <c r="G6" s="2">
        <f>'[1]Pc, Summer, S4'!G6*Main!$B$8+'EV Scenarios'!G$2*'Node ratio'!$B7</f>
        <v>2.9972927336423698</v>
      </c>
      <c r="H6" s="2">
        <f>'[1]Pc, Summer, S4'!H6*Main!$B$8+'EV Scenarios'!H$2*'Node ratio'!$B7</f>
        <v>3.1715738961902162</v>
      </c>
      <c r="I6" s="2">
        <f>'[1]Pc, Summer, S4'!I6*Main!$B$8+'EV Scenarios'!I$2*'Node ratio'!$B7</f>
        <v>3.624578157819609</v>
      </c>
      <c r="J6" s="2">
        <f>'[1]Pc, Summer, S4'!J6*Main!$B$8+'EV Scenarios'!J$2*'Node ratio'!$B7</f>
        <v>4.2231668066827357</v>
      </c>
      <c r="K6" s="2">
        <f>'[1]Pc, Summer, S4'!K6*Main!$B$8+'EV Scenarios'!K$2*'Node ratio'!$B7</f>
        <v>4.7099794892434081</v>
      </c>
      <c r="L6" s="2">
        <f>'[1]Pc, Summer, S4'!L6*Main!$B$8+'EV Scenarios'!L$2*'Node ratio'!$B7</f>
        <v>5.1124127410503339</v>
      </c>
      <c r="M6" s="2">
        <f>'[1]Pc, Summer, S4'!M6*Main!$B$8+'EV Scenarios'!M$2*'Node ratio'!$B7</f>
        <v>5.3974504743810643</v>
      </c>
      <c r="N6" s="2">
        <f>'[1]Pc, Summer, S4'!N6*Main!$B$8+'EV Scenarios'!N$2*'Node ratio'!$B7</f>
        <v>5.5550314854636005</v>
      </c>
      <c r="O6" s="2">
        <f>'[1]Pc, Summer, S4'!O6*Main!$B$8+'EV Scenarios'!O$2*'Node ratio'!$B7</f>
        <v>5.4027352827261561</v>
      </c>
      <c r="P6" s="2">
        <f>'[1]Pc, Summer, S4'!P6*Main!$B$8+'EV Scenarios'!P$2*'Node ratio'!$B7</f>
        <v>5.0477037615308751</v>
      </c>
      <c r="Q6" s="2">
        <f>'[1]Pc, Summer, S4'!Q6*Main!$B$8+'EV Scenarios'!Q$2*'Node ratio'!$B7</f>
        <v>4.8566985770519571</v>
      </c>
      <c r="R6" s="2">
        <f>'[1]Pc, Summer, S4'!R6*Main!$B$8+'EV Scenarios'!R$2*'Node ratio'!$B7</f>
        <v>4.6942594626058689</v>
      </c>
      <c r="S6" s="2">
        <f>'[1]Pc, Summer, S4'!S6*Main!$B$8+'EV Scenarios'!S$2*'Node ratio'!$B7</f>
        <v>4.6508872712485019</v>
      </c>
      <c r="T6" s="2">
        <f>'[1]Pc, Summer, S4'!T6*Main!$B$8+'EV Scenarios'!T$2*'Node ratio'!$B7</f>
        <v>4.6188008965693124</v>
      </c>
      <c r="U6" s="2">
        <f>'[1]Pc, Summer, S4'!U6*Main!$B$8+'EV Scenarios'!U$2*'Node ratio'!$B7</f>
        <v>4.7139305522805008</v>
      </c>
      <c r="V6" s="2">
        <f>'[1]Pc, Summer, S4'!V6*Main!$B$8+'EV Scenarios'!V$2*'Node ratio'!$B7</f>
        <v>4.9466198053193233</v>
      </c>
      <c r="W6" s="2">
        <f>'[1]Pc, Summer, S4'!W6*Main!$B$8+'EV Scenarios'!W$2*'Node ratio'!$B7</f>
        <v>5.3663734121509652</v>
      </c>
      <c r="X6" s="2">
        <f>'[1]Pc, Summer, S4'!X6*Main!$B$8+'EV Scenarios'!X$2*'Node ratio'!$B7</f>
        <v>5.1411091871240062</v>
      </c>
      <c r="Y6" s="2">
        <f>'[1]Pc, Summer, S4'!Y6*Main!$B$8+'EV Scenarios'!Y$2*'Node ratio'!$B7</f>
        <v>4.4905783760132323</v>
      </c>
    </row>
    <row r="7" spans="1:25" x14ac:dyDescent="0.25">
      <c r="A7">
        <v>24</v>
      </c>
      <c r="B7" s="2">
        <f>'[1]Pc, Summer, S4'!B7*Main!$B$8+'EV Scenarios'!B$2*'Node ratio'!$B8</f>
        <v>5.7930999822634597</v>
      </c>
      <c r="C7" s="2">
        <f>'[1]Pc, Summer, S4'!C7*Main!$B$8+'EV Scenarios'!C$2*'Node ratio'!$B8</f>
        <v>5.8452208976334106</v>
      </c>
      <c r="D7" s="2">
        <f>'[1]Pc, Summer, S4'!D7*Main!$B$8+'EV Scenarios'!D$2*'Node ratio'!$B8</f>
        <v>5.5882639557187392</v>
      </c>
      <c r="E7" s="2">
        <f>'[1]Pc, Summer, S4'!E7*Main!$B$8+'EV Scenarios'!E$2*'Node ratio'!$B8</f>
        <v>5.5990070416133113</v>
      </c>
      <c r="F7" s="2">
        <f>'[1]Pc, Summer, S4'!F7*Main!$B$8+'EV Scenarios'!F$2*'Node ratio'!$B8</f>
        <v>5.46345454572102</v>
      </c>
      <c r="G7" s="2">
        <f>'[1]Pc, Summer, S4'!G7*Main!$B$8+'EV Scenarios'!G$2*'Node ratio'!$B8</f>
        <v>5.3926174311409252</v>
      </c>
      <c r="H7" s="2">
        <f>'[1]Pc, Summer, S4'!H7*Main!$B$8+'EV Scenarios'!H$2*'Node ratio'!$B8</f>
        <v>5.1279320151393613</v>
      </c>
      <c r="I7" s="2">
        <f>'[1]Pc, Summer, S4'!I7*Main!$B$8+'EV Scenarios'!I$2*'Node ratio'!$B8</f>
        <v>5.6554026741732084</v>
      </c>
      <c r="J7" s="2">
        <f>'[1]Pc, Summer, S4'!J7*Main!$B$8+'EV Scenarios'!J$2*'Node ratio'!$B8</f>
        <v>5.9303847820182432</v>
      </c>
      <c r="K7" s="2">
        <f>'[1]Pc, Summer, S4'!K7*Main!$B$8+'EV Scenarios'!K$2*'Node ratio'!$B8</f>
        <v>6.2581306953513387</v>
      </c>
      <c r="L7" s="2">
        <f>'[1]Pc, Summer, S4'!L7*Main!$B$8+'EV Scenarios'!L$2*'Node ratio'!$B8</f>
        <v>6.3905305865247453</v>
      </c>
      <c r="M7" s="2">
        <f>'[1]Pc, Summer, S4'!M7*Main!$B$8+'EV Scenarios'!M$2*'Node ratio'!$B8</f>
        <v>6.6373382468696045</v>
      </c>
      <c r="N7" s="2">
        <f>'[1]Pc, Summer, S4'!N7*Main!$B$8+'EV Scenarios'!N$2*'Node ratio'!$B8</f>
        <v>6.5927848078156517</v>
      </c>
      <c r="O7" s="2">
        <f>'[1]Pc, Summer, S4'!O7*Main!$B$8+'EV Scenarios'!O$2*'Node ratio'!$B8</f>
        <v>6.3282300971712413</v>
      </c>
      <c r="P7" s="2">
        <f>'[1]Pc, Summer, S4'!P7*Main!$B$8+'EV Scenarios'!P$2*'Node ratio'!$B8</f>
        <v>5.816801530158207</v>
      </c>
      <c r="Q7" s="2">
        <f>'[1]Pc, Summer, S4'!Q7*Main!$B$8+'EV Scenarios'!Q$2*'Node ratio'!$B8</f>
        <v>5.9536903529282563</v>
      </c>
      <c r="R7" s="2">
        <f>'[1]Pc, Summer, S4'!R7*Main!$B$8+'EV Scenarios'!R$2*'Node ratio'!$B8</f>
        <v>5.8088906998712249</v>
      </c>
      <c r="S7" s="2">
        <f>'[1]Pc, Summer, S4'!S7*Main!$B$8+'EV Scenarios'!S$2*'Node ratio'!$B8</f>
        <v>5.6696979175554576</v>
      </c>
      <c r="T7" s="2">
        <f>'[1]Pc, Summer, S4'!T7*Main!$B$8+'EV Scenarios'!T$2*'Node ratio'!$B8</f>
        <v>5.5130319186552068</v>
      </c>
      <c r="U7" s="2">
        <f>'[1]Pc, Summer, S4'!U7*Main!$B$8+'EV Scenarios'!U$2*'Node ratio'!$B8</f>
        <v>5.8594895183402738</v>
      </c>
      <c r="V7" s="2">
        <f>'[1]Pc, Summer, S4'!V7*Main!$B$8+'EV Scenarios'!V$2*'Node ratio'!$B8</f>
        <v>5.6933484202147202</v>
      </c>
      <c r="W7" s="2">
        <f>'[1]Pc, Summer, S4'!W7*Main!$B$8+'EV Scenarios'!W$2*'Node ratio'!$B8</f>
        <v>6.0131683865096432</v>
      </c>
      <c r="X7" s="2">
        <f>'[1]Pc, Summer, S4'!X7*Main!$B$8+'EV Scenarios'!X$2*'Node ratio'!$B8</f>
        <v>5.8152170285108999</v>
      </c>
      <c r="Y7" s="2">
        <f>'[1]Pc, Summer, S4'!Y7*Main!$B$8+'EV Scenarios'!Y$2*'Node ratio'!$B8</f>
        <v>5.5223472442753412</v>
      </c>
    </row>
    <row r="8" spans="1:25" x14ac:dyDescent="0.25">
      <c r="A8">
        <v>28</v>
      </c>
      <c r="B8" s="2">
        <f>'[1]Pc, Summer, S4'!B8*Main!$B$8+'EV Scenarios'!B$2*'Node ratio'!$B9</f>
        <v>2.9822694772114056</v>
      </c>
      <c r="C8" s="2">
        <f>'[1]Pc, Summer, S4'!C8*Main!$B$8+'EV Scenarios'!C$2*'Node ratio'!$B9</f>
        <v>2.8250636989806965</v>
      </c>
      <c r="D8" s="2">
        <f>'[1]Pc, Summer, S4'!D8*Main!$B$8+'EV Scenarios'!D$2*'Node ratio'!$B9</f>
        <v>2.7805478485761919</v>
      </c>
      <c r="E8" s="2">
        <f>'[1]Pc, Summer, S4'!E8*Main!$B$8+'EV Scenarios'!E$2*'Node ratio'!$B9</f>
        <v>2.75699278651593</v>
      </c>
      <c r="F8" s="2">
        <f>'[1]Pc, Summer, S4'!F8*Main!$B$8+'EV Scenarios'!F$2*'Node ratio'!$B9</f>
        <v>2.7708489670116045</v>
      </c>
      <c r="G8" s="2">
        <f>'[1]Pc, Summer, S4'!G8*Main!$B$8+'EV Scenarios'!G$2*'Node ratio'!$B9</f>
        <v>2.778006340536844</v>
      </c>
      <c r="H8" s="2">
        <f>'[1]Pc, Summer, S4'!H8*Main!$B$8+'EV Scenarios'!H$2*'Node ratio'!$B9</f>
        <v>2.9699557769359428</v>
      </c>
      <c r="I8" s="2">
        <f>'[1]Pc, Summer, S4'!I8*Main!$B$8+'EV Scenarios'!I$2*'Node ratio'!$B9</f>
        <v>3.6385619139265151</v>
      </c>
      <c r="J8" s="2">
        <f>'[1]Pc, Summer, S4'!J8*Main!$B$8+'EV Scenarios'!J$2*'Node ratio'!$B9</f>
        <v>4.1376667564076941</v>
      </c>
      <c r="K8" s="2">
        <f>'[1]Pc, Summer, S4'!K8*Main!$B$8+'EV Scenarios'!K$2*'Node ratio'!$B9</f>
        <v>4.5667589062621285</v>
      </c>
      <c r="L8" s="2">
        <f>'[1]Pc, Summer, S4'!L8*Main!$B$8+'EV Scenarios'!L$2*'Node ratio'!$B9</f>
        <v>4.8042222679657289</v>
      </c>
      <c r="M8" s="2">
        <f>'[1]Pc, Summer, S4'!M8*Main!$B$8+'EV Scenarios'!M$2*'Node ratio'!$B9</f>
        <v>4.830481708680411</v>
      </c>
      <c r="N8" s="2">
        <f>'[1]Pc, Summer, S4'!N8*Main!$B$8+'EV Scenarios'!N$2*'Node ratio'!$B9</f>
        <v>4.9746162570268133</v>
      </c>
      <c r="O8" s="2">
        <f>'[1]Pc, Summer, S4'!O8*Main!$B$8+'EV Scenarios'!O$2*'Node ratio'!$B9</f>
        <v>4.8604204154198198</v>
      </c>
      <c r="P8" s="2">
        <f>'[1]Pc, Summer, S4'!P8*Main!$B$8+'EV Scenarios'!P$2*'Node ratio'!$B9</f>
        <v>4.4015852219432166</v>
      </c>
      <c r="Q8" s="2">
        <f>'[1]Pc, Summer, S4'!Q8*Main!$B$8+'EV Scenarios'!Q$2*'Node ratio'!$B9</f>
        <v>4.4160461684335726</v>
      </c>
      <c r="R8" s="2">
        <f>'[1]Pc, Summer, S4'!R8*Main!$B$8+'EV Scenarios'!R$2*'Node ratio'!$B9</f>
        <v>4.4060299018676981</v>
      </c>
      <c r="S8" s="2">
        <f>'[1]Pc, Summer, S4'!S8*Main!$B$8+'EV Scenarios'!S$2*'Node ratio'!$B9</f>
        <v>4.2243721870730084</v>
      </c>
      <c r="T8" s="2">
        <f>'[1]Pc, Summer, S4'!T8*Main!$B$8+'EV Scenarios'!T$2*'Node ratio'!$B9</f>
        <v>4.1562258891184305</v>
      </c>
      <c r="U8" s="2">
        <f>'[1]Pc, Summer, S4'!U8*Main!$B$8+'EV Scenarios'!U$2*'Node ratio'!$B9</f>
        <v>4.337568057527772</v>
      </c>
      <c r="V8" s="2">
        <f>'[1]Pc, Summer, S4'!V8*Main!$B$8+'EV Scenarios'!V$2*'Node ratio'!$B9</f>
        <v>4.2576392510564585</v>
      </c>
      <c r="W8" s="2">
        <f>'[1]Pc, Summer, S4'!W8*Main!$B$8+'EV Scenarios'!W$2*'Node ratio'!$B9</f>
        <v>3.933358894978106</v>
      </c>
      <c r="X8" s="2">
        <f>'[1]Pc, Summer, S4'!X8*Main!$B$8+'EV Scenarios'!X$2*'Node ratio'!$B9</f>
        <v>3.8236740405735357</v>
      </c>
      <c r="Y8" s="2">
        <f>'[1]Pc, Summer, S4'!Y8*Main!$B$8+'EV Scenarios'!Y$2*'Node ratio'!$B9</f>
        <v>3.2588431157816293</v>
      </c>
    </row>
    <row r="9" spans="1:25" x14ac:dyDescent="0.25">
      <c r="A9">
        <v>6</v>
      </c>
      <c r="B9" s="2">
        <f>'[1]Pc, Summer, S4'!B9*Main!$B$8+'EV Scenarios'!B$2*'Node ratio'!$B10</f>
        <v>1.8625504483317143</v>
      </c>
      <c r="C9" s="2">
        <f>'[1]Pc, Summer, S4'!C9*Main!$B$8+'EV Scenarios'!C$2*'Node ratio'!$B10</f>
        <v>1.7753881733514716</v>
      </c>
      <c r="D9" s="2">
        <f>'[1]Pc, Summer, S4'!D9*Main!$B$8+'EV Scenarios'!D$2*'Node ratio'!$B10</f>
        <v>1.664059244183741</v>
      </c>
      <c r="E9" s="2">
        <f>'[1]Pc, Summer, S4'!E9*Main!$B$8+'EV Scenarios'!E$2*'Node ratio'!$B10</f>
        <v>1.638218839372269</v>
      </c>
      <c r="F9" s="2">
        <f>'[1]Pc, Summer, S4'!F9*Main!$B$8+'EV Scenarios'!F$2*'Node ratio'!$B10</f>
        <v>1.6945252239389814</v>
      </c>
      <c r="G9" s="2">
        <f>'[1]Pc, Summer, S4'!G9*Main!$B$8+'EV Scenarios'!G$2*'Node ratio'!$B10</f>
        <v>1.8139020094104774</v>
      </c>
      <c r="H9" s="2">
        <f>'[1]Pc, Summer, S4'!H9*Main!$B$8+'EV Scenarios'!H$2*'Node ratio'!$B10</f>
        <v>2.7238534708939035</v>
      </c>
      <c r="I9" s="2">
        <f>'[1]Pc, Summer, S4'!I9*Main!$B$8+'EV Scenarios'!I$2*'Node ratio'!$B10</f>
        <v>3.2268880497535899</v>
      </c>
      <c r="J9" s="2">
        <f>'[1]Pc, Summer, S4'!J9*Main!$B$8+'EV Scenarios'!J$2*'Node ratio'!$B10</f>
        <v>3.5624281191779534</v>
      </c>
      <c r="K9" s="2">
        <f>'[1]Pc, Summer, S4'!K9*Main!$B$8+'EV Scenarios'!K$2*'Node ratio'!$B10</f>
        <v>3.5805576293420551</v>
      </c>
      <c r="L9" s="2">
        <f>'[1]Pc, Summer, S4'!L9*Main!$B$8+'EV Scenarios'!L$2*'Node ratio'!$B10</f>
        <v>3.8766649612485575</v>
      </c>
      <c r="M9" s="2">
        <f>'[1]Pc, Summer, S4'!M9*Main!$B$8+'EV Scenarios'!M$2*'Node ratio'!$B10</f>
        <v>4.0387385947389252</v>
      </c>
      <c r="N9" s="2">
        <f>'[1]Pc, Summer, S4'!N9*Main!$B$8+'EV Scenarios'!N$2*'Node ratio'!$B10</f>
        <v>3.5762024692890715</v>
      </c>
      <c r="O9" s="2">
        <f>'[1]Pc, Summer, S4'!O9*Main!$B$8+'EV Scenarios'!O$2*'Node ratio'!$B10</f>
        <v>3.0668022226507028</v>
      </c>
      <c r="P9" s="2">
        <f>'[1]Pc, Summer, S4'!P9*Main!$B$8+'EV Scenarios'!P$2*'Node ratio'!$B10</f>
        <v>2.6177763687329327</v>
      </c>
      <c r="Q9" s="2">
        <f>'[1]Pc, Summer, S4'!Q9*Main!$B$8+'EV Scenarios'!Q$2*'Node ratio'!$B10</f>
        <v>2.4955276956294905</v>
      </c>
      <c r="R9" s="2">
        <f>'[1]Pc, Summer, S4'!R9*Main!$B$8+'EV Scenarios'!R$2*'Node ratio'!$B10</f>
        <v>2.4492312556375988</v>
      </c>
      <c r="S9" s="2">
        <f>'[1]Pc, Summer, S4'!S9*Main!$B$8+'EV Scenarios'!S$2*'Node ratio'!$B10</f>
        <v>2.4435885616120712</v>
      </c>
      <c r="T9" s="2">
        <f>'[1]Pc, Summer, S4'!T9*Main!$B$8+'EV Scenarios'!T$2*'Node ratio'!$B10</f>
        <v>2.4507494469696121</v>
      </c>
      <c r="U9" s="2">
        <f>'[1]Pc, Summer, S4'!U9*Main!$B$8+'EV Scenarios'!U$2*'Node ratio'!$B10</f>
        <v>2.5343759486974822</v>
      </c>
      <c r="V9" s="2">
        <f>'[1]Pc, Summer, S4'!V9*Main!$B$8+'EV Scenarios'!V$2*'Node ratio'!$B10</f>
        <v>2.6033760741951388</v>
      </c>
      <c r="W9" s="2">
        <f>'[1]Pc, Summer, S4'!W9*Main!$B$8+'EV Scenarios'!W$2*'Node ratio'!$B10</f>
        <v>2.6994041226362331</v>
      </c>
      <c r="X9" s="2">
        <f>'[1]Pc, Summer, S4'!X9*Main!$B$8+'EV Scenarios'!X$2*'Node ratio'!$B10</f>
        <v>2.4600050363132997</v>
      </c>
      <c r="Y9" s="2">
        <f>'[1]Pc, Summer, S4'!Y9*Main!$B$8+'EV Scenarios'!Y$2*'Node ratio'!$B10</f>
        <v>2.1807177363782042</v>
      </c>
    </row>
    <row r="10" spans="1:25" x14ac:dyDescent="0.25">
      <c r="A10">
        <v>30</v>
      </c>
      <c r="B10" s="2">
        <f>'[1]Pc, Summer, S4'!B10*Main!$B$8+'EV Scenarios'!B$2*'Node ratio'!$B11</f>
        <v>1.8507247454787219</v>
      </c>
      <c r="C10" s="2">
        <f>'[1]Pc, Summer, S4'!C10*Main!$B$8+'EV Scenarios'!C$2*'Node ratio'!$B11</f>
        <v>1.7396017441938987</v>
      </c>
      <c r="D10" s="2">
        <f>'[1]Pc, Summer, S4'!D10*Main!$B$8+'EV Scenarios'!D$2*'Node ratio'!$B11</f>
        <v>1.6250488500670195</v>
      </c>
      <c r="E10" s="2">
        <f>'[1]Pc, Summer, S4'!E10*Main!$B$8+'EV Scenarios'!E$2*'Node ratio'!$B11</f>
        <v>1.5212535480057947</v>
      </c>
      <c r="F10" s="2">
        <f>'[1]Pc, Summer, S4'!F10*Main!$B$8+'EV Scenarios'!F$2*'Node ratio'!$B11</f>
        <v>1.4640775295209711</v>
      </c>
      <c r="G10" s="2">
        <f>'[1]Pc, Summer, S4'!G10*Main!$B$8+'EV Scenarios'!G$2*'Node ratio'!$B11</f>
        <v>1.5680428316709702</v>
      </c>
      <c r="H10" s="2">
        <f>'[1]Pc, Summer, S4'!H10*Main!$B$8+'EV Scenarios'!H$2*'Node ratio'!$B11</f>
        <v>1.5457474672881952</v>
      </c>
      <c r="I10" s="2">
        <f>'[1]Pc, Summer, S4'!I10*Main!$B$8+'EV Scenarios'!I$2*'Node ratio'!$B11</f>
        <v>1.6880643811500484</v>
      </c>
      <c r="J10" s="2">
        <f>'[1]Pc, Summer, S4'!J10*Main!$B$8+'EV Scenarios'!J$2*'Node ratio'!$B11</f>
        <v>1.8695552621702871</v>
      </c>
      <c r="K10" s="2">
        <f>'[1]Pc, Summer, S4'!K10*Main!$B$8+'EV Scenarios'!K$2*'Node ratio'!$B11</f>
        <v>2.0872832574013507</v>
      </c>
      <c r="L10" s="2">
        <f>'[1]Pc, Summer, S4'!L10*Main!$B$8+'EV Scenarios'!L$2*'Node ratio'!$B11</f>
        <v>2.147245540679712</v>
      </c>
      <c r="M10" s="2">
        <f>'[1]Pc, Summer, S4'!M10*Main!$B$8+'EV Scenarios'!M$2*'Node ratio'!$B11</f>
        <v>2.3140301395202916</v>
      </c>
      <c r="N10" s="2">
        <f>'[1]Pc, Summer, S4'!N10*Main!$B$8+'EV Scenarios'!N$2*'Node ratio'!$B11</f>
        <v>2.2661611348052322</v>
      </c>
      <c r="O10" s="2">
        <f>'[1]Pc, Summer, S4'!O10*Main!$B$8+'EV Scenarios'!O$2*'Node ratio'!$B11</f>
        <v>2.1959489949995419</v>
      </c>
      <c r="P10" s="2">
        <f>'[1]Pc, Summer, S4'!P10*Main!$B$8+'EV Scenarios'!P$2*'Node ratio'!$B11</f>
        <v>1.8775107042361108</v>
      </c>
      <c r="Q10" s="2">
        <f>'[1]Pc, Summer, S4'!Q10*Main!$B$8+'EV Scenarios'!Q$2*'Node ratio'!$B11</f>
        <v>1.6831035126678144</v>
      </c>
      <c r="R10" s="2">
        <f>'[1]Pc, Summer, S4'!R10*Main!$B$8+'EV Scenarios'!R$2*'Node ratio'!$B11</f>
        <v>1.6626688423022677</v>
      </c>
      <c r="S10" s="2">
        <f>'[1]Pc, Summer, S4'!S10*Main!$B$8+'EV Scenarios'!S$2*'Node ratio'!$B11</f>
        <v>1.725790262906334</v>
      </c>
      <c r="T10" s="2">
        <f>'[1]Pc, Summer, S4'!T10*Main!$B$8+'EV Scenarios'!T$2*'Node ratio'!$B11</f>
        <v>1.8632444529824852</v>
      </c>
      <c r="U10" s="2">
        <f>'[1]Pc, Summer, S4'!U10*Main!$B$8+'EV Scenarios'!U$2*'Node ratio'!$B11</f>
        <v>1.9076260009291375</v>
      </c>
      <c r="V10" s="2">
        <f>'[1]Pc, Summer, S4'!V10*Main!$B$8+'EV Scenarios'!V$2*'Node ratio'!$B11</f>
        <v>2.0229550327056605</v>
      </c>
      <c r="W10" s="2">
        <f>'[1]Pc, Summer, S4'!W10*Main!$B$8+'EV Scenarios'!W$2*'Node ratio'!$B11</f>
        <v>2.1482042712952385</v>
      </c>
      <c r="X10" s="2">
        <f>'[1]Pc, Summer, S4'!X10*Main!$B$8+'EV Scenarios'!X$2*'Node ratio'!$B11</f>
        <v>2.1511311610714365</v>
      </c>
      <c r="Y10" s="2">
        <f>'[1]Pc, Summer, S4'!Y10*Main!$B$8+'EV Scenarios'!Y$2*'Node ratio'!$B11</f>
        <v>2.0294379345325302</v>
      </c>
    </row>
    <row r="11" spans="1:25" x14ac:dyDescent="0.25">
      <c r="A11">
        <v>40</v>
      </c>
      <c r="B11" s="2">
        <f>'[1]Pc, Summer, S4'!B11*Main!$B$8+'EV Scenarios'!B$2*'Node ratio'!$B12</f>
        <v>2.7798645307580996</v>
      </c>
      <c r="C11" s="2">
        <f>'[1]Pc, Summer, S4'!C11*Main!$B$8+'EV Scenarios'!C$2*'Node ratio'!$B12</f>
        <v>2.6322226588697952</v>
      </c>
      <c r="D11" s="2">
        <f>'[1]Pc, Summer, S4'!D11*Main!$B$8+'EV Scenarios'!D$2*'Node ratio'!$B12</f>
        <v>2.5616185442410466</v>
      </c>
      <c r="E11" s="2">
        <f>'[1]Pc, Summer, S4'!E11*Main!$B$8+'EV Scenarios'!E$2*'Node ratio'!$B12</f>
        <v>2.5662741523271086</v>
      </c>
      <c r="F11" s="2">
        <f>'[1]Pc, Summer, S4'!F11*Main!$B$8+'EV Scenarios'!F$2*'Node ratio'!$B12</f>
        <v>2.5791106517639184</v>
      </c>
      <c r="G11" s="2">
        <f>'[1]Pc, Summer, S4'!G11*Main!$B$8+'EV Scenarios'!G$2*'Node ratio'!$B12</f>
        <v>2.5923943500221811</v>
      </c>
      <c r="H11" s="2">
        <f>'[1]Pc, Summer, S4'!H11*Main!$B$8+'EV Scenarios'!H$2*'Node ratio'!$B12</f>
        <v>2.8391707254262264</v>
      </c>
      <c r="I11" s="2">
        <f>'[1]Pc, Summer, S4'!I11*Main!$B$8+'EV Scenarios'!I$2*'Node ratio'!$B12</f>
        <v>3.1951360446257069</v>
      </c>
      <c r="J11" s="2">
        <f>'[1]Pc, Summer, S4'!J11*Main!$B$8+'EV Scenarios'!J$2*'Node ratio'!$B12</f>
        <v>3.4858286108383933</v>
      </c>
      <c r="K11" s="2">
        <f>'[1]Pc, Summer, S4'!K11*Main!$B$8+'EV Scenarios'!K$2*'Node ratio'!$B12</f>
        <v>3.6738291566543388</v>
      </c>
      <c r="L11" s="2">
        <f>'[1]Pc, Summer, S4'!L11*Main!$B$8+'EV Scenarios'!L$2*'Node ratio'!$B12</f>
        <v>3.8341847311430133</v>
      </c>
      <c r="M11" s="2">
        <f>'[1]Pc, Summer, S4'!M11*Main!$B$8+'EV Scenarios'!M$2*'Node ratio'!$B12</f>
        <v>3.9435111290292046</v>
      </c>
      <c r="N11" s="2">
        <f>'[1]Pc, Summer, S4'!N11*Main!$B$8+'EV Scenarios'!N$2*'Node ratio'!$B12</f>
        <v>3.8323625335517351</v>
      </c>
      <c r="O11" s="2">
        <f>'[1]Pc, Summer, S4'!O11*Main!$B$8+'EV Scenarios'!O$2*'Node ratio'!$B12</f>
        <v>3.6562655488996563</v>
      </c>
      <c r="P11" s="2">
        <f>'[1]Pc, Summer, S4'!P11*Main!$B$8+'EV Scenarios'!P$2*'Node ratio'!$B12</f>
        <v>3.522972060641492</v>
      </c>
      <c r="Q11" s="2">
        <f>'[1]Pc, Summer, S4'!Q11*Main!$B$8+'EV Scenarios'!Q$2*'Node ratio'!$B12</f>
        <v>3.3886994137718904</v>
      </c>
      <c r="R11" s="2">
        <f>'[1]Pc, Summer, S4'!R11*Main!$B$8+'EV Scenarios'!R$2*'Node ratio'!$B12</f>
        <v>3.366571920788382</v>
      </c>
      <c r="S11" s="2">
        <f>'[1]Pc, Summer, S4'!S11*Main!$B$8+'EV Scenarios'!S$2*'Node ratio'!$B12</f>
        <v>3.3686552484091283</v>
      </c>
      <c r="T11" s="2">
        <f>'[1]Pc, Summer, S4'!T11*Main!$B$8+'EV Scenarios'!T$2*'Node ratio'!$B12</f>
        <v>3.4269638909982385</v>
      </c>
      <c r="U11" s="2">
        <f>'[1]Pc, Summer, S4'!U11*Main!$B$8+'EV Scenarios'!U$2*'Node ratio'!$B12</f>
        <v>3.5692619563034396</v>
      </c>
      <c r="V11" s="2">
        <f>'[1]Pc, Summer, S4'!V11*Main!$B$8+'EV Scenarios'!V$2*'Node ratio'!$B12</f>
        <v>3.648861921765465</v>
      </c>
      <c r="W11" s="2">
        <f>'[1]Pc, Summer, S4'!W11*Main!$B$8+'EV Scenarios'!W$2*'Node ratio'!$B12</f>
        <v>3.8162512178414842</v>
      </c>
      <c r="X11" s="2">
        <f>'[1]Pc, Summer, S4'!X11*Main!$B$8+'EV Scenarios'!X$2*'Node ratio'!$B12</f>
        <v>3.4975968337589971</v>
      </c>
      <c r="Y11" s="2">
        <f>'[1]Pc, Summer, S4'!Y11*Main!$B$8+'EV Scenarios'!Y$2*'Node ratio'!$B12</f>
        <v>3.0151991832461915</v>
      </c>
    </row>
    <row r="12" spans="1:25" x14ac:dyDescent="0.25">
      <c r="A12">
        <v>14</v>
      </c>
      <c r="B12" s="2">
        <f>'[1]Pc, Summer, S4'!B12*Main!$B$8+'EV Scenarios'!B$2*'Node ratio'!$B13</f>
        <v>0.97614001793958971</v>
      </c>
      <c r="C12" s="2">
        <f>'[1]Pc, Summer, S4'!C12*Main!$B$8+'EV Scenarios'!C$2*'Node ratio'!$B13</f>
        <v>0.89902944577208277</v>
      </c>
      <c r="D12" s="2">
        <f>'[1]Pc, Summer, S4'!D12*Main!$B$8+'EV Scenarios'!D$2*'Node ratio'!$B13</f>
        <v>0.84919448970463851</v>
      </c>
      <c r="E12" s="2">
        <f>'[1]Pc, Summer, S4'!E12*Main!$B$8+'EV Scenarios'!E$2*'Node ratio'!$B13</f>
        <v>0.82435319046085631</v>
      </c>
      <c r="F12" s="2">
        <f>'[1]Pc, Summer, S4'!F12*Main!$B$8+'EV Scenarios'!F$2*'Node ratio'!$B13</f>
        <v>0.82724217716783177</v>
      </c>
      <c r="G12" s="2">
        <f>'[1]Pc, Summer, S4'!G12*Main!$B$8+'EV Scenarios'!G$2*'Node ratio'!$B13</f>
        <v>0.85440589455781379</v>
      </c>
      <c r="H12" s="2">
        <f>'[1]Pc, Summer, S4'!H12*Main!$B$8+'EV Scenarios'!H$2*'Node ratio'!$B13</f>
        <v>0.93792493980536984</v>
      </c>
      <c r="I12" s="2">
        <f>'[1]Pc, Summer, S4'!I12*Main!$B$8+'EV Scenarios'!I$2*'Node ratio'!$B13</f>
        <v>1.1053169588998506</v>
      </c>
      <c r="J12" s="2">
        <f>'[1]Pc, Summer, S4'!J12*Main!$B$8+'EV Scenarios'!J$2*'Node ratio'!$B13</f>
        <v>1.302016701534809</v>
      </c>
      <c r="K12" s="2">
        <f>'[1]Pc, Summer, S4'!K12*Main!$B$8+'EV Scenarios'!K$2*'Node ratio'!$B13</f>
        <v>1.3884837161724926</v>
      </c>
      <c r="L12" s="2">
        <f>'[1]Pc, Summer, S4'!L12*Main!$B$8+'EV Scenarios'!L$2*'Node ratio'!$B13</f>
        <v>1.4605993232144863</v>
      </c>
      <c r="M12" s="2">
        <f>'[1]Pc, Summer, S4'!M12*Main!$B$8+'EV Scenarios'!M$2*'Node ratio'!$B13</f>
        <v>1.5770195204330026</v>
      </c>
      <c r="N12" s="2">
        <f>'[1]Pc, Summer, S4'!N12*Main!$B$8+'EV Scenarios'!N$2*'Node ratio'!$B13</f>
        <v>1.6282065853612184</v>
      </c>
      <c r="O12" s="2">
        <f>'[1]Pc, Summer, S4'!O12*Main!$B$8+'EV Scenarios'!O$2*'Node ratio'!$B13</f>
        <v>1.5050209110102495</v>
      </c>
      <c r="P12" s="2">
        <f>'[1]Pc, Summer, S4'!P12*Main!$B$8+'EV Scenarios'!P$2*'Node ratio'!$B13</f>
        <v>1.4307250917652992</v>
      </c>
      <c r="Q12" s="2">
        <f>'[1]Pc, Summer, S4'!Q12*Main!$B$8+'EV Scenarios'!Q$2*'Node ratio'!$B13</f>
        <v>1.3958046818654146</v>
      </c>
      <c r="R12" s="2">
        <f>'[1]Pc, Summer, S4'!R12*Main!$B$8+'EV Scenarios'!R$2*'Node ratio'!$B13</f>
        <v>1.3233810992160071</v>
      </c>
      <c r="S12" s="2">
        <f>'[1]Pc, Summer, S4'!S12*Main!$B$8+'EV Scenarios'!S$2*'Node ratio'!$B13</f>
        <v>1.3617675638432307</v>
      </c>
      <c r="T12" s="2">
        <f>'[1]Pc, Summer, S4'!T12*Main!$B$8+'EV Scenarios'!T$2*'Node ratio'!$B13</f>
        <v>1.4271508002077613</v>
      </c>
      <c r="U12" s="2">
        <f>'[1]Pc, Summer, S4'!U12*Main!$B$8+'EV Scenarios'!U$2*'Node ratio'!$B13</f>
        <v>1.4264321221637579</v>
      </c>
      <c r="V12" s="2">
        <f>'[1]Pc, Summer, S4'!V12*Main!$B$8+'EV Scenarios'!V$2*'Node ratio'!$B13</f>
        <v>1.5056209661823963</v>
      </c>
      <c r="W12" s="2">
        <f>'[1]Pc, Summer, S4'!W12*Main!$B$8+'EV Scenarios'!W$2*'Node ratio'!$B13</f>
        <v>1.6017942819659556</v>
      </c>
      <c r="X12" s="2">
        <f>'[1]Pc, Summer, S4'!X12*Main!$B$8+'EV Scenarios'!X$2*'Node ratio'!$B13</f>
        <v>1.5092496922514524</v>
      </c>
      <c r="Y12" s="2">
        <f>'[1]Pc, Summer, S4'!Y12*Main!$B$8+'EV Scenarios'!Y$2*'Node ratio'!$B13</f>
        <v>1.2840173769147381</v>
      </c>
    </row>
    <row r="13" spans="1:25" x14ac:dyDescent="0.25">
      <c r="A13">
        <v>34</v>
      </c>
      <c r="B13" s="2">
        <f>'[1]Pc, Summer, S4'!B13*Main!$B$8+'EV Scenarios'!B$2*'Node ratio'!$B14</f>
        <v>7.7735189987375115</v>
      </c>
      <c r="C13" s="2">
        <f>'[1]Pc, Summer, S4'!C13*Main!$B$8+'EV Scenarios'!C$2*'Node ratio'!$B14</f>
        <v>6.6932528246699432</v>
      </c>
      <c r="D13" s="2">
        <f>'[1]Pc, Summer, S4'!D13*Main!$B$8+'EV Scenarios'!D$2*'Node ratio'!$B14</f>
        <v>5.9662029696847787</v>
      </c>
      <c r="E13" s="2">
        <f>'[1]Pc, Summer, S4'!E13*Main!$B$8+'EV Scenarios'!E$2*'Node ratio'!$B14</f>
        <v>5.9557239804868951</v>
      </c>
      <c r="F13" s="2">
        <f>'[1]Pc, Summer, S4'!F13*Main!$B$8+'EV Scenarios'!F$2*'Node ratio'!$B14</f>
        <v>5.8348424955800926</v>
      </c>
      <c r="G13" s="2">
        <f>'[1]Pc, Summer, S4'!G13*Main!$B$8+'EV Scenarios'!G$2*'Node ratio'!$B14</f>
        <v>5.7942507240220023</v>
      </c>
      <c r="H13" s="2">
        <f>'[1]Pc, Summer, S4'!H13*Main!$B$8+'EV Scenarios'!H$2*'Node ratio'!$B14</f>
        <v>6.1513885831276047</v>
      </c>
      <c r="I13" s="2">
        <f>'[1]Pc, Summer, S4'!I13*Main!$B$8+'EV Scenarios'!I$2*'Node ratio'!$B14</f>
        <v>5.6689220582900539</v>
      </c>
      <c r="J13" s="2">
        <f>'[1]Pc, Summer, S4'!J13*Main!$B$8+'EV Scenarios'!J$2*'Node ratio'!$B14</f>
        <v>4.9240826129546074</v>
      </c>
      <c r="K13" s="2">
        <f>'[1]Pc, Summer, S4'!K13*Main!$B$8+'EV Scenarios'!K$2*'Node ratio'!$B14</f>
        <v>4.9738241893293118</v>
      </c>
      <c r="L13" s="2">
        <f>'[1]Pc, Summer, S4'!L13*Main!$B$8+'EV Scenarios'!L$2*'Node ratio'!$B14</f>
        <v>5.8542866398566575</v>
      </c>
      <c r="M13" s="2">
        <f>'[1]Pc, Summer, S4'!M13*Main!$B$8+'EV Scenarios'!M$2*'Node ratio'!$B14</f>
        <v>5.9370803029320491</v>
      </c>
      <c r="N13" s="2">
        <f>'[1]Pc, Summer, S4'!N13*Main!$B$8+'EV Scenarios'!N$2*'Node ratio'!$B14</f>
        <v>5.9528677879588088</v>
      </c>
      <c r="O13" s="2">
        <f>'[1]Pc, Summer, S4'!O13*Main!$B$8+'EV Scenarios'!O$2*'Node ratio'!$B14</f>
        <v>5.4445205672596</v>
      </c>
      <c r="P13" s="2">
        <f>'[1]Pc, Summer, S4'!P13*Main!$B$8+'EV Scenarios'!P$2*'Node ratio'!$B14</f>
        <v>5.7868731976274335</v>
      </c>
      <c r="Q13" s="2">
        <f>'[1]Pc, Summer, S4'!Q13*Main!$B$8+'EV Scenarios'!Q$2*'Node ratio'!$B14</f>
        <v>6.1709740686781007</v>
      </c>
      <c r="R13" s="2">
        <f>'[1]Pc, Summer, S4'!R13*Main!$B$8+'EV Scenarios'!R$2*'Node ratio'!$B14</f>
        <v>5.9627813164449748</v>
      </c>
      <c r="S13" s="2">
        <f>'[1]Pc, Summer, S4'!S13*Main!$B$8+'EV Scenarios'!S$2*'Node ratio'!$B14</f>
        <v>5.877024764703525</v>
      </c>
      <c r="T13" s="2">
        <f>'[1]Pc, Summer, S4'!T13*Main!$B$8+'EV Scenarios'!T$2*'Node ratio'!$B14</f>
        <v>6.457218495236269</v>
      </c>
      <c r="U13" s="2">
        <f>'[1]Pc, Summer, S4'!U13*Main!$B$8+'EV Scenarios'!U$2*'Node ratio'!$B14</f>
        <v>6.4506246153355065</v>
      </c>
      <c r="V13" s="2">
        <f>'[1]Pc, Summer, S4'!V13*Main!$B$8+'EV Scenarios'!V$2*'Node ratio'!$B14</f>
        <v>5.9975484703833759</v>
      </c>
      <c r="W13" s="2">
        <f>'[1]Pc, Summer, S4'!W13*Main!$B$8+'EV Scenarios'!W$2*'Node ratio'!$B14</f>
        <v>6.0312877846812105</v>
      </c>
      <c r="X13" s="2">
        <f>'[1]Pc, Summer, S4'!X13*Main!$B$8+'EV Scenarios'!X$2*'Node ratio'!$B14</f>
        <v>6.565090771437684</v>
      </c>
      <c r="Y13" s="2">
        <f>'[1]Pc, Summer, S4'!Y13*Main!$B$8+'EV Scenarios'!Y$2*'Node ratio'!$B14</f>
        <v>6.4156605751204152</v>
      </c>
    </row>
    <row r="14" spans="1:25" x14ac:dyDescent="0.25">
      <c r="A14">
        <v>3</v>
      </c>
      <c r="B14" s="2">
        <f>'[1]Pc, Summer, S4'!B14*Main!$B$8+'EV Scenarios'!B$2*'Node ratio'!$B15</f>
        <v>10.696626216124976</v>
      </c>
      <c r="C14" s="2">
        <f>'[1]Pc, Summer, S4'!C14*Main!$B$8+'EV Scenarios'!C$2*'Node ratio'!$B15</f>
        <v>10.463981938627843</v>
      </c>
      <c r="D14" s="2">
        <f>'[1]Pc, Summer, S4'!D14*Main!$B$8+'EV Scenarios'!D$2*'Node ratio'!$B15</f>
        <v>10.341644531002899</v>
      </c>
      <c r="E14" s="2">
        <f>'[1]Pc, Summer, S4'!E14*Main!$B$8+'EV Scenarios'!E$2*'Node ratio'!$B15</f>
        <v>10.400767972592083</v>
      </c>
      <c r="F14" s="2">
        <f>'[1]Pc, Summer, S4'!F14*Main!$B$8+'EV Scenarios'!F$2*'Node ratio'!$B15</f>
        <v>10.318268493790345</v>
      </c>
      <c r="G14" s="2">
        <f>'[1]Pc, Summer, S4'!G14*Main!$B$8+'EV Scenarios'!G$2*'Node ratio'!$B15</f>
        <v>10.283429627078965</v>
      </c>
      <c r="H14" s="2">
        <f>'[1]Pc, Summer, S4'!H14*Main!$B$8+'EV Scenarios'!H$2*'Node ratio'!$B15</f>
        <v>11.133670747311852</v>
      </c>
      <c r="I14" s="2">
        <f>'[1]Pc, Summer, S4'!I14*Main!$B$8+'EV Scenarios'!I$2*'Node ratio'!$B15</f>
        <v>11.38470551698391</v>
      </c>
      <c r="J14" s="2">
        <f>'[1]Pc, Summer, S4'!J14*Main!$B$8+'EV Scenarios'!J$2*'Node ratio'!$B15</f>
        <v>12.009501438279809</v>
      </c>
      <c r="K14" s="2">
        <f>'[1]Pc, Summer, S4'!K14*Main!$B$8+'EV Scenarios'!K$2*'Node ratio'!$B15</f>
        <v>11.848543233177709</v>
      </c>
      <c r="L14" s="2">
        <f>'[1]Pc, Summer, S4'!L14*Main!$B$8+'EV Scenarios'!L$2*'Node ratio'!$B15</f>
        <v>12.489155260000231</v>
      </c>
      <c r="M14" s="2">
        <f>'[1]Pc, Summer, S4'!M14*Main!$B$8+'EV Scenarios'!M$2*'Node ratio'!$B15</f>
        <v>12.409720592126476</v>
      </c>
      <c r="N14" s="2">
        <f>'[1]Pc, Summer, S4'!N14*Main!$B$8+'EV Scenarios'!N$2*'Node ratio'!$B15</f>
        <v>11.760495610677895</v>
      </c>
      <c r="O14" s="2">
        <f>'[1]Pc, Summer, S4'!O14*Main!$B$8+'EV Scenarios'!O$2*'Node ratio'!$B15</f>
        <v>11.38527909717884</v>
      </c>
      <c r="P14" s="2">
        <f>'[1]Pc, Summer, S4'!P14*Main!$B$8+'EV Scenarios'!P$2*'Node ratio'!$B15</f>
        <v>10.406134381457916</v>
      </c>
      <c r="Q14" s="2">
        <f>'[1]Pc, Summer, S4'!Q14*Main!$B$8+'EV Scenarios'!Q$2*'Node ratio'!$B15</f>
        <v>10.501250225835346</v>
      </c>
      <c r="R14" s="2">
        <f>'[1]Pc, Summer, S4'!R14*Main!$B$8+'EV Scenarios'!R$2*'Node ratio'!$B15</f>
        <v>10.423910034248046</v>
      </c>
      <c r="S14" s="2">
        <f>'[1]Pc, Summer, S4'!S14*Main!$B$8+'EV Scenarios'!S$2*'Node ratio'!$B15</f>
        <v>10.577191533528351</v>
      </c>
      <c r="T14" s="2">
        <f>'[1]Pc, Summer, S4'!T14*Main!$B$8+'EV Scenarios'!T$2*'Node ratio'!$B15</f>
        <v>10.839631087438423</v>
      </c>
      <c r="U14" s="2">
        <f>'[1]Pc, Summer, S4'!U14*Main!$B$8+'EV Scenarios'!U$2*'Node ratio'!$B15</f>
        <v>10.937518208307843</v>
      </c>
      <c r="V14" s="2">
        <f>'[1]Pc, Summer, S4'!V14*Main!$B$8+'EV Scenarios'!V$2*'Node ratio'!$B15</f>
        <v>10.837837260061356</v>
      </c>
      <c r="W14" s="2">
        <f>'[1]Pc, Summer, S4'!W14*Main!$B$8+'EV Scenarios'!W$2*'Node ratio'!$B15</f>
        <v>11.002715924566646</v>
      </c>
      <c r="X14" s="2">
        <f>'[1]Pc, Summer, S4'!X14*Main!$B$8+'EV Scenarios'!X$2*'Node ratio'!$B15</f>
        <v>10.62036313933981</v>
      </c>
      <c r="Y14" s="2">
        <f>'[1]Pc, Summer, S4'!Y14*Main!$B$8+'EV Scenarios'!Y$2*'Node ratio'!$B15</f>
        <v>10.063205890969755</v>
      </c>
    </row>
    <row r="15" spans="1:25" x14ac:dyDescent="0.25">
      <c r="A15">
        <v>20</v>
      </c>
      <c r="B15" s="2">
        <f>'[1]Pc, Summer, S4'!B15*Main!$B$8+'EV Scenarios'!B$2*'Node ratio'!$B16</f>
        <v>0.30959980389840519</v>
      </c>
      <c r="C15" s="2">
        <f>'[1]Pc, Summer, S4'!C15*Main!$B$8+'EV Scenarios'!C$2*'Node ratio'!$B16</f>
        <v>0.28629194359125815</v>
      </c>
      <c r="D15" s="2">
        <f>'[1]Pc, Summer, S4'!D15*Main!$B$8+'EV Scenarios'!D$2*'Node ratio'!$B16</f>
        <v>0.28408454813939754</v>
      </c>
      <c r="E15" s="2">
        <f>'[1]Pc, Summer, S4'!E15*Main!$B$8+'EV Scenarios'!E$2*'Node ratio'!$B16</f>
        <v>0.2768084122858831</v>
      </c>
      <c r="F15" s="2">
        <f>'[1]Pc, Summer, S4'!F15*Main!$B$8+'EV Scenarios'!F$2*'Node ratio'!$B16</f>
        <v>0.28798644093325454</v>
      </c>
      <c r="G15" s="2">
        <f>'[1]Pc, Summer, S4'!G15*Main!$B$8+'EV Scenarios'!G$2*'Node ratio'!$B16</f>
        <v>0.29553280773774365</v>
      </c>
      <c r="H15" s="2">
        <f>'[1]Pc, Summer, S4'!H15*Main!$B$8+'EV Scenarios'!H$2*'Node ratio'!$B16</f>
        <v>0.32320826550502063</v>
      </c>
      <c r="I15" s="2">
        <f>'[1]Pc, Summer, S4'!I15*Main!$B$8+'EV Scenarios'!I$2*'Node ratio'!$B16</f>
        <v>0.39288818015357357</v>
      </c>
      <c r="J15" s="2">
        <f>'[1]Pc, Summer, S4'!J15*Main!$B$8+'EV Scenarios'!J$2*'Node ratio'!$B16</f>
        <v>0.45046732560543412</v>
      </c>
      <c r="K15" s="2">
        <f>'[1]Pc, Summer, S4'!K15*Main!$B$8+'EV Scenarios'!K$2*'Node ratio'!$B16</f>
        <v>0.50629373124630828</v>
      </c>
      <c r="L15" s="2">
        <f>'[1]Pc, Summer, S4'!L15*Main!$B$8+'EV Scenarios'!L$2*'Node ratio'!$B16</f>
        <v>0.54436826137034844</v>
      </c>
      <c r="M15" s="2">
        <f>'[1]Pc, Summer, S4'!M15*Main!$B$8+'EV Scenarios'!M$2*'Node ratio'!$B16</f>
        <v>0.55409434229178967</v>
      </c>
      <c r="N15" s="2">
        <f>'[1]Pc, Summer, S4'!N15*Main!$B$8+'EV Scenarios'!N$2*'Node ratio'!$B16</f>
        <v>0.5493106726225635</v>
      </c>
      <c r="O15" s="2">
        <f>'[1]Pc, Summer, S4'!O15*Main!$B$8+'EV Scenarios'!O$2*'Node ratio'!$B16</f>
        <v>0.52542458978145301</v>
      </c>
      <c r="P15" s="2">
        <f>'[1]Pc, Summer, S4'!P15*Main!$B$8+'EV Scenarios'!P$2*'Node ratio'!$B16</f>
        <v>0.49230757516243356</v>
      </c>
      <c r="Q15" s="2">
        <f>'[1]Pc, Summer, S4'!Q15*Main!$B$8+'EV Scenarios'!Q$2*'Node ratio'!$B16</f>
        <v>0.47674772637330187</v>
      </c>
      <c r="R15" s="2">
        <f>'[1]Pc, Summer, S4'!R15*Main!$B$8+'EV Scenarios'!R$2*'Node ratio'!$B16</f>
        <v>0.48609787595983456</v>
      </c>
      <c r="S15" s="2">
        <f>'[1]Pc, Summer, S4'!S15*Main!$B$8+'EV Scenarios'!S$2*'Node ratio'!$B16</f>
        <v>0.47013617764323684</v>
      </c>
      <c r="T15" s="2">
        <f>'[1]Pc, Summer, S4'!T15*Main!$B$8+'EV Scenarios'!T$2*'Node ratio'!$B16</f>
        <v>0.4569519868576491</v>
      </c>
      <c r="U15" s="2">
        <f>'[1]Pc, Summer, S4'!U15*Main!$B$8+'EV Scenarios'!U$2*'Node ratio'!$B16</f>
        <v>0.46538938703484933</v>
      </c>
      <c r="V15" s="2">
        <f>'[1]Pc, Summer, S4'!V15*Main!$B$8+'EV Scenarios'!V$2*'Node ratio'!$B16</f>
        <v>0.48970247356763141</v>
      </c>
      <c r="W15" s="2">
        <f>'[1]Pc, Summer, S4'!W15*Main!$B$8+'EV Scenarios'!W$2*'Node ratio'!$B16</f>
        <v>0.49389410942114587</v>
      </c>
      <c r="X15" s="2">
        <f>'[1]Pc, Summer, S4'!X15*Main!$B$8+'EV Scenarios'!X$2*'Node ratio'!$B16</f>
        <v>0.44752975413467211</v>
      </c>
      <c r="Y15" s="2">
        <f>'[1]Pc, Summer, S4'!Y15*Main!$B$8+'EV Scenarios'!Y$2*'Node ratio'!$B16</f>
        <v>0.37647934893679857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C02AE-246C-4B76-AF6A-5E0489DC642C}">
  <dimension ref="A1:H9"/>
  <sheetViews>
    <sheetView tabSelected="1" workbookViewId="0">
      <selection activeCell="A2" sqref="A2:H9"/>
    </sheetView>
  </sheetViews>
  <sheetFormatPr defaultRowHeight="15" x14ac:dyDescent="0.25"/>
  <sheetData>
    <row r="1" spans="1:8" x14ac:dyDescent="0.25">
      <c r="A1" t="s">
        <v>6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</row>
    <row r="2" spans="1:8" x14ac:dyDescent="0.25">
      <c r="A2">
        <v>22</v>
      </c>
      <c r="B2" s="2">
        <f>Main!$B$10*VLOOKUP($A2,'Node ratio'!$A$1:$B$15,2,FALSE)</f>
        <v>0.31864367308917996</v>
      </c>
      <c r="C2" s="2">
        <f t="shared" ref="C2:C3" si="0">B2</f>
        <v>0.31864367308917996</v>
      </c>
      <c r="D2" s="2">
        <f t="shared" ref="D2:D3" si="1">C2*0.5</f>
        <v>0.15932183654458998</v>
      </c>
      <c r="E2" s="2">
        <v>0.9</v>
      </c>
      <c r="F2" s="2">
        <v>0.9</v>
      </c>
      <c r="G2" s="2">
        <v>0.8</v>
      </c>
      <c r="H2" t="s">
        <v>26</v>
      </c>
    </row>
    <row r="3" spans="1:8" x14ac:dyDescent="0.25">
      <c r="A3">
        <v>17</v>
      </c>
      <c r="B3" s="2">
        <f>Main!$B$10*VLOOKUP($A3,'Node ratio'!$A$1:$B$15,2,FALSE)</f>
        <v>0.13215791537971278</v>
      </c>
      <c r="C3" s="2">
        <f t="shared" si="0"/>
        <v>0.13215791537971278</v>
      </c>
      <c r="D3" s="2">
        <f t="shared" si="1"/>
        <v>6.6078957689856388E-2</v>
      </c>
      <c r="E3" s="2">
        <v>0.9</v>
      </c>
      <c r="F3" s="2">
        <v>0.9</v>
      </c>
      <c r="G3" s="2">
        <v>0.8</v>
      </c>
      <c r="H3" t="s">
        <v>26</v>
      </c>
    </row>
    <row r="4" spans="1:8" x14ac:dyDescent="0.25">
      <c r="A4">
        <v>26</v>
      </c>
      <c r="B4" s="2">
        <f>Main!$B$10*VLOOKUP($A4,'Node ratio'!$A$1:$B$15,2,FALSE)</f>
        <v>0.31315879786243089</v>
      </c>
      <c r="C4" s="2">
        <f t="shared" ref="C4:C7" si="2">B4</f>
        <v>0.31315879786243089</v>
      </c>
      <c r="D4" s="2">
        <f t="shared" ref="D4:D7" si="3">C4*0.5</f>
        <v>0.15657939893121545</v>
      </c>
      <c r="E4" s="2">
        <v>0.9</v>
      </c>
      <c r="F4" s="2">
        <v>0.9</v>
      </c>
      <c r="G4" s="2">
        <v>0.8</v>
      </c>
      <c r="H4" t="s">
        <v>26</v>
      </c>
    </row>
    <row r="5" spans="1:8" x14ac:dyDescent="0.25">
      <c r="A5">
        <v>24</v>
      </c>
      <c r="B5" s="2">
        <f>Main!$B$10*VLOOKUP($A5,'Node ratio'!$A$1:$B$15,2,FALSE)</f>
        <v>0.50280065695935705</v>
      </c>
      <c r="C5" s="2">
        <f t="shared" si="2"/>
        <v>0.50280065695935705</v>
      </c>
      <c r="D5" s="2">
        <f t="shared" si="3"/>
        <v>0.25140032847967853</v>
      </c>
      <c r="E5" s="2">
        <v>0.9</v>
      </c>
      <c r="F5" s="2">
        <v>0.9</v>
      </c>
      <c r="G5" s="2">
        <v>0.8</v>
      </c>
      <c r="H5" t="s">
        <v>26</v>
      </c>
    </row>
    <row r="6" spans="1:8" x14ac:dyDescent="0.25">
      <c r="A6">
        <v>28</v>
      </c>
      <c r="B6" s="2">
        <f>Main!$B$10*VLOOKUP($A6,'Node ratio'!$A$1:$B$15,2,FALSE)</f>
        <v>0.26480609893611817</v>
      </c>
      <c r="C6" s="2">
        <f t="shared" si="2"/>
        <v>0.26480609893611817</v>
      </c>
      <c r="D6" s="2">
        <f t="shared" si="3"/>
        <v>0.13240304946805909</v>
      </c>
      <c r="E6" s="2">
        <v>0.9</v>
      </c>
      <c r="F6" s="2">
        <v>0.9</v>
      </c>
      <c r="G6" s="2">
        <v>0.8</v>
      </c>
      <c r="H6" t="s">
        <v>26</v>
      </c>
    </row>
    <row r="7" spans="1:8" x14ac:dyDescent="0.25">
      <c r="A7">
        <v>30</v>
      </c>
      <c r="B7" s="2">
        <f>Main!$B$10*VLOOKUP($A7,'Node ratio'!$A$1:$B$15,2,FALSE)</f>
        <v>0.13899102809236663</v>
      </c>
      <c r="C7" s="2">
        <f t="shared" si="2"/>
        <v>0.13899102809236663</v>
      </c>
      <c r="D7" s="2">
        <f t="shared" si="3"/>
        <v>6.9495514046183315E-2</v>
      </c>
      <c r="E7" s="2">
        <v>0.9</v>
      </c>
      <c r="F7" s="2">
        <v>0.9</v>
      </c>
      <c r="G7" s="2">
        <v>0.8</v>
      </c>
      <c r="H7" t="s">
        <v>26</v>
      </c>
    </row>
    <row r="8" spans="1:8" x14ac:dyDescent="0.25">
      <c r="A8">
        <v>14</v>
      </c>
      <c r="B8" s="2">
        <f>Main!$B$10*VLOOKUP($A8,'Node ratio'!$A$1:$B$15,2,FALSE)</f>
        <v>8.2885963622101336E-2</v>
      </c>
      <c r="C8" s="2">
        <f t="shared" ref="C8:C9" si="4">B8</f>
        <v>8.2885963622101336E-2</v>
      </c>
      <c r="D8" s="2">
        <f t="shared" ref="D8:D9" si="5">C8*0.5</f>
        <v>4.1442981811050668E-2</v>
      </c>
      <c r="E8" s="2">
        <v>0.9</v>
      </c>
      <c r="F8" s="2">
        <v>0.9</v>
      </c>
      <c r="G8" s="2">
        <v>0.8</v>
      </c>
      <c r="H8" t="s">
        <v>26</v>
      </c>
    </row>
    <row r="9" spans="1:8" x14ac:dyDescent="0.25">
      <c r="A9">
        <v>20</v>
      </c>
      <c r="B9" s="2">
        <f>Main!$B$10*VLOOKUP($A9,'Node ratio'!$A$1:$B$15,2,FALSE)</f>
        <v>2.9354807079472484E-2</v>
      </c>
      <c r="C9" s="2">
        <f t="shared" si="4"/>
        <v>2.9354807079472484E-2</v>
      </c>
      <c r="D9" s="2">
        <f t="shared" si="5"/>
        <v>1.4677403539736242E-2</v>
      </c>
      <c r="E9" s="2">
        <v>0.9</v>
      </c>
      <c r="F9" s="2">
        <v>0.9</v>
      </c>
      <c r="G9" s="2">
        <v>0.8</v>
      </c>
      <c r="H9" t="s">
        <v>26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BD7A1-34CF-41D4-9635-6D6D05B017E0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S5'!B2*Main!$B$8+'EV Scenarios'!B$2*'Node ratio'!$B3</f>
        <v>7.2568180919584817</v>
      </c>
      <c r="C2" s="2">
        <f>'[1]Pc, Summer, S5'!C2*Main!$B$8+'EV Scenarios'!C$2*'Node ratio'!$B3</f>
        <v>7.128114784771598</v>
      </c>
      <c r="D2" s="2">
        <f>'[1]Pc, Summer, S5'!D2*Main!$B$8+'EV Scenarios'!D$2*'Node ratio'!$B3</f>
        <v>7.0472681469046936</v>
      </c>
      <c r="E2" s="2">
        <f>'[1]Pc, Summer, S5'!E2*Main!$B$8+'EV Scenarios'!E$2*'Node ratio'!$B3</f>
        <v>7.0501687762104996</v>
      </c>
      <c r="F2" s="2">
        <f>'[1]Pc, Summer, S5'!F2*Main!$B$8+'EV Scenarios'!F$2*'Node ratio'!$B3</f>
        <v>6.743760832704651</v>
      </c>
      <c r="G2" s="2">
        <f>'[1]Pc, Summer, S5'!G2*Main!$B$8+'EV Scenarios'!G$2*'Node ratio'!$B3</f>
        <v>6.616649971788557</v>
      </c>
      <c r="H2" s="2">
        <f>'[1]Pc, Summer, S5'!H2*Main!$B$8+'EV Scenarios'!H$2*'Node ratio'!$B3</f>
        <v>6.2329635179588676</v>
      </c>
      <c r="I2" s="2">
        <f>'[1]Pc, Summer, S5'!I2*Main!$B$8+'EV Scenarios'!I$2*'Node ratio'!$B3</f>
        <v>6.1342288248086563</v>
      </c>
      <c r="J2" s="2">
        <f>'[1]Pc, Summer, S5'!J2*Main!$B$8+'EV Scenarios'!J$2*'Node ratio'!$B3</f>
        <v>6.0978169252796652</v>
      </c>
      <c r="K2" s="2">
        <f>'[1]Pc, Summer, S5'!K2*Main!$B$8+'EV Scenarios'!K$2*'Node ratio'!$B3</f>
        <v>6.1287834275070834</v>
      </c>
      <c r="L2" s="2">
        <f>'[1]Pc, Summer, S5'!L2*Main!$B$8+'EV Scenarios'!L$2*'Node ratio'!$B3</f>
        <v>5.9311388189888117</v>
      </c>
      <c r="M2" s="2">
        <f>'[1]Pc, Summer, S5'!M2*Main!$B$8+'EV Scenarios'!M$2*'Node ratio'!$B3</f>
        <v>5.799835018849663</v>
      </c>
      <c r="N2" s="2">
        <f>'[1]Pc, Summer, S5'!N2*Main!$B$8+'EV Scenarios'!N$2*'Node ratio'!$B3</f>
        <v>5.7649392023761461</v>
      </c>
      <c r="O2" s="2">
        <f>'[1]Pc, Summer, S5'!O2*Main!$B$8+'EV Scenarios'!O$2*'Node ratio'!$B3</f>
        <v>6.1585475309874056</v>
      </c>
      <c r="P2" s="2">
        <f>'[1]Pc, Summer, S5'!P2*Main!$B$8+'EV Scenarios'!P$2*'Node ratio'!$B3</f>
        <v>6.2531161143328351</v>
      </c>
      <c r="Q2" s="2">
        <f>'[1]Pc, Summer, S5'!Q2*Main!$B$8+'EV Scenarios'!Q$2*'Node ratio'!$B3</f>
        <v>6.1970416789704785</v>
      </c>
      <c r="R2" s="2">
        <f>'[1]Pc, Summer, S5'!R2*Main!$B$8+'EV Scenarios'!R$2*'Node ratio'!$B3</f>
        <v>6.0230984981235602</v>
      </c>
      <c r="S2" s="2">
        <f>'[1]Pc, Summer, S5'!S2*Main!$B$8+'EV Scenarios'!S$2*'Node ratio'!$B3</f>
        <v>6.1890947379301524</v>
      </c>
      <c r="T2" s="2">
        <f>'[1]Pc, Summer, S5'!T2*Main!$B$8+'EV Scenarios'!T$2*'Node ratio'!$B3</f>
        <v>6.1708281760029733</v>
      </c>
      <c r="U2" s="2">
        <f>'[1]Pc, Summer, S5'!U2*Main!$B$8+'EV Scenarios'!U$2*'Node ratio'!$B3</f>
        <v>6.3563358162283849</v>
      </c>
      <c r="V2" s="2">
        <f>'[1]Pc, Summer, S5'!V2*Main!$B$8+'EV Scenarios'!V$2*'Node ratio'!$B3</f>
        <v>6.1853663483102759</v>
      </c>
      <c r="W2" s="2">
        <f>'[1]Pc, Summer, S5'!W2*Main!$B$8+'EV Scenarios'!W$2*'Node ratio'!$B3</f>
        <v>6.0525671505374294</v>
      </c>
      <c r="X2" s="2">
        <f>'[1]Pc, Summer, S5'!X2*Main!$B$8+'EV Scenarios'!X$2*'Node ratio'!$B3</f>
        <v>5.8997145254135654</v>
      </c>
      <c r="Y2" s="2">
        <f>'[1]Pc, Summer, S5'!Y2*Main!$B$8+'EV Scenarios'!Y$2*'Node ratio'!$B3</f>
        <v>5.8636274548660774</v>
      </c>
    </row>
    <row r="3" spans="1:25" x14ac:dyDescent="0.25">
      <c r="A3">
        <v>17</v>
      </c>
      <c r="B3" s="2">
        <f>'[1]Pc, Summer, S5'!B3*Main!$B$8+'EV Scenarios'!B$2*'Node ratio'!$B4</f>
        <v>1.7837804937154937</v>
      </c>
      <c r="C3" s="2">
        <f>'[1]Pc, Summer, S5'!C3*Main!$B$8+'EV Scenarios'!C$2*'Node ratio'!$B4</f>
        <v>1.6709778269718287</v>
      </c>
      <c r="D3" s="2">
        <f>'[1]Pc, Summer, S5'!D3*Main!$B$8+'EV Scenarios'!D$2*'Node ratio'!$B4</f>
        <v>1.5846109293546555</v>
      </c>
      <c r="E3" s="2">
        <f>'[1]Pc, Summer, S5'!E3*Main!$B$8+'EV Scenarios'!E$2*'Node ratio'!$B4</f>
        <v>1.4583703925347626</v>
      </c>
      <c r="F3" s="2">
        <f>'[1]Pc, Summer, S5'!F3*Main!$B$8+'EV Scenarios'!F$2*'Node ratio'!$B4</f>
        <v>1.4149240772886496</v>
      </c>
      <c r="G3" s="2">
        <f>'[1]Pc, Summer, S5'!G3*Main!$B$8+'EV Scenarios'!G$2*'Node ratio'!$B4</f>
        <v>1.3612323035731089</v>
      </c>
      <c r="H3" s="2">
        <f>'[1]Pc, Summer, S5'!H3*Main!$B$8+'EV Scenarios'!H$2*'Node ratio'!$B4</f>
        <v>1.4663714192788508</v>
      </c>
      <c r="I3" s="2">
        <f>'[1]Pc, Summer, S5'!I3*Main!$B$8+'EV Scenarios'!I$2*'Node ratio'!$B4</f>
        <v>1.6568297763015363</v>
      </c>
      <c r="J3" s="2">
        <f>'[1]Pc, Summer, S5'!J3*Main!$B$8+'EV Scenarios'!J$2*'Node ratio'!$B4</f>
        <v>1.8968846434922815</v>
      </c>
      <c r="K3" s="2">
        <f>'[1]Pc, Summer, S5'!K3*Main!$B$8+'EV Scenarios'!K$2*'Node ratio'!$B4</f>
        <v>2.096424027774578</v>
      </c>
      <c r="L3" s="2">
        <f>'[1]Pc, Summer, S5'!L3*Main!$B$8+'EV Scenarios'!L$2*'Node ratio'!$B4</f>
        <v>2.0561904048848385</v>
      </c>
      <c r="M3" s="2">
        <f>'[1]Pc, Summer, S5'!M3*Main!$B$8+'EV Scenarios'!M$2*'Node ratio'!$B4</f>
        <v>2.0743045885741807</v>
      </c>
      <c r="N3" s="2">
        <f>'[1]Pc, Summer, S5'!N3*Main!$B$8+'EV Scenarios'!N$2*'Node ratio'!$B4</f>
        <v>2.1049530496036453</v>
      </c>
      <c r="O3" s="2">
        <f>'[1]Pc, Summer, S5'!O3*Main!$B$8+'EV Scenarios'!O$2*'Node ratio'!$B4</f>
        <v>2.04506299372727</v>
      </c>
      <c r="P3" s="2">
        <f>'[1]Pc, Summer, S5'!P3*Main!$B$8+'EV Scenarios'!P$2*'Node ratio'!$B4</f>
        <v>1.8285890876013549</v>
      </c>
      <c r="Q3" s="2">
        <f>'[1]Pc, Summer, S5'!Q3*Main!$B$8+'EV Scenarios'!Q$2*'Node ratio'!$B4</f>
        <v>1.8165332976004425</v>
      </c>
      <c r="R3" s="2">
        <f>'[1]Pc, Summer, S5'!R3*Main!$B$8+'EV Scenarios'!R$2*'Node ratio'!$B4</f>
        <v>1.7587294331351768</v>
      </c>
      <c r="S3" s="2">
        <f>'[1]Pc, Summer, S5'!S3*Main!$B$8+'EV Scenarios'!S$2*'Node ratio'!$B4</f>
        <v>1.7849818420633528</v>
      </c>
      <c r="T3" s="2">
        <f>'[1]Pc, Summer, S5'!T3*Main!$B$8+'EV Scenarios'!T$2*'Node ratio'!$B4</f>
        <v>1.8730766775122429</v>
      </c>
      <c r="U3" s="2">
        <f>'[1]Pc, Summer, S5'!U3*Main!$B$8+'EV Scenarios'!U$2*'Node ratio'!$B4</f>
        <v>2.0489253931998075</v>
      </c>
      <c r="V3" s="2">
        <f>'[1]Pc, Summer, S5'!V3*Main!$B$8+'EV Scenarios'!V$2*'Node ratio'!$B4</f>
        <v>2.0874982029599507</v>
      </c>
      <c r="W3" s="2">
        <f>'[1]Pc, Summer, S5'!W3*Main!$B$8+'EV Scenarios'!W$2*'Node ratio'!$B4</f>
        <v>2.1133490732712157</v>
      </c>
      <c r="X3" s="2">
        <f>'[1]Pc, Summer, S5'!X3*Main!$B$8+'EV Scenarios'!X$2*'Node ratio'!$B4</f>
        <v>1.9438963177241513</v>
      </c>
      <c r="Y3" s="2">
        <f>'[1]Pc, Summer, S5'!Y3*Main!$B$8+'EV Scenarios'!Y$2*'Node ratio'!$B4</f>
        <v>1.6785068607916644</v>
      </c>
    </row>
    <row r="4" spans="1:25" x14ac:dyDescent="0.25">
      <c r="A4">
        <v>38</v>
      </c>
      <c r="B4" s="2">
        <f>'[1]Pc, Summer, S5'!B4*Main!$B$8+'EV Scenarios'!B$2*'Node ratio'!$B5</f>
        <v>4.0678700690349574</v>
      </c>
      <c r="C4" s="2">
        <f>'[1]Pc, Summer, S5'!C4*Main!$B$8+'EV Scenarios'!C$2*'Node ratio'!$B5</f>
        <v>3.8122942824443364</v>
      </c>
      <c r="D4" s="2">
        <f>'[1]Pc, Summer, S5'!D4*Main!$B$8+'EV Scenarios'!D$2*'Node ratio'!$B5</f>
        <v>3.5705245823045155</v>
      </c>
      <c r="E4" s="2">
        <f>'[1]Pc, Summer, S5'!E4*Main!$B$8+'EV Scenarios'!E$2*'Node ratio'!$B5</f>
        <v>3.5402158324971622</v>
      </c>
      <c r="F4" s="2">
        <f>'[1]Pc, Summer, S5'!F4*Main!$B$8+'EV Scenarios'!F$2*'Node ratio'!$B5</f>
        <v>3.5510603725527239</v>
      </c>
      <c r="G4" s="2">
        <f>'[1]Pc, Summer, S5'!G4*Main!$B$8+'EV Scenarios'!G$2*'Node ratio'!$B5</f>
        <v>3.5095081668929922</v>
      </c>
      <c r="H4" s="2">
        <f>'[1]Pc, Summer, S5'!H4*Main!$B$8+'EV Scenarios'!H$2*'Node ratio'!$B5</f>
        <v>3.8864452906867282</v>
      </c>
      <c r="I4" s="2">
        <f>'[1]Pc, Summer, S5'!I4*Main!$B$8+'EV Scenarios'!I$2*'Node ratio'!$B5</f>
        <v>4.4688574243917278</v>
      </c>
      <c r="J4" s="2">
        <f>'[1]Pc, Summer, S5'!J4*Main!$B$8+'EV Scenarios'!J$2*'Node ratio'!$B5</f>
        <v>4.7812545926300896</v>
      </c>
      <c r="K4" s="2">
        <f>'[1]Pc, Summer, S5'!K4*Main!$B$8+'EV Scenarios'!K$2*'Node ratio'!$B5</f>
        <v>4.8129157058313261</v>
      </c>
      <c r="L4" s="2">
        <f>'[1]Pc, Summer, S5'!L4*Main!$B$8+'EV Scenarios'!L$2*'Node ratio'!$B5</f>
        <v>5.110024707917419</v>
      </c>
      <c r="M4" s="2">
        <f>'[1]Pc, Summer, S5'!M4*Main!$B$8+'EV Scenarios'!M$2*'Node ratio'!$B5</f>
        <v>5.5477945340578412</v>
      </c>
      <c r="N4" s="2">
        <f>'[1]Pc, Summer, S5'!N4*Main!$B$8+'EV Scenarios'!N$2*'Node ratio'!$B5</f>
        <v>5.478235329451099</v>
      </c>
      <c r="O4" s="2">
        <f>'[1]Pc, Summer, S5'!O4*Main!$B$8+'EV Scenarios'!O$2*'Node ratio'!$B5</f>
        <v>5.164097976975552</v>
      </c>
      <c r="P4" s="2">
        <f>'[1]Pc, Summer, S5'!P4*Main!$B$8+'EV Scenarios'!P$2*'Node ratio'!$B5</f>
        <v>4.6427123555840515</v>
      </c>
      <c r="Q4" s="2">
        <f>'[1]Pc, Summer, S5'!Q4*Main!$B$8+'EV Scenarios'!Q$2*'Node ratio'!$B5</f>
        <v>4.3644543499172119</v>
      </c>
      <c r="R4" s="2">
        <f>'[1]Pc, Summer, S5'!R4*Main!$B$8+'EV Scenarios'!R$2*'Node ratio'!$B5</f>
        <v>4.2037524245301858</v>
      </c>
      <c r="S4" s="2">
        <f>'[1]Pc, Summer, S5'!S4*Main!$B$8+'EV Scenarios'!S$2*'Node ratio'!$B5</f>
        <v>4.3295644426501196</v>
      </c>
      <c r="T4" s="2">
        <f>'[1]Pc, Summer, S5'!T4*Main!$B$8+'EV Scenarios'!T$2*'Node ratio'!$B5</f>
        <v>4.3913240180005237</v>
      </c>
      <c r="U4" s="2">
        <f>'[1]Pc, Summer, S5'!U4*Main!$B$8+'EV Scenarios'!U$2*'Node ratio'!$B5</f>
        <v>4.5263729004698048</v>
      </c>
      <c r="V4" s="2">
        <f>'[1]Pc, Summer, S5'!V4*Main!$B$8+'EV Scenarios'!V$2*'Node ratio'!$B5</f>
        <v>4.5719784902695011</v>
      </c>
      <c r="W4" s="2">
        <f>'[1]Pc, Summer, S5'!W4*Main!$B$8+'EV Scenarios'!W$2*'Node ratio'!$B5</f>
        <v>4.712340613617064</v>
      </c>
      <c r="X4" s="2">
        <f>'[1]Pc, Summer, S5'!X4*Main!$B$8+'EV Scenarios'!X$2*'Node ratio'!$B5</f>
        <v>4.4503656442056148</v>
      </c>
      <c r="Y4" s="2">
        <f>'[1]Pc, Summer, S5'!Y4*Main!$B$8+'EV Scenarios'!Y$2*'Node ratio'!$B5</f>
        <v>4.007318508085552</v>
      </c>
    </row>
    <row r="5" spans="1:25" x14ac:dyDescent="0.25">
      <c r="A5">
        <v>36</v>
      </c>
      <c r="B5" s="2">
        <f>'[1]Pc, Summer, S5'!B5*Main!$B$8+'EV Scenarios'!B$2*'Node ratio'!$B6</f>
        <v>0.51134504815157933</v>
      </c>
      <c r="C5" s="2">
        <f>'[1]Pc, Summer, S5'!C5*Main!$B$8+'EV Scenarios'!C$2*'Node ratio'!$B6</f>
        <v>0.41774028011738695</v>
      </c>
      <c r="D5" s="2">
        <f>'[1]Pc, Summer, S5'!D5*Main!$B$8+'EV Scenarios'!D$2*'Node ratio'!$B6</f>
        <v>0.32196609074446714</v>
      </c>
      <c r="E5" s="2">
        <f>'[1]Pc, Summer, S5'!E5*Main!$B$8+'EV Scenarios'!E$2*'Node ratio'!$B6</f>
        <v>0.37133561641306856</v>
      </c>
      <c r="F5" s="2">
        <f>'[1]Pc, Summer, S5'!F5*Main!$B$8+'EV Scenarios'!F$2*'Node ratio'!$B6</f>
        <v>0.30704686079745147</v>
      </c>
      <c r="G5" s="2">
        <f>'[1]Pc, Summer, S5'!G5*Main!$B$8+'EV Scenarios'!G$2*'Node ratio'!$B6</f>
        <v>0.27307391008148135</v>
      </c>
      <c r="H5" s="2">
        <f>'[1]Pc, Summer, S5'!H5*Main!$B$8+'EV Scenarios'!H$2*'Node ratio'!$B6</f>
        <v>0.47113421138705908</v>
      </c>
      <c r="I5" s="2">
        <f>'[1]Pc, Summer, S5'!I5*Main!$B$8+'EV Scenarios'!I$2*'Node ratio'!$B6</f>
        <v>0.80801702020841937</v>
      </c>
      <c r="J5" s="2">
        <f>'[1]Pc, Summer, S5'!J5*Main!$B$8+'EV Scenarios'!J$2*'Node ratio'!$B6</f>
        <v>0.95468098167443394</v>
      </c>
      <c r="K5" s="2">
        <f>'[1]Pc, Summer, S5'!K5*Main!$B$8+'EV Scenarios'!K$2*'Node ratio'!$B6</f>
        <v>1.0275114733207042</v>
      </c>
      <c r="L5" s="2">
        <f>'[1]Pc, Summer, S5'!L5*Main!$B$8+'EV Scenarios'!L$2*'Node ratio'!$B6</f>
        <v>1.0859176975280926</v>
      </c>
      <c r="M5" s="2">
        <f>'[1]Pc, Summer, S5'!M5*Main!$B$8+'EV Scenarios'!M$2*'Node ratio'!$B6</f>
        <v>1.0016080323169647</v>
      </c>
      <c r="N5" s="2">
        <f>'[1]Pc, Summer, S5'!N5*Main!$B$8+'EV Scenarios'!N$2*'Node ratio'!$B6</f>
        <v>1.0670998608844526</v>
      </c>
      <c r="O5" s="2">
        <f>'[1]Pc, Summer, S5'!O5*Main!$B$8+'EV Scenarios'!O$2*'Node ratio'!$B6</f>
        <v>1.0245063241228893</v>
      </c>
      <c r="P5" s="2">
        <f>'[1]Pc, Summer, S5'!P5*Main!$B$8+'EV Scenarios'!P$2*'Node ratio'!$B6</f>
        <v>0.82861773872234301</v>
      </c>
      <c r="Q5" s="2">
        <f>'[1]Pc, Summer, S5'!Q5*Main!$B$8+'EV Scenarios'!Q$2*'Node ratio'!$B6</f>
        <v>0.78460718882586877</v>
      </c>
      <c r="R5" s="2">
        <f>'[1]Pc, Summer, S5'!R5*Main!$B$8+'EV Scenarios'!R$2*'Node ratio'!$B6</f>
        <v>0.71923726535362054</v>
      </c>
      <c r="S5" s="2">
        <f>'[1]Pc, Summer, S5'!S5*Main!$B$8+'EV Scenarios'!S$2*'Node ratio'!$B6</f>
        <v>0.8371270877027096</v>
      </c>
      <c r="T5" s="2">
        <f>'[1]Pc, Summer, S5'!T5*Main!$B$8+'EV Scenarios'!T$2*'Node ratio'!$B6</f>
        <v>1.0042656332370301</v>
      </c>
      <c r="U5" s="2">
        <f>'[1]Pc, Summer, S5'!U5*Main!$B$8+'EV Scenarios'!U$2*'Node ratio'!$B6</f>
        <v>1.0564668611534629</v>
      </c>
      <c r="V5" s="2">
        <f>'[1]Pc, Summer, S5'!V5*Main!$B$8+'EV Scenarios'!V$2*'Node ratio'!$B6</f>
        <v>1.0401353677707585</v>
      </c>
      <c r="W5" s="2">
        <f>'[1]Pc, Summer, S5'!W5*Main!$B$8+'EV Scenarios'!W$2*'Node ratio'!$B6</f>
        <v>1.1800371691120928</v>
      </c>
      <c r="X5" s="2">
        <f>'[1]Pc, Summer, S5'!X5*Main!$B$8+'EV Scenarios'!X$2*'Node ratio'!$B6</f>
        <v>0.97186673302878168</v>
      </c>
      <c r="Y5" s="2">
        <f>'[1]Pc, Summer, S5'!Y5*Main!$B$8+'EV Scenarios'!Y$2*'Node ratio'!$B6</f>
        <v>0.75947102902102115</v>
      </c>
    </row>
    <row r="6" spans="1:25" x14ac:dyDescent="0.25">
      <c r="A6">
        <v>26</v>
      </c>
      <c r="B6" s="2">
        <f>'[1]Pc, Summer, S5'!B6*Main!$B$8+'EV Scenarios'!B$2*'Node ratio'!$B7</f>
        <v>3.7963396061748109</v>
      </c>
      <c r="C6" s="2">
        <f>'[1]Pc, Summer, S5'!C6*Main!$B$8+'EV Scenarios'!C$2*'Node ratio'!$B7</f>
        <v>3.5363478624684532</v>
      </c>
      <c r="D6" s="2">
        <f>'[1]Pc, Summer, S5'!D6*Main!$B$8+'EV Scenarios'!D$2*'Node ratio'!$B7</f>
        <v>3.2188846516742533</v>
      </c>
      <c r="E6" s="2">
        <f>'[1]Pc, Summer, S5'!E6*Main!$B$8+'EV Scenarios'!E$2*'Node ratio'!$B7</f>
        <v>3.104156279401681</v>
      </c>
      <c r="F6" s="2">
        <f>'[1]Pc, Summer, S5'!F6*Main!$B$8+'EV Scenarios'!F$2*'Node ratio'!$B7</f>
        <v>3.0724714997216935</v>
      </c>
      <c r="G6" s="2">
        <f>'[1]Pc, Summer, S5'!G6*Main!$B$8+'EV Scenarios'!G$2*'Node ratio'!$B7</f>
        <v>2.9972927336423698</v>
      </c>
      <c r="H6" s="2">
        <f>'[1]Pc, Summer, S5'!H6*Main!$B$8+'EV Scenarios'!H$2*'Node ratio'!$B7</f>
        <v>3.1715738961902162</v>
      </c>
      <c r="I6" s="2">
        <f>'[1]Pc, Summer, S5'!I6*Main!$B$8+'EV Scenarios'!I$2*'Node ratio'!$B7</f>
        <v>3.624578157819609</v>
      </c>
      <c r="J6" s="2">
        <f>'[1]Pc, Summer, S5'!J6*Main!$B$8+'EV Scenarios'!J$2*'Node ratio'!$B7</f>
        <v>4.2231668066827357</v>
      </c>
      <c r="K6" s="2">
        <f>'[1]Pc, Summer, S5'!K6*Main!$B$8+'EV Scenarios'!K$2*'Node ratio'!$B7</f>
        <v>4.7099794892434081</v>
      </c>
      <c r="L6" s="2">
        <f>'[1]Pc, Summer, S5'!L6*Main!$B$8+'EV Scenarios'!L$2*'Node ratio'!$B7</f>
        <v>5.1124127410503339</v>
      </c>
      <c r="M6" s="2">
        <f>'[1]Pc, Summer, S5'!M6*Main!$B$8+'EV Scenarios'!M$2*'Node ratio'!$B7</f>
        <v>5.3974504743810643</v>
      </c>
      <c r="N6" s="2">
        <f>'[1]Pc, Summer, S5'!N6*Main!$B$8+'EV Scenarios'!N$2*'Node ratio'!$B7</f>
        <v>5.5550314854636005</v>
      </c>
      <c r="O6" s="2">
        <f>'[1]Pc, Summer, S5'!O6*Main!$B$8+'EV Scenarios'!O$2*'Node ratio'!$B7</f>
        <v>5.4027352827261561</v>
      </c>
      <c r="P6" s="2">
        <f>'[1]Pc, Summer, S5'!P6*Main!$B$8+'EV Scenarios'!P$2*'Node ratio'!$B7</f>
        <v>5.0477037615308751</v>
      </c>
      <c r="Q6" s="2">
        <f>'[1]Pc, Summer, S5'!Q6*Main!$B$8+'EV Scenarios'!Q$2*'Node ratio'!$B7</f>
        <v>4.8566985770519571</v>
      </c>
      <c r="R6" s="2">
        <f>'[1]Pc, Summer, S5'!R6*Main!$B$8+'EV Scenarios'!R$2*'Node ratio'!$B7</f>
        <v>4.6942594626058689</v>
      </c>
      <c r="S6" s="2">
        <f>'[1]Pc, Summer, S5'!S6*Main!$B$8+'EV Scenarios'!S$2*'Node ratio'!$B7</f>
        <v>4.6508872712485019</v>
      </c>
      <c r="T6" s="2">
        <f>'[1]Pc, Summer, S5'!T6*Main!$B$8+'EV Scenarios'!T$2*'Node ratio'!$B7</f>
        <v>4.6188008965693124</v>
      </c>
      <c r="U6" s="2">
        <f>'[1]Pc, Summer, S5'!U6*Main!$B$8+'EV Scenarios'!U$2*'Node ratio'!$B7</f>
        <v>4.7139305522805008</v>
      </c>
      <c r="V6" s="2">
        <f>'[1]Pc, Summer, S5'!V6*Main!$B$8+'EV Scenarios'!V$2*'Node ratio'!$B7</f>
        <v>4.9466198053193233</v>
      </c>
      <c r="W6" s="2">
        <f>'[1]Pc, Summer, S5'!W6*Main!$B$8+'EV Scenarios'!W$2*'Node ratio'!$B7</f>
        <v>5.3663734121509652</v>
      </c>
      <c r="X6" s="2">
        <f>'[1]Pc, Summer, S5'!X6*Main!$B$8+'EV Scenarios'!X$2*'Node ratio'!$B7</f>
        <v>5.1411091871240062</v>
      </c>
      <c r="Y6" s="2">
        <f>'[1]Pc, Summer, S5'!Y6*Main!$B$8+'EV Scenarios'!Y$2*'Node ratio'!$B7</f>
        <v>4.4905783760132323</v>
      </c>
    </row>
    <row r="7" spans="1:25" x14ac:dyDescent="0.25">
      <c r="A7">
        <v>24</v>
      </c>
      <c r="B7" s="2">
        <f>'[1]Pc, Summer, S5'!B7*Main!$B$8+'EV Scenarios'!B$2*'Node ratio'!$B8</f>
        <v>5.7930999822634597</v>
      </c>
      <c r="C7" s="2">
        <f>'[1]Pc, Summer, S5'!C7*Main!$B$8+'EV Scenarios'!C$2*'Node ratio'!$B8</f>
        <v>5.8452208976334106</v>
      </c>
      <c r="D7" s="2">
        <f>'[1]Pc, Summer, S5'!D7*Main!$B$8+'EV Scenarios'!D$2*'Node ratio'!$B8</f>
        <v>5.5882639557187392</v>
      </c>
      <c r="E7" s="2">
        <f>'[1]Pc, Summer, S5'!E7*Main!$B$8+'EV Scenarios'!E$2*'Node ratio'!$B8</f>
        <v>5.5990070416133113</v>
      </c>
      <c r="F7" s="2">
        <f>'[1]Pc, Summer, S5'!F7*Main!$B$8+'EV Scenarios'!F$2*'Node ratio'!$B8</f>
        <v>5.46345454572102</v>
      </c>
      <c r="G7" s="2">
        <f>'[1]Pc, Summer, S5'!G7*Main!$B$8+'EV Scenarios'!G$2*'Node ratio'!$B8</f>
        <v>5.3926174311409252</v>
      </c>
      <c r="H7" s="2">
        <f>'[1]Pc, Summer, S5'!H7*Main!$B$8+'EV Scenarios'!H$2*'Node ratio'!$B8</f>
        <v>5.1279320151393613</v>
      </c>
      <c r="I7" s="2">
        <f>'[1]Pc, Summer, S5'!I7*Main!$B$8+'EV Scenarios'!I$2*'Node ratio'!$B8</f>
        <v>5.6554026741732084</v>
      </c>
      <c r="J7" s="2">
        <f>'[1]Pc, Summer, S5'!J7*Main!$B$8+'EV Scenarios'!J$2*'Node ratio'!$B8</f>
        <v>5.9303847820182432</v>
      </c>
      <c r="K7" s="2">
        <f>'[1]Pc, Summer, S5'!K7*Main!$B$8+'EV Scenarios'!K$2*'Node ratio'!$B8</f>
        <v>6.2581306953513387</v>
      </c>
      <c r="L7" s="2">
        <f>'[1]Pc, Summer, S5'!L7*Main!$B$8+'EV Scenarios'!L$2*'Node ratio'!$B8</f>
        <v>6.3905305865247453</v>
      </c>
      <c r="M7" s="2">
        <f>'[1]Pc, Summer, S5'!M7*Main!$B$8+'EV Scenarios'!M$2*'Node ratio'!$B8</f>
        <v>6.6373382468696045</v>
      </c>
      <c r="N7" s="2">
        <f>'[1]Pc, Summer, S5'!N7*Main!$B$8+'EV Scenarios'!N$2*'Node ratio'!$B8</f>
        <v>6.5927848078156517</v>
      </c>
      <c r="O7" s="2">
        <f>'[1]Pc, Summer, S5'!O7*Main!$B$8+'EV Scenarios'!O$2*'Node ratio'!$B8</f>
        <v>6.3282300971712413</v>
      </c>
      <c r="P7" s="2">
        <f>'[1]Pc, Summer, S5'!P7*Main!$B$8+'EV Scenarios'!P$2*'Node ratio'!$B8</f>
        <v>5.816801530158207</v>
      </c>
      <c r="Q7" s="2">
        <f>'[1]Pc, Summer, S5'!Q7*Main!$B$8+'EV Scenarios'!Q$2*'Node ratio'!$B8</f>
        <v>5.9536903529282563</v>
      </c>
      <c r="R7" s="2">
        <f>'[1]Pc, Summer, S5'!R7*Main!$B$8+'EV Scenarios'!R$2*'Node ratio'!$B8</f>
        <v>5.8088906998712249</v>
      </c>
      <c r="S7" s="2">
        <f>'[1]Pc, Summer, S5'!S7*Main!$B$8+'EV Scenarios'!S$2*'Node ratio'!$B8</f>
        <v>5.6696979175554576</v>
      </c>
      <c r="T7" s="2">
        <f>'[1]Pc, Summer, S5'!T7*Main!$B$8+'EV Scenarios'!T$2*'Node ratio'!$B8</f>
        <v>5.5130319186552068</v>
      </c>
      <c r="U7" s="2">
        <f>'[1]Pc, Summer, S5'!U7*Main!$B$8+'EV Scenarios'!U$2*'Node ratio'!$B8</f>
        <v>5.8594895183402738</v>
      </c>
      <c r="V7" s="2">
        <f>'[1]Pc, Summer, S5'!V7*Main!$B$8+'EV Scenarios'!V$2*'Node ratio'!$B8</f>
        <v>5.6933484202147202</v>
      </c>
      <c r="W7" s="2">
        <f>'[1]Pc, Summer, S5'!W7*Main!$B$8+'EV Scenarios'!W$2*'Node ratio'!$B8</f>
        <v>6.0131683865096432</v>
      </c>
      <c r="X7" s="2">
        <f>'[1]Pc, Summer, S5'!X7*Main!$B$8+'EV Scenarios'!X$2*'Node ratio'!$B8</f>
        <v>5.8152170285108999</v>
      </c>
      <c r="Y7" s="2">
        <f>'[1]Pc, Summer, S5'!Y7*Main!$B$8+'EV Scenarios'!Y$2*'Node ratio'!$B8</f>
        <v>5.5223472442753412</v>
      </c>
    </row>
    <row r="8" spans="1:25" x14ac:dyDescent="0.25">
      <c r="A8">
        <v>28</v>
      </c>
      <c r="B8" s="2">
        <f>'[1]Pc, Summer, S5'!B8*Main!$B$8+'EV Scenarios'!B$2*'Node ratio'!$B9</f>
        <v>2.9822694772114056</v>
      </c>
      <c r="C8" s="2">
        <f>'[1]Pc, Summer, S5'!C8*Main!$B$8+'EV Scenarios'!C$2*'Node ratio'!$B9</f>
        <v>2.8250636989806965</v>
      </c>
      <c r="D8" s="2">
        <f>'[1]Pc, Summer, S5'!D8*Main!$B$8+'EV Scenarios'!D$2*'Node ratio'!$B9</f>
        <v>2.7805478485761919</v>
      </c>
      <c r="E8" s="2">
        <f>'[1]Pc, Summer, S5'!E8*Main!$B$8+'EV Scenarios'!E$2*'Node ratio'!$B9</f>
        <v>2.75699278651593</v>
      </c>
      <c r="F8" s="2">
        <f>'[1]Pc, Summer, S5'!F8*Main!$B$8+'EV Scenarios'!F$2*'Node ratio'!$B9</f>
        <v>2.7708489670116045</v>
      </c>
      <c r="G8" s="2">
        <f>'[1]Pc, Summer, S5'!G8*Main!$B$8+'EV Scenarios'!G$2*'Node ratio'!$B9</f>
        <v>2.778006340536844</v>
      </c>
      <c r="H8" s="2">
        <f>'[1]Pc, Summer, S5'!H8*Main!$B$8+'EV Scenarios'!H$2*'Node ratio'!$B9</f>
        <v>2.9699557769359428</v>
      </c>
      <c r="I8" s="2">
        <f>'[1]Pc, Summer, S5'!I8*Main!$B$8+'EV Scenarios'!I$2*'Node ratio'!$B9</f>
        <v>3.6385619139265151</v>
      </c>
      <c r="J8" s="2">
        <f>'[1]Pc, Summer, S5'!J8*Main!$B$8+'EV Scenarios'!J$2*'Node ratio'!$B9</f>
        <v>4.1376667564076941</v>
      </c>
      <c r="K8" s="2">
        <f>'[1]Pc, Summer, S5'!K8*Main!$B$8+'EV Scenarios'!K$2*'Node ratio'!$B9</f>
        <v>4.5667589062621285</v>
      </c>
      <c r="L8" s="2">
        <f>'[1]Pc, Summer, S5'!L8*Main!$B$8+'EV Scenarios'!L$2*'Node ratio'!$B9</f>
        <v>4.8042222679657289</v>
      </c>
      <c r="M8" s="2">
        <f>'[1]Pc, Summer, S5'!M8*Main!$B$8+'EV Scenarios'!M$2*'Node ratio'!$B9</f>
        <v>4.830481708680411</v>
      </c>
      <c r="N8" s="2">
        <f>'[1]Pc, Summer, S5'!N8*Main!$B$8+'EV Scenarios'!N$2*'Node ratio'!$B9</f>
        <v>4.9746162570268133</v>
      </c>
      <c r="O8" s="2">
        <f>'[1]Pc, Summer, S5'!O8*Main!$B$8+'EV Scenarios'!O$2*'Node ratio'!$B9</f>
        <v>4.8604204154198198</v>
      </c>
      <c r="P8" s="2">
        <f>'[1]Pc, Summer, S5'!P8*Main!$B$8+'EV Scenarios'!P$2*'Node ratio'!$B9</f>
        <v>4.4015852219432166</v>
      </c>
      <c r="Q8" s="2">
        <f>'[1]Pc, Summer, S5'!Q8*Main!$B$8+'EV Scenarios'!Q$2*'Node ratio'!$B9</f>
        <v>4.4160461684335726</v>
      </c>
      <c r="R8" s="2">
        <f>'[1]Pc, Summer, S5'!R8*Main!$B$8+'EV Scenarios'!R$2*'Node ratio'!$B9</f>
        <v>4.4060299018676981</v>
      </c>
      <c r="S8" s="2">
        <f>'[1]Pc, Summer, S5'!S8*Main!$B$8+'EV Scenarios'!S$2*'Node ratio'!$B9</f>
        <v>4.2243721870730084</v>
      </c>
      <c r="T8" s="2">
        <f>'[1]Pc, Summer, S5'!T8*Main!$B$8+'EV Scenarios'!T$2*'Node ratio'!$B9</f>
        <v>4.1562258891184305</v>
      </c>
      <c r="U8" s="2">
        <f>'[1]Pc, Summer, S5'!U8*Main!$B$8+'EV Scenarios'!U$2*'Node ratio'!$B9</f>
        <v>4.337568057527772</v>
      </c>
      <c r="V8" s="2">
        <f>'[1]Pc, Summer, S5'!V8*Main!$B$8+'EV Scenarios'!V$2*'Node ratio'!$B9</f>
        <v>4.2576392510564585</v>
      </c>
      <c r="W8" s="2">
        <f>'[1]Pc, Summer, S5'!W8*Main!$B$8+'EV Scenarios'!W$2*'Node ratio'!$B9</f>
        <v>3.933358894978106</v>
      </c>
      <c r="X8" s="2">
        <f>'[1]Pc, Summer, S5'!X8*Main!$B$8+'EV Scenarios'!X$2*'Node ratio'!$B9</f>
        <v>3.8236740405735357</v>
      </c>
      <c r="Y8" s="2">
        <f>'[1]Pc, Summer, S5'!Y8*Main!$B$8+'EV Scenarios'!Y$2*'Node ratio'!$B9</f>
        <v>3.2588431157816293</v>
      </c>
    </row>
    <row r="9" spans="1:25" x14ac:dyDescent="0.25">
      <c r="A9">
        <v>6</v>
      </c>
      <c r="B9" s="2">
        <f>'[1]Pc, Summer, S5'!B9*Main!$B$8+'EV Scenarios'!B$2*'Node ratio'!$B10</f>
        <v>1.8625504483317143</v>
      </c>
      <c r="C9" s="2">
        <f>'[1]Pc, Summer, S5'!C9*Main!$B$8+'EV Scenarios'!C$2*'Node ratio'!$B10</f>
        <v>1.7753881733514716</v>
      </c>
      <c r="D9" s="2">
        <f>'[1]Pc, Summer, S5'!D9*Main!$B$8+'EV Scenarios'!D$2*'Node ratio'!$B10</f>
        <v>1.664059244183741</v>
      </c>
      <c r="E9" s="2">
        <f>'[1]Pc, Summer, S5'!E9*Main!$B$8+'EV Scenarios'!E$2*'Node ratio'!$B10</f>
        <v>1.638218839372269</v>
      </c>
      <c r="F9" s="2">
        <f>'[1]Pc, Summer, S5'!F9*Main!$B$8+'EV Scenarios'!F$2*'Node ratio'!$B10</f>
        <v>1.6945252239389814</v>
      </c>
      <c r="G9" s="2">
        <f>'[1]Pc, Summer, S5'!G9*Main!$B$8+'EV Scenarios'!G$2*'Node ratio'!$B10</f>
        <v>1.8139020094104774</v>
      </c>
      <c r="H9" s="2">
        <f>'[1]Pc, Summer, S5'!H9*Main!$B$8+'EV Scenarios'!H$2*'Node ratio'!$B10</f>
        <v>2.7238534708939035</v>
      </c>
      <c r="I9" s="2">
        <f>'[1]Pc, Summer, S5'!I9*Main!$B$8+'EV Scenarios'!I$2*'Node ratio'!$B10</f>
        <v>3.2268880497535899</v>
      </c>
      <c r="J9" s="2">
        <f>'[1]Pc, Summer, S5'!J9*Main!$B$8+'EV Scenarios'!J$2*'Node ratio'!$B10</f>
        <v>3.5624281191779534</v>
      </c>
      <c r="K9" s="2">
        <f>'[1]Pc, Summer, S5'!K9*Main!$B$8+'EV Scenarios'!K$2*'Node ratio'!$B10</f>
        <v>3.5805576293420551</v>
      </c>
      <c r="L9" s="2">
        <f>'[1]Pc, Summer, S5'!L9*Main!$B$8+'EV Scenarios'!L$2*'Node ratio'!$B10</f>
        <v>3.8766649612485575</v>
      </c>
      <c r="M9" s="2">
        <f>'[1]Pc, Summer, S5'!M9*Main!$B$8+'EV Scenarios'!M$2*'Node ratio'!$B10</f>
        <v>4.0387385947389252</v>
      </c>
      <c r="N9" s="2">
        <f>'[1]Pc, Summer, S5'!N9*Main!$B$8+'EV Scenarios'!N$2*'Node ratio'!$B10</f>
        <v>3.5762024692890715</v>
      </c>
      <c r="O9" s="2">
        <f>'[1]Pc, Summer, S5'!O9*Main!$B$8+'EV Scenarios'!O$2*'Node ratio'!$B10</f>
        <v>3.0668022226507028</v>
      </c>
      <c r="P9" s="2">
        <f>'[1]Pc, Summer, S5'!P9*Main!$B$8+'EV Scenarios'!P$2*'Node ratio'!$B10</f>
        <v>2.6177763687329327</v>
      </c>
      <c r="Q9" s="2">
        <f>'[1]Pc, Summer, S5'!Q9*Main!$B$8+'EV Scenarios'!Q$2*'Node ratio'!$B10</f>
        <v>2.4955276956294905</v>
      </c>
      <c r="R9" s="2">
        <f>'[1]Pc, Summer, S5'!R9*Main!$B$8+'EV Scenarios'!R$2*'Node ratio'!$B10</f>
        <v>2.4492312556375988</v>
      </c>
      <c r="S9" s="2">
        <f>'[1]Pc, Summer, S5'!S9*Main!$B$8+'EV Scenarios'!S$2*'Node ratio'!$B10</f>
        <v>2.4435885616120712</v>
      </c>
      <c r="T9" s="2">
        <f>'[1]Pc, Summer, S5'!T9*Main!$B$8+'EV Scenarios'!T$2*'Node ratio'!$B10</f>
        <v>2.4507494469696121</v>
      </c>
      <c r="U9" s="2">
        <f>'[1]Pc, Summer, S5'!U9*Main!$B$8+'EV Scenarios'!U$2*'Node ratio'!$B10</f>
        <v>2.5343759486974822</v>
      </c>
      <c r="V9" s="2">
        <f>'[1]Pc, Summer, S5'!V9*Main!$B$8+'EV Scenarios'!V$2*'Node ratio'!$B10</f>
        <v>2.6033760741951388</v>
      </c>
      <c r="W9" s="2">
        <f>'[1]Pc, Summer, S5'!W9*Main!$B$8+'EV Scenarios'!W$2*'Node ratio'!$B10</f>
        <v>2.6994041226362331</v>
      </c>
      <c r="X9" s="2">
        <f>'[1]Pc, Summer, S5'!X9*Main!$B$8+'EV Scenarios'!X$2*'Node ratio'!$B10</f>
        <v>2.4600050363132997</v>
      </c>
      <c r="Y9" s="2">
        <f>'[1]Pc, Summer, S5'!Y9*Main!$B$8+'EV Scenarios'!Y$2*'Node ratio'!$B10</f>
        <v>2.1807177363782042</v>
      </c>
    </row>
    <row r="10" spans="1:25" x14ac:dyDescent="0.25">
      <c r="A10">
        <v>30</v>
      </c>
      <c r="B10" s="2">
        <f>'[1]Pc, Summer, S5'!B10*Main!$B$8+'EV Scenarios'!B$2*'Node ratio'!$B11</f>
        <v>1.8507247454787219</v>
      </c>
      <c r="C10" s="2">
        <f>'[1]Pc, Summer, S5'!C10*Main!$B$8+'EV Scenarios'!C$2*'Node ratio'!$B11</f>
        <v>1.7396017441938987</v>
      </c>
      <c r="D10" s="2">
        <f>'[1]Pc, Summer, S5'!D10*Main!$B$8+'EV Scenarios'!D$2*'Node ratio'!$B11</f>
        <v>1.6250488500670195</v>
      </c>
      <c r="E10" s="2">
        <f>'[1]Pc, Summer, S5'!E10*Main!$B$8+'EV Scenarios'!E$2*'Node ratio'!$B11</f>
        <v>1.5212535480057947</v>
      </c>
      <c r="F10" s="2">
        <f>'[1]Pc, Summer, S5'!F10*Main!$B$8+'EV Scenarios'!F$2*'Node ratio'!$B11</f>
        <v>1.4640775295209711</v>
      </c>
      <c r="G10" s="2">
        <f>'[1]Pc, Summer, S5'!G10*Main!$B$8+'EV Scenarios'!G$2*'Node ratio'!$B11</f>
        <v>1.5680428316709702</v>
      </c>
      <c r="H10" s="2">
        <f>'[1]Pc, Summer, S5'!H10*Main!$B$8+'EV Scenarios'!H$2*'Node ratio'!$B11</f>
        <v>1.5457474672881952</v>
      </c>
      <c r="I10" s="2">
        <f>'[1]Pc, Summer, S5'!I10*Main!$B$8+'EV Scenarios'!I$2*'Node ratio'!$B11</f>
        <v>1.6880643811500484</v>
      </c>
      <c r="J10" s="2">
        <f>'[1]Pc, Summer, S5'!J10*Main!$B$8+'EV Scenarios'!J$2*'Node ratio'!$B11</f>
        <v>1.8695552621702871</v>
      </c>
      <c r="K10" s="2">
        <f>'[1]Pc, Summer, S5'!K10*Main!$B$8+'EV Scenarios'!K$2*'Node ratio'!$B11</f>
        <v>2.0872832574013507</v>
      </c>
      <c r="L10" s="2">
        <f>'[1]Pc, Summer, S5'!L10*Main!$B$8+'EV Scenarios'!L$2*'Node ratio'!$B11</f>
        <v>2.147245540679712</v>
      </c>
      <c r="M10" s="2">
        <f>'[1]Pc, Summer, S5'!M10*Main!$B$8+'EV Scenarios'!M$2*'Node ratio'!$B11</f>
        <v>2.3140301395202916</v>
      </c>
      <c r="N10" s="2">
        <f>'[1]Pc, Summer, S5'!N10*Main!$B$8+'EV Scenarios'!N$2*'Node ratio'!$B11</f>
        <v>2.2661611348052322</v>
      </c>
      <c r="O10" s="2">
        <f>'[1]Pc, Summer, S5'!O10*Main!$B$8+'EV Scenarios'!O$2*'Node ratio'!$B11</f>
        <v>2.1959489949995419</v>
      </c>
      <c r="P10" s="2">
        <f>'[1]Pc, Summer, S5'!P10*Main!$B$8+'EV Scenarios'!P$2*'Node ratio'!$B11</f>
        <v>1.8775107042361108</v>
      </c>
      <c r="Q10" s="2">
        <f>'[1]Pc, Summer, S5'!Q10*Main!$B$8+'EV Scenarios'!Q$2*'Node ratio'!$B11</f>
        <v>1.6831035126678144</v>
      </c>
      <c r="R10" s="2">
        <f>'[1]Pc, Summer, S5'!R10*Main!$B$8+'EV Scenarios'!R$2*'Node ratio'!$B11</f>
        <v>1.6626688423022677</v>
      </c>
      <c r="S10" s="2">
        <f>'[1]Pc, Summer, S5'!S10*Main!$B$8+'EV Scenarios'!S$2*'Node ratio'!$B11</f>
        <v>1.725790262906334</v>
      </c>
      <c r="T10" s="2">
        <f>'[1]Pc, Summer, S5'!T10*Main!$B$8+'EV Scenarios'!T$2*'Node ratio'!$B11</f>
        <v>1.8632444529824852</v>
      </c>
      <c r="U10" s="2">
        <f>'[1]Pc, Summer, S5'!U10*Main!$B$8+'EV Scenarios'!U$2*'Node ratio'!$B11</f>
        <v>1.9076260009291375</v>
      </c>
      <c r="V10" s="2">
        <f>'[1]Pc, Summer, S5'!V10*Main!$B$8+'EV Scenarios'!V$2*'Node ratio'!$B11</f>
        <v>2.0229550327056605</v>
      </c>
      <c r="W10" s="2">
        <f>'[1]Pc, Summer, S5'!W10*Main!$B$8+'EV Scenarios'!W$2*'Node ratio'!$B11</f>
        <v>2.1482042712952385</v>
      </c>
      <c r="X10" s="2">
        <f>'[1]Pc, Summer, S5'!X10*Main!$B$8+'EV Scenarios'!X$2*'Node ratio'!$B11</f>
        <v>2.1511311610714365</v>
      </c>
      <c r="Y10" s="2">
        <f>'[1]Pc, Summer, S5'!Y10*Main!$B$8+'EV Scenarios'!Y$2*'Node ratio'!$B11</f>
        <v>2.0294379345325302</v>
      </c>
    </row>
    <row r="11" spans="1:25" x14ac:dyDescent="0.25">
      <c r="A11">
        <v>40</v>
      </c>
      <c r="B11" s="2">
        <f>'[1]Pc, Summer, S5'!B11*Main!$B$8+'EV Scenarios'!B$2*'Node ratio'!$B12</f>
        <v>2.7798645307580996</v>
      </c>
      <c r="C11" s="2">
        <f>'[1]Pc, Summer, S5'!C11*Main!$B$8+'EV Scenarios'!C$2*'Node ratio'!$B12</f>
        <v>2.6322226588697952</v>
      </c>
      <c r="D11" s="2">
        <f>'[1]Pc, Summer, S5'!D11*Main!$B$8+'EV Scenarios'!D$2*'Node ratio'!$B12</f>
        <v>2.5616185442410466</v>
      </c>
      <c r="E11" s="2">
        <f>'[1]Pc, Summer, S5'!E11*Main!$B$8+'EV Scenarios'!E$2*'Node ratio'!$B12</f>
        <v>2.5662741523271086</v>
      </c>
      <c r="F11" s="2">
        <f>'[1]Pc, Summer, S5'!F11*Main!$B$8+'EV Scenarios'!F$2*'Node ratio'!$B12</f>
        <v>2.5791106517639184</v>
      </c>
      <c r="G11" s="2">
        <f>'[1]Pc, Summer, S5'!G11*Main!$B$8+'EV Scenarios'!G$2*'Node ratio'!$B12</f>
        <v>2.5923943500221811</v>
      </c>
      <c r="H11" s="2">
        <f>'[1]Pc, Summer, S5'!H11*Main!$B$8+'EV Scenarios'!H$2*'Node ratio'!$B12</f>
        <v>2.8391707254262264</v>
      </c>
      <c r="I11" s="2">
        <f>'[1]Pc, Summer, S5'!I11*Main!$B$8+'EV Scenarios'!I$2*'Node ratio'!$B12</f>
        <v>3.1951360446257069</v>
      </c>
      <c r="J11" s="2">
        <f>'[1]Pc, Summer, S5'!J11*Main!$B$8+'EV Scenarios'!J$2*'Node ratio'!$B12</f>
        <v>3.4858286108383933</v>
      </c>
      <c r="K11" s="2">
        <f>'[1]Pc, Summer, S5'!K11*Main!$B$8+'EV Scenarios'!K$2*'Node ratio'!$B12</f>
        <v>3.6738291566543388</v>
      </c>
      <c r="L11" s="2">
        <f>'[1]Pc, Summer, S5'!L11*Main!$B$8+'EV Scenarios'!L$2*'Node ratio'!$B12</f>
        <v>3.8341847311430133</v>
      </c>
      <c r="M11" s="2">
        <f>'[1]Pc, Summer, S5'!M11*Main!$B$8+'EV Scenarios'!M$2*'Node ratio'!$B12</f>
        <v>3.9435111290292046</v>
      </c>
      <c r="N11" s="2">
        <f>'[1]Pc, Summer, S5'!N11*Main!$B$8+'EV Scenarios'!N$2*'Node ratio'!$B12</f>
        <v>3.8323625335517351</v>
      </c>
      <c r="O11" s="2">
        <f>'[1]Pc, Summer, S5'!O11*Main!$B$8+'EV Scenarios'!O$2*'Node ratio'!$B12</f>
        <v>3.6562655488996563</v>
      </c>
      <c r="P11" s="2">
        <f>'[1]Pc, Summer, S5'!P11*Main!$B$8+'EV Scenarios'!P$2*'Node ratio'!$B12</f>
        <v>3.522972060641492</v>
      </c>
      <c r="Q11" s="2">
        <f>'[1]Pc, Summer, S5'!Q11*Main!$B$8+'EV Scenarios'!Q$2*'Node ratio'!$B12</f>
        <v>3.3886994137718904</v>
      </c>
      <c r="R11" s="2">
        <f>'[1]Pc, Summer, S5'!R11*Main!$B$8+'EV Scenarios'!R$2*'Node ratio'!$B12</f>
        <v>3.366571920788382</v>
      </c>
      <c r="S11" s="2">
        <f>'[1]Pc, Summer, S5'!S11*Main!$B$8+'EV Scenarios'!S$2*'Node ratio'!$B12</f>
        <v>3.3686552484091283</v>
      </c>
      <c r="T11" s="2">
        <f>'[1]Pc, Summer, S5'!T11*Main!$B$8+'EV Scenarios'!T$2*'Node ratio'!$B12</f>
        <v>3.4269638909982385</v>
      </c>
      <c r="U11" s="2">
        <f>'[1]Pc, Summer, S5'!U11*Main!$B$8+'EV Scenarios'!U$2*'Node ratio'!$B12</f>
        <v>3.5692619563034396</v>
      </c>
      <c r="V11" s="2">
        <f>'[1]Pc, Summer, S5'!V11*Main!$B$8+'EV Scenarios'!V$2*'Node ratio'!$B12</f>
        <v>3.648861921765465</v>
      </c>
      <c r="W11" s="2">
        <f>'[1]Pc, Summer, S5'!W11*Main!$B$8+'EV Scenarios'!W$2*'Node ratio'!$B12</f>
        <v>3.8162512178414842</v>
      </c>
      <c r="X11" s="2">
        <f>'[1]Pc, Summer, S5'!X11*Main!$B$8+'EV Scenarios'!X$2*'Node ratio'!$B12</f>
        <v>3.4975968337589971</v>
      </c>
      <c r="Y11" s="2">
        <f>'[1]Pc, Summer, S5'!Y11*Main!$B$8+'EV Scenarios'!Y$2*'Node ratio'!$B12</f>
        <v>3.0151991832461915</v>
      </c>
    </row>
    <row r="12" spans="1:25" x14ac:dyDescent="0.25">
      <c r="A12">
        <v>14</v>
      </c>
      <c r="B12" s="2">
        <f>'[1]Pc, Summer, S5'!B12*Main!$B$8+'EV Scenarios'!B$2*'Node ratio'!$B13</f>
        <v>0.97614001793958971</v>
      </c>
      <c r="C12" s="2">
        <f>'[1]Pc, Summer, S5'!C12*Main!$B$8+'EV Scenarios'!C$2*'Node ratio'!$B13</f>
        <v>0.89902944577208277</v>
      </c>
      <c r="D12" s="2">
        <f>'[1]Pc, Summer, S5'!D12*Main!$B$8+'EV Scenarios'!D$2*'Node ratio'!$B13</f>
        <v>0.84919448970463851</v>
      </c>
      <c r="E12" s="2">
        <f>'[1]Pc, Summer, S5'!E12*Main!$B$8+'EV Scenarios'!E$2*'Node ratio'!$B13</f>
        <v>0.82435319046085631</v>
      </c>
      <c r="F12" s="2">
        <f>'[1]Pc, Summer, S5'!F12*Main!$B$8+'EV Scenarios'!F$2*'Node ratio'!$B13</f>
        <v>0.82724217716783177</v>
      </c>
      <c r="G12" s="2">
        <f>'[1]Pc, Summer, S5'!G12*Main!$B$8+'EV Scenarios'!G$2*'Node ratio'!$B13</f>
        <v>0.85440589455781379</v>
      </c>
      <c r="H12" s="2">
        <f>'[1]Pc, Summer, S5'!H12*Main!$B$8+'EV Scenarios'!H$2*'Node ratio'!$B13</f>
        <v>0.93792493980536984</v>
      </c>
      <c r="I12" s="2">
        <f>'[1]Pc, Summer, S5'!I12*Main!$B$8+'EV Scenarios'!I$2*'Node ratio'!$B13</f>
        <v>1.1053169588998506</v>
      </c>
      <c r="J12" s="2">
        <f>'[1]Pc, Summer, S5'!J12*Main!$B$8+'EV Scenarios'!J$2*'Node ratio'!$B13</f>
        <v>1.302016701534809</v>
      </c>
      <c r="K12" s="2">
        <f>'[1]Pc, Summer, S5'!K12*Main!$B$8+'EV Scenarios'!K$2*'Node ratio'!$B13</f>
        <v>1.3884837161724926</v>
      </c>
      <c r="L12" s="2">
        <f>'[1]Pc, Summer, S5'!L12*Main!$B$8+'EV Scenarios'!L$2*'Node ratio'!$B13</f>
        <v>1.4605993232144863</v>
      </c>
      <c r="M12" s="2">
        <f>'[1]Pc, Summer, S5'!M12*Main!$B$8+'EV Scenarios'!M$2*'Node ratio'!$B13</f>
        <v>1.5770195204330026</v>
      </c>
      <c r="N12" s="2">
        <f>'[1]Pc, Summer, S5'!N12*Main!$B$8+'EV Scenarios'!N$2*'Node ratio'!$B13</f>
        <v>1.6282065853612184</v>
      </c>
      <c r="O12" s="2">
        <f>'[1]Pc, Summer, S5'!O12*Main!$B$8+'EV Scenarios'!O$2*'Node ratio'!$B13</f>
        <v>1.5050209110102495</v>
      </c>
      <c r="P12" s="2">
        <f>'[1]Pc, Summer, S5'!P12*Main!$B$8+'EV Scenarios'!P$2*'Node ratio'!$B13</f>
        <v>1.4307250917652992</v>
      </c>
      <c r="Q12" s="2">
        <f>'[1]Pc, Summer, S5'!Q12*Main!$B$8+'EV Scenarios'!Q$2*'Node ratio'!$B13</f>
        <v>1.3958046818654146</v>
      </c>
      <c r="R12" s="2">
        <f>'[1]Pc, Summer, S5'!R12*Main!$B$8+'EV Scenarios'!R$2*'Node ratio'!$B13</f>
        <v>1.3233810992160071</v>
      </c>
      <c r="S12" s="2">
        <f>'[1]Pc, Summer, S5'!S12*Main!$B$8+'EV Scenarios'!S$2*'Node ratio'!$B13</f>
        <v>1.3617675638432307</v>
      </c>
      <c r="T12" s="2">
        <f>'[1]Pc, Summer, S5'!T12*Main!$B$8+'EV Scenarios'!T$2*'Node ratio'!$B13</f>
        <v>1.4271508002077613</v>
      </c>
      <c r="U12" s="2">
        <f>'[1]Pc, Summer, S5'!U12*Main!$B$8+'EV Scenarios'!U$2*'Node ratio'!$B13</f>
        <v>1.4264321221637579</v>
      </c>
      <c r="V12" s="2">
        <f>'[1]Pc, Summer, S5'!V12*Main!$B$8+'EV Scenarios'!V$2*'Node ratio'!$B13</f>
        <v>1.5056209661823963</v>
      </c>
      <c r="W12" s="2">
        <f>'[1]Pc, Summer, S5'!W12*Main!$B$8+'EV Scenarios'!W$2*'Node ratio'!$B13</f>
        <v>1.6017942819659556</v>
      </c>
      <c r="X12" s="2">
        <f>'[1]Pc, Summer, S5'!X12*Main!$B$8+'EV Scenarios'!X$2*'Node ratio'!$B13</f>
        <v>1.5092496922514524</v>
      </c>
      <c r="Y12" s="2">
        <f>'[1]Pc, Summer, S5'!Y12*Main!$B$8+'EV Scenarios'!Y$2*'Node ratio'!$B13</f>
        <v>1.2840173769147381</v>
      </c>
    </row>
    <row r="13" spans="1:25" x14ac:dyDescent="0.25">
      <c r="A13">
        <v>34</v>
      </c>
      <c r="B13" s="2">
        <f>'[1]Pc, Summer, S5'!B13*Main!$B$8+'EV Scenarios'!B$2*'Node ratio'!$B14</f>
        <v>7.7735189987375115</v>
      </c>
      <c r="C13" s="2">
        <f>'[1]Pc, Summer, S5'!C13*Main!$B$8+'EV Scenarios'!C$2*'Node ratio'!$B14</f>
        <v>6.6932528246699432</v>
      </c>
      <c r="D13" s="2">
        <f>'[1]Pc, Summer, S5'!D13*Main!$B$8+'EV Scenarios'!D$2*'Node ratio'!$B14</f>
        <v>5.9662029696847787</v>
      </c>
      <c r="E13" s="2">
        <f>'[1]Pc, Summer, S5'!E13*Main!$B$8+'EV Scenarios'!E$2*'Node ratio'!$B14</f>
        <v>5.9557239804868951</v>
      </c>
      <c r="F13" s="2">
        <f>'[1]Pc, Summer, S5'!F13*Main!$B$8+'EV Scenarios'!F$2*'Node ratio'!$B14</f>
        <v>5.8348424955800926</v>
      </c>
      <c r="G13" s="2">
        <f>'[1]Pc, Summer, S5'!G13*Main!$B$8+'EV Scenarios'!G$2*'Node ratio'!$B14</f>
        <v>5.7942507240220023</v>
      </c>
      <c r="H13" s="2">
        <f>'[1]Pc, Summer, S5'!H13*Main!$B$8+'EV Scenarios'!H$2*'Node ratio'!$B14</f>
        <v>6.1513885831276047</v>
      </c>
      <c r="I13" s="2">
        <f>'[1]Pc, Summer, S5'!I13*Main!$B$8+'EV Scenarios'!I$2*'Node ratio'!$B14</f>
        <v>5.6689220582900539</v>
      </c>
      <c r="J13" s="2">
        <f>'[1]Pc, Summer, S5'!J13*Main!$B$8+'EV Scenarios'!J$2*'Node ratio'!$B14</f>
        <v>4.9240826129546074</v>
      </c>
      <c r="K13" s="2">
        <f>'[1]Pc, Summer, S5'!K13*Main!$B$8+'EV Scenarios'!K$2*'Node ratio'!$B14</f>
        <v>4.9738241893293118</v>
      </c>
      <c r="L13" s="2">
        <f>'[1]Pc, Summer, S5'!L13*Main!$B$8+'EV Scenarios'!L$2*'Node ratio'!$B14</f>
        <v>5.8542866398566575</v>
      </c>
      <c r="M13" s="2">
        <f>'[1]Pc, Summer, S5'!M13*Main!$B$8+'EV Scenarios'!M$2*'Node ratio'!$B14</f>
        <v>5.9370803029320491</v>
      </c>
      <c r="N13" s="2">
        <f>'[1]Pc, Summer, S5'!N13*Main!$B$8+'EV Scenarios'!N$2*'Node ratio'!$B14</f>
        <v>5.9528677879588088</v>
      </c>
      <c r="O13" s="2">
        <f>'[1]Pc, Summer, S5'!O13*Main!$B$8+'EV Scenarios'!O$2*'Node ratio'!$B14</f>
        <v>5.4445205672596</v>
      </c>
      <c r="P13" s="2">
        <f>'[1]Pc, Summer, S5'!P13*Main!$B$8+'EV Scenarios'!P$2*'Node ratio'!$B14</f>
        <v>5.7868731976274335</v>
      </c>
      <c r="Q13" s="2">
        <f>'[1]Pc, Summer, S5'!Q13*Main!$B$8+'EV Scenarios'!Q$2*'Node ratio'!$B14</f>
        <v>6.1709740686781007</v>
      </c>
      <c r="R13" s="2">
        <f>'[1]Pc, Summer, S5'!R13*Main!$B$8+'EV Scenarios'!R$2*'Node ratio'!$B14</f>
        <v>5.9627813164449748</v>
      </c>
      <c r="S13" s="2">
        <f>'[1]Pc, Summer, S5'!S13*Main!$B$8+'EV Scenarios'!S$2*'Node ratio'!$B14</f>
        <v>5.877024764703525</v>
      </c>
      <c r="T13" s="2">
        <f>'[1]Pc, Summer, S5'!T13*Main!$B$8+'EV Scenarios'!T$2*'Node ratio'!$B14</f>
        <v>6.457218495236269</v>
      </c>
      <c r="U13" s="2">
        <f>'[1]Pc, Summer, S5'!U13*Main!$B$8+'EV Scenarios'!U$2*'Node ratio'!$B14</f>
        <v>6.4506246153355065</v>
      </c>
      <c r="V13" s="2">
        <f>'[1]Pc, Summer, S5'!V13*Main!$B$8+'EV Scenarios'!V$2*'Node ratio'!$B14</f>
        <v>5.9975484703833759</v>
      </c>
      <c r="W13" s="2">
        <f>'[1]Pc, Summer, S5'!W13*Main!$B$8+'EV Scenarios'!W$2*'Node ratio'!$B14</f>
        <v>6.0312877846812105</v>
      </c>
      <c r="X13" s="2">
        <f>'[1]Pc, Summer, S5'!X13*Main!$B$8+'EV Scenarios'!X$2*'Node ratio'!$B14</f>
        <v>6.565090771437684</v>
      </c>
      <c r="Y13" s="2">
        <f>'[1]Pc, Summer, S5'!Y13*Main!$B$8+'EV Scenarios'!Y$2*'Node ratio'!$B14</f>
        <v>6.4156605751204152</v>
      </c>
    </row>
    <row r="14" spans="1:25" x14ac:dyDescent="0.25">
      <c r="A14">
        <v>3</v>
      </c>
      <c r="B14" s="2">
        <f>'[1]Pc, Summer, S5'!B14*Main!$B$8+'EV Scenarios'!B$2*'Node ratio'!$B15</f>
        <v>10.696626216124976</v>
      </c>
      <c r="C14" s="2">
        <f>'[1]Pc, Summer, S5'!C14*Main!$B$8+'EV Scenarios'!C$2*'Node ratio'!$B15</f>
        <v>10.463981938627843</v>
      </c>
      <c r="D14" s="2">
        <f>'[1]Pc, Summer, S5'!D14*Main!$B$8+'EV Scenarios'!D$2*'Node ratio'!$B15</f>
        <v>10.341644531002899</v>
      </c>
      <c r="E14" s="2">
        <f>'[1]Pc, Summer, S5'!E14*Main!$B$8+'EV Scenarios'!E$2*'Node ratio'!$B15</f>
        <v>10.400767972592083</v>
      </c>
      <c r="F14" s="2">
        <f>'[1]Pc, Summer, S5'!F14*Main!$B$8+'EV Scenarios'!F$2*'Node ratio'!$B15</f>
        <v>10.318268493790345</v>
      </c>
      <c r="G14" s="2">
        <f>'[1]Pc, Summer, S5'!G14*Main!$B$8+'EV Scenarios'!G$2*'Node ratio'!$B15</f>
        <v>10.283429627078965</v>
      </c>
      <c r="H14" s="2">
        <f>'[1]Pc, Summer, S5'!H14*Main!$B$8+'EV Scenarios'!H$2*'Node ratio'!$B15</f>
        <v>11.133670747311852</v>
      </c>
      <c r="I14" s="2">
        <f>'[1]Pc, Summer, S5'!I14*Main!$B$8+'EV Scenarios'!I$2*'Node ratio'!$B15</f>
        <v>11.38470551698391</v>
      </c>
      <c r="J14" s="2">
        <f>'[1]Pc, Summer, S5'!J14*Main!$B$8+'EV Scenarios'!J$2*'Node ratio'!$B15</f>
        <v>12.009501438279809</v>
      </c>
      <c r="K14" s="2">
        <f>'[1]Pc, Summer, S5'!K14*Main!$B$8+'EV Scenarios'!K$2*'Node ratio'!$B15</f>
        <v>11.848543233177709</v>
      </c>
      <c r="L14" s="2">
        <f>'[1]Pc, Summer, S5'!L14*Main!$B$8+'EV Scenarios'!L$2*'Node ratio'!$B15</f>
        <v>12.489155260000231</v>
      </c>
      <c r="M14" s="2">
        <f>'[1]Pc, Summer, S5'!M14*Main!$B$8+'EV Scenarios'!M$2*'Node ratio'!$B15</f>
        <v>12.409720592126476</v>
      </c>
      <c r="N14" s="2">
        <f>'[1]Pc, Summer, S5'!N14*Main!$B$8+'EV Scenarios'!N$2*'Node ratio'!$B15</f>
        <v>11.760495610677895</v>
      </c>
      <c r="O14" s="2">
        <f>'[1]Pc, Summer, S5'!O14*Main!$B$8+'EV Scenarios'!O$2*'Node ratio'!$B15</f>
        <v>11.38527909717884</v>
      </c>
      <c r="P14" s="2">
        <f>'[1]Pc, Summer, S5'!P14*Main!$B$8+'EV Scenarios'!P$2*'Node ratio'!$B15</f>
        <v>10.406134381457916</v>
      </c>
      <c r="Q14" s="2">
        <f>'[1]Pc, Summer, S5'!Q14*Main!$B$8+'EV Scenarios'!Q$2*'Node ratio'!$B15</f>
        <v>10.501250225835346</v>
      </c>
      <c r="R14" s="2">
        <f>'[1]Pc, Summer, S5'!R14*Main!$B$8+'EV Scenarios'!R$2*'Node ratio'!$B15</f>
        <v>10.423910034248046</v>
      </c>
      <c r="S14" s="2">
        <f>'[1]Pc, Summer, S5'!S14*Main!$B$8+'EV Scenarios'!S$2*'Node ratio'!$B15</f>
        <v>10.577191533528351</v>
      </c>
      <c r="T14" s="2">
        <f>'[1]Pc, Summer, S5'!T14*Main!$B$8+'EV Scenarios'!T$2*'Node ratio'!$B15</f>
        <v>10.839631087438423</v>
      </c>
      <c r="U14" s="2">
        <f>'[1]Pc, Summer, S5'!U14*Main!$B$8+'EV Scenarios'!U$2*'Node ratio'!$B15</f>
        <v>10.937518208307843</v>
      </c>
      <c r="V14" s="2">
        <f>'[1]Pc, Summer, S5'!V14*Main!$B$8+'EV Scenarios'!V$2*'Node ratio'!$B15</f>
        <v>10.837837260061356</v>
      </c>
      <c r="W14" s="2">
        <f>'[1]Pc, Summer, S5'!W14*Main!$B$8+'EV Scenarios'!W$2*'Node ratio'!$B15</f>
        <v>11.002715924566646</v>
      </c>
      <c r="X14" s="2">
        <f>'[1]Pc, Summer, S5'!X14*Main!$B$8+'EV Scenarios'!X$2*'Node ratio'!$B15</f>
        <v>10.62036313933981</v>
      </c>
      <c r="Y14" s="2">
        <f>'[1]Pc, Summer, S5'!Y14*Main!$B$8+'EV Scenarios'!Y$2*'Node ratio'!$B15</f>
        <v>10.063205890969755</v>
      </c>
    </row>
    <row r="15" spans="1:25" x14ac:dyDescent="0.25">
      <c r="A15">
        <v>20</v>
      </c>
      <c r="B15" s="2">
        <f>'[1]Pc, Summer, S5'!B15*Main!$B$8+'EV Scenarios'!B$2*'Node ratio'!$B16</f>
        <v>0.30959980389840519</v>
      </c>
      <c r="C15" s="2">
        <f>'[1]Pc, Summer, S5'!C15*Main!$B$8+'EV Scenarios'!C$2*'Node ratio'!$B16</f>
        <v>0.28629194359125815</v>
      </c>
      <c r="D15" s="2">
        <f>'[1]Pc, Summer, S5'!D15*Main!$B$8+'EV Scenarios'!D$2*'Node ratio'!$B16</f>
        <v>0.28408454813939754</v>
      </c>
      <c r="E15" s="2">
        <f>'[1]Pc, Summer, S5'!E15*Main!$B$8+'EV Scenarios'!E$2*'Node ratio'!$B16</f>
        <v>0.2768084122858831</v>
      </c>
      <c r="F15" s="2">
        <f>'[1]Pc, Summer, S5'!F15*Main!$B$8+'EV Scenarios'!F$2*'Node ratio'!$B16</f>
        <v>0.28798644093325454</v>
      </c>
      <c r="G15" s="2">
        <f>'[1]Pc, Summer, S5'!G15*Main!$B$8+'EV Scenarios'!G$2*'Node ratio'!$B16</f>
        <v>0.29553280773774365</v>
      </c>
      <c r="H15" s="2">
        <f>'[1]Pc, Summer, S5'!H15*Main!$B$8+'EV Scenarios'!H$2*'Node ratio'!$B16</f>
        <v>0.32320826550502063</v>
      </c>
      <c r="I15" s="2">
        <f>'[1]Pc, Summer, S5'!I15*Main!$B$8+'EV Scenarios'!I$2*'Node ratio'!$B16</f>
        <v>0.39288818015357357</v>
      </c>
      <c r="J15" s="2">
        <f>'[1]Pc, Summer, S5'!J15*Main!$B$8+'EV Scenarios'!J$2*'Node ratio'!$B16</f>
        <v>0.45046732560543412</v>
      </c>
      <c r="K15" s="2">
        <f>'[1]Pc, Summer, S5'!K15*Main!$B$8+'EV Scenarios'!K$2*'Node ratio'!$B16</f>
        <v>0.50629373124630828</v>
      </c>
      <c r="L15" s="2">
        <f>'[1]Pc, Summer, S5'!L15*Main!$B$8+'EV Scenarios'!L$2*'Node ratio'!$B16</f>
        <v>0.54436826137034844</v>
      </c>
      <c r="M15" s="2">
        <f>'[1]Pc, Summer, S5'!M15*Main!$B$8+'EV Scenarios'!M$2*'Node ratio'!$B16</f>
        <v>0.55409434229178967</v>
      </c>
      <c r="N15" s="2">
        <f>'[1]Pc, Summer, S5'!N15*Main!$B$8+'EV Scenarios'!N$2*'Node ratio'!$B16</f>
        <v>0.5493106726225635</v>
      </c>
      <c r="O15" s="2">
        <f>'[1]Pc, Summer, S5'!O15*Main!$B$8+'EV Scenarios'!O$2*'Node ratio'!$B16</f>
        <v>0.52542458978145301</v>
      </c>
      <c r="P15" s="2">
        <f>'[1]Pc, Summer, S5'!P15*Main!$B$8+'EV Scenarios'!P$2*'Node ratio'!$B16</f>
        <v>0.49230757516243356</v>
      </c>
      <c r="Q15" s="2">
        <f>'[1]Pc, Summer, S5'!Q15*Main!$B$8+'EV Scenarios'!Q$2*'Node ratio'!$B16</f>
        <v>0.47674772637330187</v>
      </c>
      <c r="R15" s="2">
        <f>'[1]Pc, Summer, S5'!R15*Main!$B$8+'EV Scenarios'!R$2*'Node ratio'!$B16</f>
        <v>0.48609787595983456</v>
      </c>
      <c r="S15" s="2">
        <f>'[1]Pc, Summer, S5'!S15*Main!$B$8+'EV Scenarios'!S$2*'Node ratio'!$B16</f>
        <v>0.47013617764323684</v>
      </c>
      <c r="T15" s="2">
        <f>'[1]Pc, Summer, S5'!T15*Main!$B$8+'EV Scenarios'!T$2*'Node ratio'!$B16</f>
        <v>0.4569519868576491</v>
      </c>
      <c r="U15" s="2">
        <f>'[1]Pc, Summer, S5'!U15*Main!$B$8+'EV Scenarios'!U$2*'Node ratio'!$B16</f>
        <v>0.46538938703484933</v>
      </c>
      <c r="V15" s="2">
        <f>'[1]Pc, Summer, S5'!V15*Main!$B$8+'EV Scenarios'!V$2*'Node ratio'!$B16</f>
        <v>0.48970247356763141</v>
      </c>
      <c r="W15" s="2">
        <f>'[1]Pc, Summer, S5'!W15*Main!$B$8+'EV Scenarios'!W$2*'Node ratio'!$B16</f>
        <v>0.49389410942114587</v>
      </c>
      <c r="X15" s="2">
        <f>'[1]Pc, Summer, S5'!X15*Main!$B$8+'EV Scenarios'!X$2*'Node ratio'!$B16</f>
        <v>0.44752975413467211</v>
      </c>
      <c r="Y15" s="2">
        <f>'[1]Pc, Summer, S5'!Y15*Main!$B$8+'EV Scenarios'!Y$2*'Node ratio'!$B16</f>
        <v>0.37647934893679857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09999-539B-4ABD-9F9B-12B18F07D0D1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S6'!B2*Main!$B$8+'EV Scenarios'!B$2*'Node ratio'!$B3</f>
        <v>7.2568180919584817</v>
      </c>
      <c r="C2" s="2">
        <f>'[1]Pc, Summer, S6'!C2*Main!$B$8+'EV Scenarios'!C$2*'Node ratio'!$B3</f>
        <v>7.128114784771598</v>
      </c>
      <c r="D2" s="2">
        <f>'[1]Pc, Summer, S6'!D2*Main!$B$8+'EV Scenarios'!D$2*'Node ratio'!$B3</f>
        <v>7.0472681469046936</v>
      </c>
      <c r="E2" s="2">
        <f>'[1]Pc, Summer, S6'!E2*Main!$B$8+'EV Scenarios'!E$2*'Node ratio'!$B3</f>
        <v>7.0501687762104996</v>
      </c>
      <c r="F2" s="2">
        <f>'[1]Pc, Summer, S6'!F2*Main!$B$8+'EV Scenarios'!F$2*'Node ratio'!$B3</f>
        <v>6.743760832704651</v>
      </c>
      <c r="G2" s="2">
        <f>'[1]Pc, Summer, S6'!G2*Main!$B$8+'EV Scenarios'!G$2*'Node ratio'!$B3</f>
        <v>6.616649971788557</v>
      </c>
      <c r="H2" s="2">
        <f>'[1]Pc, Summer, S6'!H2*Main!$B$8+'EV Scenarios'!H$2*'Node ratio'!$B3</f>
        <v>6.2329635179588676</v>
      </c>
      <c r="I2" s="2">
        <f>'[1]Pc, Summer, S6'!I2*Main!$B$8+'EV Scenarios'!I$2*'Node ratio'!$B3</f>
        <v>6.1342288248086563</v>
      </c>
      <c r="J2" s="2">
        <f>'[1]Pc, Summer, S6'!J2*Main!$B$8+'EV Scenarios'!J$2*'Node ratio'!$B3</f>
        <v>6.0978169252796652</v>
      </c>
      <c r="K2" s="2">
        <f>'[1]Pc, Summer, S6'!K2*Main!$B$8+'EV Scenarios'!K$2*'Node ratio'!$B3</f>
        <v>6.1287834275070834</v>
      </c>
      <c r="L2" s="2">
        <f>'[1]Pc, Summer, S6'!L2*Main!$B$8+'EV Scenarios'!L$2*'Node ratio'!$B3</f>
        <v>5.9311388189888117</v>
      </c>
      <c r="M2" s="2">
        <f>'[1]Pc, Summer, S6'!M2*Main!$B$8+'EV Scenarios'!M$2*'Node ratio'!$B3</f>
        <v>5.799835018849663</v>
      </c>
      <c r="N2" s="2">
        <f>'[1]Pc, Summer, S6'!N2*Main!$B$8+'EV Scenarios'!N$2*'Node ratio'!$B3</f>
        <v>5.7649392023761461</v>
      </c>
      <c r="O2" s="2">
        <f>'[1]Pc, Summer, S6'!O2*Main!$B$8+'EV Scenarios'!O$2*'Node ratio'!$B3</f>
        <v>6.1585475309874056</v>
      </c>
      <c r="P2" s="2">
        <f>'[1]Pc, Summer, S6'!P2*Main!$B$8+'EV Scenarios'!P$2*'Node ratio'!$B3</f>
        <v>6.2531161143328351</v>
      </c>
      <c r="Q2" s="2">
        <f>'[1]Pc, Summer, S6'!Q2*Main!$B$8+'EV Scenarios'!Q$2*'Node ratio'!$B3</f>
        <v>6.1970416789704785</v>
      </c>
      <c r="R2" s="2">
        <f>'[1]Pc, Summer, S6'!R2*Main!$B$8+'EV Scenarios'!R$2*'Node ratio'!$B3</f>
        <v>6.0230984981235602</v>
      </c>
      <c r="S2" s="2">
        <f>'[1]Pc, Summer, S6'!S2*Main!$B$8+'EV Scenarios'!S$2*'Node ratio'!$B3</f>
        <v>6.1890947379301524</v>
      </c>
      <c r="T2" s="2">
        <f>'[1]Pc, Summer, S6'!T2*Main!$B$8+'EV Scenarios'!T$2*'Node ratio'!$B3</f>
        <v>6.1708281760029733</v>
      </c>
      <c r="U2" s="2">
        <f>'[1]Pc, Summer, S6'!U2*Main!$B$8+'EV Scenarios'!U$2*'Node ratio'!$B3</f>
        <v>6.3563358162283849</v>
      </c>
      <c r="V2" s="2">
        <f>'[1]Pc, Summer, S6'!V2*Main!$B$8+'EV Scenarios'!V$2*'Node ratio'!$B3</f>
        <v>6.1853663483102759</v>
      </c>
      <c r="W2" s="2">
        <f>'[1]Pc, Summer, S6'!W2*Main!$B$8+'EV Scenarios'!W$2*'Node ratio'!$B3</f>
        <v>6.0525671505374294</v>
      </c>
      <c r="X2" s="2">
        <f>'[1]Pc, Summer, S6'!X2*Main!$B$8+'EV Scenarios'!X$2*'Node ratio'!$B3</f>
        <v>5.8997145254135654</v>
      </c>
      <c r="Y2" s="2">
        <f>'[1]Pc, Summer, S6'!Y2*Main!$B$8+'EV Scenarios'!Y$2*'Node ratio'!$B3</f>
        <v>5.8636274548660774</v>
      </c>
    </row>
    <row r="3" spans="1:25" x14ac:dyDescent="0.25">
      <c r="A3">
        <v>17</v>
      </c>
      <c r="B3" s="2">
        <f>'[1]Pc, Summer, S6'!B3*Main!$B$8+'EV Scenarios'!B$2*'Node ratio'!$B4</f>
        <v>1.7837804937154937</v>
      </c>
      <c r="C3" s="2">
        <f>'[1]Pc, Summer, S6'!C3*Main!$B$8+'EV Scenarios'!C$2*'Node ratio'!$B4</f>
        <v>1.6709778269718287</v>
      </c>
      <c r="D3" s="2">
        <f>'[1]Pc, Summer, S6'!D3*Main!$B$8+'EV Scenarios'!D$2*'Node ratio'!$B4</f>
        <v>1.5846109293546555</v>
      </c>
      <c r="E3" s="2">
        <f>'[1]Pc, Summer, S6'!E3*Main!$B$8+'EV Scenarios'!E$2*'Node ratio'!$B4</f>
        <v>1.4583703925347626</v>
      </c>
      <c r="F3" s="2">
        <f>'[1]Pc, Summer, S6'!F3*Main!$B$8+'EV Scenarios'!F$2*'Node ratio'!$B4</f>
        <v>1.4149240772886496</v>
      </c>
      <c r="G3" s="2">
        <f>'[1]Pc, Summer, S6'!G3*Main!$B$8+'EV Scenarios'!G$2*'Node ratio'!$B4</f>
        <v>1.3612323035731089</v>
      </c>
      <c r="H3" s="2">
        <f>'[1]Pc, Summer, S6'!H3*Main!$B$8+'EV Scenarios'!H$2*'Node ratio'!$B4</f>
        <v>1.4663714192788508</v>
      </c>
      <c r="I3" s="2">
        <f>'[1]Pc, Summer, S6'!I3*Main!$B$8+'EV Scenarios'!I$2*'Node ratio'!$B4</f>
        <v>1.6568297763015363</v>
      </c>
      <c r="J3" s="2">
        <f>'[1]Pc, Summer, S6'!J3*Main!$B$8+'EV Scenarios'!J$2*'Node ratio'!$B4</f>
        <v>1.8968846434922815</v>
      </c>
      <c r="K3" s="2">
        <f>'[1]Pc, Summer, S6'!K3*Main!$B$8+'EV Scenarios'!K$2*'Node ratio'!$B4</f>
        <v>2.096424027774578</v>
      </c>
      <c r="L3" s="2">
        <f>'[1]Pc, Summer, S6'!L3*Main!$B$8+'EV Scenarios'!L$2*'Node ratio'!$B4</f>
        <v>2.0561904048848385</v>
      </c>
      <c r="M3" s="2">
        <f>'[1]Pc, Summer, S6'!M3*Main!$B$8+'EV Scenarios'!M$2*'Node ratio'!$B4</f>
        <v>2.0743045885741807</v>
      </c>
      <c r="N3" s="2">
        <f>'[1]Pc, Summer, S6'!N3*Main!$B$8+'EV Scenarios'!N$2*'Node ratio'!$B4</f>
        <v>2.1049530496036453</v>
      </c>
      <c r="O3" s="2">
        <f>'[1]Pc, Summer, S6'!O3*Main!$B$8+'EV Scenarios'!O$2*'Node ratio'!$B4</f>
        <v>2.04506299372727</v>
      </c>
      <c r="P3" s="2">
        <f>'[1]Pc, Summer, S6'!P3*Main!$B$8+'EV Scenarios'!P$2*'Node ratio'!$B4</f>
        <v>1.8285890876013549</v>
      </c>
      <c r="Q3" s="2">
        <f>'[1]Pc, Summer, S6'!Q3*Main!$B$8+'EV Scenarios'!Q$2*'Node ratio'!$B4</f>
        <v>1.8165332976004425</v>
      </c>
      <c r="R3" s="2">
        <f>'[1]Pc, Summer, S6'!R3*Main!$B$8+'EV Scenarios'!R$2*'Node ratio'!$B4</f>
        <v>1.7587294331351768</v>
      </c>
      <c r="S3" s="2">
        <f>'[1]Pc, Summer, S6'!S3*Main!$B$8+'EV Scenarios'!S$2*'Node ratio'!$B4</f>
        <v>1.7849818420633528</v>
      </c>
      <c r="T3" s="2">
        <f>'[1]Pc, Summer, S6'!T3*Main!$B$8+'EV Scenarios'!T$2*'Node ratio'!$B4</f>
        <v>1.8730766775122429</v>
      </c>
      <c r="U3" s="2">
        <f>'[1]Pc, Summer, S6'!U3*Main!$B$8+'EV Scenarios'!U$2*'Node ratio'!$B4</f>
        <v>2.0489253931998075</v>
      </c>
      <c r="V3" s="2">
        <f>'[1]Pc, Summer, S6'!V3*Main!$B$8+'EV Scenarios'!V$2*'Node ratio'!$B4</f>
        <v>2.0874982029599507</v>
      </c>
      <c r="W3" s="2">
        <f>'[1]Pc, Summer, S6'!W3*Main!$B$8+'EV Scenarios'!W$2*'Node ratio'!$B4</f>
        <v>2.1133490732712157</v>
      </c>
      <c r="X3" s="2">
        <f>'[1]Pc, Summer, S6'!X3*Main!$B$8+'EV Scenarios'!X$2*'Node ratio'!$B4</f>
        <v>1.9438963177241513</v>
      </c>
      <c r="Y3" s="2">
        <f>'[1]Pc, Summer, S6'!Y3*Main!$B$8+'EV Scenarios'!Y$2*'Node ratio'!$B4</f>
        <v>1.6785068607916644</v>
      </c>
    </row>
    <row r="4" spans="1:25" x14ac:dyDescent="0.25">
      <c r="A4">
        <v>38</v>
      </c>
      <c r="B4" s="2">
        <f>'[1]Pc, Summer, S6'!B4*Main!$B$8+'EV Scenarios'!B$2*'Node ratio'!$B5</f>
        <v>4.0678700690349574</v>
      </c>
      <c r="C4" s="2">
        <f>'[1]Pc, Summer, S6'!C4*Main!$B$8+'EV Scenarios'!C$2*'Node ratio'!$B5</f>
        <v>3.8122942824443364</v>
      </c>
      <c r="D4" s="2">
        <f>'[1]Pc, Summer, S6'!D4*Main!$B$8+'EV Scenarios'!D$2*'Node ratio'!$B5</f>
        <v>3.5705245823045155</v>
      </c>
      <c r="E4" s="2">
        <f>'[1]Pc, Summer, S6'!E4*Main!$B$8+'EV Scenarios'!E$2*'Node ratio'!$B5</f>
        <v>3.5402158324971622</v>
      </c>
      <c r="F4" s="2">
        <f>'[1]Pc, Summer, S6'!F4*Main!$B$8+'EV Scenarios'!F$2*'Node ratio'!$B5</f>
        <v>3.5510603725527239</v>
      </c>
      <c r="G4" s="2">
        <f>'[1]Pc, Summer, S6'!G4*Main!$B$8+'EV Scenarios'!G$2*'Node ratio'!$B5</f>
        <v>3.5095081668929922</v>
      </c>
      <c r="H4" s="2">
        <f>'[1]Pc, Summer, S6'!H4*Main!$B$8+'EV Scenarios'!H$2*'Node ratio'!$B5</f>
        <v>3.8864452906867282</v>
      </c>
      <c r="I4" s="2">
        <f>'[1]Pc, Summer, S6'!I4*Main!$B$8+'EV Scenarios'!I$2*'Node ratio'!$B5</f>
        <v>4.4688574243917278</v>
      </c>
      <c r="J4" s="2">
        <f>'[1]Pc, Summer, S6'!J4*Main!$B$8+'EV Scenarios'!J$2*'Node ratio'!$B5</f>
        <v>4.7812545926300896</v>
      </c>
      <c r="K4" s="2">
        <f>'[1]Pc, Summer, S6'!K4*Main!$B$8+'EV Scenarios'!K$2*'Node ratio'!$B5</f>
        <v>4.8129157058313261</v>
      </c>
      <c r="L4" s="2">
        <f>'[1]Pc, Summer, S6'!L4*Main!$B$8+'EV Scenarios'!L$2*'Node ratio'!$B5</f>
        <v>5.110024707917419</v>
      </c>
      <c r="M4" s="2">
        <f>'[1]Pc, Summer, S6'!M4*Main!$B$8+'EV Scenarios'!M$2*'Node ratio'!$B5</f>
        <v>5.5477945340578412</v>
      </c>
      <c r="N4" s="2">
        <f>'[1]Pc, Summer, S6'!N4*Main!$B$8+'EV Scenarios'!N$2*'Node ratio'!$B5</f>
        <v>5.478235329451099</v>
      </c>
      <c r="O4" s="2">
        <f>'[1]Pc, Summer, S6'!O4*Main!$B$8+'EV Scenarios'!O$2*'Node ratio'!$B5</f>
        <v>5.164097976975552</v>
      </c>
      <c r="P4" s="2">
        <f>'[1]Pc, Summer, S6'!P4*Main!$B$8+'EV Scenarios'!P$2*'Node ratio'!$B5</f>
        <v>4.6427123555840515</v>
      </c>
      <c r="Q4" s="2">
        <f>'[1]Pc, Summer, S6'!Q4*Main!$B$8+'EV Scenarios'!Q$2*'Node ratio'!$B5</f>
        <v>4.3644543499172119</v>
      </c>
      <c r="R4" s="2">
        <f>'[1]Pc, Summer, S6'!R4*Main!$B$8+'EV Scenarios'!R$2*'Node ratio'!$B5</f>
        <v>4.2037524245301858</v>
      </c>
      <c r="S4" s="2">
        <f>'[1]Pc, Summer, S6'!S4*Main!$B$8+'EV Scenarios'!S$2*'Node ratio'!$B5</f>
        <v>4.3295644426501196</v>
      </c>
      <c r="T4" s="2">
        <f>'[1]Pc, Summer, S6'!T4*Main!$B$8+'EV Scenarios'!T$2*'Node ratio'!$B5</f>
        <v>4.3913240180005237</v>
      </c>
      <c r="U4" s="2">
        <f>'[1]Pc, Summer, S6'!U4*Main!$B$8+'EV Scenarios'!U$2*'Node ratio'!$B5</f>
        <v>4.5263729004698048</v>
      </c>
      <c r="V4" s="2">
        <f>'[1]Pc, Summer, S6'!V4*Main!$B$8+'EV Scenarios'!V$2*'Node ratio'!$B5</f>
        <v>4.5719784902695011</v>
      </c>
      <c r="W4" s="2">
        <f>'[1]Pc, Summer, S6'!W4*Main!$B$8+'EV Scenarios'!W$2*'Node ratio'!$B5</f>
        <v>4.712340613617064</v>
      </c>
      <c r="X4" s="2">
        <f>'[1]Pc, Summer, S6'!X4*Main!$B$8+'EV Scenarios'!X$2*'Node ratio'!$B5</f>
        <v>4.4503656442056148</v>
      </c>
      <c r="Y4" s="2">
        <f>'[1]Pc, Summer, S6'!Y4*Main!$B$8+'EV Scenarios'!Y$2*'Node ratio'!$B5</f>
        <v>4.007318508085552</v>
      </c>
    </row>
    <row r="5" spans="1:25" x14ac:dyDescent="0.25">
      <c r="A5">
        <v>36</v>
      </c>
      <c r="B5" s="2">
        <f>'[1]Pc, Summer, S6'!B5*Main!$B$8+'EV Scenarios'!B$2*'Node ratio'!$B6</f>
        <v>0.51134504815157933</v>
      </c>
      <c r="C5" s="2">
        <f>'[1]Pc, Summer, S6'!C5*Main!$B$8+'EV Scenarios'!C$2*'Node ratio'!$B6</f>
        <v>0.41774028011738695</v>
      </c>
      <c r="D5" s="2">
        <f>'[1]Pc, Summer, S6'!D5*Main!$B$8+'EV Scenarios'!D$2*'Node ratio'!$B6</f>
        <v>0.32196609074446714</v>
      </c>
      <c r="E5" s="2">
        <f>'[1]Pc, Summer, S6'!E5*Main!$B$8+'EV Scenarios'!E$2*'Node ratio'!$B6</f>
        <v>0.37133561641306856</v>
      </c>
      <c r="F5" s="2">
        <f>'[1]Pc, Summer, S6'!F5*Main!$B$8+'EV Scenarios'!F$2*'Node ratio'!$B6</f>
        <v>0.30704686079745147</v>
      </c>
      <c r="G5" s="2">
        <f>'[1]Pc, Summer, S6'!G5*Main!$B$8+'EV Scenarios'!G$2*'Node ratio'!$B6</f>
        <v>0.27307391008148135</v>
      </c>
      <c r="H5" s="2">
        <f>'[1]Pc, Summer, S6'!H5*Main!$B$8+'EV Scenarios'!H$2*'Node ratio'!$B6</f>
        <v>0.47113421138705908</v>
      </c>
      <c r="I5" s="2">
        <f>'[1]Pc, Summer, S6'!I5*Main!$B$8+'EV Scenarios'!I$2*'Node ratio'!$B6</f>
        <v>0.80801702020841937</v>
      </c>
      <c r="J5" s="2">
        <f>'[1]Pc, Summer, S6'!J5*Main!$B$8+'EV Scenarios'!J$2*'Node ratio'!$B6</f>
        <v>0.95468098167443394</v>
      </c>
      <c r="K5" s="2">
        <f>'[1]Pc, Summer, S6'!K5*Main!$B$8+'EV Scenarios'!K$2*'Node ratio'!$B6</f>
        <v>1.0275114733207042</v>
      </c>
      <c r="L5" s="2">
        <f>'[1]Pc, Summer, S6'!L5*Main!$B$8+'EV Scenarios'!L$2*'Node ratio'!$B6</f>
        <v>1.0859176975280926</v>
      </c>
      <c r="M5" s="2">
        <f>'[1]Pc, Summer, S6'!M5*Main!$B$8+'EV Scenarios'!M$2*'Node ratio'!$B6</f>
        <v>1.0016080323169647</v>
      </c>
      <c r="N5" s="2">
        <f>'[1]Pc, Summer, S6'!N5*Main!$B$8+'EV Scenarios'!N$2*'Node ratio'!$B6</f>
        <v>1.0670998608844526</v>
      </c>
      <c r="O5" s="2">
        <f>'[1]Pc, Summer, S6'!O5*Main!$B$8+'EV Scenarios'!O$2*'Node ratio'!$B6</f>
        <v>1.0245063241228893</v>
      </c>
      <c r="P5" s="2">
        <f>'[1]Pc, Summer, S6'!P5*Main!$B$8+'EV Scenarios'!P$2*'Node ratio'!$B6</f>
        <v>0.82861773872234301</v>
      </c>
      <c r="Q5" s="2">
        <f>'[1]Pc, Summer, S6'!Q5*Main!$B$8+'EV Scenarios'!Q$2*'Node ratio'!$B6</f>
        <v>0.78460718882586877</v>
      </c>
      <c r="R5" s="2">
        <f>'[1]Pc, Summer, S6'!R5*Main!$B$8+'EV Scenarios'!R$2*'Node ratio'!$B6</f>
        <v>0.71923726535362054</v>
      </c>
      <c r="S5" s="2">
        <f>'[1]Pc, Summer, S6'!S5*Main!$B$8+'EV Scenarios'!S$2*'Node ratio'!$B6</f>
        <v>0.8371270877027096</v>
      </c>
      <c r="T5" s="2">
        <f>'[1]Pc, Summer, S6'!T5*Main!$B$8+'EV Scenarios'!T$2*'Node ratio'!$B6</f>
        <v>1.0042656332370301</v>
      </c>
      <c r="U5" s="2">
        <f>'[1]Pc, Summer, S6'!U5*Main!$B$8+'EV Scenarios'!U$2*'Node ratio'!$B6</f>
        <v>1.0564668611534629</v>
      </c>
      <c r="V5" s="2">
        <f>'[1]Pc, Summer, S6'!V5*Main!$B$8+'EV Scenarios'!V$2*'Node ratio'!$B6</f>
        <v>1.0401353677707585</v>
      </c>
      <c r="W5" s="2">
        <f>'[1]Pc, Summer, S6'!W5*Main!$B$8+'EV Scenarios'!W$2*'Node ratio'!$B6</f>
        <v>1.1800371691120928</v>
      </c>
      <c r="X5" s="2">
        <f>'[1]Pc, Summer, S6'!X5*Main!$B$8+'EV Scenarios'!X$2*'Node ratio'!$B6</f>
        <v>0.97186673302878168</v>
      </c>
      <c r="Y5" s="2">
        <f>'[1]Pc, Summer, S6'!Y5*Main!$B$8+'EV Scenarios'!Y$2*'Node ratio'!$B6</f>
        <v>0.75947102902102115</v>
      </c>
    </row>
    <row r="6" spans="1:25" x14ac:dyDescent="0.25">
      <c r="A6">
        <v>26</v>
      </c>
      <c r="B6" s="2">
        <f>'[1]Pc, Summer, S6'!B6*Main!$B$8+'EV Scenarios'!B$2*'Node ratio'!$B7</f>
        <v>3.7963396061748109</v>
      </c>
      <c r="C6" s="2">
        <f>'[1]Pc, Summer, S6'!C6*Main!$B$8+'EV Scenarios'!C$2*'Node ratio'!$B7</f>
        <v>3.5363478624684532</v>
      </c>
      <c r="D6" s="2">
        <f>'[1]Pc, Summer, S6'!D6*Main!$B$8+'EV Scenarios'!D$2*'Node ratio'!$B7</f>
        <v>3.2188846516742533</v>
      </c>
      <c r="E6" s="2">
        <f>'[1]Pc, Summer, S6'!E6*Main!$B$8+'EV Scenarios'!E$2*'Node ratio'!$B7</f>
        <v>3.104156279401681</v>
      </c>
      <c r="F6" s="2">
        <f>'[1]Pc, Summer, S6'!F6*Main!$B$8+'EV Scenarios'!F$2*'Node ratio'!$B7</f>
        <v>3.0724714997216935</v>
      </c>
      <c r="G6" s="2">
        <f>'[1]Pc, Summer, S6'!G6*Main!$B$8+'EV Scenarios'!G$2*'Node ratio'!$B7</f>
        <v>2.9972927336423698</v>
      </c>
      <c r="H6" s="2">
        <f>'[1]Pc, Summer, S6'!H6*Main!$B$8+'EV Scenarios'!H$2*'Node ratio'!$B7</f>
        <v>3.1715738961902162</v>
      </c>
      <c r="I6" s="2">
        <f>'[1]Pc, Summer, S6'!I6*Main!$B$8+'EV Scenarios'!I$2*'Node ratio'!$B7</f>
        <v>3.624578157819609</v>
      </c>
      <c r="J6" s="2">
        <f>'[1]Pc, Summer, S6'!J6*Main!$B$8+'EV Scenarios'!J$2*'Node ratio'!$B7</f>
        <v>4.2231668066827357</v>
      </c>
      <c r="K6" s="2">
        <f>'[1]Pc, Summer, S6'!K6*Main!$B$8+'EV Scenarios'!K$2*'Node ratio'!$B7</f>
        <v>4.7099794892434081</v>
      </c>
      <c r="L6" s="2">
        <f>'[1]Pc, Summer, S6'!L6*Main!$B$8+'EV Scenarios'!L$2*'Node ratio'!$B7</f>
        <v>5.1124127410503339</v>
      </c>
      <c r="M6" s="2">
        <f>'[1]Pc, Summer, S6'!M6*Main!$B$8+'EV Scenarios'!M$2*'Node ratio'!$B7</f>
        <v>5.3974504743810643</v>
      </c>
      <c r="N6" s="2">
        <f>'[1]Pc, Summer, S6'!N6*Main!$B$8+'EV Scenarios'!N$2*'Node ratio'!$B7</f>
        <v>5.5550314854636005</v>
      </c>
      <c r="O6" s="2">
        <f>'[1]Pc, Summer, S6'!O6*Main!$B$8+'EV Scenarios'!O$2*'Node ratio'!$B7</f>
        <v>5.4027352827261561</v>
      </c>
      <c r="P6" s="2">
        <f>'[1]Pc, Summer, S6'!P6*Main!$B$8+'EV Scenarios'!P$2*'Node ratio'!$B7</f>
        <v>5.0477037615308751</v>
      </c>
      <c r="Q6" s="2">
        <f>'[1]Pc, Summer, S6'!Q6*Main!$B$8+'EV Scenarios'!Q$2*'Node ratio'!$B7</f>
        <v>4.8566985770519571</v>
      </c>
      <c r="R6" s="2">
        <f>'[1]Pc, Summer, S6'!R6*Main!$B$8+'EV Scenarios'!R$2*'Node ratio'!$B7</f>
        <v>4.6942594626058689</v>
      </c>
      <c r="S6" s="2">
        <f>'[1]Pc, Summer, S6'!S6*Main!$B$8+'EV Scenarios'!S$2*'Node ratio'!$B7</f>
        <v>4.6508872712485019</v>
      </c>
      <c r="T6" s="2">
        <f>'[1]Pc, Summer, S6'!T6*Main!$B$8+'EV Scenarios'!T$2*'Node ratio'!$B7</f>
        <v>4.6188008965693124</v>
      </c>
      <c r="U6" s="2">
        <f>'[1]Pc, Summer, S6'!U6*Main!$B$8+'EV Scenarios'!U$2*'Node ratio'!$B7</f>
        <v>4.7139305522805008</v>
      </c>
      <c r="V6" s="2">
        <f>'[1]Pc, Summer, S6'!V6*Main!$B$8+'EV Scenarios'!V$2*'Node ratio'!$B7</f>
        <v>4.9466198053193233</v>
      </c>
      <c r="W6" s="2">
        <f>'[1]Pc, Summer, S6'!W6*Main!$B$8+'EV Scenarios'!W$2*'Node ratio'!$B7</f>
        <v>5.3663734121509652</v>
      </c>
      <c r="X6" s="2">
        <f>'[1]Pc, Summer, S6'!X6*Main!$B$8+'EV Scenarios'!X$2*'Node ratio'!$B7</f>
        <v>5.1411091871240062</v>
      </c>
      <c r="Y6" s="2">
        <f>'[1]Pc, Summer, S6'!Y6*Main!$B$8+'EV Scenarios'!Y$2*'Node ratio'!$B7</f>
        <v>4.4905783760132323</v>
      </c>
    </row>
    <row r="7" spans="1:25" x14ac:dyDescent="0.25">
      <c r="A7">
        <v>24</v>
      </c>
      <c r="B7" s="2">
        <f>'[1]Pc, Summer, S6'!B7*Main!$B$8+'EV Scenarios'!B$2*'Node ratio'!$B8</f>
        <v>5.7930999822634597</v>
      </c>
      <c r="C7" s="2">
        <f>'[1]Pc, Summer, S6'!C7*Main!$B$8+'EV Scenarios'!C$2*'Node ratio'!$B8</f>
        <v>5.8452208976334106</v>
      </c>
      <c r="D7" s="2">
        <f>'[1]Pc, Summer, S6'!D7*Main!$B$8+'EV Scenarios'!D$2*'Node ratio'!$B8</f>
        <v>5.5882639557187392</v>
      </c>
      <c r="E7" s="2">
        <f>'[1]Pc, Summer, S6'!E7*Main!$B$8+'EV Scenarios'!E$2*'Node ratio'!$B8</f>
        <v>5.5990070416133113</v>
      </c>
      <c r="F7" s="2">
        <f>'[1]Pc, Summer, S6'!F7*Main!$B$8+'EV Scenarios'!F$2*'Node ratio'!$B8</f>
        <v>5.46345454572102</v>
      </c>
      <c r="G7" s="2">
        <f>'[1]Pc, Summer, S6'!G7*Main!$B$8+'EV Scenarios'!G$2*'Node ratio'!$B8</f>
        <v>5.3926174311409252</v>
      </c>
      <c r="H7" s="2">
        <f>'[1]Pc, Summer, S6'!H7*Main!$B$8+'EV Scenarios'!H$2*'Node ratio'!$B8</f>
        <v>5.1279320151393613</v>
      </c>
      <c r="I7" s="2">
        <f>'[1]Pc, Summer, S6'!I7*Main!$B$8+'EV Scenarios'!I$2*'Node ratio'!$B8</f>
        <v>5.6554026741732084</v>
      </c>
      <c r="J7" s="2">
        <f>'[1]Pc, Summer, S6'!J7*Main!$B$8+'EV Scenarios'!J$2*'Node ratio'!$B8</f>
        <v>5.9303847820182432</v>
      </c>
      <c r="K7" s="2">
        <f>'[1]Pc, Summer, S6'!K7*Main!$B$8+'EV Scenarios'!K$2*'Node ratio'!$B8</f>
        <v>6.2581306953513387</v>
      </c>
      <c r="L7" s="2">
        <f>'[1]Pc, Summer, S6'!L7*Main!$B$8+'EV Scenarios'!L$2*'Node ratio'!$B8</f>
        <v>6.3905305865247453</v>
      </c>
      <c r="M7" s="2">
        <f>'[1]Pc, Summer, S6'!M7*Main!$B$8+'EV Scenarios'!M$2*'Node ratio'!$B8</f>
        <v>6.6373382468696045</v>
      </c>
      <c r="N7" s="2">
        <f>'[1]Pc, Summer, S6'!N7*Main!$B$8+'EV Scenarios'!N$2*'Node ratio'!$B8</f>
        <v>6.5927848078156517</v>
      </c>
      <c r="O7" s="2">
        <f>'[1]Pc, Summer, S6'!O7*Main!$B$8+'EV Scenarios'!O$2*'Node ratio'!$B8</f>
        <v>6.3282300971712413</v>
      </c>
      <c r="P7" s="2">
        <f>'[1]Pc, Summer, S6'!P7*Main!$B$8+'EV Scenarios'!P$2*'Node ratio'!$B8</f>
        <v>5.816801530158207</v>
      </c>
      <c r="Q7" s="2">
        <f>'[1]Pc, Summer, S6'!Q7*Main!$B$8+'EV Scenarios'!Q$2*'Node ratio'!$B8</f>
        <v>5.9536903529282563</v>
      </c>
      <c r="R7" s="2">
        <f>'[1]Pc, Summer, S6'!R7*Main!$B$8+'EV Scenarios'!R$2*'Node ratio'!$B8</f>
        <v>5.8088906998712249</v>
      </c>
      <c r="S7" s="2">
        <f>'[1]Pc, Summer, S6'!S7*Main!$B$8+'EV Scenarios'!S$2*'Node ratio'!$B8</f>
        <v>5.6696979175554576</v>
      </c>
      <c r="T7" s="2">
        <f>'[1]Pc, Summer, S6'!T7*Main!$B$8+'EV Scenarios'!T$2*'Node ratio'!$B8</f>
        <v>5.5130319186552068</v>
      </c>
      <c r="U7" s="2">
        <f>'[1]Pc, Summer, S6'!U7*Main!$B$8+'EV Scenarios'!U$2*'Node ratio'!$B8</f>
        <v>5.8594895183402738</v>
      </c>
      <c r="V7" s="2">
        <f>'[1]Pc, Summer, S6'!V7*Main!$B$8+'EV Scenarios'!V$2*'Node ratio'!$B8</f>
        <v>5.6933484202147202</v>
      </c>
      <c r="W7" s="2">
        <f>'[1]Pc, Summer, S6'!W7*Main!$B$8+'EV Scenarios'!W$2*'Node ratio'!$B8</f>
        <v>6.0131683865096432</v>
      </c>
      <c r="X7" s="2">
        <f>'[1]Pc, Summer, S6'!X7*Main!$B$8+'EV Scenarios'!X$2*'Node ratio'!$B8</f>
        <v>5.8152170285108999</v>
      </c>
      <c r="Y7" s="2">
        <f>'[1]Pc, Summer, S6'!Y7*Main!$B$8+'EV Scenarios'!Y$2*'Node ratio'!$B8</f>
        <v>5.5223472442753412</v>
      </c>
    </row>
    <row r="8" spans="1:25" x14ac:dyDescent="0.25">
      <c r="A8">
        <v>28</v>
      </c>
      <c r="B8" s="2">
        <f>'[1]Pc, Summer, S6'!B8*Main!$B$8+'EV Scenarios'!B$2*'Node ratio'!$B9</f>
        <v>2.9822694772114056</v>
      </c>
      <c r="C8" s="2">
        <f>'[1]Pc, Summer, S6'!C8*Main!$B$8+'EV Scenarios'!C$2*'Node ratio'!$B9</f>
        <v>2.8250636989806965</v>
      </c>
      <c r="D8" s="2">
        <f>'[1]Pc, Summer, S6'!D8*Main!$B$8+'EV Scenarios'!D$2*'Node ratio'!$B9</f>
        <v>2.7805478485761919</v>
      </c>
      <c r="E8" s="2">
        <f>'[1]Pc, Summer, S6'!E8*Main!$B$8+'EV Scenarios'!E$2*'Node ratio'!$B9</f>
        <v>2.75699278651593</v>
      </c>
      <c r="F8" s="2">
        <f>'[1]Pc, Summer, S6'!F8*Main!$B$8+'EV Scenarios'!F$2*'Node ratio'!$B9</f>
        <v>2.7708489670116045</v>
      </c>
      <c r="G8" s="2">
        <f>'[1]Pc, Summer, S6'!G8*Main!$B$8+'EV Scenarios'!G$2*'Node ratio'!$B9</f>
        <v>2.778006340536844</v>
      </c>
      <c r="H8" s="2">
        <f>'[1]Pc, Summer, S6'!H8*Main!$B$8+'EV Scenarios'!H$2*'Node ratio'!$B9</f>
        <v>2.9699557769359428</v>
      </c>
      <c r="I8" s="2">
        <f>'[1]Pc, Summer, S6'!I8*Main!$B$8+'EV Scenarios'!I$2*'Node ratio'!$B9</f>
        <v>3.6385619139265151</v>
      </c>
      <c r="J8" s="2">
        <f>'[1]Pc, Summer, S6'!J8*Main!$B$8+'EV Scenarios'!J$2*'Node ratio'!$B9</f>
        <v>4.1376667564076941</v>
      </c>
      <c r="K8" s="2">
        <f>'[1]Pc, Summer, S6'!K8*Main!$B$8+'EV Scenarios'!K$2*'Node ratio'!$B9</f>
        <v>4.5667589062621285</v>
      </c>
      <c r="L8" s="2">
        <f>'[1]Pc, Summer, S6'!L8*Main!$B$8+'EV Scenarios'!L$2*'Node ratio'!$B9</f>
        <v>4.8042222679657289</v>
      </c>
      <c r="M8" s="2">
        <f>'[1]Pc, Summer, S6'!M8*Main!$B$8+'EV Scenarios'!M$2*'Node ratio'!$B9</f>
        <v>4.830481708680411</v>
      </c>
      <c r="N8" s="2">
        <f>'[1]Pc, Summer, S6'!N8*Main!$B$8+'EV Scenarios'!N$2*'Node ratio'!$B9</f>
        <v>4.9746162570268133</v>
      </c>
      <c r="O8" s="2">
        <f>'[1]Pc, Summer, S6'!O8*Main!$B$8+'EV Scenarios'!O$2*'Node ratio'!$B9</f>
        <v>4.8604204154198198</v>
      </c>
      <c r="P8" s="2">
        <f>'[1]Pc, Summer, S6'!P8*Main!$B$8+'EV Scenarios'!P$2*'Node ratio'!$B9</f>
        <v>4.4015852219432166</v>
      </c>
      <c r="Q8" s="2">
        <f>'[1]Pc, Summer, S6'!Q8*Main!$B$8+'EV Scenarios'!Q$2*'Node ratio'!$B9</f>
        <v>4.4160461684335726</v>
      </c>
      <c r="R8" s="2">
        <f>'[1]Pc, Summer, S6'!R8*Main!$B$8+'EV Scenarios'!R$2*'Node ratio'!$B9</f>
        <v>4.4060299018676981</v>
      </c>
      <c r="S8" s="2">
        <f>'[1]Pc, Summer, S6'!S8*Main!$B$8+'EV Scenarios'!S$2*'Node ratio'!$B9</f>
        <v>4.2243721870730084</v>
      </c>
      <c r="T8" s="2">
        <f>'[1]Pc, Summer, S6'!T8*Main!$B$8+'EV Scenarios'!T$2*'Node ratio'!$B9</f>
        <v>4.1562258891184305</v>
      </c>
      <c r="U8" s="2">
        <f>'[1]Pc, Summer, S6'!U8*Main!$B$8+'EV Scenarios'!U$2*'Node ratio'!$B9</f>
        <v>4.337568057527772</v>
      </c>
      <c r="V8" s="2">
        <f>'[1]Pc, Summer, S6'!V8*Main!$B$8+'EV Scenarios'!V$2*'Node ratio'!$B9</f>
        <v>4.2576392510564585</v>
      </c>
      <c r="W8" s="2">
        <f>'[1]Pc, Summer, S6'!W8*Main!$B$8+'EV Scenarios'!W$2*'Node ratio'!$B9</f>
        <v>3.933358894978106</v>
      </c>
      <c r="X8" s="2">
        <f>'[1]Pc, Summer, S6'!X8*Main!$B$8+'EV Scenarios'!X$2*'Node ratio'!$B9</f>
        <v>3.8236740405735357</v>
      </c>
      <c r="Y8" s="2">
        <f>'[1]Pc, Summer, S6'!Y8*Main!$B$8+'EV Scenarios'!Y$2*'Node ratio'!$B9</f>
        <v>3.2588431157816293</v>
      </c>
    </row>
    <row r="9" spans="1:25" x14ac:dyDescent="0.25">
      <c r="A9">
        <v>6</v>
      </c>
      <c r="B9" s="2">
        <f>'[1]Pc, Summer, S6'!B9*Main!$B$8+'EV Scenarios'!B$2*'Node ratio'!$B10</f>
        <v>1.8625504483317143</v>
      </c>
      <c r="C9" s="2">
        <f>'[1]Pc, Summer, S6'!C9*Main!$B$8+'EV Scenarios'!C$2*'Node ratio'!$B10</f>
        <v>1.7753881733514716</v>
      </c>
      <c r="D9" s="2">
        <f>'[1]Pc, Summer, S6'!D9*Main!$B$8+'EV Scenarios'!D$2*'Node ratio'!$B10</f>
        <v>1.664059244183741</v>
      </c>
      <c r="E9" s="2">
        <f>'[1]Pc, Summer, S6'!E9*Main!$B$8+'EV Scenarios'!E$2*'Node ratio'!$B10</f>
        <v>1.638218839372269</v>
      </c>
      <c r="F9" s="2">
        <f>'[1]Pc, Summer, S6'!F9*Main!$B$8+'EV Scenarios'!F$2*'Node ratio'!$B10</f>
        <v>1.6945252239389814</v>
      </c>
      <c r="G9" s="2">
        <f>'[1]Pc, Summer, S6'!G9*Main!$B$8+'EV Scenarios'!G$2*'Node ratio'!$B10</f>
        <v>1.8139020094104774</v>
      </c>
      <c r="H9" s="2">
        <f>'[1]Pc, Summer, S6'!H9*Main!$B$8+'EV Scenarios'!H$2*'Node ratio'!$B10</f>
        <v>2.7238534708939035</v>
      </c>
      <c r="I9" s="2">
        <f>'[1]Pc, Summer, S6'!I9*Main!$B$8+'EV Scenarios'!I$2*'Node ratio'!$B10</f>
        <v>3.2268880497535899</v>
      </c>
      <c r="J9" s="2">
        <f>'[1]Pc, Summer, S6'!J9*Main!$B$8+'EV Scenarios'!J$2*'Node ratio'!$B10</f>
        <v>3.5624281191779534</v>
      </c>
      <c r="K9" s="2">
        <f>'[1]Pc, Summer, S6'!K9*Main!$B$8+'EV Scenarios'!K$2*'Node ratio'!$B10</f>
        <v>3.5805576293420551</v>
      </c>
      <c r="L9" s="2">
        <f>'[1]Pc, Summer, S6'!L9*Main!$B$8+'EV Scenarios'!L$2*'Node ratio'!$B10</f>
        <v>3.8766649612485575</v>
      </c>
      <c r="M9" s="2">
        <f>'[1]Pc, Summer, S6'!M9*Main!$B$8+'EV Scenarios'!M$2*'Node ratio'!$B10</f>
        <v>4.0387385947389252</v>
      </c>
      <c r="N9" s="2">
        <f>'[1]Pc, Summer, S6'!N9*Main!$B$8+'EV Scenarios'!N$2*'Node ratio'!$B10</f>
        <v>3.5762024692890715</v>
      </c>
      <c r="O9" s="2">
        <f>'[1]Pc, Summer, S6'!O9*Main!$B$8+'EV Scenarios'!O$2*'Node ratio'!$B10</f>
        <v>3.0668022226507028</v>
      </c>
      <c r="P9" s="2">
        <f>'[1]Pc, Summer, S6'!P9*Main!$B$8+'EV Scenarios'!P$2*'Node ratio'!$B10</f>
        <v>2.6177763687329327</v>
      </c>
      <c r="Q9" s="2">
        <f>'[1]Pc, Summer, S6'!Q9*Main!$B$8+'EV Scenarios'!Q$2*'Node ratio'!$B10</f>
        <v>2.4955276956294905</v>
      </c>
      <c r="R9" s="2">
        <f>'[1]Pc, Summer, S6'!R9*Main!$B$8+'EV Scenarios'!R$2*'Node ratio'!$B10</f>
        <v>2.4492312556375988</v>
      </c>
      <c r="S9" s="2">
        <f>'[1]Pc, Summer, S6'!S9*Main!$B$8+'EV Scenarios'!S$2*'Node ratio'!$B10</f>
        <v>2.4435885616120712</v>
      </c>
      <c r="T9" s="2">
        <f>'[1]Pc, Summer, S6'!T9*Main!$B$8+'EV Scenarios'!T$2*'Node ratio'!$B10</f>
        <v>2.4507494469696121</v>
      </c>
      <c r="U9" s="2">
        <f>'[1]Pc, Summer, S6'!U9*Main!$B$8+'EV Scenarios'!U$2*'Node ratio'!$B10</f>
        <v>2.5343759486974822</v>
      </c>
      <c r="V9" s="2">
        <f>'[1]Pc, Summer, S6'!V9*Main!$B$8+'EV Scenarios'!V$2*'Node ratio'!$B10</f>
        <v>2.6033760741951388</v>
      </c>
      <c r="W9" s="2">
        <f>'[1]Pc, Summer, S6'!W9*Main!$B$8+'EV Scenarios'!W$2*'Node ratio'!$B10</f>
        <v>2.6994041226362331</v>
      </c>
      <c r="X9" s="2">
        <f>'[1]Pc, Summer, S6'!X9*Main!$B$8+'EV Scenarios'!X$2*'Node ratio'!$B10</f>
        <v>2.4600050363132997</v>
      </c>
      <c r="Y9" s="2">
        <f>'[1]Pc, Summer, S6'!Y9*Main!$B$8+'EV Scenarios'!Y$2*'Node ratio'!$B10</f>
        <v>2.1807177363782042</v>
      </c>
    </row>
    <row r="10" spans="1:25" x14ac:dyDescent="0.25">
      <c r="A10">
        <v>30</v>
      </c>
      <c r="B10" s="2">
        <f>'[1]Pc, Summer, S6'!B10*Main!$B$8+'EV Scenarios'!B$2*'Node ratio'!$B11</f>
        <v>1.8507247454787219</v>
      </c>
      <c r="C10" s="2">
        <f>'[1]Pc, Summer, S6'!C10*Main!$B$8+'EV Scenarios'!C$2*'Node ratio'!$B11</f>
        <v>1.7396017441938987</v>
      </c>
      <c r="D10" s="2">
        <f>'[1]Pc, Summer, S6'!D10*Main!$B$8+'EV Scenarios'!D$2*'Node ratio'!$B11</f>
        <v>1.6250488500670195</v>
      </c>
      <c r="E10" s="2">
        <f>'[1]Pc, Summer, S6'!E10*Main!$B$8+'EV Scenarios'!E$2*'Node ratio'!$B11</f>
        <v>1.5212535480057947</v>
      </c>
      <c r="F10" s="2">
        <f>'[1]Pc, Summer, S6'!F10*Main!$B$8+'EV Scenarios'!F$2*'Node ratio'!$B11</f>
        <v>1.4640775295209711</v>
      </c>
      <c r="G10" s="2">
        <f>'[1]Pc, Summer, S6'!G10*Main!$B$8+'EV Scenarios'!G$2*'Node ratio'!$B11</f>
        <v>1.5680428316709702</v>
      </c>
      <c r="H10" s="2">
        <f>'[1]Pc, Summer, S6'!H10*Main!$B$8+'EV Scenarios'!H$2*'Node ratio'!$B11</f>
        <v>1.5457474672881952</v>
      </c>
      <c r="I10" s="2">
        <f>'[1]Pc, Summer, S6'!I10*Main!$B$8+'EV Scenarios'!I$2*'Node ratio'!$B11</f>
        <v>1.6880643811500484</v>
      </c>
      <c r="J10" s="2">
        <f>'[1]Pc, Summer, S6'!J10*Main!$B$8+'EV Scenarios'!J$2*'Node ratio'!$B11</f>
        <v>1.8695552621702871</v>
      </c>
      <c r="K10" s="2">
        <f>'[1]Pc, Summer, S6'!K10*Main!$B$8+'EV Scenarios'!K$2*'Node ratio'!$B11</f>
        <v>2.0872832574013507</v>
      </c>
      <c r="L10" s="2">
        <f>'[1]Pc, Summer, S6'!L10*Main!$B$8+'EV Scenarios'!L$2*'Node ratio'!$B11</f>
        <v>2.147245540679712</v>
      </c>
      <c r="M10" s="2">
        <f>'[1]Pc, Summer, S6'!M10*Main!$B$8+'EV Scenarios'!M$2*'Node ratio'!$B11</f>
        <v>2.3140301395202916</v>
      </c>
      <c r="N10" s="2">
        <f>'[1]Pc, Summer, S6'!N10*Main!$B$8+'EV Scenarios'!N$2*'Node ratio'!$B11</f>
        <v>2.2661611348052322</v>
      </c>
      <c r="O10" s="2">
        <f>'[1]Pc, Summer, S6'!O10*Main!$B$8+'EV Scenarios'!O$2*'Node ratio'!$B11</f>
        <v>2.1959489949995419</v>
      </c>
      <c r="P10" s="2">
        <f>'[1]Pc, Summer, S6'!P10*Main!$B$8+'EV Scenarios'!P$2*'Node ratio'!$B11</f>
        <v>1.8775107042361108</v>
      </c>
      <c r="Q10" s="2">
        <f>'[1]Pc, Summer, S6'!Q10*Main!$B$8+'EV Scenarios'!Q$2*'Node ratio'!$B11</f>
        <v>1.6831035126678144</v>
      </c>
      <c r="R10" s="2">
        <f>'[1]Pc, Summer, S6'!R10*Main!$B$8+'EV Scenarios'!R$2*'Node ratio'!$B11</f>
        <v>1.6626688423022677</v>
      </c>
      <c r="S10" s="2">
        <f>'[1]Pc, Summer, S6'!S10*Main!$B$8+'EV Scenarios'!S$2*'Node ratio'!$B11</f>
        <v>1.725790262906334</v>
      </c>
      <c r="T10" s="2">
        <f>'[1]Pc, Summer, S6'!T10*Main!$B$8+'EV Scenarios'!T$2*'Node ratio'!$B11</f>
        <v>1.8632444529824852</v>
      </c>
      <c r="U10" s="2">
        <f>'[1]Pc, Summer, S6'!U10*Main!$B$8+'EV Scenarios'!U$2*'Node ratio'!$B11</f>
        <v>1.9076260009291375</v>
      </c>
      <c r="V10" s="2">
        <f>'[1]Pc, Summer, S6'!V10*Main!$B$8+'EV Scenarios'!V$2*'Node ratio'!$B11</f>
        <v>2.0229550327056605</v>
      </c>
      <c r="W10" s="2">
        <f>'[1]Pc, Summer, S6'!W10*Main!$B$8+'EV Scenarios'!W$2*'Node ratio'!$B11</f>
        <v>2.1482042712952385</v>
      </c>
      <c r="X10" s="2">
        <f>'[1]Pc, Summer, S6'!X10*Main!$B$8+'EV Scenarios'!X$2*'Node ratio'!$B11</f>
        <v>2.1511311610714365</v>
      </c>
      <c r="Y10" s="2">
        <f>'[1]Pc, Summer, S6'!Y10*Main!$B$8+'EV Scenarios'!Y$2*'Node ratio'!$B11</f>
        <v>2.0294379345325302</v>
      </c>
    </row>
    <row r="11" spans="1:25" x14ac:dyDescent="0.25">
      <c r="A11">
        <v>40</v>
      </c>
      <c r="B11" s="2">
        <f>'[1]Pc, Summer, S6'!B11*Main!$B$8+'EV Scenarios'!B$2*'Node ratio'!$B12</f>
        <v>2.7798645307580996</v>
      </c>
      <c r="C11" s="2">
        <f>'[1]Pc, Summer, S6'!C11*Main!$B$8+'EV Scenarios'!C$2*'Node ratio'!$B12</f>
        <v>2.6322226588697952</v>
      </c>
      <c r="D11" s="2">
        <f>'[1]Pc, Summer, S6'!D11*Main!$B$8+'EV Scenarios'!D$2*'Node ratio'!$B12</f>
        <v>2.5616185442410466</v>
      </c>
      <c r="E11" s="2">
        <f>'[1]Pc, Summer, S6'!E11*Main!$B$8+'EV Scenarios'!E$2*'Node ratio'!$B12</f>
        <v>2.5662741523271086</v>
      </c>
      <c r="F11" s="2">
        <f>'[1]Pc, Summer, S6'!F11*Main!$B$8+'EV Scenarios'!F$2*'Node ratio'!$B12</f>
        <v>2.5791106517639184</v>
      </c>
      <c r="G11" s="2">
        <f>'[1]Pc, Summer, S6'!G11*Main!$B$8+'EV Scenarios'!G$2*'Node ratio'!$B12</f>
        <v>2.5923943500221811</v>
      </c>
      <c r="H11" s="2">
        <f>'[1]Pc, Summer, S6'!H11*Main!$B$8+'EV Scenarios'!H$2*'Node ratio'!$B12</f>
        <v>2.8391707254262264</v>
      </c>
      <c r="I11" s="2">
        <f>'[1]Pc, Summer, S6'!I11*Main!$B$8+'EV Scenarios'!I$2*'Node ratio'!$B12</f>
        <v>3.1951360446257069</v>
      </c>
      <c r="J11" s="2">
        <f>'[1]Pc, Summer, S6'!J11*Main!$B$8+'EV Scenarios'!J$2*'Node ratio'!$B12</f>
        <v>3.4858286108383933</v>
      </c>
      <c r="K11" s="2">
        <f>'[1]Pc, Summer, S6'!K11*Main!$B$8+'EV Scenarios'!K$2*'Node ratio'!$B12</f>
        <v>3.6738291566543388</v>
      </c>
      <c r="L11" s="2">
        <f>'[1]Pc, Summer, S6'!L11*Main!$B$8+'EV Scenarios'!L$2*'Node ratio'!$B12</f>
        <v>3.8341847311430133</v>
      </c>
      <c r="M11" s="2">
        <f>'[1]Pc, Summer, S6'!M11*Main!$B$8+'EV Scenarios'!M$2*'Node ratio'!$B12</f>
        <v>3.9435111290292046</v>
      </c>
      <c r="N11" s="2">
        <f>'[1]Pc, Summer, S6'!N11*Main!$B$8+'EV Scenarios'!N$2*'Node ratio'!$B12</f>
        <v>3.8323625335517351</v>
      </c>
      <c r="O11" s="2">
        <f>'[1]Pc, Summer, S6'!O11*Main!$B$8+'EV Scenarios'!O$2*'Node ratio'!$B12</f>
        <v>3.6562655488996563</v>
      </c>
      <c r="P11" s="2">
        <f>'[1]Pc, Summer, S6'!P11*Main!$B$8+'EV Scenarios'!P$2*'Node ratio'!$B12</f>
        <v>3.522972060641492</v>
      </c>
      <c r="Q11" s="2">
        <f>'[1]Pc, Summer, S6'!Q11*Main!$B$8+'EV Scenarios'!Q$2*'Node ratio'!$B12</f>
        <v>3.3886994137718904</v>
      </c>
      <c r="R11" s="2">
        <f>'[1]Pc, Summer, S6'!R11*Main!$B$8+'EV Scenarios'!R$2*'Node ratio'!$B12</f>
        <v>3.366571920788382</v>
      </c>
      <c r="S11" s="2">
        <f>'[1]Pc, Summer, S6'!S11*Main!$B$8+'EV Scenarios'!S$2*'Node ratio'!$B12</f>
        <v>3.3686552484091283</v>
      </c>
      <c r="T11" s="2">
        <f>'[1]Pc, Summer, S6'!T11*Main!$B$8+'EV Scenarios'!T$2*'Node ratio'!$B12</f>
        <v>3.4269638909982385</v>
      </c>
      <c r="U11" s="2">
        <f>'[1]Pc, Summer, S6'!U11*Main!$B$8+'EV Scenarios'!U$2*'Node ratio'!$B12</f>
        <v>3.5692619563034396</v>
      </c>
      <c r="V11" s="2">
        <f>'[1]Pc, Summer, S6'!V11*Main!$B$8+'EV Scenarios'!V$2*'Node ratio'!$B12</f>
        <v>3.648861921765465</v>
      </c>
      <c r="W11" s="2">
        <f>'[1]Pc, Summer, S6'!W11*Main!$B$8+'EV Scenarios'!W$2*'Node ratio'!$B12</f>
        <v>3.8162512178414842</v>
      </c>
      <c r="X11" s="2">
        <f>'[1]Pc, Summer, S6'!X11*Main!$B$8+'EV Scenarios'!X$2*'Node ratio'!$B12</f>
        <v>3.4975968337589971</v>
      </c>
      <c r="Y11" s="2">
        <f>'[1]Pc, Summer, S6'!Y11*Main!$B$8+'EV Scenarios'!Y$2*'Node ratio'!$B12</f>
        <v>3.0151991832461915</v>
      </c>
    </row>
    <row r="12" spans="1:25" x14ac:dyDescent="0.25">
      <c r="A12">
        <v>14</v>
      </c>
      <c r="B12" s="2">
        <f>'[1]Pc, Summer, S6'!B12*Main!$B$8+'EV Scenarios'!B$2*'Node ratio'!$B13</f>
        <v>0.97614001793958971</v>
      </c>
      <c r="C12" s="2">
        <f>'[1]Pc, Summer, S6'!C12*Main!$B$8+'EV Scenarios'!C$2*'Node ratio'!$B13</f>
        <v>0.89902944577208277</v>
      </c>
      <c r="D12" s="2">
        <f>'[1]Pc, Summer, S6'!D12*Main!$B$8+'EV Scenarios'!D$2*'Node ratio'!$B13</f>
        <v>0.84919448970463851</v>
      </c>
      <c r="E12" s="2">
        <f>'[1]Pc, Summer, S6'!E12*Main!$B$8+'EV Scenarios'!E$2*'Node ratio'!$B13</f>
        <v>0.82435319046085631</v>
      </c>
      <c r="F12" s="2">
        <f>'[1]Pc, Summer, S6'!F12*Main!$B$8+'EV Scenarios'!F$2*'Node ratio'!$B13</f>
        <v>0.82724217716783177</v>
      </c>
      <c r="G12" s="2">
        <f>'[1]Pc, Summer, S6'!G12*Main!$B$8+'EV Scenarios'!G$2*'Node ratio'!$B13</f>
        <v>0.85440589455781379</v>
      </c>
      <c r="H12" s="2">
        <f>'[1]Pc, Summer, S6'!H12*Main!$B$8+'EV Scenarios'!H$2*'Node ratio'!$B13</f>
        <v>0.93792493980536984</v>
      </c>
      <c r="I12" s="2">
        <f>'[1]Pc, Summer, S6'!I12*Main!$B$8+'EV Scenarios'!I$2*'Node ratio'!$B13</f>
        <v>1.1053169588998506</v>
      </c>
      <c r="J12" s="2">
        <f>'[1]Pc, Summer, S6'!J12*Main!$B$8+'EV Scenarios'!J$2*'Node ratio'!$B13</f>
        <v>1.302016701534809</v>
      </c>
      <c r="K12" s="2">
        <f>'[1]Pc, Summer, S6'!K12*Main!$B$8+'EV Scenarios'!K$2*'Node ratio'!$B13</f>
        <v>1.3884837161724926</v>
      </c>
      <c r="L12" s="2">
        <f>'[1]Pc, Summer, S6'!L12*Main!$B$8+'EV Scenarios'!L$2*'Node ratio'!$B13</f>
        <v>1.4605993232144863</v>
      </c>
      <c r="M12" s="2">
        <f>'[1]Pc, Summer, S6'!M12*Main!$B$8+'EV Scenarios'!M$2*'Node ratio'!$B13</f>
        <v>1.5770195204330026</v>
      </c>
      <c r="N12" s="2">
        <f>'[1]Pc, Summer, S6'!N12*Main!$B$8+'EV Scenarios'!N$2*'Node ratio'!$B13</f>
        <v>1.6282065853612184</v>
      </c>
      <c r="O12" s="2">
        <f>'[1]Pc, Summer, S6'!O12*Main!$B$8+'EV Scenarios'!O$2*'Node ratio'!$B13</f>
        <v>1.5050209110102495</v>
      </c>
      <c r="P12" s="2">
        <f>'[1]Pc, Summer, S6'!P12*Main!$B$8+'EV Scenarios'!P$2*'Node ratio'!$B13</f>
        <v>1.4307250917652992</v>
      </c>
      <c r="Q12" s="2">
        <f>'[1]Pc, Summer, S6'!Q12*Main!$B$8+'EV Scenarios'!Q$2*'Node ratio'!$B13</f>
        <v>1.3958046818654146</v>
      </c>
      <c r="R12" s="2">
        <f>'[1]Pc, Summer, S6'!R12*Main!$B$8+'EV Scenarios'!R$2*'Node ratio'!$B13</f>
        <v>1.3233810992160071</v>
      </c>
      <c r="S12" s="2">
        <f>'[1]Pc, Summer, S6'!S12*Main!$B$8+'EV Scenarios'!S$2*'Node ratio'!$B13</f>
        <v>1.3617675638432307</v>
      </c>
      <c r="T12" s="2">
        <f>'[1]Pc, Summer, S6'!T12*Main!$B$8+'EV Scenarios'!T$2*'Node ratio'!$B13</f>
        <v>1.4271508002077613</v>
      </c>
      <c r="U12" s="2">
        <f>'[1]Pc, Summer, S6'!U12*Main!$B$8+'EV Scenarios'!U$2*'Node ratio'!$B13</f>
        <v>1.4264321221637579</v>
      </c>
      <c r="V12" s="2">
        <f>'[1]Pc, Summer, S6'!V12*Main!$B$8+'EV Scenarios'!V$2*'Node ratio'!$B13</f>
        <v>1.5056209661823963</v>
      </c>
      <c r="W12" s="2">
        <f>'[1]Pc, Summer, S6'!W12*Main!$B$8+'EV Scenarios'!W$2*'Node ratio'!$B13</f>
        <v>1.6017942819659556</v>
      </c>
      <c r="X12" s="2">
        <f>'[1]Pc, Summer, S6'!X12*Main!$B$8+'EV Scenarios'!X$2*'Node ratio'!$B13</f>
        <v>1.5092496922514524</v>
      </c>
      <c r="Y12" s="2">
        <f>'[1]Pc, Summer, S6'!Y12*Main!$B$8+'EV Scenarios'!Y$2*'Node ratio'!$B13</f>
        <v>1.2840173769147381</v>
      </c>
    </row>
    <row r="13" spans="1:25" x14ac:dyDescent="0.25">
      <c r="A13">
        <v>34</v>
      </c>
      <c r="B13" s="2">
        <f>'[1]Pc, Summer, S6'!B13*Main!$B$8+'EV Scenarios'!B$2*'Node ratio'!$B14</f>
        <v>7.7735189987375115</v>
      </c>
      <c r="C13" s="2">
        <f>'[1]Pc, Summer, S6'!C13*Main!$B$8+'EV Scenarios'!C$2*'Node ratio'!$B14</f>
        <v>6.6932528246699432</v>
      </c>
      <c r="D13" s="2">
        <f>'[1]Pc, Summer, S6'!D13*Main!$B$8+'EV Scenarios'!D$2*'Node ratio'!$B14</f>
        <v>5.9662029696847787</v>
      </c>
      <c r="E13" s="2">
        <f>'[1]Pc, Summer, S6'!E13*Main!$B$8+'EV Scenarios'!E$2*'Node ratio'!$B14</f>
        <v>5.9557239804868951</v>
      </c>
      <c r="F13" s="2">
        <f>'[1]Pc, Summer, S6'!F13*Main!$B$8+'EV Scenarios'!F$2*'Node ratio'!$B14</f>
        <v>5.8348424955800926</v>
      </c>
      <c r="G13" s="2">
        <f>'[1]Pc, Summer, S6'!G13*Main!$B$8+'EV Scenarios'!G$2*'Node ratio'!$B14</f>
        <v>5.7942507240220023</v>
      </c>
      <c r="H13" s="2">
        <f>'[1]Pc, Summer, S6'!H13*Main!$B$8+'EV Scenarios'!H$2*'Node ratio'!$B14</f>
        <v>6.1513885831276047</v>
      </c>
      <c r="I13" s="2">
        <f>'[1]Pc, Summer, S6'!I13*Main!$B$8+'EV Scenarios'!I$2*'Node ratio'!$B14</f>
        <v>5.6689220582900539</v>
      </c>
      <c r="J13" s="2">
        <f>'[1]Pc, Summer, S6'!J13*Main!$B$8+'EV Scenarios'!J$2*'Node ratio'!$B14</f>
        <v>4.9240826129546074</v>
      </c>
      <c r="K13" s="2">
        <f>'[1]Pc, Summer, S6'!K13*Main!$B$8+'EV Scenarios'!K$2*'Node ratio'!$B14</f>
        <v>4.9738241893293118</v>
      </c>
      <c r="L13" s="2">
        <f>'[1]Pc, Summer, S6'!L13*Main!$B$8+'EV Scenarios'!L$2*'Node ratio'!$B14</f>
        <v>5.8542866398566575</v>
      </c>
      <c r="M13" s="2">
        <f>'[1]Pc, Summer, S6'!M13*Main!$B$8+'EV Scenarios'!M$2*'Node ratio'!$B14</f>
        <v>5.9370803029320491</v>
      </c>
      <c r="N13" s="2">
        <f>'[1]Pc, Summer, S6'!N13*Main!$B$8+'EV Scenarios'!N$2*'Node ratio'!$B14</f>
        <v>5.9528677879588088</v>
      </c>
      <c r="O13" s="2">
        <f>'[1]Pc, Summer, S6'!O13*Main!$B$8+'EV Scenarios'!O$2*'Node ratio'!$B14</f>
        <v>5.4445205672596</v>
      </c>
      <c r="P13" s="2">
        <f>'[1]Pc, Summer, S6'!P13*Main!$B$8+'EV Scenarios'!P$2*'Node ratio'!$B14</f>
        <v>5.7868731976274335</v>
      </c>
      <c r="Q13" s="2">
        <f>'[1]Pc, Summer, S6'!Q13*Main!$B$8+'EV Scenarios'!Q$2*'Node ratio'!$B14</f>
        <v>6.1709740686781007</v>
      </c>
      <c r="R13" s="2">
        <f>'[1]Pc, Summer, S6'!R13*Main!$B$8+'EV Scenarios'!R$2*'Node ratio'!$B14</f>
        <v>5.9627813164449748</v>
      </c>
      <c r="S13" s="2">
        <f>'[1]Pc, Summer, S6'!S13*Main!$B$8+'EV Scenarios'!S$2*'Node ratio'!$B14</f>
        <v>5.877024764703525</v>
      </c>
      <c r="T13" s="2">
        <f>'[1]Pc, Summer, S6'!T13*Main!$B$8+'EV Scenarios'!T$2*'Node ratio'!$B14</f>
        <v>6.457218495236269</v>
      </c>
      <c r="U13" s="2">
        <f>'[1]Pc, Summer, S6'!U13*Main!$B$8+'EV Scenarios'!U$2*'Node ratio'!$B14</f>
        <v>6.4506246153355065</v>
      </c>
      <c r="V13" s="2">
        <f>'[1]Pc, Summer, S6'!V13*Main!$B$8+'EV Scenarios'!V$2*'Node ratio'!$B14</f>
        <v>5.9975484703833759</v>
      </c>
      <c r="W13" s="2">
        <f>'[1]Pc, Summer, S6'!W13*Main!$B$8+'EV Scenarios'!W$2*'Node ratio'!$B14</f>
        <v>6.0312877846812105</v>
      </c>
      <c r="X13" s="2">
        <f>'[1]Pc, Summer, S6'!X13*Main!$B$8+'EV Scenarios'!X$2*'Node ratio'!$B14</f>
        <v>6.565090771437684</v>
      </c>
      <c r="Y13" s="2">
        <f>'[1]Pc, Summer, S6'!Y13*Main!$B$8+'EV Scenarios'!Y$2*'Node ratio'!$B14</f>
        <v>6.4156605751204152</v>
      </c>
    </row>
    <row r="14" spans="1:25" x14ac:dyDescent="0.25">
      <c r="A14">
        <v>3</v>
      </c>
      <c r="B14" s="2">
        <f>'[1]Pc, Summer, S6'!B14*Main!$B$8+'EV Scenarios'!B$2*'Node ratio'!$B15</f>
        <v>10.696626216124976</v>
      </c>
      <c r="C14" s="2">
        <f>'[1]Pc, Summer, S6'!C14*Main!$B$8+'EV Scenarios'!C$2*'Node ratio'!$B15</f>
        <v>10.463981938627843</v>
      </c>
      <c r="D14" s="2">
        <f>'[1]Pc, Summer, S6'!D14*Main!$B$8+'EV Scenarios'!D$2*'Node ratio'!$B15</f>
        <v>10.341644531002899</v>
      </c>
      <c r="E14" s="2">
        <f>'[1]Pc, Summer, S6'!E14*Main!$B$8+'EV Scenarios'!E$2*'Node ratio'!$B15</f>
        <v>10.400767972592083</v>
      </c>
      <c r="F14" s="2">
        <f>'[1]Pc, Summer, S6'!F14*Main!$B$8+'EV Scenarios'!F$2*'Node ratio'!$B15</f>
        <v>10.318268493790345</v>
      </c>
      <c r="G14" s="2">
        <f>'[1]Pc, Summer, S6'!G14*Main!$B$8+'EV Scenarios'!G$2*'Node ratio'!$B15</f>
        <v>10.283429627078965</v>
      </c>
      <c r="H14" s="2">
        <f>'[1]Pc, Summer, S6'!H14*Main!$B$8+'EV Scenarios'!H$2*'Node ratio'!$B15</f>
        <v>11.133670747311852</v>
      </c>
      <c r="I14" s="2">
        <f>'[1]Pc, Summer, S6'!I14*Main!$B$8+'EV Scenarios'!I$2*'Node ratio'!$B15</f>
        <v>11.38470551698391</v>
      </c>
      <c r="J14" s="2">
        <f>'[1]Pc, Summer, S6'!J14*Main!$B$8+'EV Scenarios'!J$2*'Node ratio'!$B15</f>
        <v>12.009501438279809</v>
      </c>
      <c r="K14" s="2">
        <f>'[1]Pc, Summer, S6'!K14*Main!$B$8+'EV Scenarios'!K$2*'Node ratio'!$B15</f>
        <v>11.848543233177709</v>
      </c>
      <c r="L14" s="2">
        <f>'[1]Pc, Summer, S6'!L14*Main!$B$8+'EV Scenarios'!L$2*'Node ratio'!$B15</f>
        <v>12.489155260000231</v>
      </c>
      <c r="M14" s="2">
        <f>'[1]Pc, Summer, S6'!M14*Main!$B$8+'EV Scenarios'!M$2*'Node ratio'!$B15</f>
        <v>12.409720592126476</v>
      </c>
      <c r="N14" s="2">
        <f>'[1]Pc, Summer, S6'!N14*Main!$B$8+'EV Scenarios'!N$2*'Node ratio'!$B15</f>
        <v>11.760495610677895</v>
      </c>
      <c r="O14" s="2">
        <f>'[1]Pc, Summer, S6'!O14*Main!$B$8+'EV Scenarios'!O$2*'Node ratio'!$B15</f>
        <v>11.38527909717884</v>
      </c>
      <c r="P14" s="2">
        <f>'[1]Pc, Summer, S6'!P14*Main!$B$8+'EV Scenarios'!P$2*'Node ratio'!$B15</f>
        <v>10.406134381457916</v>
      </c>
      <c r="Q14" s="2">
        <f>'[1]Pc, Summer, S6'!Q14*Main!$B$8+'EV Scenarios'!Q$2*'Node ratio'!$B15</f>
        <v>10.501250225835346</v>
      </c>
      <c r="R14" s="2">
        <f>'[1]Pc, Summer, S6'!R14*Main!$B$8+'EV Scenarios'!R$2*'Node ratio'!$B15</f>
        <v>10.423910034248046</v>
      </c>
      <c r="S14" s="2">
        <f>'[1]Pc, Summer, S6'!S14*Main!$B$8+'EV Scenarios'!S$2*'Node ratio'!$B15</f>
        <v>10.577191533528351</v>
      </c>
      <c r="T14" s="2">
        <f>'[1]Pc, Summer, S6'!T14*Main!$B$8+'EV Scenarios'!T$2*'Node ratio'!$B15</f>
        <v>10.839631087438423</v>
      </c>
      <c r="U14" s="2">
        <f>'[1]Pc, Summer, S6'!U14*Main!$B$8+'EV Scenarios'!U$2*'Node ratio'!$B15</f>
        <v>10.937518208307843</v>
      </c>
      <c r="V14" s="2">
        <f>'[1]Pc, Summer, S6'!V14*Main!$B$8+'EV Scenarios'!V$2*'Node ratio'!$B15</f>
        <v>10.837837260061356</v>
      </c>
      <c r="W14" s="2">
        <f>'[1]Pc, Summer, S6'!W14*Main!$B$8+'EV Scenarios'!W$2*'Node ratio'!$B15</f>
        <v>11.002715924566646</v>
      </c>
      <c r="X14" s="2">
        <f>'[1]Pc, Summer, S6'!X14*Main!$B$8+'EV Scenarios'!X$2*'Node ratio'!$B15</f>
        <v>10.62036313933981</v>
      </c>
      <c r="Y14" s="2">
        <f>'[1]Pc, Summer, S6'!Y14*Main!$B$8+'EV Scenarios'!Y$2*'Node ratio'!$B15</f>
        <v>10.063205890969755</v>
      </c>
    </row>
    <row r="15" spans="1:25" x14ac:dyDescent="0.25">
      <c r="A15">
        <v>20</v>
      </c>
      <c r="B15" s="2">
        <f>'[1]Pc, Summer, S6'!B15*Main!$B$8+'EV Scenarios'!B$2*'Node ratio'!$B16</f>
        <v>0.30959980389840519</v>
      </c>
      <c r="C15" s="2">
        <f>'[1]Pc, Summer, S6'!C15*Main!$B$8+'EV Scenarios'!C$2*'Node ratio'!$B16</f>
        <v>0.28629194359125815</v>
      </c>
      <c r="D15" s="2">
        <f>'[1]Pc, Summer, S6'!D15*Main!$B$8+'EV Scenarios'!D$2*'Node ratio'!$B16</f>
        <v>0.28408454813939754</v>
      </c>
      <c r="E15" s="2">
        <f>'[1]Pc, Summer, S6'!E15*Main!$B$8+'EV Scenarios'!E$2*'Node ratio'!$B16</f>
        <v>0.2768084122858831</v>
      </c>
      <c r="F15" s="2">
        <f>'[1]Pc, Summer, S6'!F15*Main!$B$8+'EV Scenarios'!F$2*'Node ratio'!$B16</f>
        <v>0.28798644093325454</v>
      </c>
      <c r="G15" s="2">
        <f>'[1]Pc, Summer, S6'!G15*Main!$B$8+'EV Scenarios'!G$2*'Node ratio'!$B16</f>
        <v>0.29553280773774365</v>
      </c>
      <c r="H15" s="2">
        <f>'[1]Pc, Summer, S6'!H15*Main!$B$8+'EV Scenarios'!H$2*'Node ratio'!$B16</f>
        <v>0.32320826550502063</v>
      </c>
      <c r="I15" s="2">
        <f>'[1]Pc, Summer, S6'!I15*Main!$B$8+'EV Scenarios'!I$2*'Node ratio'!$B16</f>
        <v>0.39288818015357357</v>
      </c>
      <c r="J15" s="2">
        <f>'[1]Pc, Summer, S6'!J15*Main!$B$8+'EV Scenarios'!J$2*'Node ratio'!$B16</f>
        <v>0.45046732560543412</v>
      </c>
      <c r="K15" s="2">
        <f>'[1]Pc, Summer, S6'!K15*Main!$B$8+'EV Scenarios'!K$2*'Node ratio'!$B16</f>
        <v>0.50629373124630828</v>
      </c>
      <c r="L15" s="2">
        <f>'[1]Pc, Summer, S6'!L15*Main!$B$8+'EV Scenarios'!L$2*'Node ratio'!$B16</f>
        <v>0.54436826137034844</v>
      </c>
      <c r="M15" s="2">
        <f>'[1]Pc, Summer, S6'!M15*Main!$B$8+'EV Scenarios'!M$2*'Node ratio'!$B16</f>
        <v>0.55409434229178967</v>
      </c>
      <c r="N15" s="2">
        <f>'[1]Pc, Summer, S6'!N15*Main!$B$8+'EV Scenarios'!N$2*'Node ratio'!$B16</f>
        <v>0.5493106726225635</v>
      </c>
      <c r="O15" s="2">
        <f>'[1]Pc, Summer, S6'!O15*Main!$B$8+'EV Scenarios'!O$2*'Node ratio'!$B16</f>
        <v>0.52542458978145301</v>
      </c>
      <c r="P15" s="2">
        <f>'[1]Pc, Summer, S6'!P15*Main!$B$8+'EV Scenarios'!P$2*'Node ratio'!$B16</f>
        <v>0.49230757516243356</v>
      </c>
      <c r="Q15" s="2">
        <f>'[1]Pc, Summer, S6'!Q15*Main!$B$8+'EV Scenarios'!Q$2*'Node ratio'!$B16</f>
        <v>0.47674772637330187</v>
      </c>
      <c r="R15" s="2">
        <f>'[1]Pc, Summer, S6'!R15*Main!$B$8+'EV Scenarios'!R$2*'Node ratio'!$B16</f>
        <v>0.48609787595983456</v>
      </c>
      <c r="S15" s="2">
        <f>'[1]Pc, Summer, S6'!S15*Main!$B$8+'EV Scenarios'!S$2*'Node ratio'!$B16</f>
        <v>0.47013617764323684</v>
      </c>
      <c r="T15" s="2">
        <f>'[1]Pc, Summer, S6'!T15*Main!$B$8+'EV Scenarios'!T$2*'Node ratio'!$B16</f>
        <v>0.4569519868576491</v>
      </c>
      <c r="U15" s="2">
        <f>'[1]Pc, Summer, S6'!U15*Main!$B$8+'EV Scenarios'!U$2*'Node ratio'!$B16</f>
        <v>0.46538938703484933</v>
      </c>
      <c r="V15" s="2">
        <f>'[1]Pc, Summer, S6'!V15*Main!$B$8+'EV Scenarios'!V$2*'Node ratio'!$B16</f>
        <v>0.48970247356763141</v>
      </c>
      <c r="W15" s="2">
        <f>'[1]Pc, Summer, S6'!W15*Main!$B$8+'EV Scenarios'!W$2*'Node ratio'!$B16</f>
        <v>0.49389410942114587</v>
      </c>
      <c r="X15" s="2">
        <f>'[1]Pc, Summer, S6'!X15*Main!$B$8+'EV Scenarios'!X$2*'Node ratio'!$B16</f>
        <v>0.44752975413467211</v>
      </c>
      <c r="Y15" s="2">
        <f>'[1]Pc, Summer, S6'!Y15*Main!$B$8+'EV Scenarios'!Y$2*'Node ratio'!$B16</f>
        <v>0.37647934893679857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7C4C1-2FF9-459E-B56F-AD4A69095A67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S7'!B2*Main!$B$8+'EV Scenarios'!B$2*'Node ratio'!$B3</f>
        <v>5.7095451051008315</v>
      </c>
      <c r="C2" s="2">
        <f>'[1]Pc, Summer, S7'!C2*Main!$B$8+'EV Scenarios'!C$2*'Node ratio'!$B3</f>
        <v>5.448481349892683</v>
      </c>
      <c r="D2" s="2">
        <f>'[1]Pc, Summer, S7'!D2*Main!$B$8+'EV Scenarios'!D$2*'Node ratio'!$B3</f>
        <v>5.2831663233665953</v>
      </c>
      <c r="E2" s="2">
        <f>'[1]Pc, Summer, S7'!E2*Main!$B$8+'EV Scenarios'!E$2*'Node ratio'!$B3</f>
        <v>5.3034754562164066</v>
      </c>
      <c r="F2" s="2">
        <f>'[1]Pc, Summer, S7'!F2*Main!$B$8+'EV Scenarios'!F$2*'Node ratio'!$B3</f>
        <v>5.2502048573650164</v>
      </c>
      <c r="G2" s="2">
        <f>'[1]Pc, Summer, S7'!G2*Main!$B$8+'EV Scenarios'!G$2*'Node ratio'!$B3</f>
        <v>5.2591519009084644</v>
      </c>
      <c r="H2" s="2">
        <f>'[1]Pc, Summer, S7'!H2*Main!$B$8+'EV Scenarios'!H$2*'Node ratio'!$B3</f>
        <v>5.2423670541372491</v>
      </c>
      <c r="I2" s="2">
        <f>'[1]Pc, Summer, S7'!I2*Main!$B$8+'EV Scenarios'!I$2*'Node ratio'!$B3</f>
        <v>5.3857884730661869</v>
      </c>
      <c r="J2" s="2">
        <f>'[1]Pc, Summer, S7'!J2*Main!$B$8+'EV Scenarios'!J$2*'Node ratio'!$B3</f>
        <v>5.6525072024503675</v>
      </c>
      <c r="K2" s="2">
        <f>'[1]Pc, Summer, S7'!K2*Main!$B$8+'EV Scenarios'!K$2*'Node ratio'!$B3</f>
        <v>6.0707542987415781</v>
      </c>
      <c r="L2" s="2">
        <f>'[1]Pc, Summer, S7'!L2*Main!$B$8+'EV Scenarios'!L$2*'Node ratio'!$B3</f>
        <v>6.0467214688706772</v>
      </c>
      <c r="M2" s="2">
        <f>'[1]Pc, Summer, S7'!M2*Main!$B$8+'EV Scenarios'!M$2*'Node ratio'!$B3</f>
        <v>5.9832716143901221</v>
      </c>
      <c r="N2" s="2">
        <f>'[1]Pc, Summer, S7'!N2*Main!$B$8+'EV Scenarios'!N$2*'Node ratio'!$B3</f>
        <v>5.8966153160796315</v>
      </c>
      <c r="O2" s="2">
        <f>'[1]Pc, Summer, S7'!O2*Main!$B$8+'EV Scenarios'!O$2*'Node ratio'!$B3</f>
        <v>6.025227933527276</v>
      </c>
      <c r="P2" s="2">
        <f>'[1]Pc, Summer, S7'!P2*Main!$B$8+'EV Scenarios'!P$2*'Node ratio'!$B3</f>
        <v>5.9690942459040111</v>
      </c>
      <c r="Q2" s="2">
        <f>'[1]Pc, Summer, S7'!Q2*Main!$B$8+'EV Scenarios'!Q$2*'Node ratio'!$B3</f>
        <v>6.0807003783207447</v>
      </c>
      <c r="R2" s="2">
        <f>'[1]Pc, Summer, S7'!R2*Main!$B$8+'EV Scenarios'!R$2*'Node ratio'!$B3</f>
        <v>6.3956626131560474</v>
      </c>
      <c r="S2" s="2">
        <f>'[1]Pc, Summer, S7'!S2*Main!$B$8+'EV Scenarios'!S$2*'Node ratio'!$B3</f>
        <v>6.0941169923601581</v>
      </c>
      <c r="T2" s="2">
        <f>'[1]Pc, Summer, S7'!T2*Main!$B$8+'EV Scenarios'!T$2*'Node ratio'!$B3</f>
        <v>6.0296289778340419</v>
      </c>
      <c r="U2" s="2">
        <f>'[1]Pc, Summer, S7'!U2*Main!$B$8+'EV Scenarios'!U$2*'Node ratio'!$B3</f>
        <v>6.1183243522590987</v>
      </c>
      <c r="V2" s="2">
        <f>'[1]Pc, Summer, S7'!V2*Main!$B$8+'EV Scenarios'!V$2*'Node ratio'!$B3</f>
        <v>6.232955852444948</v>
      </c>
      <c r="W2" s="2">
        <f>'[1]Pc, Summer, S7'!W2*Main!$B$8+'EV Scenarios'!W$2*'Node ratio'!$B3</f>
        <v>5.8172596416774187</v>
      </c>
      <c r="X2" s="2">
        <f>'[1]Pc, Summer, S7'!X2*Main!$B$8+'EV Scenarios'!X$2*'Node ratio'!$B3</f>
        <v>5.6808856388217173</v>
      </c>
      <c r="Y2" s="2">
        <f>'[1]Pc, Summer, S7'!Y2*Main!$B$8+'EV Scenarios'!Y$2*'Node ratio'!$B3</f>
        <v>5.5725584240037032</v>
      </c>
    </row>
    <row r="3" spans="1:25" x14ac:dyDescent="0.25">
      <c r="A3">
        <v>17</v>
      </c>
      <c r="B3" s="2">
        <f>'[1]Pc, Summer, S7'!B3*Main!$B$8+'EV Scenarios'!B$2*'Node ratio'!$B4</f>
        <v>1.4240905502719028</v>
      </c>
      <c r="C3" s="2">
        <f>'[1]Pc, Summer, S7'!C3*Main!$B$8+'EV Scenarios'!C$2*'Node ratio'!$B4</f>
        <v>1.3246127143020117</v>
      </c>
      <c r="D3" s="2">
        <f>'[1]Pc, Summer, S7'!D3*Main!$B$8+'EV Scenarios'!D$2*'Node ratio'!$B4</f>
        <v>1.2338592654444371</v>
      </c>
      <c r="E3" s="2">
        <f>'[1]Pc, Summer, S7'!E3*Main!$B$8+'EV Scenarios'!E$2*'Node ratio'!$B4</f>
        <v>1.1845043122039889</v>
      </c>
      <c r="F3" s="2">
        <f>'[1]Pc, Summer, S7'!F3*Main!$B$8+'EV Scenarios'!F$2*'Node ratio'!$B4</f>
        <v>1.1501290704959739</v>
      </c>
      <c r="G3" s="2">
        <f>'[1]Pc, Summer, S7'!G3*Main!$B$8+'EV Scenarios'!G$2*'Node ratio'!$B4</f>
        <v>1.1118025534254421</v>
      </c>
      <c r="H3" s="2">
        <f>'[1]Pc, Summer, S7'!H3*Main!$B$8+'EV Scenarios'!H$2*'Node ratio'!$B4</f>
        <v>1.2372277091489039</v>
      </c>
      <c r="I3" s="2">
        <f>'[1]Pc, Summer, S7'!I3*Main!$B$8+'EV Scenarios'!I$2*'Node ratio'!$B4</f>
        <v>1.4900381848957476</v>
      </c>
      <c r="J3" s="2">
        <f>'[1]Pc, Summer, S7'!J3*Main!$B$8+'EV Scenarios'!J$2*'Node ratio'!$B4</f>
        <v>1.8275884767763924</v>
      </c>
      <c r="K3" s="2">
        <f>'[1]Pc, Summer, S7'!K3*Main!$B$8+'EV Scenarios'!K$2*'Node ratio'!$B4</f>
        <v>2.049803487904525</v>
      </c>
      <c r="L3" s="2">
        <f>'[1]Pc, Summer, S7'!L3*Main!$B$8+'EV Scenarios'!L$2*'Node ratio'!$B4</f>
        <v>2.0408657592853112</v>
      </c>
      <c r="M3" s="2">
        <f>'[1]Pc, Summer, S7'!M3*Main!$B$8+'EV Scenarios'!M$2*'Node ratio'!$B4</f>
        <v>2.0058869663060177</v>
      </c>
      <c r="N3" s="2">
        <f>'[1]Pc, Summer, S7'!N3*Main!$B$8+'EV Scenarios'!N$2*'Node ratio'!$B4</f>
        <v>1.945434919952139</v>
      </c>
      <c r="O3" s="2">
        <f>'[1]Pc, Summer, S7'!O3*Main!$B$8+'EV Scenarios'!O$2*'Node ratio'!$B4</f>
        <v>1.7121255618016942</v>
      </c>
      <c r="P3" s="2">
        <f>'[1]Pc, Summer, S7'!P3*Main!$B$8+'EV Scenarios'!P$2*'Node ratio'!$B4</f>
        <v>1.5427301423857611</v>
      </c>
      <c r="Q3" s="2">
        <f>'[1]Pc, Summer, S7'!Q3*Main!$B$8+'EV Scenarios'!Q$2*'Node ratio'!$B4</f>
        <v>1.4392311488999112</v>
      </c>
      <c r="R3" s="2">
        <f>'[1]Pc, Summer, S7'!R3*Main!$B$8+'EV Scenarios'!R$2*'Node ratio'!$B4</f>
        <v>1.4089514058168069</v>
      </c>
      <c r="S3" s="2">
        <f>'[1]Pc, Summer, S7'!S3*Main!$B$8+'EV Scenarios'!S$2*'Node ratio'!$B4</f>
        <v>1.4766737456368906</v>
      </c>
      <c r="T3" s="2">
        <f>'[1]Pc, Summer, S7'!T3*Main!$B$8+'EV Scenarios'!T$2*'Node ratio'!$B4</f>
        <v>1.582222926330908</v>
      </c>
      <c r="U3" s="2">
        <f>'[1]Pc, Summer, S7'!U3*Main!$B$8+'EV Scenarios'!U$2*'Node ratio'!$B4</f>
        <v>1.8133956108607643</v>
      </c>
      <c r="V3" s="2">
        <f>'[1]Pc, Summer, S7'!V3*Main!$B$8+'EV Scenarios'!V$2*'Node ratio'!$B4</f>
        <v>1.9051695073013566</v>
      </c>
      <c r="W3" s="2">
        <f>'[1]Pc, Summer, S7'!W3*Main!$B$8+'EV Scenarios'!W$2*'Node ratio'!$B4</f>
        <v>1.9684684632594027</v>
      </c>
      <c r="X3" s="2">
        <f>'[1]Pc, Summer, S7'!X3*Main!$B$8+'EV Scenarios'!X$2*'Node ratio'!$B4</f>
        <v>1.86018158426284</v>
      </c>
      <c r="Y3" s="2">
        <f>'[1]Pc, Summer, S7'!Y3*Main!$B$8+'EV Scenarios'!Y$2*'Node ratio'!$B4</f>
        <v>1.5649461237863485</v>
      </c>
    </row>
    <row r="4" spans="1:25" x14ac:dyDescent="0.25">
      <c r="A4">
        <v>38</v>
      </c>
      <c r="B4" s="2">
        <f>'[1]Pc, Summer, S7'!B4*Main!$B$8+'EV Scenarios'!B$2*'Node ratio'!$B5</f>
        <v>3.599690656158407</v>
      </c>
      <c r="C4" s="2">
        <f>'[1]Pc, Summer, S7'!C4*Main!$B$8+'EV Scenarios'!C$2*'Node ratio'!$B5</f>
        <v>3.346152768268317</v>
      </c>
      <c r="D4" s="2">
        <f>'[1]Pc, Summer, S7'!D4*Main!$B$8+'EV Scenarios'!D$2*'Node ratio'!$B5</f>
        <v>3.2627843940292647</v>
      </c>
      <c r="E4" s="2">
        <f>'[1]Pc, Summer, S7'!E4*Main!$B$8+'EV Scenarios'!E$2*'Node ratio'!$B5</f>
        <v>3.0789123809318935</v>
      </c>
      <c r="F4" s="2">
        <f>'[1]Pc, Summer, S7'!F4*Main!$B$8+'EV Scenarios'!F$2*'Node ratio'!$B5</f>
        <v>2.8808374821215366</v>
      </c>
      <c r="G4" s="2">
        <f>'[1]Pc, Summer, S7'!G4*Main!$B$8+'EV Scenarios'!G$2*'Node ratio'!$B5</f>
        <v>2.829140654931976</v>
      </c>
      <c r="H4" s="2">
        <f>'[1]Pc, Summer, S7'!H4*Main!$B$8+'EV Scenarios'!H$2*'Node ratio'!$B5</f>
        <v>2.929246151732209</v>
      </c>
      <c r="I4" s="2">
        <f>'[1]Pc, Summer, S7'!I4*Main!$B$8+'EV Scenarios'!I$2*'Node ratio'!$B5</f>
        <v>3.4241113620763111</v>
      </c>
      <c r="J4" s="2">
        <f>'[1]Pc, Summer, S7'!J4*Main!$B$8+'EV Scenarios'!J$2*'Node ratio'!$B5</f>
        <v>3.8361123206277274</v>
      </c>
      <c r="K4" s="2">
        <f>'[1]Pc, Summer, S7'!K4*Main!$B$8+'EV Scenarios'!K$2*'Node ratio'!$B5</f>
        <v>4.1799605903558383</v>
      </c>
      <c r="L4" s="2">
        <f>'[1]Pc, Summer, S7'!L4*Main!$B$8+'EV Scenarios'!L$2*'Node ratio'!$B5</f>
        <v>4.4585436092759547</v>
      </c>
      <c r="M4" s="2">
        <f>'[1]Pc, Summer, S7'!M4*Main!$B$8+'EV Scenarios'!M$2*'Node ratio'!$B5</f>
        <v>4.588560141116317</v>
      </c>
      <c r="N4" s="2">
        <f>'[1]Pc, Summer, S7'!N4*Main!$B$8+'EV Scenarios'!N$2*'Node ratio'!$B5</f>
        <v>4.4498758533731317</v>
      </c>
      <c r="O4" s="2">
        <f>'[1]Pc, Summer, S7'!O4*Main!$B$8+'EV Scenarios'!O$2*'Node ratio'!$B5</f>
        <v>4.0607462089601949</v>
      </c>
      <c r="P4" s="2">
        <f>'[1]Pc, Summer, S7'!P4*Main!$B$8+'EV Scenarios'!P$2*'Node ratio'!$B5</f>
        <v>3.7469609902562317</v>
      </c>
      <c r="Q4" s="2">
        <f>'[1]Pc, Summer, S7'!Q4*Main!$B$8+'EV Scenarios'!Q$2*'Node ratio'!$B5</f>
        <v>3.5514890709745068</v>
      </c>
      <c r="R4" s="2">
        <f>'[1]Pc, Summer, S7'!R4*Main!$B$8+'EV Scenarios'!R$2*'Node ratio'!$B5</f>
        <v>3.5096554993972853</v>
      </c>
      <c r="S4" s="2">
        <f>'[1]Pc, Summer, S7'!S4*Main!$B$8+'EV Scenarios'!S$2*'Node ratio'!$B5</f>
        <v>3.5804640879543133</v>
      </c>
      <c r="T4" s="2">
        <f>'[1]Pc, Summer, S7'!T4*Main!$B$8+'EV Scenarios'!T$2*'Node ratio'!$B5</f>
        <v>3.7266029838894776</v>
      </c>
      <c r="U4" s="2">
        <f>'[1]Pc, Summer, S7'!U4*Main!$B$8+'EV Scenarios'!U$2*'Node ratio'!$B5</f>
        <v>3.8542466390994559</v>
      </c>
      <c r="V4" s="2">
        <f>'[1]Pc, Summer, S7'!V4*Main!$B$8+'EV Scenarios'!V$2*'Node ratio'!$B5</f>
        <v>4.1052780893539662</v>
      </c>
      <c r="W4" s="2">
        <f>'[1]Pc, Summer, S7'!W4*Main!$B$8+'EV Scenarios'!W$2*'Node ratio'!$B5</f>
        <v>4.333101682429823</v>
      </c>
      <c r="X4" s="2">
        <f>'[1]Pc, Summer, S7'!X4*Main!$B$8+'EV Scenarios'!X$2*'Node ratio'!$B5</f>
        <v>4.062686609356235</v>
      </c>
      <c r="Y4" s="2">
        <f>'[1]Pc, Summer, S7'!Y4*Main!$B$8+'EV Scenarios'!Y$2*'Node ratio'!$B5</f>
        <v>3.5305654335137859</v>
      </c>
    </row>
    <row r="5" spans="1:25" x14ac:dyDescent="0.25">
      <c r="A5">
        <v>36</v>
      </c>
      <c r="B5" s="2">
        <f>'[1]Pc, Summer, S7'!B5*Main!$B$8+'EV Scenarios'!B$2*'Node ratio'!$B6</f>
        <v>0.52618668090408982</v>
      </c>
      <c r="C5" s="2">
        <f>'[1]Pc, Summer, S7'!C5*Main!$B$8+'EV Scenarios'!C$2*'Node ratio'!$B6</f>
        <v>0.42184875442335273</v>
      </c>
      <c r="D5" s="2">
        <f>'[1]Pc, Summer, S7'!D5*Main!$B$8+'EV Scenarios'!D$2*'Node ratio'!$B6</f>
        <v>0.32048246522763313</v>
      </c>
      <c r="E5" s="2">
        <f>'[1]Pc, Summer, S7'!E5*Main!$B$8+'EV Scenarios'!E$2*'Node ratio'!$B6</f>
        <v>0.63194057418034544</v>
      </c>
      <c r="F5" s="2">
        <f>'[1]Pc, Summer, S7'!F5*Main!$B$8+'EV Scenarios'!F$2*'Node ratio'!$B6</f>
        <v>0.43353334130542542</v>
      </c>
      <c r="G5" s="2">
        <f>'[1]Pc, Summer, S7'!G5*Main!$B$8+'EV Scenarios'!G$2*'Node ratio'!$B6</f>
        <v>0.1591555784217058</v>
      </c>
      <c r="H5" s="2">
        <f>'[1]Pc, Summer, S7'!H5*Main!$B$8+'EV Scenarios'!H$2*'Node ratio'!$B6</f>
        <v>0.37568655899485581</v>
      </c>
      <c r="I5" s="2">
        <f>'[1]Pc, Summer, S7'!I5*Main!$B$8+'EV Scenarios'!I$2*'Node ratio'!$B6</f>
        <v>0.68899453837144353</v>
      </c>
      <c r="J5" s="2">
        <f>'[1]Pc, Summer, S7'!J5*Main!$B$8+'EV Scenarios'!J$2*'Node ratio'!$B6</f>
        <v>0.90939431776421531</v>
      </c>
      <c r="K5" s="2">
        <f>'[1]Pc, Summer, S7'!K5*Main!$B$8+'EV Scenarios'!K$2*'Node ratio'!$B6</f>
        <v>1.087368099132872</v>
      </c>
      <c r="L5" s="2">
        <f>'[1]Pc, Summer, S7'!L5*Main!$B$8+'EV Scenarios'!L$2*'Node ratio'!$B6</f>
        <v>1.2031634608181103</v>
      </c>
      <c r="M5" s="2">
        <f>'[1]Pc, Summer, S7'!M5*Main!$B$8+'EV Scenarios'!M$2*'Node ratio'!$B6</f>
        <v>1.2282741748154882</v>
      </c>
      <c r="N5" s="2">
        <f>'[1]Pc, Summer, S7'!N5*Main!$B$8+'EV Scenarios'!N$2*'Node ratio'!$B6</f>
        <v>1.0532968952908319</v>
      </c>
      <c r="O5" s="2">
        <f>'[1]Pc, Summer, S7'!O5*Main!$B$8+'EV Scenarios'!O$2*'Node ratio'!$B6</f>
        <v>0.81939306880688212</v>
      </c>
      <c r="P5" s="2">
        <f>'[1]Pc, Summer, S7'!P5*Main!$B$8+'EV Scenarios'!P$2*'Node ratio'!$B6</f>
        <v>0.65022231979145106</v>
      </c>
      <c r="Q5" s="2">
        <f>'[1]Pc, Summer, S7'!Q5*Main!$B$8+'EV Scenarios'!Q$2*'Node ratio'!$B6</f>
        <v>0.61534810908576254</v>
      </c>
      <c r="R5" s="2">
        <f>'[1]Pc, Summer, S7'!R5*Main!$B$8+'EV Scenarios'!R$2*'Node ratio'!$B6</f>
        <v>0.55033921839555799</v>
      </c>
      <c r="S5" s="2">
        <f>'[1]Pc, Summer, S7'!S5*Main!$B$8+'EV Scenarios'!S$2*'Node ratio'!$B6</f>
        <v>0.62608376756094941</v>
      </c>
      <c r="T5" s="2">
        <f>'[1]Pc, Summer, S7'!T5*Main!$B$8+'EV Scenarios'!T$2*'Node ratio'!$B6</f>
        <v>0.8241133017249217</v>
      </c>
      <c r="U5" s="2">
        <f>'[1]Pc, Summer, S7'!U5*Main!$B$8+'EV Scenarios'!U$2*'Node ratio'!$B6</f>
        <v>0.94699755474472125</v>
      </c>
      <c r="V5" s="2">
        <f>'[1]Pc, Summer, S7'!V5*Main!$B$8+'EV Scenarios'!V$2*'Node ratio'!$B6</f>
        <v>1.0361954792592405</v>
      </c>
      <c r="W5" s="2">
        <f>'[1]Pc, Summer, S7'!W5*Main!$B$8+'EV Scenarios'!W$2*'Node ratio'!$B6</f>
        <v>1.3313957110494818</v>
      </c>
      <c r="X5" s="2">
        <f>'[1]Pc, Summer, S7'!X5*Main!$B$8+'EV Scenarios'!X$2*'Node ratio'!$B6</f>
        <v>1.0425931902053911</v>
      </c>
      <c r="Y5" s="2">
        <f>'[1]Pc, Summer, S7'!Y5*Main!$B$8+'EV Scenarios'!Y$2*'Node ratio'!$B6</f>
        <v>0.69522726425433501</v>
      </c>
    </row>
    <row r="6" spans="1:25" x14ac:dyDescent="0.25">
      <c r="A6">
        <v>26</v>
      </c>
      <c r="B6" s="2">
        <f>'[1]Pc, Summer, S7'!B6*Main!$B$8+'EV Scenarios'!B$2*'Node ratio'!$B7</f>
        <v>3.7163394316325782</v>
      </c>
      <c r="C6" s="2">
        <f>'[1]Pc, Summer, S7'!C6*Main!$B$8+'EV Scenarios'!C$2*'Node ratio'!$B7</f>
        <v>3.3436093392847561</v>
      </c>
      <c r="D6" s="2">
        <f>'[1]Pc, Summer, S7'!D6*Main!$B$8+'EV Scenarios'!D$2*'Node ratio'!$B7</f>
        <v>3.1629856339542295</v>
      </c>
      <c r="E6" s="2">
        <f>'[1]Pc, Summer, S7'!E6*Main!$B$8+'EV Scenarios'!E$2*'Node ratio'!$B7</f>
        <v>3.0634092662593306</v>
      </c>
      <c r="F6" s="2">
        <f>'[1]Pc, Summer, S7'!F6*Main!$B$8+'EV Scenarios'!F$2*'Node ratio'!$B7</f>
        <v>2.974834406543903</v>
      </c>
      <c r="G6" s="2">
        <f>'[1]Pc, Summer, S7'!G6*Main!$B$8+'EV Scenarios'!G$2*'Node ratio'!$B7</f>
        <v>2.8200892577120684</v>
      </c>
      <c r="H6" s="2">
        <f>'[1]Pc, Summer, S7'!H6*Main!$B$8+'EV Scenarios'!H$2*'Node ratio'!$B7</f>
        <v>3.03511825620203</v>
      </c>
      <c r="I6" s="2">
        <f>'[1]Pc, Summer, S7'!I6*Main!$B$8+'EV Scenarios'!I$2*'Node ratio'!$B7</f>
        <v>3.4975918558408727</v>
      </c>
      <c r="J6" s="2">
        <f>'[1]Pc, Summer, S7'!J6*Main!$B$8+'EV Scenarios'!J$2*'Node ratio'!$B7</f>
        <v>4.0730870718924228</v>
      </c>
      <c r="K6" s="2">
        <f>'[1]Pc, Summer, S7'!K6*Main!$B$8+'EV Scenarios'!K$2*'Node ratio'!$B7</f>
        <v>4.8598498214938513</v>
      </c>
      <c r="L6" s="2">
        <f>'[1]Pc, Summer, S7'!L6*Main!$B$8+'EV Scenarios'!L$2*'Node ratio'!$B7</f>
        <v>5.4503462719127072</v>
      </c>
      <c r="M6" s="2">
        <f>'[1]Pc, Summer, S7'!M6*Main!$B$8+'EV Scenarios'!M$2*'Node ratio'!$B7</f>
        <v>5.8878617017880348</v>
      </c>
      <c r="N6" s="2">
        <f>'[1]Pc, Summer, S7'!N6*Main!$B$8+'EV Scenarios'!N$2*'Node ratio'!$B7</f>
        <v>5.6926693711694485</v>
      </c>
      <c r="O6" s="2">
        <f>'[1]Pc, Summer, S7'!O6*Main!$B$8+'EV Scenarios'!O$2*'Node ratio'!$B7</f>
        <v>4.9727415954845728</v>
      </c>
      <c r="P6" s="2">
        <f>'[1]Pc, Summer, S7'!P6*Main!$B$8+'EV Scenarios'!P$2*'Node ratio'!$B7</f>
        <v>4.440436807307603</v>
      </c>
      <c r="Q6" s="2">
        <f>'[1]Pc, Summer, S7'!Q6*Main!$B$8+'EV Scenarios'!Q$2*'Node ratio'!$B7</f>
        <v>4.3120907340218331</v>
      </c>
      <c r="R6" s="2">
        <f>'[1]Pc, Summer, S7'!R6*Main!$B$8+'EV Scenarios'!R$2*'Node ratio'!$B7</f>
        <v>4.075507222794883</v>
      </c>
      <c r="S6" s="2">
        <f>'[1]Pc, Summer, S7'!S6*Main!$B$8+'EV Scenarios'!S$2*'Node ratio'!$B7</f>
        <v>4.0521180166708293</v>
      </c>
      <c r="T6" s="2">
        <f>'[1]Pc, Summer, S7'!T6*Main!$B$8+'EV Scenarios'!T$2*'Node ratio'!$B7</f>
        <v>4.2217524644960696</v>
      </c>
      <c r="U6" s="2">
        <f>'[1]Pc, Summer, S7'!U6*Main!$B$8+'EV Scenarios'!U$2*'Node ratio'!$B7</f>
        <v>4.3543622362734125</v>
      </c>
      <c r="V6" s="2">
        <f>'[1]Pc, Summer, S7'!V6*Main!$B$8+'EV Scenarios'!V$2*'Node ratio'!$B7</f>
        <v>4.7769404218284786</v>
      </c>
      <c r="W6" s="2">
        <f>'[1]Pc, Summer, S7'!W6*Main!$B$8+'EV Scenarios'!W$2*'Node ratio'!$B7</f>
        <v>5.3242363669649055</v>
      </c>
      <c r="X6" s="2">
        <f>'[1]Pc, Summer, S7'!X6*Main!$B$8+'EV Scenarios'!X$2*'Node ratio'!$B7</f>
        <v>5.1866873572362326</v>
      </c>
      <c r="Y6" s="2">
        <f>'[1]Pc, Summer, S7'!Y6*Main!$B$8+'EV Scenarios'!Y$2*'Node ratio'!$B7</f>
        <v>4.4047918033611353</v>
      </c>
    </row>
    <row r="7" spans="1:25" x14ac:dyDescent="0.25">
      <c r="A7">
        <v>24</v>
      </c>
      <c r="B7" s="2">
        <f>'[1]Pc, Summer, S7'!B7*Main!$B$8+'EV Scenarios'!B$2*'Node ratio'!$B8</f>
        <v>5.179565585925598</v>
      </c>
      <c r="C7" s="2">
        <f>'[1]Pc, Summer, S7'!C7*Main!$B$8+'EV Scenarios'!C$2*'Node ratio'!$B8</f>
        <v>5.1548266595944252</v>
      </c>
      <c r="D7" s="2">
        <f>'[1]Pc, Summer, S7'!D7*Main!$B$8+'EV Scenarios'!D$2*'Node ratio'!$B8</f>
        <v>5.0013433409815864</v>
      </c>
      <c r="E7" s="2">
        <f>'[1]Pc, Summer, S7'!E7*Main!$B$8+'EV Scenarios'!E$2*'Node ratio'!$B8</f>
        <v>4.9657289184591473</v>
      </c>
      <c r="F7" s="2">
        <f>'[1]Pc, Summer, S7'!F7*Main!$B$8+'EV Scenarios'!F$2*'Node ratio'!$B8</f>
        <v>4.9775323375107412</v>
      </c>
      <c r="G7" s="2">
        <f>'[1]Pc, Summer, S7'!G7*Main!$B$8+'EV Scenarios'!G$2*'Node ratio'!$B8</f>
        <v>4.6779376115898321</v>
      </c>
      <c r="H7" s="2">
        <f>'[1]Pc, Summer, S7'!H7*Main!$B$8+'EV Scenarios'!H$2*'Node ratio'!$B8</f>
        <v>4.5150507161139624</v>
      </c>
      <c r="I7" s="2">
        <f>'[1]Pc, Summer, S7'!I7*Main!$B$8+'EV Scenarios'!I$2*'Node ratio'!$B8</f>
        <v>4.8227195572210526</v>
      </c>
      <c r="J7" s="2">
        <f>'[1]Pc, Summer, S7'!J7*Main!$B$8+'EV Scenarios'!J$2*'Node ratio'!$B8</f>
        <v>5.2624344057630745</v>
      </c>
      <c r="K7" s="2">
        <f>'[1]Pc, Summer, S7'!K7*Main!$B$8+'EV Scenarios'!K$2*'Node ratio'!$B8</f>
        <v>5.8113862448197384</v>
      </c>
      <c r="L7" s="2">
        <f>'[1]Pc, Summer, S7'!L7*Main!$B$8+'EV Scenarios'!L$2*'Node ratio'!$B8</f>
        <v>6.1305878062530388</v>
      </c>
      <c r="M7" s="2">
        <f>'[1]Pc, Summer, S7'!M7*Main!$B$8+'EV Scenarios'!M$2*'Node ratio'!$B8</f>
        <v>6.430789499822942</v>
      </c>
      <c r="N7" s="2">
        <f>'[1]Pc, Summer, S7'!N7*Main!$B$8+'EV Scenarios'!N$2*'Node ratio'!$B8</f>
        <v>6.2616798391210278</v>
      </c>
      <c r="O7" s="2">
        <f>'[1]Pc, Summer, S7'!O7*Main!$B$8+'EV Scenarios'!O$2*'Node ratio'!$B8</f>
        <v>5.7795695832905567</v>
      </c>
      <c r="P7" s="2">
        <f>'[1]Pc, Summer, S7'!P7*Main!$B$8+'EV Scenarios'!P$2*'Node ratio'!$B8</f>
        <v>5.5756199362420809</v>
      </c>
      <c r="Q7" s="2">
        <f>'[1]Pc, Summer, S7'!Q7*Main!$B$8+'EV Scenarios'!Q$2*'Node ratio'!$B8</f>
        <v>5.4600104065313282</v>
      </c>
      <c r="R7" s="2">
        <f>'[1]Pc, Summer, S7'!R7*Main!$B$8+'EV Scenarios'!R$2*'Node ratio'!$B8</f>
        <v>5.4266709120685075</v>
      </c>
      <c r="S7" s="2">
        <f>'[1]Pc, Summer, S7'!S7*Main!$B$8+'EV Scenarios'!S$2*'Node ratio'!$B8</f>
        <v>5.1996345283056051</v>
      </c>
      <c r="T7" s="2">
        <f>'[1]Pc, Summer, S7'!T7*Main!$B$8+'EV Scenarios'!T$2*'Node ratio'!$B8</f>
        <v>5.2675502850166946</v>
      </c>
      <c r="U7" s="2">
        <f>'[1]Pc, Summer, S7'!U7*Main!$B$8+'EV Scenarios'!U$2*'Node ratio'!$B8</f>
        <v>5.3004723650620695</v>
      </c>
      <c r="V7" s="2">
        <f>'[1]Pc, Summer, S7'!V7*Main!$B$8+'EV Scenarios'!V$2*'Node ratio'!$B8</f>
        <v>5.4711205771845961</v>
      </c>
      <c r="W7" s="2">
        <f>'[1]Pc, Summer, S7'!W7*Main!$B$8+'EV Scenarios'!W$2*'Node ratio'!$B8</f>
        <v>5.7788468856236408</v>
      </c>
      <c r="X7" s="2">
        <f>'[1]Pc, Summer, S7'!X7*Main!$B$8+'EV Scenarios'!X$2*'Node ratio'!$B8</f>
        <v>5.2192291016059968</v>
      </c>
      <c r="Y7" s="2">
        <f>'[1]Pc, Summer, S7'!Y7*Main!$B$8+'EV Scenarios'!Y$2*'Node ratio'!$B8</f>
        <v>5.3793433817531922</v>
      </c>
    </row>
    <row r="8" spans="1:25" x14ac:dyDescent="0.25">
      <c r="A8">
        <v>28</v>
      </c>
      <c r="B8" s="2">
        <f>'[1]Pc, Summer, S7'!B8*Main!$B$8+'EV Scenarios'!B$2*'Node ratio'!$B9</f>
        <v>2.9347611951676957</v>
      </c>
      <c r="C8" s="2">
        <f>'[1]Pc, Summer, S7'!C8*Main!$B$8+'EV Scenarios'!C$2*'Node ratio'!$B9</f>
        <v>2.7237060815855401</v>
      </c>
      <c r="D8" s="2">
        <f>'[1]Pc, Summer, S7'!D8*Main!$B$8+'EV Scenarios'!D$2*'Node ratio'!$B9</f>
        <v>2.6904979977197248</v>
      </c>
      <c r="E8" s="2">
        <f>'[1]Pc, Summer, S7'!E8*Main!$B$8+'EV Scenarios'!E$2*'Node ratio'!$B9</f>
        <v>2.7286841255590484</v>
      </c>
      <c r="F8" s="2">
        <f>'[1]Pc, Summer, S7'!F8*Main!$B$8+'EV Scenarios'!F$2*'Node ratio'!$B9</f>
        <v>2.631265541878705</v>
      </c>
      <c r="G8" s="2">
        <f>'[1]Pc, Summer, S7'!G8*Main!$B$8+'EV Scenarios'!G$2*'Node ratio'!$B9</f>
        <v>2.486579656248598</v>
      </c>
      <c r="H8" s="2">
        <f>'[1]Pc, Summer, S7'!H8*Main!$B$8+'EV Scenarios'!H$2*'Node ratio'!$B9</f>
        <v>2.6462483658313949</v>
      </c>
      <c r="I8" s="2">
        <f>'[1]Pc, Summer, S7'!I8*Main!$B$8+'EV Scenarios'!I$2*'Node ratio'!$B9</f>
        <v>2.8662864341568755</v>
      </c>
      <c r="J8" s="2">
        <f>'[1]Pc, Summer, S7'!J8*Main!$B$8+'EV Scenarios'!J$2*'Node ratio'!$B9</f>
        <v>3.4038156435902098</v>
      </c>
      <c r="K8" s="2">
        <f>'[1]Pc, Summer, S7'!K8*Main!$B$8+'EV Scenarios'!K$2*'Node ratio'!$B9</f>
        <v>3.896145332871698</v>
      </c>
      <c r="L8" s="2">
        <f>'[1]Pc, Summer, S7'!L8*Main!$B$8+'EV Scenarios'!L$2*'Node ratio'!$B9</f>
        <v>4.1633874342386177</v>
      </c>
      <c r="M8" s="2">
        <f>'[1]Pc, Summer, S7'!M8*Main!$B$8+'EV Scenarios'!M$2*'Node ratio'!$B9</f>
        <v>4.3375582091234124</v>
      </c>
      <c r="N8" s="2">
        <f>'[1]Pc, Summer, S7'!N8*Main!$B$8+'EV Scenarios'!N$2*'Node ratio'!$B9</f>
        <v>4.3165679820711134</v>
      </c>
      <c r="O8" s="2">
        <f>'[1]Pc, Summer, S7'!O8*Main!$B$8+'EV Scenarios'!O$2*'Node ratio'!$B9</f>
        <v>4.1511968455733932</v>
      </c>
      <c r="P8" s="2">
        <f>'[1]Pc, Summer, S7'!P8*Main!$B$8+'EV Scenarios'!P$2*'Node ratio'!$B9</f>
        <v>3.8017555253986206</v>
      </c>
      <c r="Q8" s="2">
        <f>'[1]Pc, Summer, S7'!Q8*Main!$B$8+'EV Scenarios'!Q$2*'Node ratio'!$B9</f>
        <v>3.3294904470809437</v>
      </c>
      <c r="R8" s="2">
        <f>'[1]Pc, Summer, S7'!R8*Main!$B$8+'EV Scenarios'!R$2*'Node ratio'!$B9</f>
        <v>3.2334493779456666</v>
      </c>
      <c r="S8" s="2">
        <f>'[1]Pc, Summer, S7'!S8*Main!$B$8+'EV Scenarios'!S$2*'Node ratio'!$B9</f>
        <v>3.194605929098997</v>
      </c>
      <c r="T8" s="2">
        <f>'[1]Pc, Summer, S7'!T8*Main!$B$8+'EV Scenarios'!T$2*'Node ratio'!$B9</f>
        <v>3.0393895790180174</v>
      </c>
      <c r="U8" s="2">
        <f>'[1]Pc, Summer, S7'!U8*Main!$B$8+'EV Scenarios'!U$2*'Node ratio'!$B9</f>
        <v>3.1592278764881976</v>
      </c>
      <c r="V8" s="2">
        <f>'[1]Pc, Summer, S7'!V8*Main!$B$8+'EV Scenarios'!V$2*'Node ratio'!$B9</f>
        <v>3.4902498501409238</v>
      </c>
      <c r="W8" s="2">
        <f>'[1]Pc, Summer, S7'!W8*Main!$B$8+'EV Scenarios'!W$2*'Node ratio'!$B9</f>
        <v>3.6578474208198073</v>
      </c>
      <c r="X8" s="2">
        <f>'[1]Pc, Summer, S7'!X8*Main!$B$8+'EV Scenarios'!X$2*'Node ratio'!$B9</f>
        <v>3.5771328171535717</v>
      </c>
      <c r="Y8" s="2">
        <f>'[1]Pc, Summer, S7'!Y8*Main!$B$8+'EV Scenarios'!Y$2*'Node ratio'!$B9</f>
        <v>3.3234582570988183</v>
      </c>
    </row>
    <row r="9" spans="1:25" x14ac:dyDescent="0.25">
      <c r="A9">
        <v>6</v>
      </c>
      <c r="B9" s="2">
        <f>'[1]Pc, Summer, S7'!B9*Main!$B$8+'EV Scenarios'!B$2*'Node ratio'!$B10</f>
        <v>1.8428212380541005</v>
      </c>
      <c r="C9" s="2">
        <f>'[1]Pc, Summer, S7'!C9*Main!$B$8+'EV Scenarios'!C$2*'Node ratio'!$B10</f>
        <v>1.7183709119811235</v>
      </c>
      <c r="D9" s="2">
        <f>'[1]Pc, Summer, S7'!D9*Main!$B$8+'EV Scenarios'!D$2*'Node ratio'!$B10</f>
        <v>1.6234500500018159</v>
      </c>
      <c r="E9" s="2">
        <f>'[1]Pc, Summer, S7'!E9*Main!$B$8+'EV Scenarios'!E$2*'Node ratio'!$B10</f>
        <v>1.5888301660113711</v>
      </c>
      <c r="F9" s="2">
        <f>'[1]Pc, Summer, S7'!F9*Main!$B$8+'EV Scenarios'!F$2*'Node ratio'!$B10</f>
        <v>1.6202448888828676</v>
      </c>
      <c r="G9" s="2">
        <f>'[1]Pc, Summer, S7'!G9*Main!$B$8+'EV Scenarios'!G$2*'Node ratio'!$B10</f>
        <v>1.6399892623638148</v>
      </c>
      <c r="H9" s="2">
        <f>'[1]Pc, Summer, S7'!H9*Main!$B$8+'EV Scenarios'!H$2*'Node ratio'!$B10</f>
        <v>1.8202572387615938</v>
      </c>
      <c r="I9" s="2">
        <f>'[1]Pc, Summer, S7'!I9*Main!$B$8+'EV Scenarios'!I$2*'Node ratio'!$B10</f>
        <v>1.94998303941691</v>
      </c>
      <c r="J9" s="2">
        <f>'[1]Pc, Summer, S7'!J9*Main!$B$8+'EV Scenarios'!J$2*'Node ratio'!$B10</f>
        <v>2.246227250010794</v>
      </c>
      <c r="K9" s="2">
        <f>'[1]Pc, Summer, S7'!K9*Main!$B$8+'EV Scenarios'!K$2*'Node ratio'!$B10</f>
        <v>2.6344086618287648</v>
      </c>
      <c r="L9" s="2">
        <f>'[1]Pc, Summer, S7'!L9*Main!$B$8+'EV Scenarios'!L$2*'Node ratio'!$B10</f>
        <v>2.8755476507051432</v>
      </c>
      <c r="M9" s="2">
        <f>'[1]Pc, Summer, S7'!M9*Main!$B$8+'EV Scenarios'!M$2*'Node ratio'!$B10</f>
        <v>2.9766833231795617</v>
      </c>
      <c r="N9" s="2">
        <f>'[1]Pc, Summer, S7'!N9*Main!$B$8+'EV Scenarios'!N$2*'Node ratio'!$B10</f>
        <v>2.8006816909370333</v>
      </c>
      <c r="O9" s="2">
        <f>'[1]Pc, Summer, S7'!O9*Main!$B$8+'EV Scenarios'!O$2*'Node ratio'!$B10</f>
        <v>2.3965692235367038</v>
      </c>
      <c r="P9" s="2">
        <f>'[1]Pc, Summer, S7'!P9*Main!$B$8+'EV Scenarios'!P$2*'Node ratio'!$B10</f>
        <v>2.2336492429207651</v>
      </c>
      <c r="Q9" s="2">
        <f>'[1]Pc, Summer, S7'!Q9*Main!$B$8+'EV Scenarios'!Q$2*'Node ratio'!$B10</f>
        <v>2.1562186492620956</v>
      </c>
      <c r="R9" s="2">
        <f>'[1]Pc, Summer, S7'!R9*Main!$B$8+'EV Scenarios'!R$2*'Node ratio'!$B10</f>
        <v>2.1413575093292705</v>
      </c>
      <c r="S9" s="2">
        <f>'[1]Pc, Summer, S7'!S9*Main!$B$8+'EV Scenarios'!S$2*'Node ratio'!$B10</f>
        <v>2.1066471803362292</v>
      </c>
      <c r="T9" s="2">
        <f>'[1]Pc, Summer, S7'!T9*Main!$B$8+'EV Scenarios'!T$2*'Node ratio'!$B10</f>
        <v>2.2173862139513019</v>
      </c>
      <c r="U9" s="2">
        <f>'[1]Pc, Summer, S7'!U9*Main!$B$8+'EV Scenarios'!U$2*'Node ratio'!$B10</f>
        <v>2.3456334113377659</v>
      </c>
      <c r="V9" s="2">
        <f>'[1]Pc, Summer, S7'!V9*Main!$B$8+'EV Scenarios'!V$2*'Node ratio'!$B10</f>
        <v>2.495720482937017</v>
      </c>
      <c r="W9" s="2">
        <f>'[1]Pc, Summer, S7'!W9*Main!$B$8+'EV Scenarios'!W$2*'Node ratio'!$B10</f>
        <v>2.7230132745854361</v>
      </c>
      <c r="X9" s="2">
        <f>'[1]Pc, Summer, S7'!X9*Main!$B$8+'EV Scenarios'!X$2*'Node ratio'!$B10</f>
        <v>2.434423016230606</v>
      </c>
      <c r="Y9" s="2">
        <f>'[1]Pc, Summer, S7'!Y9*Main!$B$8+'EV Scenarios'!Y$2*'Node ratio'!$B10</f>
        <v>2.0809209995205551</v>
      </c>
    </row>
    <row r="10" spans="1:25" x14ac:dyDescent="0.25">
      <c r="A10">
        <v>30</v>
      </c>
      <c r="B10" s="2">
        <f>'[1]Pc, Summer, S7'!B10*Main!$B$8+'EV Scenarios'!B$2*'Node ratio'!$B11</f>
        <v>1.8734811242442266</v>
      </c>
      <c r="C10" s="2">
        <f>'[1]Pc, Summer, S7'!C10*Main!$B$8+'EV Scenarios'!C$2*'Node ratio'!$B11</f>
        <v>1.7554415506026406</v>
      </c>
      <c r="D10" s="2">
        <f>'[1]Pc, Summer, S7'!D10*Main!$B$8+'EV Scenarios'!D$2*'Node ratio'!$B11</f>
        <v>1.7083268825537294</v>
      </c>
      <c r="E10" s="2">
        <f>'[1]Pc, Summer, S7'!E10*Main!$B$8+'EV Scenarios'!E$2*'Node ratio'!$B11</f>
        <v>1.6377972280117015</v>
      </c>
      <c r="F10" s="2">
        <f>'[1]Pc, Summer, S7'!F10*Main!$B$8+'EV Scenarios'!F$2*'Node ratio'!$B11</f>
        <v>1.5996564469751944</v>
      </c>
      <c r="G10" s="2">
        <f>'[1]Pc, Summer, S7'!G10*Main!$B$8+'EV Scenarios'!G$2*'Node ratio'!$B11</f>
        <v>1.5264810998339948</v>
      </c>
      <c r="H10" s="2">
        <f>'[1]Pc, Summer, S7'!H10*Main!$B$8+'EV Scenarios'!H$2*'Node ratio'!$B11</f>
        <v>1.4176567917122944</v>
      </c>
      <c r="I10" s="2">
        <f>'[1]Pc, Summer, S7'!I10*Main!$B$8+'EV Scenarios'!I$2*'Node ratio'!$B11</f>
        <v>1.6900858826267169</v>
      </c>
      <c r="J10" s="2">
        <f>'[1]Pc, Summer, S7'!J10*Main!$B$8+'EV Scenarios'!J$2*'Node ratio'!$B11</f>
        <v>1.5210991214437666</v>
      </c>
      <c r="K10" s="2">
        <f>'[1]Pc, Summer, S7'!K10*Main!$B$8+'EV Scenarios'!K$2*'Node ratio'!$B11</f>
        <v>1.7092731776612442</v>
      </c>
      <c r="L10" s="2">
        <f>'[1]Pc, Summer, S7'!L10*Main!$B$8+'EV Scenarios'!L$2*'Node ratio'!$B11</f>
        <v>1.8696609931309824</v>
      </c>
      <c r="M10" s="2">
        <f>'[1]Pc, Summer, S7'!M10*Main!$B$8+'EV Scenarios'!M$2*'Node ratio'!$B11</f>
        <v>2.2345009884570901</v>
      </c>
      <c r="N10" s="2">
        <f>'[1]Pc, Summer, S7'!N10*Main!$B$8+'EV Scenarios'!N$2*'Node ratio'!$B11</f>
        <v>2.1238693173214753</v>
      </c>
      <c r="O10" s="2">
        <f>'[1]Pc, Summer, S7'!O10*Main!$B$8+'EV Scenarios'!O$2*'Node ratio'!$B11</f>
        <v>1.8762635466829443</v>
      </c>
      <c r="P10" s="2">
        <f>'[1]Pc, Summer, S7'!P10*Main!$B$8+'EV Scenarios'!P$2*'Node ratio'!$B11</f>
        <v>1.6692906745550711</v>
      </c>
      <c r="Q10" s="2">
        <f>'[1]Pc, Summer, S7'!Q10*Main!$B$8+'EV Scenarios'!Q$2*'Node ratio'!$B11</f>
        <v>1.5947451030399349</v>
      </c>
      <c r="R10" s="2">
        <f>'[1]Pc, Summer, S7'!R10*Main!$B$8+'EV Scenarios'!R$2*'Node ratio'!$B11</f>
        <v>1.5732012104357587</v>
      </c>
      <c r="S10" s="2">
        <f>'[1]Pc, Summer, S7'!S10*Main!$B$8+'EV Scenarios'!S$2*'Node ratio'!$B11</f>
        <v>1.6217386227704806</v>
      </c>
      <c r="T10" s="2">
        <f>'[1]Pc, Summer, S7'!T10*Main!$B$8+'EV Scenarios'!T$2*'Node ratio'!$B11</f>
        <v>1.6563538326339917</v>
      </c>
      <c r="U10" s="2">
        <f>'[1]Pc, Summer, S7'!U10*Main!$B$8+'EV Scenarios'!U$2*'Node ratio'!$B11</f>
        <v>1.6994405582238803</v>
      </c>
      <c r="V10" s="2">
        <f>'[1]Pc, Summer, S7'!V10*Main!$B$8+'EV Scenarios'!V$2*'Node ratio'!$B11</f>
        <v>1.8814738493034162</v>
      </c>
      <c r="W10" s="2">
        <f>'[1]Pc, Summer, S7'!W10*Main!$B$8+'EV Scenarios'!W$2*'Node ratio'!$B11</f>
        <v>2.0183594453944704</v>
      </c>
      <c r="X10" s="2">
        <f>'[1]Pc, Summer, S7'!X10*Main!$B$8+'EV Scenarios'!X$2*'Node ratio'!$B11</f>
        <v>2.0654473796183943</v>
      </c>
      <c r="Y10" s="2">
        <f>'[1]Pc, Summer, S7'!Y10*Main!$B$8+'EV Scenarios'!Y$2*'Node ratio'!$B11</f>
        <v>1.943897937338201</v>
      </c>
    </row>
    <row r="11" spans="1:25" x14ac:dyDescent="0.25">
      <c r="A11">
        <v>40</v>
      </c>
      <c r="B11" s="2">
        <f>'[1]Pc, Summer, S7'!B11*Main!$B$8+'EV Scenarios'!B$2*'Node ratio'!$B12</f>
        <v>2.6079092243493571</v>
      </c>
      <c r="C11" s="2">
        <f>'[1]Pc, Summer, S7'!C11*Main!$B$8+'EV Scenarios'!C$2*'Node ratio'!$B12</f>
        <v>2.3811501596081301</v>
      </c>
      <c r="D11" s="2">
        <f>'[1]Pc, Summer, S7'!D11*Main!$B$8+'EV Scenarios'!D$2*'Node ratio'!$B12</f>
        <v>2.2509802788836923</v>
      </c>
      <c r="E11" s="2">
        <f>'[1]Pc, Summer, S7'!E11*Main!$B$8+'EV Scenarios'!E$2*'Node ratio'!$B12</f>
        <v>2.1590911486354374</v>
      </c>
      <c r="F11" s="2">
        <f>'[1]Pc, Summer, S7'!F11*Main!$B$8+'EV Scenarios'!F$2*'Node ratio'!$B12</f>
        <v>2.14921869783598</v>
      </c>
      <c r="G11" s="2">
        <f>'[1]Pc, Summer, S7'!G11*Main!$B$8+'EV Scenarios'!G$2*'Node ratio'!$B12</f>
        <v>2.1219289055449222</v>
      </c>
      <c r="H11" s="2">
        <f>'[1]Pc, Summer, S7'!H11*Main!$B$8+'EV Scenarios'!H$2*'Node ratio'!$B12</f>
        <v>2.3085545629926769</v>
      </c>
      <c r="I11" s="2">
        <f>'[1]Pc, Summer, S7'!I11*Main!$B$8+'EV Scenarios'!I$2*'Node ratio'!$B12</f>
        <v>2.6563424867402969</v>
      </c>
      <c r="J11" s="2">
        <f>'[1]Pc, Summer, S7'!J11*Main!$B$8+'EV Scenarios'!J$2*'Node ratio'!$B12</f>
        <v>3.1924058437090372</v>
      </c>
      <c r="K11" s="2">
        <f>'[1]Pc, Summer, S7'!K11*Main!$B$8+'EV Scenarios'!K$2*'Node ratio'!$B12</f>
        <v>3.63623831524855</v>
      </c>
      <c r="L11" s="2">
        <f>'[1]Pc, Summer, S7'!L11*Main!$B$8+'EV Scenarios'!L$2*'Node ratio'!$B12</f>
        <v>4.0505777484200358</v>
      </c>
      <c r="M11" s="2">
        <f>'[1]Pc, Summer, S7'!M11*Main!$B$8+'EV Scenarios'!M$2*'Node ratio'!$B12</f>
        <v>4.1349557995844322</v>
      </c>
      <c r="N11" s="2">
        <f>'[1]Pc, Summer, S7'!N11*Main!$B$8+'EV Scenarios'!N$2*'Node ratio'!$B12</f>
        <v>3.7677106894879429</v>
      </c>
      <c r="O11" s="2">
        <f>'[1]Pc, Summer, S7'!O11*Main!$B$8+'EV Scenarios'!O$2*'Node ratio'!$B12</f>
        <v>3.3031342599156037</v>
      </c>
      <c r="P11" s="2">
        <f>'[1]Pc, Summer, S7'!P11*Main!$B$8+'EV Scenarios'!P$2*'Node ratio'!$B12</f>
        <v>3.0125489030809485</v>
      </c>
      <c r="Q11" s="2">
        <f>'[1]Pc, Summer, S7'!Q11*Main!$B$8+'EV Scenarios'!Q$2*'Node ratio'!$B12</f>
        <v>2.9012362485326699</v>
      </c>
      <c r="R11" s="2">
        <f>'[1]Pc, Summer, S7'!R11*Main!$B$8+'EV Scenarios'!R$2*'Node ratio'!$B12</f>
        <v>2.8355101828970652</v>
      </c>
      <c r="S11" s="2">
        <f>'[1]Pc, Summer, S7'!S11*Main!$B$8+'EV Scenarios'!S$2*'Node ratio'!$B12</f>
        <v>2.8855673502992638</v>
      </c>
      <c r="T11" s="2">
        <f>'[1]Pc, Summer, S7'!T11*Main!$B$8+'EV Scenarios'!T$2*'Node ratio'!$B12</f>
        <v>2.9239916848552969</v>
      </c>
      <c r="U11" s="2">
        <f>'[1]Pc, Summer, S7'!U11*Main!$B$8+'EV Scenarios'!U$2*'Node ratio'!$B12</f>
        <v>3.0424382836808759</v>
      </c>
      <c r="V11" s="2">
        <f>'[1]Pc, Summer, S7'!V11*Main!$B$8+'EV Scenarios'!V$2*'Node ratio'!$B12</f>
        <v>3.3115467543112422</v>
      </c>
      <c r="W11" s="2">
        <f>'[1]Pc, Summer, S7'!W11*Main!$B$8+'EV Scenarios'!W$2*'Node ratio'!$B12</f>
        <v>3.5226161977587913</v>
      </c>
      <c r="X11" s="2">
        <f>'[1]Pc, Summer, S7'!X11*Main!$B$8+'EV Scenarios'!X$2*'Node ratio'!$B12</f>
        <v>3.2768807677519094</v>
      </c>
      <c r="Y11" s="2">
        <f>'[1]Pc, Summer, S7'!Y11*Main!$B$8+'EV Scenarios'!Y$2*'Node ratio'!$B12</f>
        <v>2.8058786294954534</v>
      </c>
    </row>
    <row r="12" spans="1:25" x14ac:dyDescent="0.25">
      <c r="A12">
        <v>14</v>
      </c>
      <c r="B12" s="2">
        <f>'[1]Pc, Summer, S7'!B12*Main!$B$8+'EV Scenarios'!B$2*'Node ratio'!$B13</f>
        <v>1.034584278571604</v>
      </c>
      <c r="C12" s="2">
        <f>'[1]Pc, Summer, S7'!C12*Main!$B$8+'EV Scenarios'!C$2*'Node ratio'!$B13</f>
        <v>0.92552133546493565</v>
      </c>
      <c r="D12" s="2">
        <f>'[1]Pc, Summer, S7'!D12*Main!$B$8+'EV Scenarios'!D$2*'Node ratio'!$B13</f>
        <v>0.86129946105726707</v>
      </c>
      <c r="E12" s="2">
        <f>'[1]Pc, Summer, S7'!E12*Main!$B$8+'EV Scenarios'!E$2*'Node ratio'!$B13</f>
        <v>0.81989831745435904</v>
      </c>
      <c r="F12" s="2">
        <f>'[1]Pc, Summer, S7'!F12*Main!$B$8+'EV Scenarios'!F$2*'Node ratio'!$B13</f>
        <v>0.80139210067639632</v>
      </c>
      <c r="G12" s="2">
        <f>'[1]Pc, Summer, S7'!G12*Main!$B$8+'EV Scenarios'!G$2*'Node ratio'!$B13</f>
        <v>0.79027370731623081</v>
      </c>
      <c r="H12" s="2">
        <f>'[1]Pc, Summer, S7'!H12*Main!$B$8+'EV Scenarios'!H$2*'Node ratio'!$B13</f>
        <v>0.9453013396872364</v>
      </c>
      <c r="I12" s="2">
        <f>'[1]Pc, Summer, S7'!I12*Main!$B$8+'EV Scenarios'!I$2*'Node ratio'!$B13</f>
        <v>1.1238737382855564</v>
      </c>
      <c r="J12" s="2">
        <f>'[1]Pc, Summer, S7'!J12*Main!$B$8+'EV Scenarios'!J$2*'Node ratio'!$B13</f>
        <v>1.3891745581502843</v>
      </c>
      <c r="K12" s="2">
        <f>'[1]Pc, Summer, S7'!K12*Main!$B$8+'EV Scenarios'!K$2*'Node ratio'!$B13</f>
        <v>1.6125326795511106</v>
      </c>
      <c r="L12" s="2">
        <f>'[1]Pc, Summer, S7'!L12*Main!$B$8+'EV Scenarios'!L$2*'Node ratio'!$B13</f>
        <v>1.7613034862387038</v>
      </c>
      <c r="M12" s="2">
        <f>'[1]Pc, Summer, S7'!M12*Main!$B$8+'EV Scenarios'!M$2*'Node ratio'!$B13</f>
        <v>1.8571463429374324</v>
      </c>
      <c r="N12" s="2">
        <f>'[1]Pc, Summer, S7'!N12*Main!$B$8+'EV Scenarios'!N$2*'Node ratio'!$B13</f>
        <v>1.626295074581537</v>
      </c>
      <c r="O12" s="2">
        <f>'[1]Pc, Summer, S7'!O12*Main!$B$8+'EV Scenarios'!O$2*'Node ratio'!$B13</f>
        <v>1.4602338334851459</v>
      </c>
      <c r="P12" s="2">
        <f>'[1]Pc, Summer, S7'!P12*Main!$B$8+'EV Scenarios'!P$2*'Node ratio'!$B13</f>
        <v>1.314980027087213</v>
      </c>
      <c r="Q12" s="2">
        <f>'[1]Pc, Summer, S7'!Q12*Main!$B$8+'EV Scenarios'!Q$2*'Node ratio'!$B13</f>
        <v>1.1982177229168027</v>
      </c>
      <c r="R12" s="2">
        <f>'[1]Pc, Summer, S7'!R12*Main!$B$8+'EV Scenarios'!R$2*'Node ratio'!$B13</f>
        <v>1.1410180810529829</v>
      </c>
      <c r="S12" s="2">
        <f>'[1]Pc, Summer, S7'!S12*Main!$B$8+'EV Scenarios'!S$2*'Node ratio'!$B13</f>
        <v>1.2065604053966861</v>
      </c>
      <c r="T12" s="2">
        <f>'[1]Pc, Summer, S7'!T12*Main!$B$8+'EV Scenarios'!T$2*'Node ratio'!$B13</f>
        <v>1.2714474641179803</v>
      </c>
      <c r="U12" s="2">
        <f>'[1]Pc, Summer, S7'!U12*Main!$B$8+'EV Scenarios'!U$2*'Node ratio'!$B13</f>
        <v>1.3634996063634037</v>
      </c>
      <c r="V12" s="2">
        <f>'[1]Pc, Summer, S7'!V12*Main!$B$8+'EV Scenarios'!V$2*'Node ratio'!$B13</f>
        <v>1.4986232598917877</v>
      </c>
      <c r="W12" s="2">
        <f>'[1]Pc, Summer, S7'!W12*Main!$B$8+'EV Scenarios'!W$2*'Node ratio'!$B13</f>
        <v>1.5866818893197654</v>
      </c>
      <c r="X12" s="2">
        <f>'[1]Pc, Summer, S7'!X12*Main!$B$8+'EV Scenarios'!X$2*'Node ratio'!$B13</f>
        <v>1.5024571275733662</v>
      </c>
      <c r="Y12" s="2">
        <f>'[1]Pc, Summer, S7'!Y12*Main!$B$8+'EV Scenarios'!Y$2*'Node ratio'!$B13</f>
        <v>1.2436672765012706</v>
      </c>
    </row>
    <row r="13" spans="1:25" x14ac:dyDescent="0.25">
      <c r="A13">
        <v>34</v>
      </c>
      <c r="B13" s="2">
        <f>'[1]Pc, Summer, S7'!B13*Main!$B$8+'EV Scenarios'!B$2*'Node ratio'!$B14</f>
        <v>6.022265281667222</v>
      </c>
      <c r="C13" s="2">
        <f>'[1]Pc, Summer, S7'!C13*Main!$B$8+'EV Scenarios'!C$2*'Node ratio'!$B14</f>
        <v>6.0176612245518095</v>
      </c>
      <c r="D13" s="2">
        <f>'[1]Pc, Summer, S7'!D13*Main!$B$8+'EV Scenarios'!D$2*'Node ratio'!$B14</f>
        <v>6.4051975573988962</v>
      </c>
      <c r="E13" s="2">
        <f>'[1]Pc, Summer, S7'!E13*Main!$B$8+'EV Scenarios'!E$2*'Node ratio'!$B14</f>
        <v>5.367988999683587</v>
      </c>
      <c r="F13" s="2">
        <f>'[1]Pc, Summer, S7'!F13*Main!$B$8+'EV Scenarios'!F$2*'Node ratio'!$B14</f>
        <v>3.1263317203290599</v>
      </c>
      <c r="G13" s="2">
        <f>'[1]Pc, Summer, S7'!G13*Main!$B$8+'EV Scenarios'!G$2*'Node ratio'!$B14</f>
        <v>3.6957522331773487</v>
      </c>
      <c r="H13" s="2">
        <f>'[1]Pc, Summer, S7'!H13*Main!$B$8+'EV Scenarios'!H$2*'Node ratio'!$B14</f>
        <v>4.2039237752421945</v>
      </c>
      <c r="I13" s="2">
        <f>'[1]Pc, Summer, S7'!I13*Main!$B$8+'EV Scenarios'!I$2*'Node ratio'!$B14</f>
        <v>4.2030224987803066</v>
      </c>
      <c r="J13" s="2">
        <f>'[1]Pc, Summer, S7'!J13*Main!$B$8+'EV Scenarios'!J$2*'Node ratio'!$B14</f>
        <v>3.9424276317082989</v>
      </c>
      <c r="K13" s="2">
        <f>'[1]Pc, Summer, S7'!K13*Main!$B$8+'EV Scenarios'!K$2*'Node ratio'!$B14</f>
        <v>4.116860515820747</v>
      </c>
      <c r="L13" s="2">
        <f>'[1]Pc, Summer, S7'!L13*Main!$B$8+'EV Scenarios'!L$2*'Node ratio'!$B14</f>
        <v>4.827659656838347</v>
      </c>
      <c r="M13" s="2">
        <f>'[1]Pc, Summer, S7'!M13*Main!$B$8+'EV Scenarios'!M$2*'Node ratio'!$B14</f>
        <v>4.9570202014849132</v>
      </c>
      <c r="N13" s="2">
        <f>'[1]Pc, Summer, S7'!N13*Main!$B$8+'EV Scenarios'!N$2*'Node ratio'!$B14</f>
        <v>4.9403849385790091</v>
      </c>
      <c r="O13" s="2">
        <f>'[1]Pc, Summer, S7'!O13*Main!$B$8+'EV Scenarios'!O$2*'Node ratio'!$B14</f>
        <v>4.5619444006913783</v>
      </c>
      <c r="P13" s="2">
        <f>'[1]Pc, Summer, S7'!P13*Main!$B$8+'EV Scenarios'!P$2*'Node ratio'!$B14</f>
        <v>4.9342549059853775</v>
      </c>
      <c r="Q13" s="2">
        <f>'[1]Pc, Summer, S7'!Q13*Main!$B$8+'EV Scenarios'!Q$2*'Node ratio'!$B14</f>
        <v>4.8919417389379944</v>
      </c>
      <c r="R13" s="2">
        <f>'[1]Pc, Summer, S7'!R13*Main!$B$8+'EV Scenarios'!R$2*'Node ratio'!$B14</f>
        <v>4.4920541262500535</v>
      </c>
      <c r="S13" s="2">
        <f>'[1]Pc, Summer, S7'!S13*Main!$B$8+'EV Scenarios'!S$2*'Node ratio'!$B14</f>
        <v>4.4868185813012813</v>
      </c>
      <c r="T13" s="2">
        <f>'[1]Pc, Summer, S7'!T13*Main!$B$8+'EV Scenarios'!T$2*'Node ratio'!$B14</f>
        <v>4.715383984161253</v>
      </c>
      <c r="U13" s="2">
        <f>'[1]Pc, Summer, S7'!U13*Main!$B$8+'EV Scenarios'!U$2*'Node ratio'!$B14</f>
        <v>4.9666899902616732</v>
      </c>
      <c r="V13" s="2">
        <f>'[1]Pc, Summer, S7'!V13*Main!$B$8+'EV Scenarios'!V$2*'Node ratio'!$B14</f>
        <v>4.5213980012457506</v>
      </c>
      <c r="W13" s="2">
        <f>'[1]Pc, Summer, S7'!W13*Main!$B$8+'EV Scenarios'!W$2*'Node ratio'!$B14</f>
        <v>4.5289002880775486</v>
      </c>
      <c r="X13" s="2">
        <f>'[1]Pc, Summer, S7'!X13*Main!$B$8+'EV Scenarios'!X$2*'Node ratio'!$B14</f>
        <v>4.437051770847015</v>
      </c>
      <c r="Y13" s="2">
        <f>'[1]Pc, Summer, S7'!Y13*Main!$B$8+'EV Scenarios'!Y$2*'Node ratio'!$B14</f>
        <v>4.7985517530589865</v>
      </c>
    </row>
    <row r="14" spans="1:25" x14ac:dyDescent="0.25">
      <c r="A14">
        <v>3</v>
      </c>
      <c r="B14" s="2">
        <f>'[1]Pc, Summer, S7'!B14*Main!$B$8+'EV Scenarios'!B$2*'Node ratio'!$B15</f>
        <v>9.9125081499702201</v>
      </c>
      <c r="C14" s="2">
        <f>'[1]Pc, Summer, S7'!C14*Main!$B$8+'EV Scenarios'!C$2*'Node ratio'!$B15</f>
        <v>9.7218164341978373</v>
      </c>
      <c r="D14" s="2">
        <f>'[1]Pc, Summer, S7'!D14*Main!$B$8+'EV Scenarios'!D$2*'Node ratio'!$B15</f>
        <v>9.7086959685398142</v>
      </c>
      <c r="E14" s="2">
        <f>'[1]Pc, Summer, S7'!E14*Main!$B$8+'EV Scenarios'!E$2*'Node ratio'!$B15</f>
        <v>9.6029317186050811</v>
      </c>
      <c r="F14" s="2">
        <f>'[1]Pc, Summer, S7'!F14*Main!$B$8+'EV Scenarios'!F$2*'Node ratio'!$B15</f>
        <v>9.4660693010850867</v>
      </c>
      <c r="G14" s="2">
        <f>'[1]Pc, Summer, S7'!G14*Main!$B$8+'EV Scenarios'!G$2*'Node ratio'!$B15</f>
        <v>9.4302503329265726</v>
      </c>
      <c r="H14" s="2">
        <f>'[1]Pc, Summer, S7'!H14*Main!$B$8+'EV Scenarios'!H$2*'Node ratio'!$B15</f>
        <v>9.8556968025392564</v>
      </c>
      <c r="I14" s="2">
        <f>'[1]Pc, Summer, S7'!I14*Main!$B$8+'EV Scenarios'!I$2*'Node ratio'!$B15</f>
        <v>9.812871398850417</v>
      </c>
      <c r="J14" s="2">
        <f>'[1]Pc, Summer, S7'!J14*Main!$B$8+'EV Scenarios'!J$2*'Node ratio'!$B15</f>
        <v>10.257272057003968</v>
      </c>
      <c r="K14" s="2">
        <f>'[1]Pc, Summer, S7'!K14*Main!$B$8+'EV Scenarios'!K$2*'Node ratio'!$B15</f>
        <v>10.422985546083794</v>
      </c>
      <c r="L14" s="2">
        <f>'[1]Pc, Summer, S7'!L14*Main!$B$8+'EV Scenarios'!L$2*'Node ratio'!$B15</f>
        <v>10.834717011772234</v>
      </c>
      <c r="M14" s="2">
        <f>'[1]Pc, Summer, S7'!M14*Main!$B$8+'EV Scenarios'!M$2*'Node ratio'!$B15</f>
        <v>11.011759609108166</v>
      </c>
      <c r="N14" s="2">
        <f>'[1]Pc, Summer, S7'!N14*Main!$B$8+'EV Scenarios'!N$2*'Node ratio'!$B15</f>
        <v>10.931808450164013</v>
      </c>
      <c r="O14" s="2">
        <f>'[1]Pc, Summer, S7'!O14*Main!$B$8+'EV Scenarios'!O$2*'Node ratio'!$B15</f>
        <v>10.354803115637196</v>
      </c>
      <c r="P14" s="2">
        <f>'[1]Pc, Summer, S7'!P14*Main!$B$8+'EV Scenarios'!P$2*'Node ratio'!$B15</f>
        <v>10.231288491322061</v>
      </c>
      <c r="Q14" s="2">
        <f>'[1]Pc, Summer, S7'!Q14*Main!$B$8+'EV Scenarios'!Q$2*'Node ratio'!$B15</f>
        <v>10.22959353918443</v>
      </c>
      <c r="R14" s="2">
        <f>'[1]Pc, Summer, S7'!R14*Main!$B$8+'EV Scenarios'!R$2*'Node ratio'!$B15</f>
        <v>10.049073434425246</v>
      </c>
      <c r="S14" s="2">
        <f>'[1]Pc, Summer, S7'!S14*Main!$B$8+'EV Scenarios'!S$2*'Node ratio'!$B15</f>
        <v>10.215418760639988</v>
      </c>
      <c r="T14" s="2">
        <f>'[1]Pc, Summer, S7'!T14*Main!$B$8+'EV Scenarios'!T$2*'Node ratio'!$B15</f>
        <v>8.1667966160857954</v>
      </c>
      <c r="U14" s="2">
        <f>'[1]Pc, Summer, S7'!U14*Main!$B$8+'EV Scenarios'!U$2*'Node ratio'!$B15</f>
        <v>9.719299244190891</v>
      </c>
      <c r="V14" s="2">
        <f>'[1]Pc, Summer, S7'!V14*Main!$B$8+'EV Scenarios'!V$2*'Node ratio'!$B15</f>
        <v>10.740206719895967</v>
      </c>
      <c r="W14" s="2">
        <f>'[1]Pc, Summer, S7'!W14*Main!$B$8+'EV Scenarios'!W$2*'Node ratio'!$B15</f>
        <v>10.882395740573733</v>
      </c>
      <c r="X14" s="2">
        <f>'[1]Pc, Summer, S7'!X14*Main!$B$8+'EV Scenarios'!X$2*'Node ratio'!$B15</f>
        <v>10.67293240395883</v>
      </c>
      <c r="Y14" s="2">
        <f>'[1]Pc, Summer, S7'!Y14*Main!$B$8+'EV Scenarios'!Y$2*'Node ratio'!$B15</f>
        <v>10.134059647024095</v>
      </c>
    </row>
    <row r="15" spans="1:25" x14ac:dyDescent="0.25">
      <c r="A15">
        <v>20</v>
      </c>
      <c r="B15" s="2">
        <f>'[1]Pc, Summer, S7'!B15*Main!$B$8+'EV Scenarios'!B$2*'Node ratio'!$B16</f>
        <v>0.32506282678676901</v>
      </c>
      <c r="C15" s="2">
        <f>'[1]Pc, Summer, S7'!C15*Main!$B$8+'EV Scenarios'!C$2*'Node ratio'!$B16</f>
        <v>0.29381959170112226</v>
      </c>
      <c r="D15" s="2">
        <f>'[1]Pc, Summer, S7'!D15*Main!$B$8+'EV Scenarios'!D$2*'Node ratio'!$B16</f>
        <v>0.27984968591258119</v>
      </c>
      <c r="E15" s="2">
        <f>'[1]Pc, Summer, S7'!E15*Main!$B$8+'EV Scenarios'!E$2*'Node ratio'!$B16</f>
        <v>0.27499096515062016</v>
      </c>
      <c r="F15" s="2">
        <f>'[1]Pc, Summer, S7'!F15*Main!$B$8+'EV Scenarios'!F$2*'Node ratio'!$B16</f>
        <v>0.26395771987595984</v>
      </c>
      <c r="G15" s="2">
        <f>'[1]Pc, Summer, S7'!G15*Main!$B$8+'EV Scenarios'!G$2*'Node ratio'!$B16</f>
        <v>0.27694461503248669</v>
      </c>
      <c r="H15" s="2">
        <f>'[1]Pc, Summer, S7'!H15*Main!$B$8+'EV Scenarios'!H$2*'Node ratio'!$B16</f>
        <v>0.32141009539279386</v>
      </c>
      <c r="I15" s="2">
        <f>'[1]Pc, Summer, S7'!I15*Main!$B$8+'EV Scenarios'!I$2*'Node ratio'!$B16</f>
        <v>0.37786990992321318</v>
      </c>
      <c r="J15" s="2">
        <f>'[1]Pc, Summer, S7'!J15*Main!$B$8+'EV Scenarios'!J$2*'Node ratio'!$B16</f>
        <v>0.44185020245126994</v>
      </c>
      <c r="K15" s="2">
        <f>'[1]Pc, Summer, S7'!K15*Main!$B$8+'EV Scenarios'!K$2*'Node ratio'!$B16</f>
        <v>0.52714803204370941</v>
      </c>
      <c r="L15" s="2">
        <f>'[1]Pc, Summer, S7'!L15*Main!$B$8+'EV Scenarios'!L$2*'Node ratio'!$B16</f>
        <v>0.58413429149438856</v>
      </c>
      <c r="M15" s="2">
        <f>'[1]Pc, Summer, S7'!M15*Main!$B$8+'EV Scenarios'!M$2*'Node ratio'!$B16</f>
        <v>0.61817707339043126</v>
      </c>
      <c r="N15" s="2">
        <f>'[1]Pc, Summer, S7'!N15*Main!$B$8+'EV Scenarios'!N$2*'Node ratio'!$B16</f>
        <v>0.56186333520378029</v>
      </c>
      <c r="O15" s="2">
        <f>'[1]Pc, Summer, S7'!O15*Main!$B$8+'EV Scenarios'!O$2*'Node ratio'!$B16</f>
        <v>0.48909727495569999</v>
      </c>
      <c r="P15" s="2">
        <f>'[1]Pc, Summer, S7'!P15*Main!$B$8+'EV Scenarios'!P$2*'Node ratio'!$B16</f>
        <v>0.4152499676609569</v>
      </c>
      <c r="Q15" s="2">
        <f>'[1]Pc, Summer, S7'!Q15*Main!$B$8+'EV Scenarios'!Q$2*'Node ratio'!$B16</f>
        <v>0.40025567616656821</v>
      </c>
      <c r="R15" s="2">
        <f>'[1]Pc, Summer, S7'!R15*Main!$B$8+'EV Scenarios'!R$2*'Node ratio'!$B16</f>
        <v>0.39456745569994084</v>
      </c>
      <c r="S15" s="2">
        <f>'[1]Pc, Summer, S7'!S15*Main!$B$8+'EV Scenarios'!S$2*'Node ratio'!$B16</f>
        <v>0.40094253765505022</v>
      </c>
      <c r="T15" s="2">
        <f>'[1]Pc, Summer, S7'!T15*Main!$B$8+'EV Scenarios'!T$2*'Node ratio'!$B16</f>
        <v>0.40147870924394563</v>
      </c>
      <c r="U15" s="2">
        <f>'[1]Pc, Summer, S7'!U15*Main!$B$8+'EV Scenarios'!U$2*'Node ratio'!$B16</f>
        <v>0.44757832870643821</v>
      </c>
      <c r="V15" s="2">
        <f>'[1]Pc, Summer, S7'!V15*Main!$B$8+'EV Scenarios'!V$2*'Node ratio'!$B16</f>
        <v>0.47759083165977556</v>
      </c>
      <c r="W15" s="2">
        <f>'[1]Pc, Summer, S7'!W15*Main!$B$8+'EV Scenarios'!W$2*'Node ratio'!$B16</f>
        <v>0.49771328145304189</v>
      </c>
      <c r="X15" s="2">
        <f>'[1]Pc, Summer, S7'!X15*Main!$B$8+'EV Scenarios'!X$2*'Node ratio'!$B16</f>
        <v>0.44214473538098048</v>
      </c>
      <c r="Y15" s="2">
        <f>'[1]Pc, Summer, S7'!Y15*Main!$B$8+'EV Scenarios'!Y$2*'Node ratio'!$B16</f>
        <v>0.37425311724748961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36E61-C6A6-4B58-904D-32556E6B0A9C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S8'!B2*Main!$B$8+'EV Scenarios'!B$2*'Node ratio'!$B3</f>
        <v>5.7095451051008315</v>
      </c>
      <c r="C2" s="2">
        <f>'[1]Pc, Summer, S8'!C2*Main!$B$8+'EV Scenarios'!C$2*'Node ratio'!$B3</f>
        <v>5.448481349892683</v>
      </c>
      <c r="D2" s="2">
        <f>'[1]Pc, Summer, S8'!D2*Main!$B$8+'EV Scenarios'!D$2*'Node ratio'!$B3</f>
        <v>5.2831663233665953</v>
      </c>
      <c r="E2" s="2">
        <f>'[1]Pc, Summer, S8'!E2*Main!$B$8+'EV Scenarios'!E$2*'Node ratio'!$B3</f>
        <v>5.3034754562164066</v>
      </c>
      <c r="F2" s="2">
        <f>'[1]Pc, Summer, S8'!F2*Main!$B$8+'EV Scenarios'!F$2*'Node ratio'!$B3</f>
        <v>5.2502048573650164</v>
      </c>
      <c r="G2" s="2">
        <f>'[1]Pc, Summer, S8'!G2*Main!$B$8+'EV Scenarios'!G$2*'Node ratio'!$B3</f>
        <v>5.2591519009084644</v>
      </c>
      <c r="H2" s="2">
        <f>'[1]Pc, Summer, S8'!H2*Main!$B$8+'EV Scenarios'!H$2*'Node ratio'!$B3</f>
        <v>5.2423670541372491</v>
      </c>
      <c r="I2" s="2">
        <f>'[1]Pc, Summer, S8'!I2*Main!$B$8+'EV Scenarios'!I$2*'Node ratio'!$B3</f>
        <v>5.3857884730661869</v>
      </c>
      <c r="J2" s="2">
        <f>'[1]Pc, Summer, S8'!J2*Main!$B$8+'EV Scenarios'!J$2*'Node ratio'!$B3</f>
        <v>5.6525072024503675</v>
      </c>
      <c r="K2" s="2">
        <f>'[1]Pc, Summer, S8'!K2*Main!$B$8+'EV Scenarios'!K$2*'Node ratio'!$B3</f>
        <v>6.0707542987415781</v>
      </c>
      <c r="L2" s="2">
        <f>'[1]Pc, Summer, S8'!L2*Main!$B$8+'EV Scenarios'!L$2*'Node ratio'!$B3</f>
        <v>6.0467214688706772</v>
      </c>
      <c r="M2" s="2">
        <f>'[1]Pc, Summer, S8'!M2*Main!$B$8+'EV Scenarios'!M$2*'Node ratio'!$B3</f>
        <v>5.9832716143901221</v>
      </c>
      <c r="N2" s="2">
        <f>'[1]Pc, Summer, S8'!N2*Main!$B$8+'EV Scenarios'!N$2*'Node ratio'!$B3</f>
        <v>5.8966153160796315</v>
      </c>
      <c r="O2" s="2">
        <f>'[1]Pc, Summer, S8'!O2*Main!$B$8+'EV Scenarios'!O$2*'Node ratio'!$B3</f>
        <v>6.025227933527276</v>
      </c>
      <c r="P2" s="2">
        <f>'[1]Pc, Summer, S8'!P2*Main!$B$8+'EV Scenarios'!P$2*'Node ratio'!$B3</f>
        <v>5.9690942459040111</v>
      </c>
      <c r="Q2" s="2">
        <f>'[1]Pc, Summer, S8'!Q2*Main!$B$8+'EV Scenarios'!Q$2*'Node ratio'!$B3</f>
        <v>6.0807003783207447</v>
      </c>
      <c r="R2" s="2">
        <f>'[1]Pc, Summer, S8'!R2*Main!$B$8+'EV Scenarios'!R$2*'Node ratio'!$B3</f>
        <v>6.3956626131560474</v>
      </c>
      <c r="S2" s="2">
        <f>'[1]Pc, Summer, S8'!S2*Main!$B$8+'EV Scenarios'!S$2*'Node ratio'!$B3</f>
        <v>6.0941169923601581</v>
      </c>
      <c r="T2" s="2">
        <f>'[1]Pc, Summer, S8'!T2*Main!$B$8+'EV Scenarios'!T$2*'Node ratio'!$B3</f>
        <v>6.0296289778340419</v>
      </c>
      <c r="U2" s="2">
        <f>'[1]Pc, Summer, S8'!U2*Main!$B$8+'EV Scenarios'!U$2*'Node ratio'!$B3</f>
        <v>6.1183243522590987</v>
      </c>
      <c r="V2" s="2">
        <f>'[1]Pc, Summer, S8'!V2*Main!$B$8+'EV Scenarios'!V$2*'Node ratio'!$B3</f>
        <v>6.232955852444948</v>
      </c>
      <c r="W2" s="2">
        <f>'[1]Pc, Summer, S8'!W2*Main!$B$8+'EV Scenarios'!W$2*'Node ratio'!$B3</f>
        <v>5.8172596416774187</v>
      </c>
      <c r="X2" s="2">
        <f>'[1]Pc, Summer, S8'!X2*Main!$B$8+'EV Scenarios'!X$2*'Node ratio'!$B3</f>
        <v>5.6808856388217173</v>
      </c>
      <c r="Y2" s="2">
        <f>'[1]Pc, Summer, S8'!Y2*Main!$B$8+'EV Scenarios'!Y$2*'Node ratio'!$B3</f>
        <v>5.5725584240037032</v>
      </c>
    </row>
    <row r="3" spans="1:25" x14ac:dyDescent="0.25">
      <c r="A3">
        <v>17</v>
      </c>
      <c r="B3" s="2">
        <f>'[1]Pc, Summer, S8'!B3*Main!$B$8+'EV Scenarios'!B$2*'Node ratio'!$B4</f>
        <v>1.4240905502719028</v>
      </c>
      <c r="C3" s="2">
        <f>'[1]Pc, Summer, S8'!C3*Main!$B$8+'EV Scenarios'!C$2*'Node ratio'!$B4</f>
        <v>1.3246127143020117</v>
      </c>
      <c r="D3" s="2">
        <f>'[1]Pc, Summer, S8'!D3*Main!$B$8+'EV Scenarios'!D$2*'Node ratio'!$B4</f>
        <v>1.2338592654444371</v>
      </c>
      <c r="E3" s="2">
        <f>'[1]Pc, Summer, S8'!E3*Main!$B$8+'EV Scenarios'!E$2*'Node ratio'!$B4</f>
        <v>1.1845043122039889</v>
      </c>
      <c r="F3" s="2">
        <f>'[1]Pc, Summer, S8'!F3*Main!$B$8+'EV Scenarios'!F$2*'Node ratio'!$B4</f>
        <v>1.1501290704959739</v>
      </c>
      <c r="G3" s="2">
        <f>'[1]Pc, Summer, S8'!G3*Main!$B$8+'EV Scenarios'!G$2*'Node ratio'!$B4</f>
        <v>1.1118025534254421</v>
      </c>
      <c r="H3" s="2">
        <f>'[1]Pc, Summer, S8'!H3*Main!$B$8+'EV Scenarios'!H$2*'Node ratio'!$B4</f>
        <v>1.2372277091489039</v>
      </c>
      <c r="I3" s="2">
        <f>'[1]Pc, Summer, S8'!I3*Main!$B$8+'EV Scenarios'!I$2*'Node ratio'!$B4</f>
        <v>1.4900381848957476</v>
      </c>
      <c r="J3" s="2">
        <f>'[1]Pc, Summer, S8'!J3*Main!$B$8+'EV Scenarios'!J$2*'Node ratio'!$B4</f>
        <v>1.8275884767763924</v>
      </c>
      <c r="K3" s="2">
        <f>'[1]Pc, Summer, S8'!K3*Main!$B$8+'EV Scenarios'!K$2*'Node ratio'!$B4</f>
        <v>2.049803487904525</v>
      </c>
      <c r="L3" s="2">
        <f>'[1]Pc, Summer, S8'!L3*Main!$B$8+'EV Scenarios'!L$2*'Node ratio'!$B4</f>
        <v>2.0408657592853112</v>
      </c>
      <c r="M3" s="2">
        <f>'[1]Pc, Summer, S8'!M3*Main!$B$8+'EV Scenarios'!M$2*'Node ratio'!$B4</f>
        <v>2.0058869663060177</v>
      </c>
      <c r="N3" s="2">
        <f>'[1]Pc, Summer, S8'!N3*Main!$B$8+'EV Scenarios'!N$2*'Node ratio'!$B4</f>
        <v>1.945434919952139</v>
      </c>
      <c r="O3" s="2">
        <f>'[1]Pc, Summer, S8'!O3*Main!$B$8+'EV Scenarios'!O$2*'Node ratio'!$B4</f>
        <v>1.7121255618016942</v>
      </c>
      <c r="P3" s="2">
        <f>'[1]Pc, Summer, S8'!P3*Main!$B$8+'EV Scenarios'!P$2*'Node ratio'!$B4</f>
        <v>1.5427301423857611</v>
      </c>
      <c r="Q3" s="2">
        <f>'[1]Pc, Summer, S8'!Q3*Main!$B$8+'EV Scenarios'!Q$2*'Node ratio'!$B4</f>
        <v>1.4392311488999112</v>
      </c>
      <c r="R3" s="2">
        <f>'[1]Pc, Summer, S8'!R3*Main!$B$8+'EV Scenarios'!R$2*'Node ratio'!$B4</f>
        <v>1.4089514058168069</v>
      </c>
      <c r="S3" s="2">
        <f>'[1]Pc, Summer, S8'!S3*Main!$B$8+'EV Scenarios'!S$2*'Node ratio'!$B4</f>
        <v>1.4766737456368906</v>
      </c>
      <c r="T3" s="2">
        <f>'[1]Pc, Summer, S8'!T3*Main!$B$8+'EV Scenarios'!T$2*'Node ratio'!$B4</f>
        <v>1.582222926330908</v>
      </c>
      <c r="U3" s="2">
        <f>'[1]Pc, Summer, S8'!U3*Main!$B$8+'EV Scenarios'!U$2*'Node ratio'!$B4</f>
        <v>1.8133956108607643</v>
      </c>
      <c r="V3" s="2">
        <f>'[1]Pc, Summer, S8'!V3*Main!$B$8+'EV Scenarios'!V$2*'Node ratio'!$B4</f>
        <v>1.9051695073013566</v>
      </c>
      <c r="W3" s="2">
        <f>'[1]Pc, Summer, S8'!W3*Main!$B$8+'EV Scenarios'!W$2*'Node ratio'!$B4</f>
        <v>1.9684684632594027</v>
      </c>
      <c r="X3" s="2">
        <f>'[1]Pc, Summer, S8'!X3*Main!$B$8+'EV Scenarios'!X$2*'Node ratio'!$B4</f>
        <v>1.86018158426284</v>
      </c>
      <c r="Y3" s="2">
        <f>'[1]Pc, Summer, S8'!Y3*Main!$B$8+'EV Scenarios'!Y$2*'Node ratio'!$B4</f>
        <v>1.5649461237863485</v>
      </c>
    </row>
    <row r="4" spans="1:25" x14ac:dyDescent="0.25">
      <c r="A4">
        <v>38</v>
      </c>
      <c r="B4" s="2">
        <f>'[1]Pc, Summer, S8'!B4*Main!$B$8+'EV Scenarios'!B$2*'Node ratio'!$B5</f>
        <v>3.599690656158407</v>
      </c>
      <c r="C4" s="2">
        <f>'[1]Pc, Summer, S8'!C4*Main!$B$8+'EV Scenarios'!C$2*'Node ratio'!$B5</f>
        <v>3.346152768268317</v>
      </c>
      <c r="D4" s="2">
        <f>'[1]Pc, Summer, S8'!D4*Main!$B$8+'EV Scenarios'!D$2*'Node ratio'!$B5</f>
        <v>3.2627843940292647</v>
      </c>
      <c r="E4" s="2">
        <f>'[1]Pc, Summer, S8'!E4*Main!$B$8+'EV Scenarios'!E$2*'Node ratio'!$B5</f>
        <v>3.0789123809318935</v>
      </c>
      <c r="F4" s="2">
        <f>'[1]Pc, Summer, S8'!F4*Main!$B$8+'EV Scenarios'!F$2*'Node ratio'!$B5</f>
        <v>2.8808374821215366</v>
      </c>
      <c r="G4" s="2">
        <f>'[1]Pc, Summer, S8'!G4*Main!$B$8+'EV Scenarios'!G$2*'Node ratio'!$B5</f>
        <v>2.829140654931976</v>
      </c>
      <c r="H4" s="2">
        <f>'[1]Pc, Summer, S8'!H4*Main!$B$8+'EV Scenarios'!H$2*'Node ratio'!$B5</f>
        <v>2.929246151732209</v>
      </c>
      <c r="I4" s="2">
        <f>'[1]Pc, Summer, S8'!I4*Main!$B$8+'EV Scenarios'!I$2*'Node ratio'!$B5</f>
        <v>3.4241113620763111</v>
      </c>
      <c r="J4" s="2">
        <f>'[1]Pc, Summer, S8'!J4*Main!$B$8+'EV Scenarios'!J$2*'Node ratio'!$B5</f>
        <v>3.8361123206277274</v>
      </c>
      <c r="K4" s="2">
        <f>'[1]Pc, Summer, S8'!K4*Main!$B$8+'EV Scenarios'!K$2*'Node ratio'!$B5</f>
        <v>4.1799605903558383</v>
      </c>
      <c r="L4" s="2">
        <f>'[1]Pc, Summer, S8'!L4*Main!$B$8+'EV Scenarios'!L$2*'Node ratio'!$B5</f>
        <v>4.4585436092759547</v>
      </c>
      <c r="M4" s="2">
        <f>'[1]Pc, Summer, S8'!M4*Main!$B$8+'EV Scenarios'!M$2*'Node ratio'!$B5</f>
        <v>4.588560141116317</v>
      </c>
      <c r="N4" s="2">
        <f>'[1]Pc, Summer, S8'!N4*Main!$B$8+'EV Scenarios'!N$2*'Node ratio'!$B5</f>
        <v>4.4498758533731317</v>
      </c>
      <c r="O4" s="2">
        <f>'[1]Pc, Summer, S8'!O4*Main!$B$8+'EV Scenarios'!O$2*'Node ratio'!$B5</f>
        <v>4.0607462089601949</v>
      </c>
      <c r="P4" s="2">
        <f>'[1]Pc, Summer, S8'!P4*Main!$B$8+'EV Scenarios'!P$2*'Node ratio'!$B5</f>
        <v>3.7469609902562317</v>
      </c>
      <c r="Q4" s="2">
        <f>'[1]Pc, Summer, S8'!Q4*Main!$B$8+'EV Scenarios'!Q$2*'Node ratio'!$B5</f>
        <v>3.5514890709745068</v>
      </c>
      <c r="R4" s="2">
        <f>'[1]Pc, Summer, S8'!R4*Main!$B$8+'EV Scenarios'!R$2*'Node ratio'!$B5</f>
        <v>3.5096554993972853</v>
      </c>
      <c r="S4" s="2">
        <f>'[1]Pc, Summer, S8'!S4*Main!$B$8+'EV Scenarios'!S$2*'Node ratio'!$B5</f>
        <v>3.5804640879543133</v>
      </c>
      <c r="T4" s="2">
        <f>'[1]Pc, Summer, S8'!T4*Main!$B$8+'EV Scenarios'!T$2*'Node ratio'!$B5</f>
        <v>3.7266029838894776</v>
      </c>
      <c r="U4" s="2">
        <f>'[1]Pc, Summer, S8'!U4*Main!$B$8+'EV Scenarios'!U$2*'Node ratio'!$B5</f>
        <v>3.8542466390994559</v>
      </c>
      <c r="V4" s="2">
        <f>'[1]Pc, Summer, S8'!V4*Main!$B$8+'EV Scenarios'!V$2*'Node ratio'!$B5</f>
        <v>4.1052780893539662</v>
      </c>
      <c r="W4" s="2">
        <f>'[1]Pc, Summer, S8'!W4*Main!$B$8+'EV Scenarios'!W$2*'Node ratio'!$B5</f>
        <v>4.333101682429823</v>
      </c>
      <c r="X4" s="2">
        <f>'[1]Pc, Summer, S8'!X4*Main!$B$8+'EV Scenarios'!X$2*'Node ratio'!$B5</f>
        <v>4.062686609356235</v>
      </c>
      <c r="Y4" s="2">
        <f>'[1]Pc, Summer, S8'!Y4*Main!$B$8+'EV Scenarios'!Y$2*'Node ratio'!$B5</f>
        <v>3.5305654335137859</v>
      </c>
    </row>
    <row r="5" spans="1:25" x14ac:dyDescent="0.25">
      <c r="A5">
        <v>36</v>
      </c>
      <c r="B5" s="2">
        <f>'[1]Pc, Summer, S8'!B5*Main!$B$8+'EV Scenarios'!B$2*'Node ratio'!$B6</f>
        <v>0.52618668090408982</v>
      </c>
      <c r="C5" s="2">
        <f>'[1]Pc, Summer, S8'!C5*Main!$B$8+'EV Scenarios'!C$2*'Node ratio'!$B6</f>
        <v>0.42184875442335273</v>
      </c>
      <c r="D5" s="2">
        <f>'[1]Pc, Summer, S8'!D5*Main!$B$8+'EV Scenarios'!D$2*'Node ratio'!$B6</f>
        <v>0.32048246522763313</v>
      </c>
      <c r="E5" s="2">
        <f>'[1]Pc, Summer, S8'!E5*Main!$B$8+'EV Scenarios'!E$2*'Node ratio'!$B6</f>
        <v>0.63194057418034544</v>
      </c>
      <c r="F5" s="2">
        <f>'[1]Pc, Summer, S8'!F5*Main!$B$8+'EV Scenarios'!F$2*'Node ratio'!$B6</f>
        <v>0.43353334130542542</v>
      </c>
      <c r="G5" s="2">
        <f>'[1]Pc, Summer, S8'!G5*Main!$B$8+'EV Scenarios'!G$2*'Node ratio'!$B6</f>
        <v>0.1591555784217058</v>
      </c>
      <c r="H5" s="2">
        <f>'[1]Pc, Summer, S8'!H5*Main!$B$8+'EV Scenarios'!H$2*'Node ratio'!$B6</f>
        <v>0.37568655899485581</v>
      </c>
      <c r="I5" s="2">
        <f>'[1]Pc, Summer, S8'!I5*Main!$B$8+'EV Scenarios'!I$2*'Node ratio'!$B6</f>
        <v>0.68899453837144353</v>
      </c>
      <c r="J5" s="2">
        <f>'[1]Pc, Summer, S8'!J5*Main!$B$8+'EV Scenarios'!J$2*'Node ratio'!$B6</f>
        <v>0.90939431776421531</v>
      </c>
      <c r="K5" s="2">
        <f>'[1]Pc, Summer, S8'!K5*Main!$B$8+'EV Scenarios'!K$2*'Node ratio'!$B6</f>
        <v>1.087368099132872</v>
      </c>
      <c r="L5" s="2">
        <f>'[1]Pc, Summer, S8'!L5*Main!$B$8+'EV Scenarios'!L$2*'Node ratio'!$B6</f>
        <v>1.2031634608181103</v>
      </c>
      <c r="M5" s="2">
        <f>'[1]Pc, Summer, S8'!M5*Main!$B$8+'EV Scenarios'!M$2*'Node ratio'!$B6</f>
        <v>1.2282741748154882</v>
      </c>
      <c r="N5" s="2">
        <f>'[1]Pc, Summer, S8'!N5*Main!$B$8+'EV Scenarios'!N$2*'Node ratio'!$B6</f>
        <v>1.0532968952908319</v>
      </c>
      <c r="O5" s="2">
        <f>'[1]Pc, Summer, S8'!O5*Main!$B$8+'EV Scenarios'!O$2*'Node ratio'!$B6</f>
        <v>0.81939306880688212</v>
      </c>
      <c r="P5" s="2">
        <f>'[1]Pc, Summer, S8'!P5*Main!$B$8+'EV Scenarios'!P$2*'Node ratio'!$B6</f>
        <v>0.65022231979145106</v>
      </c>
      <c r="Q5" s="2">
        <f>'[1]Pc, Summer, S8'!Q5*Main!$B$8+'EV Scenarios'!Q$2*'Node ratio'!$B6</f>
        <v>0.61534810908576254</v>
      </c>
      <c r="R5" s="2">
        <f>'[1]Pc, Summer, S8'!R5*Main!$B$8+'EV Scenarios'!R$2*'Node ratio'!$B6</f>
        <v>0.55033921839555799</v>
      </c>
      <c r="S5" s="2">
        <f>'[1]Pc, Summer, S8'!S5*Main!$B$8+'EV Scenarios'!S$2*'Node ratio'!$B6</f>
        <v>0.62608376756094941</v>
      </c>
      <c r="T5" s="2">
        <f>'[1]Pc, Summer, S8'!T5*Main!$B$8+'EV Scenarios'!T$2*'Node ratio'!$B6</f>
        <v>0.8241133017249217</v>
      </c>
      <c r="U5" s="2">
        <f>'[1]Pc, Summer, S8'!U5*Main!$B$8+'EV Scenarios'!U$2*'Node ratio'!$B6</f>
        <v>0.94699755474472125</v>
      </c>
      <c r="V5" s="2">
        <f>'[1]Pc, Summer, S8'!V5*Main!$B$8+'EV Scenarios'!V$2*'Node ratio'!$B6</f>
        <v>1.0361954792592405</v>
      </c>
      <c r="W5" s="2">
        <f>'[1]Pc, Summer, S8'!W5*Main!$B$8+'EV Scenarios'!W$2*'Node ratio'!$B6</f>
        <v>1.3313957110494818</v>
      </c>
      <c r="X5" s="2">
        <f>'[1]Pc, Summer, S8'!X5*Main!$B$8+'EV Scenarios'!X$2*'Node ratio'!$B6</f>
        <v>1.0425931902053911</v>
      </c>
      <c r="Y5" s="2">
        <f>'[1]Pc, Summer, S8'!Y5*Main!$B$8+'EV Scenarios'!Y$2*'Node ratio'!$B6</f>
        <v>0.69522726425433501</v>
      </c>
    </row>
    <row r="6" spans="1:25" x14ac:dyDescent="0.25">
      <c r="A6">
        <v>26</v>
      </c>
      <c r="B6" s="2">
        <f>'[1]Pc, Summer, S8'!B6*Main!$B$8+'EV Scenarios'!B$2*'Node ratio'!$B7</f>
        <v>3.7163394316325782</v>
      </c>
      <c r="C6" s="2">
        <f>'[1]Pc, Summer, S8'!C6*Main!$B$8+'EV Scenarios'!C$2*'Node ratio'!$B7</f>
        <v>3.3436093392847561</v>
      </c>
      <c r="D6" s="2">
        <f>'[1]Pc, Summer, S8'!D6*Main!$B$8+'EV Scenarios'!D$2*'Node ratio'!$B7</f>
        <v>3.1629856339542295</v>
      </c>
      <c r="E6" s="2">
        <f>'[1]Pc, Summer, S8'!E6*Main!$B$8+'EV Scenarios'!E$2*'Node ratio'!$B7</f>
        <v>3.0634092662593306</v>
      </c>
      <c r="F6" s="2">
        <f>'[1]Pc, Summer, S8'!F6*Main!$B$8+'EV Scenarios'!F$2*'Node ratio'!$B7</f>
        <v>2.974834406543903</v>
      </c>
      <c r="G6" s="2">
        <f>'[1]Pc, Summer, S8'!G6*Main!$B$8+'EV Scenarios'!G$2*'Node ratio'!$B7</f>
        <v>2.8200892577120684</v>
      </c>
      <c r="H6" s="2">
        <f>'[1]Pc, Summer, S8'!H6*Main!$B$8+'EV Scenarios'!H$2*'Node ratio'!$B7</f>
        <v>3.03511825620203</v>
      </c>
      <c r="I6" s="2">
        <f>'[1]Pc, Summer, S8'!I6*Main!$B$8+'EV Scenarios'!I$2*'Node ratio'!$B7</f>
        <v>3.4975918558408727</v>
      </c>
      <c r="J6" s="2">
        <f>'[1]Pc, Summer, S8'!J6*Main!$B$8+'EV Scenarios'!J$2*'Node ratio'!$B7</f>
        <v>4.0730870718924228</v>
      </c>
      <c r="K6" s="2">
        <f>'[1]Pc, Summer, S8'!K6*Main!$B$8+'EV Scenarios'!K$2*'Node ratio'!$B7</f>
        <v>4.8598498214938513</v>
      </c>
      <c r="L6" s="2">
        <f>'[1]Pc, Summer, S8'!L6*Main!$B$8+'EV Scenarios'!L$2*'Node ratio'!$B7</f>
        <v>5.4503462719127072</v>
      </c>
      <c r="M6" s="2">
        <f>'[1]Pc, Summer, S8'!M6*Main!$B$8+'EV Scenarios'!M$2*'Node ratio'!$B7</f>
        <v>5.8878617017880348</v>
      </c>
      <c r="N6" s="2">
        <f>'[1]Pc, Summer, S8'!N6*Main!$B$8+'EV Scenarios'!N$2*'Node ratio'!$B7</f>
        <v>5.6926693711694485</v>
      </c>
      <c r="O6" s="2">
        <f>'[1]Pc, Summer, S8'!O6*Main!$B$8+'EV Scenarios'!O$2*'Node ratio'!$B7</f>
        <v>4.9727415954845728</v>
      </c>
      <c r="P6" s="2">
        <f>'[1]Pc, Summer, S8'!P6*Main!$B$8+'EV Scenarios'!P$2*'Node ratio'!$B7</f>
        <v>4.440436807307603</v>
      </c>
      <c r="Q6" s="2">
        <f>'[1]Pc, Summer, S8'!Q6*Main!$B$8+'EV Scenarios'!Q$2*'Node ratio'!$B7</f>
        <v>4.3120907340218331</v>
      </c>
      <c r="R6" s="2">
        <f>'[1]Pc, Summer, S8'!R6*Main!$B$8+'EV Scenarios'!R$2*'Node ratio'!$B7</f>
        <v>4.075507222794883</v>
      </c>
      <c r="S6" s="2">
        <f>'[1]Pc, Summer, S8'!S6*Main!$B$8+'EV Scenarios'!S$2*'Node ratio'!$B7</f>
        <v>4.0521180166708293</v>
      </c>
      <c r="T6" s="2">
        <f>'[1]Pc, Summer, S8'!T6*Main!$B$8+'EV Scenarios'!T$2*'Node ratio'!$B7</f>
        <v>4.2217524644960696</v>
      </c>
      <c r="U6" s="2">
        <f>'[1]Pc, Summer, S8'!U6*Main!$B$8+'EV Scenarios'!U$2*'Node ratio'!$B7</f>
        <v>4.3543622362734125</v>
      </c>
      <c r="V6" s="2">
        <f>'[1]Pc, Summer, S8'!V6*Main!$B$8+'EV Scenarios'!V$2*'Node ratio'!$B7</f>
        <v>4.7769404218284786</v>
      </c>
      <c r="W6" s="2">
        <f>'[1]Pc, Summer, S8'!W6*Main!$B$8+'EV Scenarios'!W$2*'Node ratio'!$B7</f>
        <v>5.3242363669649055</v>
      </c>
      <c r="X6" s="2">
        <f>'[1]Pc, Summer, S8'!X6*Main!$B$8+'EV Scenarios'!X$2*'Node ratio'!$B7</f>
        <v>5.1866873572362326</v>
      </c>
      <c r="Y6" s="2">
        <f>'[1]Pc, Summer, S8'!Y6*Main!$B$8+'EV Scenarios'!Y$2*'Node ratio'!$B7</f>
        <v>4.4047918033611353</v>
      </c>
    </row>
    <row r="7" spans="1:25" x14ac:dyDescent="0.25">
      <c r="A7">
        <v>24</v>
      </c>
      <c r="B7" s="2">
        <f>'[1]Pc, Summer, S8'!B7*Main!$B$8+'EV Scenarios'!B$2*'Node ratio'!$B8</f>
        <v>5.179565585925598</v>
      </c>
      <c r="C7" s="2">
        <f>'[1]Pc, Summer, S8'!C7*Main!$B$8+'EV Scenarios'!C$2*'Node ratio'!$B8</f>
        <v>5.1548266595944252</v>
      </c>
      <c r="D7" s="2">
        <f>'[1]Pc, Summer, S8'!D7*Main!$B$8+'EV Scenarios'!D$2*'Node ratio'!$B8</f>
        <v>5.0013433409815864</v>
      </c>
      <c r="E7" s="2">
        <f>'[1]Pc, Summer, S8'!E7*Main!$B$8+'EV Scenarios'!E$2*'Node ratio'!$B8</f>
        <v>4.9657289184591473</v>
      </c>
      <c r="F7" s="2">
        <f>'[1]Pc, Summer, S8'!F7*Main!$B$8+'EV Scenarios'!F$2*'Node ratio'!$B8</f>
        <v>4.9775323375107412</v>
      </c>
      <c r="G7" s="2">
        <f>'[1]Pc, Summer, S8'!G7*Main!$B$8+'EV Scenarios'!G$2*'Node ratio'!$B8</f>
        <v>4.6779376115898321</v>
      </c>
      <c r="H7" s="2">
        <f>'[1]Pc, Summer, S8'!H7*Main!$B$8+'EV Scenarios'!H$2*'Node ratio'!$B8</f>
        <v>4.5150507161139624</v>
      </c>
      <c r="I7" s="2">
        <f>'[1]Pc, Summer, S8'!I7*Main!$B$8+'EV Scenarios'!I$2*'Node ratio'!$B8</f>
        <v>4.8227195572210526</v>
      </c>
      <c r="J7" s="2">
        <f>'[1]Pc, Summer, S8'!J7*Main!$B$8+'EV Scenarios'!J$2*'Node ratio'!$B8</f>
        <v>5.2624344057630745</v>
      </c>
      <c r="K7" s="2">
        <f>'[1]Pc, Summer, S8'!K7*Main!$B$8+'EV Scenarios'!K$2*'Node ratio'!$B8</f>
        <v>5.8113862448197384</v>
      </c>
      <c r="L7" s="2">
        <f>'[1]Pc, Summer, S8'!L7*Main!$B$8+'EV Scenarios'!L$2*'Node ratio'!$B8</f>
        <v>6.1305878062530388</v>
      </c>
      <c r="M7" s="2">
        <f>'[1]Pc, Summer, S8'!M7*Main!$B$8+'EV Scenarios'!M$2*'Node ratio'!$B8</f>
        <v>6.430789499822942</v>
      </c>
      <c r="N7" s="2">
        <f>'[1]Pc, Summer, S8'!N7*Main!$B$8+'EV Scenarios'!N$2*'Node ratio'!$B8</f>
        <v>6.2616798391210278</v>
      </c>
      <c r="O7" s="2">
        <f>'[1]Pc, Summer, S8'!O7*Main!$B$8+'EV Scenarios'!O$2*'Node ratio'!$B8</f>
        <v>5.7795695832905567</v>
      </c>
      <c r="P7" s="2">
        <f>'[1]Pc, Summer, S8'!P7*Main!$B$8+'EV Scenarios'!P$2*'Node ratio'!$B8</f>
        <v>5.5756199362420809</v>
      </c>
      <c r="Q7" s="2">
        <f>'[1]Pc, Summer, S8'!Q7*Main!$B$8+'EV Scenarios'!Q$2*'Node ratio'!$B8</f>
        <v>5.4600104065313282</v>
      </c>
      <c r="R7" s="2">
        <f>'[1]Pc, Summer, S8'!R7*Main!$B$8+'EV Scenarios'!R$2*'Node ratio'!$B8</f>
        <v>5.4266709120685075</v>
      </c>
      <c r="S7" s="2">
        <f>'[1]Pc, Summer, S8'!S7*Main!$B$8+'EV Scenarios'!S$2*'Node ratio'!$B8</f>
        <v>5.1996345283056051</v>
      </c>
      <c r="T7" s="2">
        <f>'[1]Pc, Summer, S8'!T7*Main!$B$8+'EV Scenarios'!T$2*'Node ratio'!$B8</f>
        <v>5.2675502850166946</v>
      </c>
      <c r="U7" s="2">
        <f>'[1]Pc, Summer, S8'!U7*Main!$B$8+'EV Scenarios'!U$2*'Node ratio'!$B8</f>
        <v>5.3004723650620695</v>
      </c>
      <c r="V7" s="2">
        <f>'[1]Pc, Summer, S8'!V7*Main!$B$8+'EV Scenarios'!V$2*'Node ratio'!$B8</f>
        <v>5.4711205771845961</v>
      </c>
      <c r="W7" s="2">
        <f>'[1]Pc, Summer, S8'!W7*Main!$B$8+'EV Scenarios'!W$2*'Node ratio'!$B8</f>
        <v>5.7788468856236408</v>
      </c>
      <c r="X7" s="2">
        <f>'[1]Pc, Summer, S8'!X7*Main!$B$8+'EV Scenarios'!X$2*'Node ratio'!$B8</f>
        <v>5.2192291016059968</v>
      </c>
      <c r="Y7" s="2">
        <f>'[1]Pc, Summer, S8'!Y7*Main!$B$8+'EV Scenarios'!Y$2*'Node ratio'!$B8</f>
        <v>5.3793433817531922</v>
      </c>
    </row>
    <row r="8" spans="1:25" x14ac:dyDescent="0.25">
      <c r="A8">
        <v>28</v>
      </c>
      <c r="B8" s="2">
        <f>'[1]Pc, Summer, S8'!B8*Main!$B$8+'EV Scenarios'!B$2*'Node ratio'!$B9</f>
        <v>2.9347611951676957</v>
      </c>
      <c r="C8" s="2">
        <f>'[1]Pc, Summer, S8'!C8*Main!$B$8+'EV Scenarios'!C$2*'Node ratio'!$B9</f>
        <v>2.7237060815855401</v>
      </c>
      <c r="D8" s="2">
        <f>'[1]Pc, Summer, S8'!D8*Main!$B$8+'EV Scenarios'!D$2*'Node ratio'!$B9</f>
        <v>2.6904979977197248</v>
      </c>
      <c r="E8" s="2">
        <f>'[1]Pc, Summer, S8'!E8*Main!$B$8+'EV Scenarios'!E$2*'Node ratio'!$B9</f>
        <v>2.7286841255590484</v>
      </c>
      <c r="F8" s="2">
        <f>'[1]Pc, Summer, S8'!F8*Main!$B$8+'EV Scenarios'!F$2*'Node ratio'!$B9</f>
        <v>2.631265541878705</v>
      </c>
      <c r="G8" s="2">
        <f>'[1]Pc, Summer, S8'!G8*Main!$B$8+'EV Scenarios'!G$2*'Node ratio'!$B9</f>
        <v>2.486579656248598</v>
      </c>
      <c r="H8" s="2">
        <f>'[1]Pc, Summer, S8'!H8*Main!$B$8+'EV Scenarios'!H$2*'Node ratio'!$B9</f>
        <v>2.6462483658313949</v>
      </c>
      <c r="I8" s="2">
        <f>'[1]Pc, Summer, S8'!I8*Main!$B$8+'EV Scenarios'!I$2*'Node ratio'!$B9</f>
        <v>2.8662864341568755</v>
      </c>
      <c r="J8" s="2">
        <f>'[1]Pc, Summer, S8'!J8*Main!$B$8+'EV Scenarios'!J$2*'Node ratio'!$B9</f>
        <v>3.4038156435902098</v>
      </c>
      <c r="K8" s="2">
        <f>'[1]Pc, Summer, S8'!K8*Main!$B$8+'EV Scenarios'!K$2*'Node ratio'!$B9</f>
        <v>3.896145332871698</v>
      </c>
      <c r="L8" s="2">
        <f>'[1]Pc, Summer, S8'!L8*Main!$B$8+'EV Scenarios'!L$2*'Node ratio'!$B9</f>
        <v>4.1633874342386177</v>
      </c>
      <c r="M8" s="2">
        <f>'[1]Pc, Summer, S8'!M8*Main!$B$8+'EV Scenarios'!M$2*'Node ratio'!$B9</f>
        <v>4.3375582091234124</v>
      </c>
      <c r="N8" s="2">
        <f>'[1]Pc, Summer, S8'!N8*Main!$B$8+'EV Scenarios'!N$2*'Node ratio'!$B9</f>
        <v>4.3165679820711134</v>
      </c>
      <c r="O8" s="2">
        <f>'[1]Pc, Summer, S8'!O8*Main!$B$8+'EV Scenarios'!O$2*'Node ratio'!$B9</f>
        <v>4.1511968455733932</v>
      </c>
      <c r="P8" s="2">
        <f>'[1]Pc, Summer, S8'!P8*Main!$B$8+'EV Scenarios'!P$2*'Node ratio'!$B9</f>
        <v>3.8017555253986206</v>
      </c>
      <c r="Q8" s="2">
        <f>'[1]Pc, Summer, S8'!Q8*Main!$B$8+'EV Scenarios'!Q$2*'Node ratio'!$B9</f>
        <v>3.3294904470809437</v>
      </c>
      <c r="R8" s="2">
        <f>'[1]Pc, Summer, S8'!R8*Main!$B$8+'EV Scenarios'!R$2*'Node ratio'!$B9</f>
        <v>3.2334493779456666</v>
      </c>
      <c r="S8" s="2">
        <f>'[1]Pc, Summer, S8'!S8*Main!$B$8+'EV Scenarios'!S$2*'Node ratio'!$B9</f>
        <v>3.194605929098997</v>
      </c>
      <c r="T8" s="2">
        <f>'[1]Pc, Summer, S8'!T8*Main!$B$8+'EV Scenarios'!T$2*'Node ratio'!$B9</f>
        <v>3.0393895790180174</v>
      </c>
      <c r="U8" s="2">
        <f>'[1]Pc, Summer, S8'!U8*Main!$B$8+'EV Scenarios'!U$2*'Node ratio'!$B9</f>
        <v>3.1592278764881976</v>
      </c>
      <c r="V8" s="2">
        <f>'[1]Pc, Summer, S8'!V8*Main!$B$8+'EV Scenarios'!V$2*'Node ratio'!$B9</f>
        <v>3.4902498501409238</v>
      </c>
      <c r="W8" s="2">
        <f>'[1]Pc, Summer, S8'!W8*Main!$B$8+'EV Scenarios'!W$2*'Node ratio'!$B9</f>
        <v>3.6578474208198073</v>
      </c>
      <c r="X8" s="2">
        <f>'[1]Pc, Summer, S8'!X8*Main!$B$8+'EV Scenarios'!X$2*'Node ratio'!$B9</f>
        <v>3.5771328171535717</v>
      </c>
      <c r="Y8" s="2">
        <f>'[1]Pc, Summer, S8'!Y8*Main!$B$8+'EV Scenarios'!Y$2*'Node ratio'!$B9</f>
        <v>3.3234582570988183</v>
      </c>
    </row>
    <row r="9" spans="1:25" x14ac:dyDescent="0.25">
      <c r="A9">
        <v>6</v>
      </c>
      <c r="B9" s="2">
        <f>'[1]Pc, Summer, S8'!B9*Main!$B$8+'EV Scenarios'!B$2*'Node ratio'!$B10</f>
        <v>1.8428212380541005</v>
      </c>
      <c r="C9" s="2">
        <f>'[1]Pc, Summer, S8'!C9*Main!$B$8+'EV Scenarios'!C$2*'Node ratio'!$B10</f>
        <v>1.7183709119811235</v>
      </c>
      <c r="D9" s="2">
        <f>'[1]Pc, Summer, S8'!D9*Main!$B$8+'EV Scenarios'!D$2*'Node ratio'!$B10</f>
        <v>1.6234500500018159</v>
      </c>
      <c r="E9" s="2">
        <f>'[1]Pc, Summer, S8'!E9*Main!$B$8+'EV Scenarios'!E$2*'Node ratio'!$B10</f>
        <v>1.5888301660113711</v>
      </c>
      <c r="F9" s="2">
        <f>'[1]Pc, Summer, S8'!F9*Main!$B$8+'EV Scenarios'!F$2*'Node ratio'!$B10</f>
        <v>1.6202448888828676</v>
      </c>
      <c r="G9" s="2">
        <f>'[1]Pc, Summer, S8'!G9*Main!$B$8+'EV Scenarios'!G$2*'Node ratio'!$B10</f>
        <v>1.6399892623638148</v>
      </c>
      <c r="H9" s="2">
        <f>'[1]Pc, Summer, S8'!H9*Main!$B$8+'EV Scenarios'!H$2*'Node ratio'!$B10</f>
        <v>1.8202572387615938</v>
      </c>
      <c r="I9" s="2">
        <f>'[1]Pc, Summer, S8'!I9*Main!$B$8+'EV Scenarios'!I$2*'Node ratio'!$B10</f>
        <v>1.94998303941691</v>
      </c>
      <c r="J9" s="2">
        <f>'[1]Pc, Summer, S8'!J9*Main!$B$8+'EV Scenarios'!J$2*'Node ratio'!$B10</f>
        <v>2.246227250010794</v>
      </c>
      <c r="K9" s="2">
        <f>'[1]Pc, Summer, S8'!K9*Main!$B$8+'EV Scenarios'!K$2*'Node ratio'!$B10</f>
        <v>2.6344086618287648</v>
      </c>
      <c r="L9" s="2">
        <f>'[1]Pc, Summer, S8'!L9*Main!$B$8+'EV Scenarios'!L$2*'Node ratio'!$B10</f>
        <v>2.8755476507051432</v>
      </c>
      <c r="M9" s="2">
        <f>'[1]Pc, Summer, S8'!M9*Main!$B$8+'EV Scenarios'!M$2*'Node ratio'!$B10</f>
        <v>2.9766833231795617</v>
      </c>
      <c r="N9" s="2">
        <f>'[1]Pc, Summer, S8'!N9*Main!$B$8+'EV Scenarios'!N$2*'Node ratio'!$B10</f>
        <v>2.8006816909370333</v>
      </c>
      <c r="O9" s="2">
        <f>'[1]Pc, Summer, S8'!O9*Main!$B$8+'EV Scenarios'!O$2*'Node ratio'!$B10</f>
        <v>2.3965692235367038</v>
      </c>
      <c r="P9" s="2">
        <f>'[1]Pc, Summer, S8'!P9*Main!$B$8+'EV Scenarios'!P$2*'Node ratio'!$B10</f>
        <v>2.2336492429207651</v>
      </c>
      <c r="Q9" s="2">
        <f>'[1]Pc, Summer, S8'!Q9*Main!$B$8+'EV Scenarios'!Q$2*'Node ratio'!$B10</f>
        <v>2.1562186492620956</v>
      </c>
      <c r="R9" s="2">
        <f>'[1]Pc, Summer, S8'!R9*Main!$B$8+'EV Scenarios'!R$2*'Node ratio'!$B10</f>
        <v>2.1413575093292705</v>
      </c>
      <c r="S9" s="2">
        <f>'[1]Pc, Summer, S8'!S9*Main!$B$8+'EV Scenarios'!S$2*'Node ratio'!$B10</f>
        <v>2.1066471803362292</v>
      </c>
      <c r="T9" s="2">
        <f>'[1]Pc, Summer, S8'!T9*Main!$B$8+'EV Scenarios'!T$2*'Node ratio'!$B10</f>
        <v>2.2173862139513019</v>
      </c>
      <c r="U9" s="2">
        <f>'[1]Pc, Summer, S8'!U9*Main!$B$8+'EV Scenarios'!U$2*'Node ratio'!$B10</f>
        <v>2.3456334113377659</v>
      </c>
      <c r="V9" s="2">
        <f>'[1]Pc, Summer, S8'!V9*Main!$B$8+'EV Scenarios'!V$2*'Node ratio'!$B10</f>
        <v>2.495720482937017</v>
      </c>
      <c r="W9" s="2">
        <f>'[1]Pc, Summer, S8'!W9*Main!$B$8+'EV Scenarios'!W$2*'Node ratio'!$B10</f>
        <v>2.7230132745854361</v>
      </c>
      <c r="X9" s="2">
        <f>'[1]Pc, Summer, S8'!X9*Main!$B$8+'EV Scenarios'!X$2*'Node ratio'!$B10</f>
        <v>2.434423016230606</v>
      </c>
      <c r="Y9" s="2">
        <f>'[1]Pc, Summer, S8'!Y9*Main!$B$8+'EV Scenarios'!Y$2*'Node ratio'!$B10</f>
        <v>2.0809209995205551</v>
      </c>
    </row>
    <row r="10" spans="1:25" x14ac:dyDescent="0.25">
      <c r="A10">
        <v>30</v>
      </c>
      <c r="B10" s="2">
        <f>'[1]Pc, Summer, S8'!B10*Main!$B$8+'EV Scenarios'!B$2*'Node ratio'!$B11</f>
        <v>1.8734811242442266</v>
      </c>
      <c r="C10" s="2">
        <f>'[1]Pc, Summer, S8'!C10*Main!$B$8+'EV Scenarios'!C$2*'Node ratio'!$B11</f>
        <v>1.7554415506026406</v>
      </c>
      <c r="D10" s="2">
        <f>'[1]Pc, Summer, S8'!D10*Main!$B$8+'EV Scenarios'!D$2*'Node ratio'!$B11</f>
        <v>1.7083268825537294</v>
      </c>
      <c r="E10" s="2">
        <f>'[1]Pc, Summer, S8'!E10*Main!$B$8+'EV Scenarios'!E$2*'Node ratio'!$B11</f>
        <v>1.6377972280117015</v>
      </c>
      <c r="F10" s="2">
        <f>'[1]Pc, Summer, S8'!F10*Main!$B$8+'EV Scenarios'!F$2*'Node ratio'!$B11</f>
        <v>1.5996564469751944</v>
      </c>
      <c r="G10" s="2">
        <f>'[1]Pc, Summer, S8'!G10*Main!$B$8+'EV Scenarios'!G$2*'Node ratio'!$B11</f>
        <v>1.5264810998339948</v>
      </c>
      <c r="H10" s="2">
        <f>'[1]Pc, Summer, S8'!H10*Main!$B$8+'EV Scenarios'!H$2*'Node ratio'!$B11</f>
        <v>1.4176567917122944</v>
      </c>
      <c r="I10" s="2">
        <f>'[1]Pc, Summer, S8'!I10*Main!$B$8+'EV Scenarios'!I$2*'Node ratio'!$B11</f>
        <v>1.6900858826267169</v>
      </c>
      <c r="J10" s="2">
        <f>'[1]Pc, Summer, S8'!J10*Main!$B$8+'EV Scenarios'!J$2*'Node ratio'!$B11</f>
        <v>1.5210991214437666</v>
      </c>
      <c r="K10" s="2">
        <f>'[1]Pc, Summer, S8'!K10*Main!$B$8+'EV Scenarios'!K$2*'Node ratio'!$B11</f>
        <v>1.7092731776612442</v>
      </c>
      <c r="L10" s="2">
        <f>'[1]Pc, Summer, S8'!L10*Main!$B$8+'EV Scenarios'!L$2*'Node ratio'!$B11</f>
        <v>1.8696609931309824</v>
      </c>
      <c r="M10" s="2">
        <f>'[1]Pc, Summer, S8'!M10*Main!$B$8+'EV Scenarios'!M$2*'Node ratio'!$B11</f>
        <v>2.2345009884570901</v>
      </c>
      <c r="N10" s="2">
        <f>'[1]Pc, Summer, S8'!N10*Main!$B$8+'EV Scenarios'!N$2*'Node ratio'!$B11</f>
        <v>2.1238693173214753</v>
      </c>
      <c r="O10" s="2">
        <f>'[1]Pc, Summer, S8'!O10*Main!$B$8+'EV Scenarios'!O$2*'Node ratio'!$B11</f>
        <v>1.8762635466829443</v>
      </c>
      <c r="P10" s="2">
        <f>'[1]Pc, Summer, S8'!P10*Main!$B$8+'EV Scenarios'!P$2*'Node ratio'!$B11</f>
        <v>1.6692906745550711</v>
      </c>
      <c r="Q10" s="2">
        <f>'[1]Pc, Summer, S8'!Q10*Main!$B$8+'EV Scenarios'!Q$2*'Node ratio'!$B11</f>
        <v>1.5947451030399349</v>
      </c>
      <c r="R10" s="2">
        <f>'[1]Pc, Summer, S8'!R10*Main!$B$8+'EV Scenarios'!R$2*'Node ratio'!$B11</f>
        <v>1.5732012104357587</v>
      </c>
      <c r="S10" s="2">
        <f>'[1]Pc, Summer, S8'!S10*Main!$B$8+'EV Scenarios'!S$2*'Node ratio'!$B11</f>
        <v>1.6217386227704806</v>
      </c>
      <c r="T10" s="2">
        <f>'[1]Pc, Summer, S8'!T10*Main!$B$8+'EV Scenarios'!T$2*'Node ratio'!$B11</f>
        <v>1.6563538326339917</v>
      </c>
      <c r="U10" s="2">
        <f>'[1]Pc, Summer, S8'!U10*Main!$B$8+'EV Scenarios'!U$2*'Node ratio'!$B11</f>
        <v>1.6994405582238803</v>
      </c>
      <c r="V10" s="2">
        <f>'[1]Pc, Summer, S8'!V10*Main!$B$8+'EV Scenarios'!V$2*'Node ratio'!$B11</f>
        <v>1.8814738493034162</v>
      </c>
      <c r="W10" s="2">
        <f>'[1]Pc, Summer, S8'!W10*Main!$B$8+'EV Scenarios'!W$2*'Node ratio'!$B11</f>
        <v>2.0183594453944704</v>
      </c>
      <c r="X10" s="2">
        <f>'[1]Pc, Summer, S8'!X10*Main!$B$8+'EV Scenarios'!X$2*'Node ratio'!$B11</f>
        <v>2.0654473796183943</v>
      </c>
      <c r="Y10" s="2">
        <f>'[1]Pc, Summer, S8'!Y10*Main!$B$8+'EV Scenarios'!Y$2*'Node ratio'!$B11</f>
        <v>1.943897937338201</v>
      </c>
    </row>
    <row r="11" spans="1:25" x14ac:dyDescent="0.25">
      <c r="A11">
        <v>40</v>
      </c>
      <c r="B11" s="2">
        <f>'[1]Pc, Summer, S8'!B11*Main!$B$8+'EV Scenarios'!B$2*'Node ratio'!$B12</f>
        <v>2.6079092243493571</v>
      </c>
      <c r="C11" s="2">
        <f>'[1]Pc, Summer, S8'!C11*Main!$B$8+'EV Scenarios'!C$2*'Node ratio'!$B12</f>
        <v>2.3811501596081301</v>
      </c>
      <c r="D11" s="2">
        <f>'[1]Pc, Summer, S8'!D11*Main!$B$8+'EV Scenarios'!D$2*'Node ratio'!$B12</f>
        <v>2.2509802788836923</v>
      </c>
      <c r="E11" s="2">
        <f>'[1]Pc, Summer, S8'!E11*Main!$B$8+'EV Scenarios'!E$2*'Node ratio'!$B12</f>
        <v>2.1590911486354374</v>
      </c>
      <c r="F11" s="2">
        <f>'[1]Pc, Summer, S8'!F11*Main!$B$8+'EV Scenarios'!F$2*'Node ratio'!$B12</f>
        <v>2.14921869783598</v>
      </c>
      <c r="G11" s="2">
        <f>'[1]Pc, Summer, S8'!G11*Main!$B$8+'EV Scenarios'!G$2*'Node ratio'!$B12</f>
        <v>2.1219289055449222</v>
      </c>
      <c r="H11" s="2">
        <f>'[1]Pc, Summer, S8'!H11*Main!$B$8+'EV Scenarios'!H$2*'Node ratio'!$B12</f>
        <v>2.3085545629926769</v>
      </c>
      <c r="I11" s="2">
        <f>'[1]Pc, Summer, S8'!I11*Main!$B$8+'EV Scenarios'!I$2*'Node ratio'!$B12</f>
        <v>2.6563424867402969</v>
      </c>
      <c r="J11" s="2">
        <f>'[1]Pc, Summer, S8'!J11*Main!$B$8+'EV Scenarios'!J$2*'Node ratio'!$B12</f>
        <v>3.1924058437090372</v>
      </c>
      <c r="K11" s="2">
        <f>'[1]Pc, Summer, S8'!K11*Main!$B$8+'EV Scenarios'!K$2*'Node ratio'!$B12</f>
        <v>3.63623831524855</v>
      </c>
      <c r="L11" s="2">
        <f>'[1]Pc, Summer, S8'!L11*Main!$B$8+'EV Scenarios'!L$2*'Node ratio'!$B12</f>
        <v>4.0505777484200358</v>
      </c>
      <c r="M11" s="2">
        <f>'[1]Pc, Summer, S8'!M11*Main!$B$8+'EV Scenarios'!M$2*'Node ratio'!$B12</f>
        <v>4.1349557995844322</v>
      </c>
      <c r="N11" s="2">
        <f>'[1]Pc, Summer, S8'!N11*Main!$B$8+'EV Scenarios'!N$2*'Node ratio'!$B12</f>
        <v>3.7677106894879429</v>
      </c>
      <c r="O11" s="2">
        <f>'[1]Pc, Summer, S8'!O11*Main!$B$8+'EV Scenarios'!O$2*'Node ratio'!$B12</f>
        <v>3.3031342599156037</v>
      </c>
      <c r="P11" s="2">
        <f>'[1]Pc, Summer, S8'!P11*Main!$B$8+'EV Scenarios'!P$2*'Node ratio'!$B12</f>
        <v>3.0125489030809485</v>
      </c>
      <c r="Q11" s="2">
        <f>'[1]Pc, Summer, S8'!Q11*Main!$B$8+'EV Scenarios'!Q$2*'Node ratio'!$B12</f>
        <v>2.9012362485326699</v>
      </c>
      <c r="R11" s="2">
        <f>'[1]Pc, Summer, S8'!R11*Main!$B$8+'EV Scenarios'!R$2*'Node ratio'!$B12</f>
        <v>2.8355101828970652</v>
      </c>
      <c r="S11" s="2">
        <f>'[1]Pc, Summer, S8'!S11*Main!$B$8+'EV Scenarios'!S$2*'Node ratio'!$B12</f>
        <v>2.8855673502992638</v>
      </c>
      <c r="T11" s="2">
        <f>'[1]Pc, Summer, S8'!T11*Main!$B$8+'EV Scenarios'!T$2*'Node ratio'!$B12</f>
        <v>2.9239916848552969</v>
      </c>
      <c r="U11" s="2">
        <f>'[1]Pc, Summer, S8'!U11*Main!$B$8+'EV Scenarios'!U$2*'Node ratio'!$B12</f>
        <v>3.0424382836808759</v>
      </c>
      <c r="V11" s="2">
        <f>'[1]Pc, Summer, S8'!V11*Main!$B$8+'EV Scenarios'!V$2*'Node ratio'!$B12</f>
        <v>3.3115467543112422</v>
      </c>
      <c r="W11" s="2">
        <f>'[1]Pc, Summer, S8'!W11*Main!$B$8+'EV Scenarios'!W$2*'Node ratio'!$B12</f>
        <v>3.5226161977587913</v>
      </c>
      <c r="X11" s="2">
        <f>'[1]Pc, Summer, S8'!X11*Main!$B$8+'EV Scenarios'!X$2*'Node ratio'!$B12</f>
        <v>3.2768807677519094</v>
      </c>
      <c r="Y11" s="2">
        <f>'[1]Pc, Summer, S8'!Y11*Main!$B$8+'EV Scenarios'!Y$2*'Node ratio'!$B12</f>
        <v>2.8058786294954534</v>
      </c>
    </row>
    <row r="12" spans="1:25" x14ac:dyDescent="0.25">
      <c r="A12">
        <v>14</v>
      </c>
      <c r="B12" s="2">
        <f>'[1]Pc, Summer, S8'!B12*Main!$B$8+'EV Scenarios'!B$2*'Node ratio'!$B13</f>
        <v>1.034584278571604</v>
      </c>
      <c r="C12" s="2">
        <f>'[1]Pc, Summer, S8'!C12*Main!$B$8+'EV Scenarios'!C$2*'Node ratio'!$B13</f>
        <v>0.92552133546493565</v>
      </c>
      <c r="D12" s="2">
        <f>'[1]Pc, Summer, S8'!D12*Main!$B$8+'EV Scenarios'!D$2*'Node ratio'!$B13</f>
        <v>0.86129946105726707</v>
      </c>
      <c r="E12" s="2">
        <f>'[1]Pc, Summer, S8'!E12*Main!$B$8+'EV Scenarios'!E$2*'Node ratio'!$B13</f>
        <v>0.81989831745435904</v>
      </c>
      <c r="F12" s="2">
        <f>'[1]Pc, Summer, S8'!F12*Main!$B$8+'EV Scenarios'!F$2*'Node ratio'!$B13</f>
        <v>0.80139210067639632</v>
      </c>
      <c r="G12" s="2">
        <f>'[1]Pc, Summer, S8'!G12*Main!$B$8+'EV Scenarios'!G$2*'Node ratio'!$B13</f>
        <v>0.79027370731623081</v>
      </c>
      <c r="H12" s="2">
        <f>'[1]Pc, Summer, S8'!H12*Main!$B$8+'EV Scenarios'!H$2*'Node ratio'!$B13</f>
        <v>0.9453013396872364</v>
      </c>
      <c r="I12" s="2">
        <f>'[1]Pc, Summer, S8'!I12*Main!$B$8+'EV Scenarios'!I$2*'Node ratio'!$B13</f>
        <v>1.1238737382855564</v>
      </c>
      <c r="J12" s="2">
        <f>'[1]Pc, Summer, S8'!J12*Main!$B$8+'EV Scenarios'!J$2*'Node ratio'!$B13</f>
        <v>1.3891745581502843</v>
      </c>
      <c r="K12" s="2">
        <f>'[1]Pc, Summer, S8'!K12*Main!$B$8+'EV Scenarios'!K$2*'Node ratio'!$B13</f>
        <v>1.6125326795511106</v>
      </c>
      <c r="L12" s="2">
        <f>'[1]Pc, Summer, S8'!L12*Main!$B$8+'EV Scenarios'!L$2*'Node ratio'!$B13</f>
        <v>1.7613034862387038</v>
      </c>
      <c r="M12" s="2">
        <f>'[1]Pc, Summer, S8'!M12*Main!$B$8+'EV Scenarios'!M$2*'Node ratio'!$B13</f>
        <v>1.8571463429374324</v>
      </c>
      <c r="N12" s="2">
        <f>'[1]Pc, Summer, S8'!N12*Main!$B$8+'EV Scenarios'!N$2*'Node ratio'!$B13</f>
        <v>1.626295074581537</v>
      </c>
      <c r="O12" s="2">
        <f>'[1]Pc, Summer, S8'!O12*Main!$B$8+'EV Scenarios'!O$2*'Node ratio'!$B13</f>
        <v>1.4602338334851459</v>
      </c>
      <c r="P12" s="2">
        <f>'[1]Pc, Summer, S8'!P12*Main!$B$8+'EV Scenarios'!P$2*'Node ratio'!$B13</f>
        <v>1.314980027087213</v>
      </c>
      <c r="Q12" s="2">
        <f>'[1]Pc, Summer, S8'!Q12*Main!$B$8+'EV Scenarios'!Q$2*'Node ratio'!$B13</f>
        <v>1.1982177229168027</v>
      </c>
      <c r="R12" s="2">
        <f>'[1]Pc, Summer, S8'!R12*Main!$B$8+'EV Scenarios'!R$2*'Node ratio'!$B13</f>
        <v>1.1410180810529829</v>
      </c>
      <c r="S12" s="2">
        <f>'[1]Pc, Summer, S8'!S12*Main!$B$8+'EV Scenarios'!S$2*'Node ratio'!$B13</f>
        <v>1.2065604053966861</v>
      </c>
      <c r="T12" s="2">
        <f>'[1]Pc, Summer, S8'!T12*Main!$B$8+'EV Scenarios'!T$2*'Node ratio'!$B13</f>
        <v>1.2714474641179803</v>
      </c>
      <c r="U12" s="2">
        <f>'[1]Pc, Summer, S8'!U12*Main!$B$8+'EV Scenarios'!U$2*'Node ratio'!$B13</f>
        <v>1.3634996063634037</v>
      </c>
      <c r="V12" s="2">
        <f>'[1]Pc, Summer, S8'!V12*Main!$B$8+'EV Scenarios'!V$2*'Node ratio'!$B13</f>
        <v>1.4986232598917877</v>
      </c>
      <c r="W12" s="2">
        <f>'[1]Pc, Summer, S8'!W12*Main!$B$8+'EV Scenarios'!W$2*'Node ratio'!$B13</f>
        <v>1.5866818893197654</v>
      </c>
      <c r="X12" s="2">
        <f>'[1]Pc, Summer, S8'!X12*Main!$B$8+'EV Scenarios'!X$2*'Node ratio'!$B13</f>
        <v>1.5024571275733662</v>
      </c>
      <c r="Y12" s="2">
        <f>'[1]Pc, Summer, S8'!Y12*Main!$B$8+'EV Scenarios'!Y$2*'Node ratio'!$B13</f>
        <v>1.2436672765012706</v>
      </c>
    </row>
    <row r="13" spans="1:25" x14ac:dyDescent="0.25">
      <c r="A13">
        <v>34</v>
      </c>
      <c r="B13" s="2">
        <f>'[1]Pc, Summer, S8'!B13*Main!$B$8+'EV Scenarios'!B$2*'Node ratio'!$B14</f>
        <v>6.022265281667222</v>
      </c>
      <c r="C13" s="2">
        <f>'[1]Pc, Summer, S8'!C13*Main!$B$8+'EV Scenarios'!C$2*'Node ratio'!$B14</f>
        <v>6.0176612245518095</v>
      </c>
      <c r="D13" s="2">
        <f>'[1]Pc, Summer, S8'!D13*Main!$B$8+'EV Scenarios'!D$2*'Node ratio'!$B14</f>
        <v>6.4051975573988962</v>
      </c>
      <c r="E13" s="2">
        <f>'[1]Pc, Summer, S8'!E13*Main!$B$8+'EV Scenarios'!E$2*'Node ratio'!$B14</f>
        <v>5.367988999683587</v>
      </c>
      <c r="F13" s="2">
        <f>'[1]Pc, Summer, S8'!F13*Main!$B$8+'EV Scenarios'!F$2*'Node ratio'!$B14</f>
        <v>3.1263317203290599</v>
      </c>
      <c r="G13" s="2">
        <f>'[1]Pc, Summer, S8'!G13*Main!$B$8+'EV Scenarios'!G$2*'Node ratio'!$B14</f>
        <v>3.6957522331773487</v>
      </c>
      <c r="H13" s="2">
        <f>'[1]Pc, Summer, S8'!H13*Main!$B$8+'EV Scenarios'!H$2*'Node ratio'!$B14</f>
        <v>4.2039237752421945</v>
      </c>
      <c r="I13" s="2">
        <f>'[1]Pc, Summer, S8'!I13*Main!$B$8+'EV Scenarios'!I$2*'Node ratio'!$B14</f>
        <v>4.2030224987803066</v>
      </c>
      <c r="J13" s="2">
        <f>'[1]Pc, Summer, S8'!J13*Main!$B$8+'EV Scenarios'!J$2*'Node ratio'!$B14</f>
        <v>3.9424276317082989</v>
      </c>
      <c r="K13" s="2">
        <f>'[1]Pc, Summer, S8'!K13*Main!$B$8+'EV Scenarios'!K$2*'Node ratio'!$B14</f>
        <v>4.116860515820747</v>
      </c>
      <c r="L13" s="2">
        <f>'[1]Pc, Summer, S8'!L13*Main!$B$8+'EV Scenarios'!L$2*'Node ratio'!$B14</f>
        <v>4.827659656838347</v>
      </c>
      <c r="M13" s="2">
        <f>'[1]Pc, Summer, S8'!M13*Main!$B$8+'EV Scenarios'!M$2*'Node ratio'!$B14</f>
        <v>4.9570202014849132</v>
      </c>
      <c r="N13" s="2">
        <f>'[1]Pc, Summer, S8'!N13*Main!$B$8+'EV Scenarios'!N$2*'Node ratio'!$B14</f>
        <v>4.9403849385790091</v>
      </c>
      <c r="O13" s="2">
        <f>'[1]Pc, Summer, S8'!O13*Main!$B$8+'EV Scenarios'!O$2*'Node ratio'!$B14</f>
        <v>4.5619444006913783</v>
      </c>
      <c r="P13" s="2">
        <f>'[1]Pc, Summer, S8'!P13*Main!$B$8+'EV Scenarios'!P$2*'Node ratio'!$B14</f>
        <v>4.9342549059853775</v>
      </c>
      <c r="Q13" s="2">
        <f>'[1]Pc, Summer, S8'!Q13*Main!$B$8+'EV Scenarios'!Q$2*'Node ratio'!$B14</f>
        <v>4.8919417389379944</v>
      </c>
      <c r="R13" s="2">
        <f>'[1]Pc, Summer, S8'!R13*Main!$B$8+'EV Scenarios'!R$2*'Node ratio'!$B14</f>
        <v>4.4920541262500535</v>
      </c>
      <c r="S13" s="2">
        <f>'[1]Pc, Summer, S8'!S13*Main!$B$8+'EV Scenarios'!S$2*'Node ratio'!$B14</f>
        <v>4.4868185813012813</v>
      </c>
      <c r="T13" s="2">
        <f>'[1]Pc, Summer, S8'!T13*Main!$B$8+'EV Scenarios'!T$2*'Node ratio'!$B14</f>
        <v>4.715383984161253</v>
      </c>
      <c r="U13" s="2">
        <f>'[1]Pc, Summer, S8'!U13*Main!$B$8+'EV Scenarios'!U$2*'Node ratio'!$B14</f>
        <v>4.9666899902616732</v>
      </c>
      <c r="V13" s="2">
        <f>'[1]Pc, Summer, S8'!V13*Main!$B$8+'EV Scenarios'!V$2*'Node ratio'!$B14</f>
        <v>4.5213980012457506</v>
      </c>
      <c r="W13" s="2">
        <f>'[1]Pc, Summer, S8'!W13*Main!$B$8+'EV Scenarios'!W$2*'Node ratio'!$B14</f>
        <v>4.5289002880775486</v>
      </c>
      <c r="X13" s="2">
        <f>'[1]Pc, Summer, S8'!X13*Main!$B$8+'EV Scenarios'!X$2*'Node ratio'!$B14</f>
        <v>4.437051770847015</v>
      </c>
      <c r="Y13" s="2">
        <f>'[1]Pc, Summer, S8'!Y13*Main!$B$8+'EV Scenarios'!Y$2*'Node ratio'!$B14</f>
        <v>4.7985517530589865</v>
      </c>
    </row>
    <row r="14" spans="1:25" x14ac:dyDescent="0.25">
      <c r="A14">
        <v>3</v>
      </c>
      <c r="B14" s="2">
        <f>'[1]Pc, Summer, S8'!B14*Main!$B$8+'EV Scenarios'!B$2*'Node ratio'!$B15</f>
        <v>9.9125081499702201</v>
      </c>
      <c r="C14" s="2">
        <f>'[1]Pc, Summer, S8'!C14*Main!$B$8+'EV Scenarios'!C$2*'Node ratio'!$B15</f>
        <v>9.7218164341978373</v>
      </c>
      <c r="D14" s="2">
        <f>'[1]Pc, Summer, S8'!D14*Main!$B$8+'EV Scenarios'!D$2*'Node ratio'!$B15</f>
        <v>9.7086959685398142</v>
      </c>
      <c r="E14" s="2">
        <f>'[1]Pc, Summer, S8'!E14*Main!$B$8+'EV Scenarios'!E$2*'Node ratio'!$B15</f>
        <v>9.6029317186050811</v>
      </c>
      <c r="F14" s="2">
        <f>'[1]Pc, Summer, S8'!F14*Main!$B$8+'EV Scenarios'!F$2*'Node ratio'!$B15</f>
        <v>9.4660693010850867</v>
      </c>
      <c r="G14" s="2">
        <f>'[1]Pc, Summer, S8'!G14*Main!$B$8+'EV Scenarios'!G$2*'Node ratio'!$B15</f>
        <v>9.4302503329265726</v>
      </c>
      <c r="H14" s="2">
        <f>'[1]Pc, Summer, S8'!H14*Main!$B$8+'EV Scenarios'!H$2*'Node ratio'!$B15</f>
        <v>9.8556968025392564</v>
      </c>
      <c r="I14" s="2">
        <f>'[1]Pc, Summer, S8'!I14*Main!$B$8+'EV Scenarios'!I$2*'Node ratio'!$B15</f>
        <v>9.812871398850417</v>
      </c>
      <c r="J14" s="2">
        <f>'[1]Pc, Summer, S8'!J14*Main!$B$8+'EV Scenarios'!J$2*'Node ratio'!$B15</f>
        <v>10.257272057003968</v>
      </c>
      <c r="K14" s="2">
        <f>'[1]Pc, Summer, S8'!K14*Main!$B$8+'EV Scenarios'!K$2*'Node ratio'!$B15</f>
        <v>10.422985546083794</v>
      </c>
      <c r="L14" s="2">
        <f>'[1]Pc, Summer, S8'!L14*Main!$B$8+'EV Scenarios'!L$2*'Node ratio'!$B15</f>
        <v>10.834717011772234</v>
      </c>
      <c r="M14" s="2">
        <f>'[1]Pc, Summer, S8'!M14*Main!$B$8+'EV Scenarios'!M$2*'Node ratio'!$B15</f>
        <v>11.011759609108166</v>
      </c>
      <c r="N14" s="2">
        <f>'[1]Pc, Summer, S8'!N14*Main!$B$8+'EV Scenarios'!N$2*'Node ratio'!$B15</f>
        <v>10.931808450164013</v>
      </c>
      <c r="O14" s="2">
        <f>'[1]Pc, Summer, S8'!O14*Main!$B$8+'EV Scenarios'!O$2*'Node ratio'!$B15</f>
        <v>10.354803115637196</v>
      </c>
      <c r="P14" s="2">
        <f>'[1]Pc, Summer, S8'!P14*Main!$B$8+'EV Scenarios'!P$2*'Node ratio'!$B15</f>
        <v>10.231288491322061</v>
      </c>
      <c r="Q14" s="2">
        <f>'[1]Pc, Summer, S8'!Q14*Main!$B$8+'EV Scenarios'!Q$2*'Node ratio'!$B15</f>
        <v>10.22959353918443</v>
      </c>
      <c r="R14" s="2">
        <f>'[1]Pc, Summer, S8'!R14*Main!$B$8+'EV Scenarios'!R$2*'Node ratio'!$B15</f>
        <v>10.049073434425246</v>
      </c>
      <c r="S14" s="2">
        <f>'[1]Pc, Summer, S8'!S14*Main!$B$8+'EV Scenarios'!S$2*'Node ratio'!$B15</f>
        <v>10.215418760639988</v>
      </c>
      <c r="T14" s="2">
        <f>'[1]Pc, Summer, S8'!T14*Main!$B$8+'EV Scenarios'!T$2*'Node ratio'!$B15</f>
        <v>8.1667966160857954</v>
      </c>
      <c r="U14" s="2">
        <f>'[1]Pc, Summer, S8'!U14*Main!$B$8+'EV Scenarios'!U$2*'Node ratio'!$B15</f>
        <v>9.719299244190891</v>
      </c>
      <c r="V14" s="2">
        <f>'[1]Pc, Summer, S8'!V14*Main!$B$8+'EV Scenarios'!V$2*'Node ratio'!$B15</f>
        <v>10.740206719895967</v>
      </c>
      <c r="W14" s="2">
        <f>'[1]Pc, Summer, S8'!W14*Main!$B$8+'EV Scenarios'!W$2*'Node ratio'!$B15</f>
        <v>10.882395740573733</v>
      </c>
      <c r="X14" s="2">
        <f>'[1]Pc, Summer, S8'!X14*Main!$B$8+'EV Scenarios'!X$2*'Node ratio'!$B15</f>
        <v>10.67293240395883</v>
      </c>
      <c r="Y14" s="2">
        <f>'[1]Pc, Summer, S8'!Y14*Main!$B$8+'EV Scenarios'!Y$2*'Node ratio'!$B15</f>
        <v>10.134059647024095</v>
      </c>
    </row>
    <row r="15" spans="1:25" x14ac:dyDescent="0.25">
      <c r="A15">
        <v>20</v>
      </c>
      <c r="B15" s="2">
        <f>'[1]Pc, Summer, S8'!B15*Main!$B$8+'EV Scenarios'!B$2*'Node ratio'!$B16</f>
        <v>0.32506282678676901</v>
      </c>
      <c r="C15" s="2">
        <f>'[1]Pc, Summer, S8'!C15*Main!$B$8+'EV Scenarios'!C$2*'Node ratio'!$B16</f>
        <v>0.29381959170112226</v>
      </c>
      <c r="D15" s="2">
        <f>'[1]Pc, Summer, S8'!D15*Main!$B$8+'EV Scenarios'!D$2*'Node ratio'!$B16</f>
        <v>0.27984968591258119</v>
      </c>
      <c r="E15" s="2">
        <f>'[1]Pc, Summer, S8'!E15*Main!$B$8+'EV Scenarios'!E$2*'Node ratio'!$B16</f>
        <v>0.27499096515062016</v>
      </c>
      <c r="F15" s="2">
        <f>'[1]Pc, Summer, S8'!F15*Main!$B$8+'EV Scenarios'!F$2*'Node ratio'!$B16</f>
        <v>0.26395771987595984</v>
      </c>
      <c r="G15" s="2">
        <f>'[1]Pc, Summer, S8'!G15*Main!$B$8+'EV Scenarios'!G$2*'Node ratio'!$B16</f>
        <v>0.27694461503248669</v>
      </c>
      <c r="H15" s="2">
        <f>'[1]Pc, Summer, S8'!H15*Main!$B$8+'EV Scenarios'!H$2*'Node ratio'!$B16</f>
        <v>0.32141009539279386</v>
      </c>
      <c r="I15" s="2">
        <f>'[1]Pc, Summer, S8'!I15*Main!$B$8+'EV Scenarios'!I$2*'Node ratio'!$B16</f>
        <v>0.37786990992321318</v>
      </c>
      <c r="J15" s="2">
        <f>'[1]Pc, Summer, S8'!J15*Main!$B$8+'EV Scenarios'!J$2*'Node ratio'!$B16</f>
        <v>0.44185020245126994</v>
      </c>
      <c r="K15" s="2">
        <f>'[1]Pc, Summer, S8'!K15*Main!$B$8+'EV Scenarios'!K$2*'Node ratio'!$B16</f>
        <v>0.52714803204370941</v>
      </c>
      <c r="L15" s="2">
        <f>'[1]Pc, Summer, S8'!L15*Main!$B$8+'EV Scenarios'!L$2*'Node ratio'!$B16</f>
        <v>0.58413429149438856</v>
      </c>
      <c r="M15" s="2">
        <f>'[1]Pc, Summer, S8'!M15*Main!$B$8+'EV Scenarios'!M$2*'Node ratio'!$B16</f>
        <v>0.61817707339043126</v>
      </c>
      <c r="N15" s="2">
        <f>'[1]Pc, Summer, S8'!N15*Main!$B$8+'EV Scenarios'!N$2*'Node ratio'!$B16</f>
        <v>0.56186333520378029</v>
      </c>
      <c r="O15" s="2">
        <f>'[1]Pc, Summer, S8'!O15*Main!$B$8+'EV Scenarios'!O$2*'Node ratio'!$B16</f>
        <v>0.48909727495569999</v>
      </c>
      <c r="P15" s="2">
        <f>'[1]Pc, Summer, S8'!P15*Main!$B$8+'EV Scenarios'!P$2*'Node ratio'!$B16</f>
        <v>0.4152499676609569</v>
      </c>
      <c r="Q15" s="2">
        <f>'[1]Pc, Summer, S8'!Q15*Main!$B$8+'EV Scenarios'!Q$2*'Node ratio'!$B16</f>
        <v>0.40025567616656821</v>
      </c>
      <c r="R15" s="2">
        <f>'[1]Pc, Summer, S8'!R15*Main!$B$8+'EV Scenarios'!R$2*'Node ratio'!$B16</f>
        <v>0.39456745569994084</v>
      </c>
      <c r="S15" s="2">
        <f>'[1]Pc, Summer, S8'!S15*Main!$B$8+'EV Scenarios'!S$2*'Node ratio'!$B16</f>
        <v>0.40094253765505022</v>
      </c>
      <c r="T15" s="2">
        <f>'[1]Pc, Summer, S8'!T15*Main!$B$8+'EV Scenarios'!T$2*'Node ratio'!$B16</f>
        <v>0.40147870924394563</v>
      </c>
      <c r="U15" s="2">
        <f>'[1]Pc, Summer, S8'!U15*Main!$B$8+'EV Scenarios'!U$2*'Node ratio'!$B16</f>
        <v>0.44757832870643821</v>
      </c>
      <c r="V15" s="2">
        <f>'[1]Pc, Summer, S8'!V15*Main!$B$8+'EV Scenarios'!V$2*'Node ratio'!$B16</f>
        <v>0.47759083165977556</v>
      </c>
      <c r="W15" s="2">
        <f>'[1]Pc, Summer, S8'!W15*Main!$B$8+'EV Scenarios'!W$2*'Node ratio'!$B16</f>
        <v>0.49771328145304189</v>
      </c>
      <c r="X15" s="2">
        <f>'[1]Pc, Summer, S8'!X15*Main!$B$8+'EV Scenarios'!X$2*'Node ratio'!$B16</f>
        <v>0.44214473538098048</v>
      </c>
      <c r="Y15" s="2">
        <f>'[1]Pc, Summer, S8'!Y15*Main!$B$8+'EV Scenarios'!Y$2*'Node ratio'!$B16</f>
        <v>0.37425311724748961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FAA3-93E1-4816-B6BC-823E02A6FCE7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S9'!B2*Main!$B$8+'EV Scenarios'!B$2*'Node ratio'!$B3</f>
        <v>5.7095451051008315</v>
      </c>
      <c r="C2" s="2">
        <f>'[1]Pc, Summer, S9'!C2*Main!$B$8+'EV Scenarios'!C$2*'Node ratio'!$B3</f>
        <v>5.448481349892683</v>
      </c>
      <c r="D2" s="2">
        <f>'[1]Pc, Summer, S9'!D2*Main!$B$8+'EV Scenarios'!D$2*'Node ratio'!$B3</f>
        <v>5.2831663233665953</v>
      </c>
      <c r="E2" s="2">
        <f>'[1]Pc, Summer, S9'!E2*Main!$B$8+'EV Scenarios'!E$2*'Node ratio'!$B3</f>
        <v>5.3034754562164066</v>
      </c>
      <c r="F2" s="2">
        <f>'[1]Pc, Summer, S9'!F2*Main!$B$8+'EV Scenarios'!F$2*'Node ratio'!$B3</f>
        <v>5.2502048573650164</v>
      </c>
      <c r="G2" s="2">
        <f>'[1]Pc, Summer, S9'!G2*Main!$B$8+'EV Scenarios'!G$2*'Node ratio'!$B3</f>
        <v>5.2591519009084644</v>
      </c>
      <c r="H2" s="2">
        <f>'[1]Pc, Summer, S9'!H2*Main!$B$8+'EV Scenarios'!H$2*'Node ratio'!$B3</f>
        <v>5.2423670541372491</v>
      </c>
      <c r="I2" s="2">
        <f>'[1]Pc, Summer, S9'!I2*Main!$B$8+'EV Scenarios'!I$2*'Node ratio'!$B3</f>
        <v>5.3857884730661869</v>
      </c>
      <c r="J2" s="2">
        <f>'[1]Pc, Summer, S9'!J2*Main!$B$8+'EV Scenarios'!J$2*'Node ratio'!$B3</f>
        <v>5.6525072024503675</v>
      </c>
      <c r="K2" s="2">
        <f>'[1]Pc, Summer, S9'!K2*Main!$B$8+'EV Scenarios'!K$2*'Node ratio'!$B3</f>
        <v>6.0707542987415781</v>
      </c>
      <c r="L2" s="2">
        <f>'[1]Pc, Summer, S9'!L2*Main!$B$8+'EV Scenarios'!L$2*'Node ratio'!$B3</f>
        <v>6.0467214688706772</v>
      </c>
      <c r="M2" s="2">
        <f>'[1]Pc, Summer, S9'!M2*Main!$B$8+'EV Scenarios'!M$2*'Node ratio'!$B3</f>
        <v>5.9832716143901221</v>
      </c>
      <c r="N2" s="2">
        <f>'[1]Pc, Summer, S9'!N2*Main!$B$8+'EV Scenarios'!N$2*'Node ratio'!$B3</f>
        <v>5.8966153160796315</v>
      </c>
      <c r="O2" s="2">
        <f>'[1]Pc, Summer, S9'!O2*Main!$B$8+'EV Scenarios'!O$2*'Node ratio'!$B3</f>
        <v>6.025227933527276</v>
      </c>
      <c r="P2" s="2">
        <f>'[1]Pc, Summer, S9'!P2*Main!$B$8+'EV Scenarios'!P$2*'Node ratio'!$B3</f>
        <v>5.9690942459040111</v>
      </c>
      <c r="Q2" s="2">
        <f>'[1]Pc, Summer, S9'!Q2*Main!$B$8+'EV Scenarios'!Q$2*'Node ratio'!$B3</f>
        <v>6.0807003783207447</v>
      </c>
      <c r="R2" s="2">
        <f>'[1]Pc, Summer, S9'!R2*Main!$B$8+'EV Scenarios'!R$2*'Node ratio'!$B3</f>
        <v>6.3956626131560474</v>
      </c>
      <c r="S2" s="2">
        <f>'[1]Pc, Summer, S9'!S2*Main!$B$8+'EV Scenarios'!S$2*'Node ratio'!$B3</f>
        <v>6.0941169923601581</v>
      </c>
      <c r="T2" s="2">
        <f>'[1]Pc, Summer, S9'!T2*Main!$B$8+'EV Scenarios'!T$2*'Node ratio'!$B3</f>
        <v>6.0296289778340419</v>
      </c>
      <c r="U2" s="2">
        <f>'[1]Pc, Summer, S9'!U2*Main!$B$8+'EV Scenarios'!U$2*'Node ratio'!$B3</f>
        <v>6.1183243522590987</v>
      </c>
      <c r="V2" s="2">
        <f>'[1]Pc, Summer, S9'!V2*Main!$B$8+'EV Scenarios'!V$2*'Node ratio'!$B3</f>
        <v>6.232955852444948</v>
      </c>
      <c r="W2" s="2">
        <f>'[1]Pc, Summer, S9'!W2*Main!$B$8+'EV Scenarios'!W$2*'Node ratio'!$B3</f>
        <v>5.8172596416774187</v>
      </c>
      <c r="X2" s="2">
        <f>'[1]Pc, Summer, S9'!X2*Main!$B$8+'EV Scenarios'!X$2*'Node ratio'!$B3</f>
        <v>5.6808856388217173</v>
      </c>
      <c r="Y2" s="2">
        <f>'[1]Pc, Summer, S9'!Y2*Main!$B$8+'EV Scenarios'!Y$2*'Node ratio'!$B3</f>
        <v>5.5725584240037032</v>
      </c>
    </row>
    <row r="3" spans="1:25" x14ac:dyDescent="0.25">
      <c r="A3">
        <v>17</v>
      </c>
      <c r="B3" s="2">
        <f>'[1]Pc, Summer, S9'!B3*Main!$B$8+'EV Scenarios'!B$2*'Node ratio'!$B4</f>
        <v>1.4240905502719028</v>
      </c>
      <c r="C3" s="2">
        <f>'[1]Pc, Summer, S9'!C3*Main!$B$8+'EV Scenarios'!C$2*'Node ratio'!$B4</f>
        <v>1.3246127143020117</v>
      </c>
      <c r="D3" s="2">
        <f>'[1]Pc, Summer, S9'!D3*Main!$B$8+'EV Scenarios'!D$2*'Node ratio'!$B4</f>
        <v>1.2338592654444371</v>
      </c>
      <c r="E3" s="2">
        <f>'[1]Pc, Summer, S9'!E3*Main!$B$8+'EV Scenarios'!E$2*'Node ratio'!$B4</f>
        <v>1.1845043122039889</v>
      </c>
      <c r="F3" s="2">
        <f>'[1]Pc, Summer, S9'!F3*Main!$B$8+'EV Scenarios'!F$2*'Node ratio'!$B4</f>
        <v>1.1501290704959739</v>
      </c>
      <c r="G3" s="2">
        <f>'[1]Pc, Summer, S9'!G3*Main!$B$8+'EV Scenarios'!G$2*'Node ratio'!$B4</f>
        <v>1.1118025534254421</v>
      </c>
      <c r="H3" s="2">
        <f>'[1]Pc, Summer, S9'!H3*Main!$B$8+'EV Scenarios'!H$2*'Node ratio'!$B4</f>
        <v>1.2372277091489039</v>
      </c>
      <c r="I3" s="2">
        <f>'[1]Pc, Summer, S9'!I3*Main!$B$8+'EV Scenarios'!I$2*'Node ratio'!$B4</f>
        <v>1.4900381848957476</v>
      </c>
      <c r="J3" s="2">
        <f>'[1]Pc, Summer, S9'!J3*Main!$B$8+'EV Scenarios'!J$2*'Node ratio'!$B4</f>
        <v>1.8275884767763924</v>
      </c>
      <c r="K3" s="2">
        <f>'[1]Pc, Summer, S9'!K3*Main!$B$8+'EV Scenarios'!K$2*'Node ratio'!$B4</f>
        <v>2.049803487904525</v>
      </c>
      <c r="L3" s="2">
        <f>'[1]Pc, Summer, S9'!L3*Main!$B$8+'EV Scenarios'!L$2*'Node ratio'!$B4</f>
        <v>2.0408657592853112</v>
      </c>
      <c r="M3" s="2">
        <f>'[1]Pc, Summer, S9'!M3*Main!$B$8+'EV Scenarios'!M$2*'Node ratio'!$B4</f>
        <v>2.0058869663060177</v>
      </c>
      <c r="N3" s="2">
        <f>'[1]Pc, Summer, S9'!N3*Main!$B$8+'EV Scenarios'!N$2*'Node ratio'!$B4</f>
        <v>1.945434919952139</v>
      </c>
      <c r="O3" s="2">
        <f>'[1]Pc, Summer, S9'!O3*Main!$B$8+'EV Scenarios'!O$2*'Node ratio'!$B4</f>
        <v>1.7121255618016942</v>
      </c>
      <c r="P3" s="2">
        <f>'[1]Pc, Summer, S9'!P3*Main!$B$8+'EV Scenarios'!P$2*'Node ratio'!$B4</f>
        <v>1.5427301423857611</v>
      </c>
      <c r="Q3" s="2">
        <f>'[1]Pc, Summer, S9'!Q3*Main!$B$8+'EV Scenarios'!Q$2*'Node ratio'!$B4</f>
        <v>1.4392311488999112</v>
      </c>
      <c r="R3" s="2">
        <f>'[1]Pc, Summer, S9'!R3*Main!$B$8+'EV Scenarios'!R$2*'Node ratio'!$B4</f>
        <v>1.4089514058168069</v>
      </c>
      <c r="S3" s="2">
        <f>'[1]Pc, Summer, S9'!S3*Main!$B$8+'EV Scenarios'!S$2*'Node ratio'!$B4</f>
        <v>1.4766737456368906</v>
      </c>
      <c r="T3" s="2">
        <f>'[1]Pc, Summer, S9'!T3*Main!$B$8+'EV Scenarios'!T$2*'Node ratio'!$B4</f>
        <v>1.582222926330908</v>
      </c>
      <c r="U3" s="2">
        <f>'[1]Pc, Summer, S9'!U3*Main!$B$8+'EV Scenarios'!U$2*'Node ratio'!$B4</f>
        <v>1.8133956108607643</v>
      </c>
      <c r="V3" s="2">
        <f>'[1]Pc, Summer, S9'!V3*Main!$B$8+'EV Scenarios'!V$2*'Node ratio'!$B4</f>
        <v>1.9051695073013566</v>
      </c>
      <c r="W3" s="2">
        <f>'[1]Pc, Summer, S9'!W3*Main!$B$8+'EV Scenarios'!W$2*'Node ratio'!$B4</f>
        <v>1.9684684632594027</v>
      </c>
      <c r="X3" s="2">
        <f>'[1]Pc, Summer, S9'!X3*Main!$B$8+'EV Scenarios'!X$2*'Node ratio'!$B4</f>
        <v>1.86018158426284</v>
      </c>
      <c r="Y3" s="2">
        <f>'[1]Pc, Summer, S9'!Y3*Main!$B$8+'EV Scenarios'!Y$2*'Node ratio'!$B4</f>
        <v>1.5649461237863485</v>
      </c>
    </row>
    <row r="4" spans="1:25" x14ac:dyDescent="0.25">
      <c r="A4">
        <v>38</v>
      </c>
      <c r="B4" s="2">
        <f>'[1]Pc, Summer, S9'!B4*Main!$B$8+'EV Scenarios'!B$2*'Node ratio'!$B5</f>
        <v>3.599690656158407</v>
      </c>
      <c r="C4" s="2">
        <f>'[1]Pc, Summer, S9'!C4*Main!$B$8+'EV Scenarios'!C$2*'Node ratio'!$B5</f>
        <v>3.346152768268317</v>
      </c>
      <c r="D4" s="2">
        <f>'[1]Pc, Summer, S9'!D4*Main!$B$8+'EV Scenarios'!D$2*'Node ratio'!$B5</f>
        <v>3.2627843940292647</v>
      </c>
      <c r="E4" s="2">
        <f>'[1]Pc, Summer, S9'!E4*Main!$B$8+'EV Scenarios'!E$2*'Node ratio'!$B5</f>
        <v>3.0789123809318935</v>
      </c>
      <c r="F4" s="2">
        <f>'[1]Pc, Summer, S9'!F4*Main!$B$8+'EV Scenarios'!F$2*'Node ratio'!$B5</f>
        <v>2.8808374821215366</v>
      </c>
      <c r="G4" s="2">
        <f>'[1]Pc, Summer, S9'!G4*Main!$B$8+'EV Scenarios'!G$2*'Node ratio'!$B5</f>
        <v>2.829140654931976</v>
      </c>
      <c r="H4" s="2">
        <f>'[1]Pc, Summer, S9'!H4*Main!$B$8+'EV Scenarios'!H$2*'Node ratio'!$B5</f>
        <v>2.929246151732209</v>
      </c>
      <c r="I4" s="2">
        <f>'[1]Pc, Summer, S9'!I4*Main!$B$8+'EV Scenarios'!I$2*'Node ratio'!$B5</f>
        <v>3.4241113620763111</v>
      </c>
      <c r="J4" s="2">
        <f>'[1]Pc, Summer, S9'!J4*Main!$B$8+'EV Scenarios'!J$2*'Node ratio'!$B5</f>
        <v>3.8361123206277274</v>
      </c>
      <c r="K4" s="2">
        <f>'[1]Pc, Summer, S9'!K4*Main!$B$8+'EV Scenarios'!K$2*'Node ratio'!$B5</f>
        <v>4.1799605903558383</v>
      </c>
      <c r="L4" s="2">
        <f>'[1]Pc, Summer, S9'!L4*Main!$B$8+'EV Scenarios'!L$2*'Node ratio'!$B5</f>
        <v>4.4585436092759547</v>
      </c>
      <c r="M4" s="2">
        <f>'[1]Pc, Summer, S9'!M4*Main!$B$8+'EV Scenarios'!M$2*'Node ratio'!$B5</f>
        <v>4.588560141116317</v>
      </c>
      <c r="N4" s="2">
        <f>'[1]Pc, Summer, S9'!N4*Main!$B$8+'EV Scenarios'!N$2*'Node ratio'!$B5</f>
        <v>4.4498758533731317</v>
      </c>
      <c r="O4" s="2">
        <f>'[1]Pc, Summer, S9'!O4*Main!$B$8+'EV Scenarios'!O$2*'Node ratio'!$B5</f>
        <v>4.0607462089601949</v>
      </c>
      <c r="P4" s="2">
        <f>'[1]Pc, Summer, S9'!P4*Main!$B$8+'EV Scenarios'!P$2*'Node ratio'!$B5</f>
        <v>3.7469609902562317</v>
      </c>
      <c r="Q4" s="2">
        <f>'[1]Pc, Summer, S9'!Q4*Main!$B$8+'EV Scenarios'!Q$2*'Node ratio'!$B5</f>
        <v>3.5514890709745068</v>
      </c>
      <c r="R4" s="2">
        <f>'[1]Pc, Summer, S9'!R4*Main!$B$8+'EV Scenarios'!R$2*'Node ratio'!$B5</f>
        <v>3.5096554993972853</v>
      </c>
      <c r="S4" s="2">
        <f>'[1]Pc, Summer, S9'!S4*Main!$B$8+'EV Scenarios'!S$2*'Node ratio'!$B5</f>
        <v>3.5804640879543133</v>
      </c>
      <c r="T4" s="2">
        <f>'[1]Pc, Summer, S9'!T4*Main!$B$8+'EV Scenarios'!T$2*'Node ratio'!$B5</f>
        <v>3.7266029838894776</v>
      </c>
      <c r="U4" s="2">
        <f>'[1]Pc, Summer, S9'!U4*Main!$B$8+'EV Scenarios'!U$2*'Node ratio'!$B5</f>
        <v>3.8542466390994559</v>
      </c>
      <c r="V4" s="2">
        <f>'[1]Pc, Summer, S9'!V4*Main!$B$8+'EV Scenarios'!V$2*'Node ratio'!$B5</f>
        <v>4.1052780893539662</v>
      </c>
      <c r="W4" s="2">
        <f>'[1]Pc, Summer, S9'!W4*Main!$B$8+'EV Scenarios'!W$2*'Node ratio'!$B5</f>
        <v>4.333101682429823</v>
      </c>
      <c r="X4" s="2">
        <f>'[1]Pc, Summer, S9'!X4*Main!$B$8+'EV Scenarios'!X$2*'Node ratio'!$B5</f>
        <v>4.062686609356235</v>
      </c>
      <c r="Y4" s="2">
        <f>'[1]Pc, Summer, S9'!Y4*Main!$B$8+'EV Scenarios'!Y$2*'Node ratio'!$B5</f>
        <v>3.5305654335137859</v>
      </c>
    </row>
    <row r="5" spans="1:25" x14ac:dyDescent="0.25">
      <c r="A5">
        <v>36</v>
      </c>
      <c r="B5" s="2">
        <f>'[1]Pc, Summer, S9'!B5*Main!$B$8+'EV Scenarios'!B$2*'Node ratio'!$B6</f>
        <v>0.52618668090408982</v>
      </c>
      <c r="C5" s="2">
        <f>'[1]Pc, Summer, S9'!C5*Main!$B$8+'EV Scenarios'!C$2*'Node ratio'!$B6</f>
        <v>0.42184875442335273</v>
      </c>
      <c r="D5" s="2">
        <f>'[1]Pc, Summer, S9'!D5*Main!$B$8+'EV Scenarios'!D$2*'Node ratio'!$B6</f>
        <v>0.32048246522763313</v>
      </c>
      <c r="E5" s="2">
        <f>'[1]Pc, Summer, S9'!E5*Main!$B$8+'EV Scenarios'!E$2*'Node ratio'!$B6</f>
        <v>0.63194057418034544</v>
      </c>
      <c r="F5" s="2">
        <f>'[1]Pc, Summer, S9'!F5*Main!$B$8+'EV Scenarios'!F$2*'Node ratio'!$B6</f>
        <v>0.43353334130542542</v>
      </c>
      <c r="G5" s="2">
        <f>'[1]Pc, Summer, S9'!G5*Main!$B$8+'EV Scenarios'!G$2*'Node ratio'!$B6</f>
        <v>0.1591555784217058</v>
      </c>
      <c r="H5" s="2">
        <f>'[1]Pc, Summer, S9'!H5*Main!$B$8+'EV Scenarios'!H$2*'Node ratio'!$B6</f>
        <v>0.37568655899485581</v>
      </c>
      <c r="I5" s="2">
        <f>'[1]Pc, Summer, S9'!I5*Main!$B$8+'EV Scenarios'!I$2*'Node ratio'!$B6</f>
        <v>0.68899453837144353</v>
      </c>
      <c r="J5" s="2">
        <f>'[1]Pc, Summer, S9'!J5*Main!$B$8+'EV Scenarios'!J$2*'Node ratio'!$B6</f>
        <v>0.90939431776421531</v>
      </c>
      <c r="K5" s="2">
        <f>'[1]Pc, Summer, S9'!K5*Main!$B$8+'EV Scenarios'!K$2*'Node ratio'!$B6</f>
        <v>1.087368099132872</v>
      </c>
      <c r="L5" s="2">
        <f>'[1]Pc, Summer, S9'!L5*Main!$B$8+'EV Scenarios'!L$2*'Node ratio'!$B6</f>
        <v>1.2031634608181103</v>
      </c>
      <c r="M5" s="2">
        <f>'[1]Pc, Summer, S9'!M5*Main!$B$8+'EV Scenarios'!M$2*'Node ratio'!$B6</f>
        <v>1.2282741748154882</v>
      </c>
      <c r="N5" s="2">
        <f>'[1]Pc, Summer, S9'!N5*Main!$B$8+'EV Scenarios'!N$2*'Node ratio'!$B6</f>
        <v>1.0532968952908319</v>
      </c>
      <c r="O5" s="2">
        <f>'[1]Pc, Summer, S9'!O5*Main!$B$8+'EV Scenarios'!O$2*'Node ratio'!$B6</f>
        <v>0.81939306880688212</v>
      </c>
      <c r="P5" s="2">
        <f>'[1]Pc, Summer, S9'!P5*Main!$B$8+'EV Scenarios'!P$2*'Node ratio'!$B6</f>
        <v>0.65022231979145106</v>
      </c>
      <c r="Q5" s="2">
        <f>'[1]Pc, Summer, S9'!Q5*Main!$B$8+'EV Scenarios'!Q$2*'Node ratio'!$B6</f>
        <v>0.61534810908576254</v>
      </c>
      <c r="R5" s="2">
        <f>'[1]Pc, Summer, S9'!R5*Main!$B$8+'EV Scenarios'!R$2*'Node ratio'!$B6</f>
        <v>0.55033921839555799</v>
      </c>
      <c r="S5" s="2">
        <f>'[1]Pc, Summer, S9'!S5*Main!$B$8+'EV Scenarios'!S$2*'Node ratio'!$B6</f>
        <v>0.62608376756094941</v>
      </c>
      <c r="T5" s="2">
        <f>'[1]Pc, Summer, S9'!T5*Main!$B$8+'EV Scenarios'!T$2*'Node ratio'!$B6</f>
        <v>0.8241133017249217</v>
      </c>
      <c r="U5" s="2">
        <f>'[1]Pc, Summer, S9'!U5*Main!$B$8+'EV Scenarios'!U$2*'Node ratio'!$B6</f>
        <v>0.94699755474472125</v>
      </c>
      <c r="V5" s="2">
        <f>'[1]Pc, Summer, S9'!V5*Main!$B$8+'EV Scenarios'!V$2*'Node ratio'!$B6</f>
        <v>1.0361954792592405</v>
      </c>
      <c r="W5" s="2">
        <f>'[1]Pc, Summer, S9'!W5*Main!$B$8+'EV Scenarios'!W$2*'Node ratio'!$B6</f>
        <v>1.3313957110494818</v>
      </c>
      <c r="X5" s="2">
        <f>'[1]Pc, Summer, S9'!X5*Main!$B$8+'EV Scenarios'!X$2*'Node ratio'!$B6</f>
        <v>1.0425931902053911</v>
      </c>
      <c r="Y5" s="2">
        <f>'[1]Pc, Summer, S9'!Y5*Main!$B$8+'EV Scenarios'!Y$2*'Node ratio'!$B6</f>
        <v>0.69522726425433501</v>
      </c>
    </row>
    <row r="6" spans="1:25" x14ac:dyDescent="0.25">
      <c r="A6">
        <v>26</v>
      </c>
      <c r="B6" s="2">
        <f>'[1]Pc, Summer, S9'!B6*Main!$B$8+'EV Scenarios'!B$2*'Node ratio'!$B7</f>
        <v>3.7163394316325782</v>
      </c>
      <c r="C6" s="2">
        <f>'[1]Pc, Summer, S9'!C6*Main!$B$8+'EV Scenarios'!C$2*'Node ratio'!$B7</f>
        <v>3.3436093392847561</v>
      </c>
      <c r="D6" s="2">
        <f>'[1]Pc, Summer, S9'!D6*Main!$B$8+'EV Scenarios'!D$2*'Node ratio'!$B7</f>
        <v>3.1629856339542295</v>
      </c>
      <c r="E6" s="2">
        <f>'[1]Pc, Summer, S9'!E6*Main!$B$8+'EV Scenarios'!E$2*'Node ratio'!$B7</f>
        <v>3.0634092662593306</v>
      </c>
      <c r="F6" s="2">
        <f>'[1]Pc, Summer, S9'!F6*Main!$B$8+'EV Scenarios'!F$2*'Node ratio'!$B7</f>
        <v>2.974834406543903</v>
      </c>
      <c r="G6" s="2">
        <f>'[1]Pc, Summer, S9'!G6*Main!$B$8+'EV Scenarios'!G$2*'Node ratio'!$B7</f>
        <v>2.8200892577120684</v>
      </c>
      <c r="H6" s="2">
        <f>'[1]Pc, Summer, S9'!H6*Main!$B$8+'EV Scenarios'!H$2*'Node ratio'!$B7</f>
        <v>3.03511825620203</v>
      </c>
      <c r="I6" s="2">
        <f>'[1]Pc, Summer, S9'!I6*Main!$B$8+'EV Scenarios'!I$2*'Node ratio'!$B7</f>
        <v>3.4975918558408727</v>
      </c>
      <c r="J6" s="2">
        <f>'[1]Pc, Summer, S9'!J6*Main!$B$8+'EV Scenarios'!J$2*'Node ratio'!$B7</f>
        <v>4.0730870718924228</v>
      </c>
      <c r="K6" s="2">
        <f>'[1]Pc, Summer, S9'!K6*Main!$B$8+'EV Scenarios'!K$2*'Node ratio'!$B7</f>
        <v>4.8598498214938513</v>
      </c>
      <c r="L6" s="2">
        <f>'[1]Pc, Summer, S9'!L6*Main!$B$8+'EV Scenarios'!L$2*'Node ratio'!$B7</f>
        <v>5.4503462719127072</v>
      </c>
      <c r="M6" s="2">
        <f>'[1]Pc, Summer, S9'!M6*Main!$B$8+'EV Scenarios'!M$2*'Node ratio'!$B7</f>
        <v>5.8878617017880348</v>
      </c>
      <c r="N6" s="2">
        <f>'[1]Pc, Summer, S9'!N6*Main!$B$8+'EV Scenarios'!N$2*'Node ratio'!$B7</f>
        <v>5.6926693711694485</v>
      </c>
      <c r="O6" s="2">
        <f>'[1]Pc, Summer, S9'!O6*Main!$B$8+'EV Scenarios'!O$2*'Node ratio'!$B7</f>
        <v>4.9727415954845728</v>
      </c>
      <c r="P6" s="2">
        <f>'[1]Pc, Summer, S9'!P6*Main!$B$8+'EV Scenarios'!P$2*'Node ratio'!$B7</f>
        <v>4.440436807307603</v>
      </c>
      <c r="Q6" s="2">
        <f>'[1]Pc, Summer, S9'!Q6*Main!$B$8+'EV Scenarios'!Q$2*'Node ratio'!$B7</f>
        <v>4.3120907340218331</v>
      </c>
      <c r="R6" s="2">
        <f>'[1]Pc, Summer, S9'!R6*Main!$B$8+'EV Scenarios'!R$2*'Node ratio'!$B7</f>
        <v>4.075507222794883</v>
      </c>
      <c r="S6" s="2">
        <f>'[1]Pc, Summer, S9'!S6*Main!$B$8+'EV Scenarios'!S$2*'Node ratio'!$B7</f>
        <v>4.0521180166708293</v>
      </c>
      <c r="T6" s="2">
        <f>'[1]Pc, Summer, S9'!T6*Main!$B$8+'EV Scenarios'!T$2*'Node ratio'!$B7</f>
        <v>4.2217524644960696</v>
      </c>
      <c r="U6" s="2">
        <f>'[1]Pc, Summer, S9'!U6*Main!$B$8+'EV Scenarios'!U$2*'Node ratio'!$B7</f>
        <v>4.3543622362734125</v>
      </c>
      <c r="V6" s="2">
        <f>'[1]Pc, Summer, S9'!V6*Main!$B$8+'EV Scenarios'!V$2*'Node ratio'!$B7</f>
        <v>4.7769404218284786</v>
      </c>
      <c r="W6" s="2">
        <f>'[1]Pc, Summer, S9'!W6*Main!$B$8+'EV Scenarios'!W$2*'Node ratio'!$B7</f>
        <v>5.3242363669649055</v>
      </c>
      <c r="X6" s="2">
        <f>'[1]Pc, Summer, S9'!X6*Main!$B$8+'EV Scenarios'!X$2*'Node ratio'!$B7</f>
        <v>5.1866873572362326</v>
      </c>
      <c r="Y6" s="2">
        <f>'[1]Pc, Summer, S9'!Y6*Main!$B$8+'EV Scenarios'!Y$2*'Node ratio'!$B7</f>
        <v>4.4047918033611353</v>
      </c>
    </row>
    <row r="7" spans="1:25" x14ac:dyDescent="0.25">
      <c r="A7">
        <v>24</v>
      </c>
      <c r="B7" s="2">
        <f>'[1]Pc, Summer, S9'!B7*Main!$B$8+'EV Scenarios'!B$2*'Node ratio'!$B8</f>
        <v>5.179565585925598</v>
      </c>
      <c r="C7" s="2">
        <f>'[1]Pc, Summer, S9'!C7*Main!$B$8+'EV Scenarios'!C$2*'Node ratio'!$B8</f>
        <v>5.1548266595944252</v>
      </c>
      <c r="D7" s="2">
        <f>'[1]Pc, Summer, S9'!D7*Main!$B$8+'EV Scenarios'!D$2*'Node ratio'!$B8</f>
        <v>5.0013433409815864</v>
      </c>
      <c r="E7" s="2">
        <f>'[1]Pc, Summer, S9'!E7*Main!$B$8+'EV Scenarios'!E$2*'Node ratio'!$B8</f>
        <v>4.9657289184591473</v>
      </c>
      <c r="F7" s="2">
        <f>'[1]Pc, Summer, S9'!F7*Main!$B$8+'EV Scenarios'!F$2*'Node ratio'!$B8</f>
        <v>4.9775323375107412</v>
      </c>
      <c r="G7" s="2">
        <f>'[1]Pc, Summer, S9'!G7*Main!$B$8+'EV Scenarios'!G$2*'Node ratio'!$B8</f>
        <v>4.6779376115898321</v>
      </c>
      <c r="H7" s="2">
        <f>'[1]Pc, Summer, S9'!H7*Main!$B$8+'EV Scenarios'!H$2*'Node ratio'!$B8</f>
        <v>4.5150507161139624</v>
      </c>
      <c r="I7" s="2">
        <f>'[1]Pc, Summer, S9'!I7*Main!$B$8+'EV Scenarios'!I$2*'Node ratio'!$B8</f>
        <v>4.8227195572210526</v>
      </c>
      <c r="J7" s="2">
        <f>'[1]Pc, Summer, S9'!J7*Main!$B$8+'EV Scenarios'!J$2*'Node ratio'!$B8</f>
        <v>5.2624344057630745</v>
      </c>
      <c r="K7" s="2">
        <f>'[1]Pc, Summer, S9'!K7*Main!$B$8+'EV Scenarios'!K$2*'Node ratio'!$B8</f>
        <v>5.8113862448197384</v>
      </c>
      <c r="L7" s="2">
        <f>'[1]Pc, Summer, S9'!L7*Main!$B$8+'EV Scenarios'!L$2*'Node ratio'!$B8</f>
        <v>6.1305878062530388</v>
      </c>
      <c r="M7" s="2">
        <f>'[1]Pc, Summer, S9'!M7*Main!$B$8+'EV Scenarios'!M$2*'Node ratio'!$B8</f>
        <v>6.430789499822942</v>
      </c>
      <c r="N7" s="2">
        <f>'[1]Pc, Summer, S9'!N7*Main!$B$8+'EV Scenarios'!N$2*'Node ratio'!$B8</f>
        <v>6.2616798391210278</v>
      </c>
      <c r="O7" s="2">
        <f>'[1]Pc, Summer, S9'!O7*Main!$B$8+'EV Scenarios'!O$2*'Node ratio'!$B8</f>
        <v>5.7795695832905567</v>
      </c>
      <c r="P7" s="2">
        <f>'[1]Pc, Summer, S9'!P7*Main!$B$8+'EV Scenarios'!P$2*'Node ratio'!$B8</f>
        <v>5.5756199362420809</v>
      </c>
      <c r="Q7" s="2">
        <f>'[1]Pc, Summer, S9'!Q7*Main!$B$8+'EV Scenarios'!Q$2*'Node ratio'!$B8</f>
        <v>5.4600104065313282</v>
      </c>
      <c r="R7" s="2">
        <f>'[1]Pc, Summer, S9'!R7*Main!$B$8+'EV Scenarios'!R$2*'Node ratio'!$B8</f>
        <v>5.4266709120685075</v>
      </c>
      <c r="S7" s="2">
        <f>'[1]Pc, Summer, S9'!S7*Main!$B$8+'EV Scenarios'!S$2*'Node ratio'!$B8</f>
        <v>5.1996345283056051</v>
      </c>
      <c r="T7" s="2">
        <f>'[1]Pc, Summer, S9'!T7*Main!$B$8+'EV Scenarios'!T$2*'Node ratio'!$B8</f>
        <v>5.2675502850166946</v>
      </c>
      <c r="U7" s="2">
        <f>'[1]Pc, Summer, S9'!U7*Main!$B$8+'EV Scenarios'!U$2*'Node ratio'!$B8</f>
        <v>5.3004723650620695</v>
      </c>
      <c r="V7" s="2">
        <f>'[1]Pc, Summer, S9'!V7*Main!$B$8+'EV Scenarios'!V$2*'Node ratio'!$B8</f>
        <v>5.4711205771845961</v>
      </c>
      <c r="W7" s="2">
        <f>'[1]Pc, Summer, S9'!W7*Main!$B$8+'EV Scenarios'!W$2*'Node ratio'!$B8</f>
        <v>5.7788468856236408</v>
      </c>
      <c r="X7" s="2">
        <f>'[1]Pc, Summer, S9'!X7*Main!$B$8+'EV Scenarios'!X$2*'Node ratio'!$B8</f>
        <v>5.2192291016059968</v>
      </c>
      <c r="Y7" s="2">
        <f>'[1]Pc, Summer, S9'!Y7*Main!$B$8+'EV Scenarios'!Y$2*'Node ratio'!$B8</f>
        <v>5.3793433817531922</v>
      </c>
    </row>
    <row r="8" spans="1:25" x14ac:dyDescent="0.25">
      <c r="A8">
        <v>28</v>
      </c>
      <c r="B8" s="2">
        <f>'[1]Pc, Summer, S9'!B8*Main!$B$8+'EV Scenarios'!B$2*'Node ratio'!$B9</f>
        <v>2.9347611951676957</v>
      </c>
      <c r="C8" s="2">
        <f>'[1]Pc, Summer, S9'!C8*Main!$B$8+'EV Scenarios'!C$2*'Node ratio'!$B9</f>
        <v>2.7237060815855401</v>
      </c>
      <c r="D8" s="2">
        <f>'[1]Pc, Summer, S9'!D8*Main!$B$8+'EV Scenarios'!D$2*'Node ratio'!$B9</f>
        <v>2.6904979977197248</v>
      </c>
      <c r="E8" s="2">
        <f>'[1]Pc, Summer, S9'!E8*Main!$B$8+'EV Scenarios'!E$2*'Node ratio'!$B9</f>
        <v>2.7286841255590484</v>
      </c>
      <c r="F8" s="2">
        <f>'[1]Pc, Summer, S9'!F8*Main!$B$8+'EV Scenarios'!F$2*'Node ratio'!$B9</f>
        <v>2.631265541878705</v>
      </c>
      <c r="G8" s="2">
        <f>'[1]Pc, Summer, S9'!G8*Main!$B$8+'EV Scenarios'!G$2*'Node ratio'!$B9</f>
        <v>2.486579656248598</v>
      </c>
      <c r="H8" s="2">
        <f>'[1]Pc, Summer, S9'!H8*Main!$B$8+'EV Scenarios'!H$2*'Node ratio'!$B9</f>
        <v>2.6462483658313949</v>
      </c>
      <c r="I8" s="2">
        <f>'[1]Pc, Summer, S9'!I8*Main!$B$8+'EV Scenarios'!I$2*'Node ratio'!$B9</f>
        <v>2.8662864341568755</v>
      </c>
      <c r="J8" s="2">
        <f>'[1]Pc, Summer, S9'!J8*Main!$B$8+'EV Scenarios'!J$2*'Node ratio'!$B9</f>
        <v>3.4038156435902098</v>
      </c>
      <c r="K8" s="2">
        <f>'[1]Pc, Summer, S9'!K8*Main!$B$8+'EV Scenarios'!K$2*'Node ratio'!$B9</f>
        <v>3.896145332871698</v>
      </c>
      <c r="L8" s="2">
        <f>'[1]Pc, Summer, S9'!L8*Main!$B$8+'EV Scenarios'!L$2*'Node ratio'!$B9</f>
        <v>4.1633874342386177</v>
      </c>
      <c r="M8" s="2">
        <f>'[1]Pc, Summer, S9'!M8*Main!$B$8+'EV Scenarios'!M$2*'Node ratio'!$B9</f>
        <v>4.3375582091234124</v>
      </c>
      <c r="N8" s="2">
        <f>'[1]Pc, Summer, S9'!N8*Main!$B$8+'EV Scenarios'!N$2*'Node ratio'!$B9</f>
        <v>4.3165679820711134</v>
      </c>
      <c r="O8" s="2">
        <f>'[1]Pc, Summer, S9'!O8*Main!$B$8+'EV Scenarios'!O$2*'Node ratio'!$B9</f>
        <v>4.1511968455733932</v>
      </c>
      <c r="P8" s="2">
        <f>'[1]Pc, Summer, S9'!P8*Main!$B$8+'EV Scenarios'!P$2*'Node ratio'!$B9</f>
        <v>3.8017555253986206</v>
      </c>
      <c r="Q8" s="2">
        <f>'[1]Pc, Summer, S9'!Q8*Main!$B$8+'EV Scenarios'!Q$2*'Node ratio'!$B9</f>
        <v>3.3294904470809437</v>
      </c>
      <c r="R8" s="2">
        <f>'[1]Pc, Summer, S9'!R8*Main!$B$8+'EV Scenarios'!R$2*'Node ratio'!$B9</f>
        <v>3.2334493779456666</v>
      </c>
      <c r="S8" s="2">
        <f>'[1]Pc, Summer, S9'!S8*Main!$B$8+'EV Scenarios'!S$2*'Node ratio'!$B9</f>
        <v>3.194605929098997</v>
      </c>
      <c r="T8" s="2">
        <f>'[1]Pc, Summer, S9'!T8*Main!$B$8+'EV Scenarios'!T$2*'Node ratio'!$B9</f>
        <v>3.0393895790180174</v>
      </c>
      <c r="U8" s="2">
        <f>'[1]Pc, Summer, S9'!U8*Main!$B$8+'EV Scenarios'!U$2*'Node ratio'!$B9</f>
        <v>3.1592278764881976</v>
      </c>
      <c r="V8" s="2">
        <f>'[1]Pc, Summer, S9'!V8*Main!$B$8+'EV Scenarios'!V$2*'Node ratio'!$B9</f>
        <v>3.4902498501409238</v>
      </c>
      <c r="W8" s="2">
        <f>'[1]Pc, Summer, S9'!W8*Main!$B$8+'EV Scenarios'!W$2*'Node ratio'!$B9</f>
        <v>3.6578474208198073</v>
      </c>
      <c r="X8" s="2">
        <f>'[1]Pc, Summer, S9'!X8*Main!$B$8+'EV Scenarios'!X$2*'Node ratio'!$B9</f>
        <v>3.5771328171535717</v>
      </c>
      <c r="Y8" s="2">
        <f>'[1]Pc, Summer, S9'!Y8*Main!$B$8+'EV Scenarios'!Y$2*'Node ratio'!$B9</f>
        <v>3.3234582570988183</v>
      </c>
    </row>
    <row r="9" spans="1:25" x14ac:dyDescent="0.25">
      <c r="A9">
        <v>6</v>
      </c>
      <c r="B9" s="2">
        <f>'[1]Pc, Summer, S9'!B9*Main!$B$8+'EV Scenarios'!B$2*'Node ratio'!$B10</f>
        <v>1.8428212380541005</v>
      </c>
      <c r="C9" s="2">
        <f>'[1]Pc, Summer, S9'!C9*Main!$B$8+'EV Scenarios'!C$2*'Node ratio'!$B10</f>
        <v>1.7183709119811235</v>
      </c>
      <c r="D9" s="2">
        <f>'[1]Pc, Summer, S9'!D9*Main!$B$8+'EV Scenarios'!D$2*'Node ratio'!$B10</f>
        <v>1.6234500500018159</v>
      </c>
      <c r="E9" s="2">
        <f>'[1]Pc, Summer, S9'!E9*Main!$B$8+'EV Scenarios'!E$2*'Node ratio'!$B10</f>
        <v>1.5888301660113711</v>
      </c>
      <c r="F9" s="2">
        <f>'[1]Pc, Summer, S9'!F9*Main!$B$8+'EV Scenarios'!F$2*'Node ratio'!$B10</f>
        <v>1.6202448888828676</v>
      </c>
      <c r="G9" s="2">
        <f>'[1]Pc, Summer, S9'!G9*Main!$B$8+'EV Scenarios'!G$2*'Node ratio'!$B10</f>
        <v>1.6399892623638148</v>
      </c>
      <c r="H9" s="2">
        <f>'[1]Pc, Summer, S9'!H9*Main!$B$8+'EV Scenarios'!H$2*'Node ratio'!$B10</f>
        <v>1.8202572387615938</v>
      </c>
      <c r="I9" s="2">
        <f>'[1]Pc, Summer, S9'!I9*Main!$B$8+'EV Scenarios'!I$2*'Node ratio'!$B10</f>
        <v>1.94998303941691</v>
      </c>
      <c r="J9" s="2">
        <f>'[1]Pc, Summer, S9'!J9*Main!$B$8+'EV Scenarios'!J$2*'Node ratio'!$B10</f>
        <v>2.246227250010794</v>
      </c>
      <c r="K9" s="2">
        <f>'[1]Pc, Summer, S9'!K9*Main!$B$8+'EV Scenarios'!K$2*'Node ratio'!$B10</f>
        <v>2.6344086618287648</v>
      </c>
      <c r="L9" s="2">
        <f>'[1]Pc, Summer, S9'!L9*Main!$B$8+'EV Scenarios'!L$2*'Node ratio'!$B10</f>
        <v>2.8755476507051432</v>
      </c>
      <c r="M9" s="2">
        <f>'[1]Pc, Summer, S9'!M9*Main!$B$8+'EV Scenarios'!M$2*'Node ratio'!$B10</f>
        <v>2.9766833231795617</v>
      </c>
      <c r="N9" s="2">
        <f>'[1]Pc, Summer, S9'!N9*Main!$B$8+'EV Scenarios'!N$2*'Node ratio'!$B10</f>
        <v>2.8006816909370333</v>
      </c>
      <c r="O9" s="2">
        <f>'[1]Pc, Summer, S9'!O9*Main!$B$8+'EV Scenarios'!O$2*'Node ratio'!$B10</f>
        <v>2.3965692235367038</v>
      </c>
      <c r="P9" s="2">
        <f>'[1]Pc, Summer, S9'!P9*Main!$B$8+'EV Scenarios'!P$2*'Node ratio'!$B10</f>
        <v>2.2336492429207651</v>
      </c>
      <c r="Q9" s="2">
        <f>'[1]Pc, Summer, S9'!Q9*Main!$B$8+'EV Scenarios'!Q$2*'Node ratio'!$B10</f>
        <v>2.1562186492620956</v>
      </c>
      <c r="R9" s="2">
        <f>'[1]Pc, Summer, S9'!R9*Main!$B$8+'EV Scenarios'!R$2*'Node ratio'!$B10</f>
        <v>2.1413575093292705</v>
      </c>
      <c r="S9" s="2">
        <f>'[1]Pc, Summer, S9'!S9*Main!$B$8+'EV Scenarios'!S$2*'Node ratio'!$B10</f>
        <v>2.1066471803362292</v>
      </c>
      <c r="T9" s="2">
        <f>'[1]Pc, Summer, S9'!T9*Main!$B$8+'EV Scenarios'!T$2*'Node ratio'!$B10</f>
        <v>2.2173862139513019</v>
      </c>
      <c r="U9" s="2">
        <f>'[1]Pc, Summer, S9'!U9*Main!$B$8+'EV Scenarios'!U$2*'Node ratio'!$B10</f>
        <v>2.3456334113377659</v>
      </c>
      <c r="V9" s="2">
        <f>'[1]Pc, Summer, S9'!V9*Main!$B$8+'EV Scenarios'!V$2*'Node ratio'!$B10</f>
        <v>2.495720482937017</v>
      </c>
      <c r="W9" s="2">
        <f>'[1]Pc, Summer, S9'!W9*Main!$B$8+'EV Scenarios'!W$2*'Node ratio'!$B10</f>
        <v>2.7230132745854361</v>
      </c>
      <c r="X9" s="2">
        <f>'[1]Pc, Summer, S9'!X9*Main!$B$8+'EV Scenarios'!X$2*'Node ratio'!$B10</f>
        <v>2.434423016230606</v>
      </c>
      <c r="Y9" s="2">
        <f>'[1]Pc, Summer, S9'!Y9*Main!$B$8+'EV Scenarios'!Y$2*'Node ratio'!$B10</f>
        <v>2.0809209995205551</v>
      </c>
    </row>
    <row r="10" spans="1:25" x14ac:dyDescent="0.25">
      <c r="A10">
        <v>30</v>
      </c>
      <c r="B10" s="2">
        <f>'[1]Pc, Summer, S9'!B10*Main!$B$8+'EV Scenarios'!B$2*'Node ratio'!$B11</f>
        <v>1.8734811242442266</v>
      </c>
      <c r="C10" s="2">
        <f>'[1]Pc, Summer, S9'!C10*Main!$B$8+'EV Scenarios'!C$2*'Node ratio'!$B11</f>
        <v>1.7554415506026406</v>
      </c>
      <c r="D10" s="2">
        <f>'[1]Pc, Summer, S9'!D10*Main!$B$8+'EV Scenarios'!D$2*'Node ratio'!$B11</f>
        <v>1.7083268825537294</v>
      </c>
      <c r="E10" s="2">
        <f>'[1]Pc, Summer, S9'!E10*Main!$B$8+'EV Scenarios'!E$2*'Node ratio'!$B11</f>
        <v>1.6377972280117015</v>
      </c>
      <c r="F10" s="2">
        <f>'[1]Pc, Summer, S9'!F10*Main!$B$8+'EV Scenarios'!F$2*'Node ratio'!$B11</f>
        <v>1.5996564469751944</v>
      </c>
      <c r="G10" s="2">
        <f>'[1]Pc, Summer, S9'!G10*Main!$B$8+'EV Scenarios'!G$2*'Node ratio'!$B11</f>
        <v>1.5264810998339948</v>
      </c>
      <c r="H10" s="2">
        <f>'[1]Pc, Summer, S9'!H10*Main!$B$8+'EV Scenarios'!H$2*'Node ratio'!$B11</f>
        <v>1.4176567917122944</v>
      </c>
      <c r="I10" s="2">
        <f>'[1]Pc, Summer, S9'!I10*Main!$B$8+'EV Scenarios'!I$2*'Node ratio'!$B11</f>
        <v>1.6900858826267169</v>
      </c>
      <c r="J10" s="2">
        <f>'[1]Pc, Summer, S9'!J10*Main!$B$8+'EV Scenarios'!J$2*'Node ratio'!$B11</f>
        <v>1.5210991214437666</v>
      </c>
      <c r="K10" s="2">
        <f>'[1]Pc, Summer, S9'!K10*Main!$B$8+'EV Scenarios'!K$2*'Node ratio'!$B11</f>
        <v>1.7092731776612442</v>
      </c>
      <c r="L10" s="2">
        <f>'[1]Pc, Summer, S9'!L10*Main!$B$8+'EV Scenarios'!L$2*'Node ratio'!$B11</f>
        <v>1.8696609931309824</v>
      </c>
      <c r="M10" s="2">
        <f>'[1]Pc, Summer, S9'!M10*Main!$B$8+'EV Scenarios'!M$2*'Node ratio'!$B11</f>
        <v>2.2345009884570901</v>
      </c>
      <c r="N10" s="2">
        <f>'[1]Pc, Summer, S9'!N10*Main!$B$8+'EV Scenarios'!N$2*'Node ratio'!$B11</f>
        <v>2.1238693173214753</v>
      </c>
      <c r="O10" s="2">
        <f>'[1]Pc, Summer, S9'!O10*Main!$B$8+'EV Scenarios'!O$2*'Node ratio'!$B11</f>
        <v>1.8762635466829443</v>
      </c>
      <c r="P10" s="2">
        <f>'[1]Pc, Summer, S9'!P10*Main!$B$8+'EV Scenarios'!P$2*'Node ratio'!$B11</f>
        <v>1.6692906745550711</v>
      </c>
      <c r="Q10" s="2">
        <f>'[1]Pc, Summer, S9'!Q10*Main!$B$8+'EV Scenarios'!Q$2*'Node ratio'!$B11</f>
        <v>1.5947451030399349</v>
      </c>
      <c r="R10" s="2">
        <f>'[1]Pc, Summer, S9'!R10*Main!$B$8+'EV Scenarios'!R$2*'Node ratio'!$B11</f>
        <v>1.5732012104357587</v>
      </c>
      <c r="S10" s="2">
        <f>'[1]Pc, Summer, S9'!S10*Main!$B$8+'EV Scenarios'!S$2*'Node ratio'!$B11</f>
        <v>1.6217386227704806</v>
      </c>
      <c r="T10" s="2">
        <f>'[1]Pc, Summer, S9'!T10*Main!$B$8+'EV Scenarios'!T$2*'Node ratio'!$B11</f>
        <v>1.6563538326339917</v>
      </c>
      <c r="U10" s="2">
        <f>'[1]Pc, Summer, S9'!U10*Main!$B$8+'EV Scenarios'!U$2*'Node ratio'!$B11</f>
        <v>1.6994405582238803</v>
      </c>
      <c r="V10" s="2">
        <f>'[1]Pc, Summer, S9'!V10*Main!$B$8+'EV Scenarios'!V$2*'Node ratio'!$B11</f>
        <v>1.8814738493034162</v>
      </c>
      <c r="W10" s="2">
        <f>'[1]Pc, Summer, S9'!W10*Main!$B$8+'EV Scenarios'!W$2*'Node ratio'!$B11</f>
        <v>2.0183594453944704</v>
      </c>
      <c r="X10" s="2">
        <f>'[1]Pc, Summer, S9'!X10*Main!$B$8+'EV Scenarios'!X$2*'Node ratio'!$B11</f>
        <v>2.0654473796183943</v>
      </c>
      <c r="Y10" s="2">
        <f>'[1]Pc, Summer, S9'!Y10*Main!$B$8+'EV Scenarios'!Y$2*'Node ratio'!$B11</f>
        <v>1.943897937338201</v>
      </c>
    </row>
    <row r="11" spans="1:25" x14ac:dyDescent="0.25">
      <c r="A11">
        <v>40</v>
      </c>
      <c r="B11" s="2">
        <f>'[1]Pc, Summer, S9'!B11*Main!$B$8+'EV Scenarios'!B$2*'Node ratio'!$B12</f>
        <v>2.6079092243493571</v>
      </c>
      <c r="C11" s="2">
        <f>'[1]Pc, Summer, S9'!C11*Main!$B$8+'EV Scenarios'!C$2*'Node ratio'!$B12</f>
        <v>2.3811501596081301</v>
      </c>
      <c r="D11" s="2">
        <f>'[1]Pc, Summer, S9'!D11*Main!$B$8+'EV Scenarios'!D$2*'Node ratio'!$B12</f>
        <v>2.2509802788836923</v>
      </c>
      <c r="E11" s="2">
        <f>'[1]Pc, Summer, S9'!E11*Main!$B$8+'EV Scenarios'!E$2*'Node ratio'!$B12</f>
        <v>2.1590911486354374</v>
      </c>
      <c r="F11" s="2">
        <f>'[1]Pc, Summer, S9'!F11*Main!$B$8+'EV Scenarios'!F$2*'Node ratio'!$B12</f>
        <v>2.14921869783598</v>
      </c>
      <c r="G11" s="2">
        <f>'[1]Pc, Summer, S9'!G11*Main!$B$8+'EV Scenarios'!G$2*'Node ratio'!$B12</f>
        <v>2.1219289055449222</v>
      </c>
      <c r="H11" s="2">
        <f>'[1]Pc, Summer, S9'!H11*Main!$B$8+'EV Scenarios'!H$2*'Node ratio'!$B12</f>
        <v>2.3085545629926769</v>
      </c>
      <c r="I11" s="2">
        <f>'[1]Pc, Summer, S9'!I11*Main!$B$8+'EV Scenarios'!I$2*'Node ratio'!$B12</f>
        <v>2.6563424867402969</v>
      </c>
      <c r="J11" s="2">
        <f>'[1]Pc, Summer, S9'!J11*Main!$B$8+'EV Scenarios'!J$2*'Node ratio'!$B12</f>
        <v>3.1924058437090372</v>
      </c>
      <c r="K11" s="2">
        <f>'[1]Pc, Summer, S9'!K11*Main!$B$8+'EV Scenarios'!K$2*'Node ratio'!$B12</f>
        <v>3.63623831524855</v>
      </c>
      <c r="L11" s="2">
        <f>'[1]Pc, Summer, S9'!L11*Main!$B$8+'EV Scenarios'!L$2*'Node ratio'!$B12</f>
        <v>4.0505777484200358</v>
      </c>
      <c r="M11" s="2">
        <f>'[1]Pc, Summer, S9'!M11*Main!$B$8+'EV Scenarios'!M$2*'Node ratio'!$B12</f>
        <v>4.1349557995844322</v>
      </c>
      <c r="N11" s="2">
        <f>'[1]Pc, Summer, S9'!N11*Main!$B$8+'EV Scenarios'!N$2*'Node ratio'!$B12</f>
        <v>3.7677106894879429</v>
      </c>
      <c r="O11" s="2">
        <f>'[1]Pc, Summer, S9'!O11*Main!$B$8+'EV Scenarios'!O$2*'Node ratio'!$B12</f>
        <v>3.3031342599156037</v>
      </c>
      <c r="P11" s="2">
        <f>'[1]Pc, Summer, S9'!P11*Main!$B$8+'EV Scenarios'!P$2*'Node ratio'!$B12</f>
        <v>3.0125489030809485</v>
      </c>
      <c r="Q11" s="2">
        <f>'[1]Pc, Summer, S9'!Q11*Main!$B$8+'EV Scenarios'!Q$2*'Node ratio'!$B12</f>
        <v>2.9012362485326699</v>
      </c>
      <c r="R11" s="2">
        <f>'[1]Pc, Summer, S9'!R11*Main!$B$8+'EV Scenarios'!R$2*'Node ratio'!$B12</f>
        <v>2.8355101828970652</v>
      </c>
      <c r="S11" s="2">
        <f>'[1]Pc, Summer, S9'!S11*Main!$B$8+'EV Scenarios'!S$2*'Node ratio'!$B12</f>
        <v>2.8855673502992638</v>
      </c>
      <c r="T11" s="2">
        <f>'[1]Pc, Summer, S9'!T11*Main!$B$8+'EV Scenarios'!T$2*'Node ratio'!$B12</f>
        <v>2.9239916848552969</v>
      </c>
      <c r="U11" s="2">
        <f>'[1]Pc, Summer, S9'!U11*Main!$B$8+'EV Scenarios'!U$2*'Node ratio'!$B12</f>
        <v>3.0424382836808759</v>
      </c>
      <c r="V11" s="2">
        <f>'[1]Pc, Summer, S9'!V11*Main!$B$8+'EV Scenarios'!V$2*'Node ratio'!$B12</f>
        <v>3.3115467543112422</v>
      </c>
      <c r="W11" s="2">
        <f>'[1]Pc, Summer, S9'!W11*Main!$B$8+'EV Scenarios'!W$2*'Node ratio'!$B12</f>
        <v>3.5226161977587913</v>
      </c>
      <c r="X11" s="2">
        <f>'[1]Pc, Summer, S9'!X11*Main!$B$8+'EV Scenarios'!X$2*'Node ratio'!$B12</f>
        <v>3.2768807677519094</v>
      </c>
      <c r="Y11" s="2">
        <f>'[1]Pc, Summer, S9'!Y11*Main!$B$8+'EV Scenarios'!Y$2*'Node ratio'!$B12</f>
        <v>2.8058786294954534</v>
      </c>
    </row>
    <row r="12" spans="1:25" x14ac:dyDescent="0.25">
      <c r="A12">
        <v>14</v>
      </c>
      <c r="B12" s="2">
        <f>'[1]Pc, Summer, S9'!B12*Main!$B$8+'EV Scenarios'!B$2*'Node ratio'!$B13</f>
        <v>1.034584278571604</v>
      </c>
      <c r="C12" s="2">
        <f>'[1]Pc, Summer, S9'!C12*Main!$B$8+'EV Scenarios'!C$2*'Node ratio'!$B13</f>
        <v>0.92552133546493565</v>
      </c>
      <c r="D12" s="2">
        <f>'[1]Pc, Summer, S9'!D12*Main!$B$8+'EV Scenarios'!D$2*'Node ratio'!$B13</f>
        <v>0.86129946105726707</v>
      </c>
      <c r="E12" s="2">
        <f>'[1]Pc, Summer, S9'!E12*Main!$B$8+'EV Scenarios'!E$2*'Node ratio'!$B13</f>
        <v>0.81989831745435904</v>
      </c>
      <c r="F12" s="2">
        <f>'[1]Pc, Summer, S9'!F12*Main!$B$8+'EV Scenarios'!F$2*'Node ratio'!$B13</f>
        <v>0.80139210067639632</v>
      </c>
      <c r="G12" s="2">
        <f>'[1]Pc, Summer, S9'!G12*Main!$B$8+'EV Scenarios'!G$2*'Node ratio'!$B13</f>
        <v>0.79027370731623081</v>
      </c>
      <c r="H12" s="2">
        <f>'[1]Pc, Summer, S9'!H12*Main!$B$8+'EV Scenarios'!H$2*'Node ratio'!$B13</f>
        <v>0.9453013396872364</v>
      </c>
      <c r="I12" s="2">
        <f>'[1]Pc, Summer, S9'!I12*Main!$B$8+'EV Scenarios'!I$2*'Node ratio'!$B13</f>
        <v>1.1238737382855564</v>
      </c>
      <c r="J12" s="2">
        <f>'[1]Pc, Summer, S9'!J12*Main!$B$8+'EV Scenarios'!J$2*'Node ratio'!$B13</f>
        <v>1.3891745581502843</v>
      </c>
      <c r="K12" s="2">
        <f>'[1]Pc, Summer, S9'!K12*Main!$B$8+'EV Scenarios'!K$2*'Node ratio'!$B13</f>
        <v>1.6125326795511106</v>
      </c>
      <c r="L12" s="2">
        <f>'[1]Pc, Summer, S9'!L12*Main!$B$8+'EV Scenarios'!L$2*'Node ratio'!$B13</f>
        <v>1.7613034862387038</v>
      </c>
      <c r="M12" s="2">
        <f>'[1]Pc, Summer, S9'!M12*Main!$B$8+'EV Scenarios'!M$2*'Node ratio'!$B13</f>
        <v>1.8571463429374324</v>
      </c>
      <c r="N12" s="2">
        <f>'[1]Pc, Summer, S9'!N12*Main!$B$8+'EV Scenarios'!N$2*'Node ratio'!$B13</f>
        <v>1.626295074581537</v>
      </c>
      <c r="O12" s="2">
        <f>'[1]Pc, Summer, S9'!O12*Main!$B$8+'EV Scenarios'!O$2*'Node ratio'!$B13</f>
        <v>1.4602338334851459</v>
      </c>
      <c r="P12" s="2">
        <f>'[1]Pc, Summer, S9'!P12*Main!$B$8+'EV Scenarios'!P$2*'Node ratio'!$B13</f>
        <v>1.314980027087213</v>
      </c>
      <c r="Q12" s="2">
        <f>'[1]Pc, Summer, S9'!Q12*Main!$B$8+'EV Scenarios'!Q$2*'Node ratio'!$B13</f>
        <v>1.1982177229168027</v>
      </c>
      <c r="R12" s="2">
        <f>'[1]Pc, Summer, S9'!R12*Main!$B$8+'EV Scenarios'!R$2*'Node ratio'!$B13</f>
        <v>1.1410180810529829</v>
      </c>
      <c r="S12" s="2">
        <f>'[1]Pc, Summer, S9'!S12*Main!$B$8+'EV Scenarios'!S$2*'Node ratio'!$B13</f>
        <v>1.2065604053966861</v>
      </c>
      <c r="T12" s="2">
        <f>'[1]Pc, Summer, S9'!T12*Main!$B$8+'EV Scenarios'!T$2*'Node ratio'!$B13</f>
        <v>1.2714474641179803</v>
      </c>
      <c r="U12" s="2">
        <f>'[1]Pc, Summer, S9'!U12*Main!$B$8+'EV Scenarios'!U$2*'Node ratio'!$B13</f>
        <v>1.3634996063634037</v>
      </c>
      <c r="V12" s="2">
        <f>'[1]Pc, Summer, S9'!V12*Main!$B$8+'EV Scenarios'!V$2*'Node ratio'!$B13</f>
        <v>1.4986232598917877</v>
      </c>
      <c r="W12" s="2">
        <f>'[1]Pc, Summer, S9'!W12*Main!$B$8+'EV Scenarios'!W$2*'Node ratio'!$B13</f>
        <v>1.5866818893197654</v>
      </c>
      <c r="X12" s="2">
        <f>'[1]Pc, Summer, S9'!X12*Main!$B$8+'EV Scenarios'!X$2*'Node ratio'!$B13</f>
        <v>1.5024571275733662</v>
      </c>
      <c r="Y12" s="2">
        <f>'[1]Pc, Summer, S9'!Y12*Main!$B$8+'EV Scenarios'!Y$2*'Node ratio'!$B13</f>
        <v>1.2436672765012706</v>
      </c>
    </row>
    <row r="13" spans="1:25" x14ac:dyDescent="0.25">
      <c r="A13">
        <v>34</v>
      </c>
      <c r="B13" s="2">
        <f>'[1]Pc, Summer, S9'!B13*Main!$B$8+'EV Scenarios'!B$2*'Node ratio'!$B14</f>
        <v>6.022265281667222</v>
      </c>
      <c r="C13" s="2">
        <f>'[1]Pc, Summer, S9'!C13*Main!$B$8+'EV Scenarios'!C$2*'Node ratio'!$B14</f>
        <v>6.0176612245518095</v>
      </c>
      <c r="D13" s="2">
        <f>'[1]Pc, Summer, S9'!D13*Main!$B$8+'EV Scenarios'!D$2*'Node ratio'!$B14</f>
        <v>6.4051975573988962</v>
      </c>
      <c r="E13" s="2">
        <f>'[1]Pc, Summer, S9'!E13*Main!$B$8+'EV Scenarios'!E$2*'Node ratio'!$B14</f>
        <v>5.367988999683587</v>
      </c>
      <c r="F13" s="2">
        <f>'[1]Pc, Summer, S9'!F13*Main!$B$8+'EV Scenarios'!F$2*'Node ratio'!$B14</f>
        <v>3.1263317203290599</v>
      </c>
      <c r="G13" s="2">
        <f>'[1]Pc, Summer, S9'!G13*Main!$B$8+'EV Scenarios'!G$2*'Node ratio'!$B14</f>
        <v>3.6957522331773487</v>
      </c>
      <c r="H13" s="2">
        <f>'[1]Pc, Summer, S9'!H13*Main!$B$8+'EV Scenarios'!H$2*'Node ratio'!$B14</f>
        <v>4.2039237752421945</v>
      </c>
      <c r="I13" s="2">
        <f>'[1]Pc, Summer, S9'!I13*Main!$B$8+'EV Scenarios'!I$2*'Node ratio'!$B14</f>
        <v>4.2030224987803066</v>
      </c>
      <c r="J13" s="2">
        <f>'[1]Pc, Summer, S9'!J13*Main!$B$8+'EV Scenarios'!J$2*'Node ratio'!$B14</f>
        <v>3.9424276317082989</v>
      </c>
      <c r="K13" s="2">
        <f>'[1]Pc, Summer, S9'!K13*Main!$B$8+'EV Scenarios'!K$2*'Node ratio'!$B14</f>
        <v>4.116860515820747</v>
      </c>
      <c r="L13" s="2">
        <f>'[1]Pc, Summer, S9'!L13*Main!$B$8+'EV Scenarios'!L$2*'Node ratio'!$B14</f>
        <v>4.827659656838347</v>
      </c>
      <c r="M13" s="2">
        <f>'[1]Pc, Summer, S9'!M13*Main!$B$8+'EV Scenarios'!M$2*'Node ratio'!$B14</f>
        <v>4.9570202014849132</v>
      </c>
      <c r="N13" s="2">
        <f>'[1]Pc, Summer, S9'!N13*Main!$B$8+'EV Scenarios'!N$2*'Node ratio'!$B14</f>
        <v>4.9403849385790091</v>
      </c>
      <c r="O13" s="2">
        <f>'[1]Pc, Summer, S9'!O13*Main!$B$8+'EV Scenarios'!O$2*'Node ratio'!$B14</f>
        <v>4.5619444006913783</v>
      </c>
      <c r="P13" s="2">
        <f>'[1]Pc, Summer, S9'!P13*Main!$B$8+'EV Scenarios'!P$2*'Node ratio'!$B14</f>
        <v>4.9342549059853775</v>
      </c>
      <c r="Q13" s="2">
        <f>'[1]Pc, Summer, S9'!Q13*Main!$B$8+'EV Scenarios'!Q$2*'Node ratio'!$B14</f>
        <v>4.8919417389379944</v>
      </c>
      <c r="R13" s="2">
        <f>'[1]Pc, Summer, S9'!R13*Main!$B$8+'EV Scenarios'!R$2*'Node ratio'!$B14</f>
        <v>4.4920541262500535</v>
      </c>
      <c r="S13" s="2">
        <f>'[1]Pc, Summer, S9'!S13*Main!$B$8+'EV Scenarios'!S$2*'Node ratio'!$B14</f>
        <v>4.4868185813012813</v>
      </c>
      <c r="T13" s="2">
        <f>'[1]Pc, Summer, S9'!T13*Main!$B$8+'EV Scenarios'!T$2*'Node ratio'!$B14</f>
        <v>4.715383984161253</v>
      </c>
      <c r="U13" s="2">
        <f>'[1]Pc, Summer, S9'!U13*Main!$B$8+'EV Scenarios'!U$2*'Node ratio'!$B14</f>
        <v>4.9666899902616732</v>
      </c>
      <c r="V13" s="2">
        <f>'[1]Pc, Summer, S9'!V13*Main!$B$8+'EV Scenarios'!V$2*'Node ratio'!$B14</f>
        <v>4.5213980012457506</v>
      </c>
      <c r="W13" s="2">
        <f>'[1]Pc, Summer, S9'!W13*Main!$B$8+'EV Scenarios'!W$2*'Node ratio'!$B14</f>
        <v>4.5289002880775486</v>
      </c>
      <c r="X13" s="2">
        <f>'[1]Pc, Summer, S9'!X13*Main!$B$8+'EV Scenarios'!X$2*'Node ratio'!$B14</f>
        <v>4.437051770847015</v>
      </c>
      <c r="Y13" s="2">
        <f>'[1]Pc, Summer, S9'!Y13*Main!$B$8+'EV Scenarios'!Y$2*'Node ratio'!$B14</f>
        <v>4.7985517530589865</v>
      </c>
    </row>
    <row r="14" spans="1:25" x14ac:dyDescent="0.25">
      <c r="A14">
        <v>3</v>
      </c>
      <c r="B14" s="2">
        <f>'[1]Pc, Summer, S9'!B14*Main!$B$8+'EV Scenarios'!B$2*'Node ratio'!$B15</f>
        <v>9.9125081499702201</v>
      </c>
      <c r="C14" s="2">
        <f>'[1]Pc, Summer, S9'!C14*Main!$B$8+'EV Scenarios'!C$2*'Node ratio'!$B15</f>
        <v>9.7218164341978373</v>
      </c>
      <c r="D14" s="2">
        <f>'[1]Pc, Summer, S9'!D14*Main!$B$8+'EV Scenarios'!D$2*'Node ratio'!$B15</f>
        <v>9.7086959685398142</v>
      </c>
      <c r="E14" s="2">
        <f>'[1]Pc, Summer, S9'!E14*Main!$B$8+'EV Scenarios'!E$2*'Node ratio'!$B15</f>
        <v>9.6029317186050811</v>
      </c>
      <c r="F14" s="2">
        <f>'[1]Pc, Summer, S9'!F14*Main!$B$8+'EV Scenarios'!F$2*'Node ratio'!$B15</f>
        <v>9.4660693010850867</v>
      </c>
      <c r="G14" s="2">
        <f>'[1]Pc, Summer, S9'!G14*Main!$B$8+'EV Scenarios'!G$2*'Node ratio'!$B15</f>
        <v>9.4302503329265726</v>
      </c>
      <c r="H14" s="2">
        <f>'[1]Pc, Summer, S9'!H14*Main!$B$8+'EV Scenarios'!H$2*'Node ratio'!$B15</f>
        <v>9.8556968025392564</v>
      </c>
      <c r="I14" s="2">
        <f>'[1]Pc, Summer, S9'!I14*Main!$B$8+'EV Scenarios'!I$2*'Node ratio'!$B15</f>
        <v>9.812871398850417</v>
      </c>
      <c r="J14" s="2">
        <f>'[1]Pc, Summer, S9'!J14*Main!$B$8+'EV Scenarios'!J$2*'Node ratio'!$B15</f>
        <v>10.257272057003968</v>
      </c>
      <c r="K14" s="2">
        <f>'[1]Pc, Summer, S9'!K14*Main!$B$8+'EV Scenarios'!K$2*'Node ratio'!$B15</f>
        <v>10.422985546083794</v>
      </c>
      <c r="L14" s="2">
        <f>'[1]Pc, Summer, S9'!L14*Main!$B$8+'EV Scenarios'!L$2*'Node ratio'!$B15</f>
        <v>10.834717011772234</v>
      </c>
      <c r="M14" s="2">
        <f>'[1]Pc, Summer, S9'!M14*Main!$B$8+'EV Scenarios'!M$2*'Node ratio'!$B15</f>
        <v>11.011759609108166</v>
      </c>
      <c r="N14" s="2">
        <f>'[1]Pc, Summer, S9'!N14*Main!$B$8+'EV Scenarios'!N$2*'Node ratio'!$B15</f>
        <v>10.931808450164013</v>
      </c>
      <c r="O14" s="2">
        <f>'[1]Pc, Summer, S9'!O14*Main!$B$8+'EV Scenarios'!O$2*'Node ratio'!$B15</f>
        <v>10.354803115637196</v>
      </c>
      <c r="P14" s="2">
        <f>'[1]Pc, Summer, S9'!P14*Main!$B$8+'EV Scenarios'!P$2*'Node ratio'!$B15</f>
        <v>10.231288491322061</v>
      </c>
      <c r="Q14" s="2">
        <f>'[1]Pc, Summer, S9'!Q14*Main!$B$8+'EV Scenarios'!Q$2*'Node ratio'!$B15</f>
        <v>10.22959353918443</v>
      </c>
      <c r="R14" s="2">
        <f>'[1]Pc, Summer, S9'!R14*Main!$B$8+'EV Scenarios'!R$2*'Node ratio'!$B15</f>
        <v>10.049073434425246</v>
      </c>
      <c r="S14" s="2">
        <f>'[1]Pc, Summer, S9'!S14*Main!$B$8+'EV Scenarios'!S$2*'Node ratio'!$B15</f>
        <v>10.215418760639988</v>
      </c>
      <c r="T14" s="2">
        <f>'[1]Pc, Summer, S9'!T14*Main!$B$8+'EV Scenarios'!T$2*'Node ratio'!$B15</f>
        <v>8.1667966160857954</v>
      </c>
      <c r="U14" s="2">
        <f>'[1]Pc, Summer, S9'!U14*Main!$B$8+'EV Scenarios'!U$2*'Node ratio'!$B15</f>
        <v>9.719299244190891</v>
      </c>
      <c r="V14" s="2">
        <f>'[1]Pc, Summer, S9'!V14*Main!$B$8+'EV Scenarios'!V$2*'Node ratio'!$B15</f>
        <v>10.740206719895967</v>
      </c>
      <c r="W14" s="2">
        <f>'[1]Pc, Summer, S9'!W14*Main!$B$8+'EV Scenarios'!W$2*'Node ratio'!$B15</f>
        <v>10.882395740573733</v>
      </c>
      <c r="X14" s="2">
        <f>'[1]Pc, Summer, S9'!X14*Main!$B$8+'EV Scenarios'!X$2*'Node ratio'!$B15</f>
        <v>10.67293240395883</v>
      </c>
      <c r="Y14" s="2">
        <f>'[1]Pc, Summer, S9'!Y14*Main!$B$8+'EV Scenarios'!Y$2*'Node ratio'!$B15</f>
        <v>10.134059647024095</v>
      </c>
    </row>
    <row r="15" spans="1:25" x14ac:dyDescent="0.25">
      <c r="A15">
        <v>20</v>
      </c>
      <c r="B15" s="2">
        <f>'[1]Pc, Summer, S9'!B15*Main!$B$8+'EV Scenarios'!B$2*'Node ratio'!$B16</f>
        <v>0.32506282678676901</v>
      </c>
      <c r="C15" s="2">
        <f>'[1]Pc, Summer, S9'!C15*Main!$B$8+'EV Scenarios'!C$2*'Node ratio'!$B16</f>
        <v>0.29381959170112226</v>
      </c>
      <c r="D15" s="2">
        <f>'[1]Pc, Summer, S9'!D15*Main!$B$8+'EV Scenarios'!D$2*'Node ratio'!$B16</f>
        <v>0.27984968591258119</v>
      </c>
      <c r="E15" s="2">
        <f>'[1]Pc, Summer, S9'!E15*Main!$B$8+'EV Scenarios'!E$2*'Node ratio'!$B16</f>
        <v>0.27499096515062016</v>
      </c>
      <c r="F15" s="2">
        <f>'[1]Pc, Summer, S9'!F15*Main!$B$8+'EV Scenarios'!F$2*'Node ratio'!$B16</f>
        <v>0.26395771987595984</v>
      </c>
      <c r="G15" s="2">
        <f>'[1]Pc, Summer, S9'!G15*Main!$B$8+'EV Scenarios'!G$2*'Node ratio'!$B16</f>
        <v>0.27694461503248669</v>
      </c>
      <c r="H15" s="2">
        <f>'[1]Pc, Summer, S9'!H15*Main!$B$8+'EV Scenarios'!H$2*'Node ratio'!$B16</f>
        <v>0.32141009539279386</v>
      </c>
      <c r="I15" s="2">
        <f>'[1]Pc, Summer, S9'!I15*Main!$B$8+'EV Scenarios'!I$2*'Node ratio'!$B16</f>
        <v>0.37786990992321318</v>
      </c>
      <c r="J15" s="2">
        <f>'[1]Pc, Summer, S9'!J15*Main!$B$8+'EV Scenarios'!J$2*'Node ratio'!$B16</f>
        <v>0.44185020245126994</v>
      </c>
      <c r="K15" s="2">
        <f>'[1]Pc, Summer, S9'!K15*Main!$B$8+'EV Scenarios'!K$2*'Node ratio'!$B16</f>
        <v>0.52714803204370941</v>
      </c>
      <c r="L15" s="2">
        <f>'[1]Pc, Summer, S9'!L15*Main!$B$8+'EV Scenarios'!L$2*'Node ratio'!$B16</f>
        <v>0.58413429149438856</v>
      </c>
      <c r="M15" s="2">
        <f>'[1]Pc, Summer, S9'!M15*Main!$B$8+'EV Scenarios'!M$2*'Node ratio'!$B16</f>
        <v>0.61817707339043126</v>
      </c>
      <c r="N15" s="2">
        <f>'[1]Pc, Summer, S9'!N15*Main!$B$8+'EV Scenarios'!N$2*'Node ratio'!$B16</f>
        <v>0.56186333520378029</v>
      </c>
      <c r="O15" s="2">
        <f>'[1]Pc, Summer, S9'!O15*Main!$B$8+'EV Scenarios'!O$2*'Node ratio'!$B16</f>
        <v>0.48909727495569999</v>
      </c>
      <c r="P15" s="2">
        <f>'[1]Pc, Summer, S9'!P15*Main!$B$8+'EV Scenarios'!P$2*'Node ratio'!$B16</f>
        <v>0.4152499676609569</v>
      </c>
      <c r="Q15" s="2">
        <f>'[1]Pc, Summer, S9'!Q15*Main!$B$8+'EV Scenarios'!Q$2*'Node ratio'!$B16</f>
        <v>0.40025567616656821</v>
      </c>
      <c r="R15" s="2">
        <f>'[1]Pc, Summer, S9'!R15*Main!$B$8+'EV Scenarios'!R$2*'Node ratio'!$B16</f>
        <v>0.39456745569994084</v>
      </c>
      <c r="S15" s="2">
        <f>'[1]Pc, Summer, S9'!S15*Main!$B$8+'EV Scenarios'!S$2*'Node ratio'!$B16</f>
        <v>0.40094253765505022</v>
      </c>
      <c r="T15" s="2">
        <f>'[1]Pc, Summer, S9'!T15*Main!$B$8+'EV Scenarios'!T$2*'Node ratio'!$B16</f>
        <v>0.40147870924394563</v>
      </c>
      <c r="U15" s="2">
        <f>'[1]Pc, Summer, S9'!U15*Main!$B$8+'EV Scenarios'!U$2*'Node ratio'!$B16</f>
        <v>0.44757832870643821</v>
      </c>
      <c r="V15" s="2">
        <f>'[1]Pc, Summer, S9'!V15*Main!$B$8+'EV Scenarios'!V$2*'Node ratio'!$B16</f>
        <v>0.47759083165977556</v>
      </c>
      <c r="W15" s="2">
        <f>'[1]Pc, Summer, S9'!W15*Main!$B$8+'EV Scenarios'!W$2*'Node ratio'!$B16</f>
        <v>0.49771328145304189</v>
      </c>
      <c r="X15" s="2">
        <f>'[1]Pc, Summer, S9'!X15*Main!$B$8+'EV Scenarios'!X$2*'Node ratio'!$B16</f>
        <v>0.44214473538098048</v>
      </c>
      <c r="Y15" s="2">
        <f>'[1]Pc, Summer, S9'!Y15*Main!$B$8+'EV Scenarios'!Y$2*'Node ratio'!$B16</f>
        <v>0.37425311724748961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C6C25-0AAB-4069-A348-4CA31EA8B686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S1'!B2*Main!$B$8</f>
        <v>0.64868528381571167</v>
      </c>
      <c r="C2" s="2">
        <f>'[1]Qc, Summer, S1'!C2*Main!$B$8</f>
        <v>0.71110501904902546</v>
      </c>
      <c r="D2" s="2">
        <f>'[1]Qc, Summer, S1'!D2*Main!$B$8</f>
        <v>0.67457382619610162</v>
      </c>
      <c r="E2" s="2">
        <f>'[1]Qc, Summer, S1'!E2*Main!$B$8</f>
        <v>0.67338103101004132</v>
      </c>
      <c r="F2" s="2">
        <f>'[1]Qc, Summer, S1'!F2*Main!$B$8</f>
        <v>0.6599653690194921</v>
      </c>
      <c r="G2" s="2">
        <f>'[1]Qc, Summer, S1'!G2*Main!$B$8</f>
        <v>0.69811018975191963</v>
      </c>
      <c r="H2" s="2">
        <f>'[1]Qc, Summer, S1'!H2*Main!$B$8</f>
        <v>0.71581863319551087</v>
      </c>
      <c r="I2" s="2">
        <f>'[1]Qc, Summer, S1'!I2*Main!$B$8</f>
        <v>1.3429306067631426</v>
      </c>
      <c r="J2" s="2">
        <f>'[1]Qc, Summer, S1'!J2*Main!$B$8</f>
        <v>1.5615546455995273</v>
      </c>
      <c r="K2" s="2">
        <f>'[1]Qc, Summer, S1'!K2*Main!$B$8</f>
        <v>1.5058588888068516</v>
      </c>
      <c r="L2" s="2">
        <f>'[1]Qc, Summer, S1'!L2*Main!$B$8</f>
        <v>1.4666821302421735</v>
      </c>
      <c r="M2" s="2">
        <f>'[1]Qc, Summer, S1'!M2*Main!$B$8</f>
        <v>1.4699160859421145</v>
      </c>
      <c r="N2" s="2">
        <f>'[1]Qc, Summer, S1'!N2*Main!$B$8</f>
        <v>1.5623062144122859</v>
      </c>
      <c r="O2" s="2">
        <f>'[1]Qc, Summer, S1'!O2*Main!$B$8</f>
        <v>1.511004884229179</v>
      </c>
      <c r="P2" s="2">
        <f>'[1]Qc, Summer, S1'!P2*Main!$B$8</f>
        <v>1.0613441668635557</v>
      </c>
      <c r="Q2" s="2">
        <f>'[1]Qc, Summer, S1'!Q2*Main!$B$8</f>
        <v>1.3878455708800945</v>
      </c>
      <c r="R2" s="2">
        <f>'[1]Qc, Summer, S1'!R2*Main!$B$8</f>
        <v>1.4049503731541642</v>
      </c>
      <c r="S2" s="2">
        <f>'[1]Qc, Summer, S1'!S2*Main!$B$8</f>
        <v>1.3193576286178383</v>
      </c>
      <c r="T2" s="2">
        <f>'[1]Qc, Summer, S1'!T2*Main!$B$8</f>
        <v>1.0424422817483758</v>
      </c>
      <c r="U2" s="2">
        <f>'[1]Qc, Summer, S1'!U2*Main!$B$8</f>
        <v>0.94546860026580026</v>
      </c>
      <c r="V2" s="2">
        <f>'[1]Qc, Summer, S1'!V2*Main!$B$8</f>
        <v>0.99134847341996457</v>
      </c>
      <c r="W2" s="2">
        <f>'[1]Qc, Summer, S1'!W2*Main!$B$8</f>
        <v>0.99720989323685749</v>
      </c>
      <c r="X2" s="2">
        <f>'[1]Qc, Summer, S1'!X2*Main!$B$8</f>
        <v>0.68828343340224452</v>
      </c>
      <c r="Y2" s="2">
        <f>'[1]Qc, Summer, S1'!Y2*Main!$B$8</f>
        <v>0.67968432368576492</v>
      </c>
    </row>
    <row r="3" spans="1:25" x14ac:dyDescent="0.25">
      <c r="A3">
        <v>17</v>
      </c>
      <c r="B3" s="2">
        <f>'[1]Qc, Summer, S1'!B3*Main!$B$8</f>
        <v>6.7655298287064396E-3</v>
      </c>
      <c r="C3" s="2">
        <f>'[1]Qc, Summer, S1'!C3*Main!$B$8</f>
        <v>-3.3430471943295924E-2</v>
      </c>
      <c r="D3" s="2">
        <f>'[1]Qc, Summer, S1'!D3*Main!$B$8</f>
        <v>-3.9700882014176021E-2</v>
      </c>
      <c r="E3" s="2">
        <f>'[1]Qc, Summer, S1'!E3*Main!$B$8</f>
        <v>-5.3805550649734198E-2</v>
      </c>
      <c r="F3" s="2">
        <f>'[1]Qc, Summer, S1'!F3*Main!$B$8</f>
        <v>-6.8427613408151219E-2</v>
      </c>
      <c r="G3" s="2">
        <f>'[1]Qc, Summer, S1'!G3*Main!$B$8</f>
        <v>-5.5510626845835791E-2</v>
      </c>
      <c r="H3" s="2">
        <f>'[1]Qc, Summer, S1'!H3*Main!$B$8</f>
        <v>-6.4796862522150014E-2</v>
      </c>
      <c r="I3" s="2">
        <f>'[1]Qc, Summer, S1'!I3*Main!$B$8</f>
        <v>0.16978326196101592</v>
      </c>
      <c r="J3" s="2">
        <f>'[1]Qc, Summer, S1'!J3*Main!$B$8</f>
        <v>0.21825336754282337</v>
      </c>
      <c r="K3" s="2">
        <f>'[1]Qc, Summer, S1'!K3*Main!$B$8</f>
        <v>0.28017680759007679</v>
      </c>
      <c r="L3" s="2">
        <f>'[1]Qc, Summer, S1'!L3*Main!$B$8</f>
        <v>0.16161806157708208</v>
      </c>
      <c r="M3" s="2">
        <f>'[1]Qc, Summer, S1'!M3*Main!$B$8</f>
        <v>0.14538046086828116</v>
      </c>
      <c r="N3" s="2">
        <f>'[1]Qc, Summer, S1'!N3*Main!$B$8</f>
        <v>0.1003113687241583</v>
      </c>
      <c r="O3" s="2">
        <f>'[1]Qc, Summer, S1'!O3*Main!$B$8</f>
        <v>0.13314536961015946</v>
      </c>
      <c r="P3" s="2">
        <f>'[1]Qc, Summer, S1'!P3*Main!$B$8</f>
        <v>5.6959224601299464E-2</v>
      </c>
      <c r="Q3" s="2">
        <f>'[1]Qc, Summer, S1'!Q3*Main!$B$8</f>
        <v>5.0237567631423508E-2</v>
      </c>
      <c r="R3" s="2">
        <f>'[1]Qc, Summer, S1'!R3*Main!$B$8</f>
        <v>5.8732005463673943E-2</v>
      </c>
      <c r="S3" s="2">
        <f>'[1]Qc, Summer, S1'!S3*Main!$B$8</f>
        <v>0.10647910513880683</v>
      </c>
      <c r="T3" s="2">
        <f>'[1]Qc, Summer, S1'!T3*Main!$B$8</f>
        <v>0.20226416420555227</v>
      </c>
      <c r="U3" s="2">
        <f>'[1]Qc, Summer, S1'!U3*Main!$B$8</f>
        <v>0.20660084790313055</v>
      </c>
      <c r="V3" s="2">
        <f>'[1]Qc, Summer, S1'!V3*Main!$B$8</f>
        <v>0.16419401255168337</v>
      </c>
      <c r="W3" s="2">
        <f>'[1]Qc, Summer, S1'!W3*Main!$B$8</f>
        <v>0.1252704412285883</v>
      </c>
      <c r="X3" s="2">
        <f>'[1]Qc, Summer, S1'!X3*Main!$B$8</f>
        <v>6.1360556851742465E-2</v>
      </c>
      <c r="Y3" s="2">
        <f>'[1]Qc, Summer, S1'!Y3*Main!$B$8</f>
        <v>1.1273473419964559E-2</v>
      </c>
    </row>
    <row r="4" spans="1:25" x14ac:dyDescent="0.25">
      <c r="A4">
        <v>38</v>
      </c>
      <c r="B4" s="2">
        <f>'[1]Qc, Summer, S1'!B4*Main!$B$8</f>
        <v>-0.11136289190785588</v>
      </c>
      <c r="C4" s="2">
        <f>'[1]Qc, Summer, S1'!C4*Main!$B$8</f>
        <v>-0.2628327762847017</v>
      </c>
      <c r="D4" s="2">
        <f>'[1]Qc, Summer, S1'!D4*Main!$B$8</f>
        <v>-0.46297473419964563</v>
      </c>
      <c r="E4" s="2">
        <f>'[1]Qc, Summer, S1'!E4*Main!$B$8</f>
        <v>-0.42794703160070874</v>
      </c>
      <c r="F4" s="2">
        <f>'[1]Qc, Summer, S1'!F4*Main!$B$8</f>
        <v>-0.43478869979326634</v>
      </c>
      <c r="G4" s="2">
        <f>'[1]Qc, Summer, S1'!G4*Main!$B$8</f>
        <v>-0.41629451196101591</v>
      </c>
      <c r="H4" s="2">
        <f>'[1]Qc, Summer, S1'!H4*Main!$B$8</f>
        <v>-2.5808907117542815E-2</v>
      </c>
      <c r="I4" s="2">
        <f>'[1]Qc, Summer, S1'!I4*Main!$B$8</f>
        <v>0.49857207870643827</v>
      </c>
      <c r="J4" s="2">
        <f>'[1]Qc, Summer, S1'!J4*Main!$B$8</f>
        <v>0.65101448301831066</v>
      </c>
      <c r="K4" s="2">
        <f>'[1]Qc, Summer, S1'!K4*Main!$B$8</f>
        <v>0.65846079149438863</v>
      </c>
      <c r="L4" s="2">
        <f>'[1]Qc, Summer, S1'!L4*Main!$B$8</f>
        <v>0.54984822533963373</v>
      </c>
      <c r="M4" s="2">
        <f>'[1]Qc, Summer, S1'!M4*Main!$B$8</f>
        <v>0.69003176535735378</v>
      </c>
      <c r="N4" s="2">
        <f>'[1]Qc, Summer, S1'!N4*Main!$B$8</f>
        <v>0.62328413275251038</v>
      </c>
      <c r="O4" s="2">
        <f>'[1]Qc, Summer, S1'!O4*Main!$B$8</f>
        <v>0.5427617742173656</v>
      </c>
      <c r="P4" s="2">
        <f>'[1]Qc, Summer, S1'!P4*Main!$B$8</f>
        <v>0.39297707191376252</v>
      </c>
      <c r="Q4" s="2">
        <f>'[1]Qc, Summer, S1'!Q4*Main!$B$8</f>
        <v>0.2453454602776137</v>
      </c>
      <c r="R4" s="2">
        <f>'[1]Qc, Summer, S1'!R4*Main!$B$8</f>
        <v>0.30253251225634969</v>
      </c>
      <c r="S4" s="2">
        <f>'[1]Qc, Summer, S1'!S4*Main!$B$8</f>
        <v>0.26946601166568224</v>
      </c>
      <c r="T4" s="2">
        <f>'[1]Qc, Summer, S1'!T4*Main!$B$8</f>
        <v>5.204711001181335E-2</v>
      </c>
      <c r="U4" s="2">
        <f>'[1]Qc, Summer, S1'!U4*Main!$B$8</f>
        <v>0.21660835572947429</v>
      </c>
      <c r="V4" s="2">
        <f>'[1]Qc, Summer, S1'!V4*Main!$B$8</f>
        <v>0.30252313821618432</v>
      </c>
      <c r="W4" s="2">
        <f>'[1]Qc, Summer, S1'!W4*Main!$B$8</f>
        <v>0.19684373567631422</v>
      </c>
      <c r="X4" s="2">
        <f>'[1]Qc, Summer, S1'!X4*Main!$B$8</f>
        <v>-0.18549271337861784</v>
      </c>
      <c r="Y4" s="2">
        <f>'[1]Qc, Summer, S1'!Y4*Main!$B$8</f>
        <v>-0.38210603573538099</v>
      </c>
    </row>
    <row r="5" spans="1:25" x14ac:dyDescent="0.25">
      <c r="A5">
        <v>36</v>
      </c>
      <c r="B5" s="2">
        <f>'[1]Qc, Summer, S1'!B5*Main!$B$8</f>
        <v>-0.61024090519787366</v>
      </c>
      <c r="C5" s="2">
        <f>'[1]Qc, Summer, S1'!C5*Main!$B$8</f>
        <v>-0.6155844901063201</v>
      </c>
      <c r="D5" s="2">
        <f>'[1]Qc, Summer, S1'!D5*Main!$B$8</f>
        <v>-0.63392828189604256</v>
      </c>
      <c r="E5" s="2">
        <f>'[1]Qc, Summer, S1'!E5*Main!$B$8</f>
        <v>-0.63394497297696395</v>
      </c>
      <c r="F5" s="2">
        <f>'[1]Qc, Summer, S1'!F5*Main!$B$8</f>
        <v>-0.64822357560543409</v>
      </c>
      <c r="G5" s="2">
        <f>'[1]Qc, Summer, S1'!G5*Main!$B$8</f>
        <v>-0.66775240475487307</v>
      </c>
      <c r="H5" s="2">
        <f>'[1]Qc, Summer, S1'!H5*Main!$B$8</f>
        <v>-0.60227952406969887</v>
      </c>
      <c r="I5" s="2">
        <f>'[1]Qc, Summer, S1'!I5*Main!$B$8</f>
        <v>-0.40888517070289421</v>
      </c>
      <c r="J5" s="2">
        <f>'[1]Qc, Summer, S1'!J5*Main!$B$8</f>
        <v>-0.304982339781453</v>
      </c>
      <c r="K5" s="2">
        <f>'[1]Qc, Summer, S1'!K5*Main!$B$8</f>
        <v>-0.32157115844654455</v>
      </c>
      <c r="L5" s="2">
        <f>'[1]Qc, Summer, S1'!L5*Main!$B$8</f>
        <v>-0.4052707876550502</v>
      </c>
      <c r="M5" s="2">
        <f>'[1]Qc, Summer, S1'!M5*Main!$B$8</f>
        <v>-0.44436012374483164</v>
      </c>
      <c r="N5" s="2">
        <f>'[1]Qc, Summer, S1'!N5*Main!$B$8</f>
        <v>-0.41068730788541052</v>
      </c>
      <c r="O5" s="2">
        <f>'[1]Qc, Summer, S1'!O5*Main!$B$8</f>
        <v>-0.44529664619019493</v>
      </c>
      <c r="P5" s="2">
        <f>'[1]Qc, Summer, S1'!P5*Main!$B$8</f>
        <v>-0.42158047150029537</v>
      </c>
      <c r="Q5" s="2">
        <f>'[1]Qc, Summer, S1'!Q5*Main!$B$8</f>
        <v>-0.49674719698759595</v>
      </c>
      <c r="R5" s="2">
        <f>'[1]Qc, Summer, S1'!R5*Main!$B$8</f>
        <v>-0.55609254090372118</v>
      </c>
      <c r="S5" s="2">
        <f>'[1]Qc, Summer, S1'!S5*Main!$B$8</f>
        <v>-0.49475781408741881</v>
      </c>
      <c r="T5" s="2">
        <f>'[1]Qc, Summer, S1'!T5*Main!$B$8</f>
        <v>-0.34981972563496749</v>
      </c>
      <c r="U5" s="2">
        <f>'[1]Qc, Summer, S1'!U5*Main!$B$8</f>
        <v>-0.3125694351742469</v>
      </c>
      <c r="V5" s="2">
        <f>'[1]Qc, Summer, S1'!V5*Main!$B$8</f>
        <v>-0.3135414849379799</v>
      </c>
      <c r="W5" s="2">
        <f>'[1]Qc, Summer, S1'!W5*Main!$B$8</f>
        <v>-0.41416510617247487</v>
      </c>
      <c r="X5" s="2">
        <f>'[1]Qc, Summer, S1'!X5*Main!$B$8</f>
        <v>-0.51632363098050804</v>
      </c>
      <c r="Y5" s="2">
        <f>'[1]Qc, Summer, S1'!Y5*Main!$B$8</f>
        <v>-0.53567458845245131</v>
      </c>
    </row>
    <row r="6" spans="1:25" x14ac:dyDescent="0.25">
      <c r="A6">
        <v>26</v>
      </c>
      <c r="B6" s="2">
        <f>'[1]Qc, Summer, S1'!B6*Main!$B$8</f>
        <v>-0.26587452008269341</v>
      </c>
      <c r="C6" s="2">
        <f>'[1]Qc, Summer, S1'!C6*Main!$B$8</f>
        <v>-0.34749023257531009</v>
      </c>
      <c r="D6" s="2">
        <f>'[1]Qc, Summer, S1'!D6*Main!$B$8</f>
        <v>-0.40797759317779081</v>
      </c>
      <c r="E6" s="2">
        <f>'[1]Qc, Summer, S1'!E6*Main!$B$8</f>
        <v>-0.40696960469580629</v>
      </c>
      <c r="F6" s="2">
        <f>'[1]Qc, Summer, S1'!F6*Main!$B$8</f>
        <v>-0.40952407471943292</v>
      </c>
      <c r="G6" s="2">
        <f>'[1]Qc, Summer, S1'!G6*Main!$B$8</f>
        <v>-0.44273006925575903</v>
      </c>
      <c r="H6" s="2">
        <f>'[1]Qc, Summer, S1'!H6*Main!$B$8</f>
        <v>-0.39822941420555225</v>
      </c>
      <c r="I6" s="2">
        <f>'[1]Qc, Summer, S1'!I6*Main!$B$8</f>
        <v>-0.15897552259303011</v>
      </c>
      <c r="J6" s="2">
        <f>'[1]Qc, Summer, S1'!J6*Main!$B$8</f>
        <v>4.9660755611340812E-2</v>
      </c>
      <c r="K6" s="2">
        <f>'[1]Qc, Summer, S1'!K6*Main!$B$8</f>
        <v>0.17661238245717659</v>
      </c>
      <c r="L6" s="2">
        <f>'[1]Qc, Summer, S1'!L6*Main!$B$8</f>
        <v>0.29134925295333725</v>
      </c>
      <c r="M6" s="2">
        <f>'[1]Qc, Summer, S1'!M6*Main!$B$8</f>
        <v>0.30931626122268158</v>
      </c>
      <c r="N6" s="2">
        <f>'[1]Qc, Summer, S1'!N6*Main!$B$8</f>
        <v>0.27150432176609568</v>
      </c>
      <c r="O6" s="2">
        <f>'[1]Qc, Summer, S1'!O6*Main!$B$8</f>
        <v>0.22182543517424691</v>
      </c>
      <c r="P6" s="2">
        <f>'[1]Qc, Summer, S1'!P6*Main!$B$8</f>
        <v>0.14655127554636738</v>
      </c>
      <c r="Q6" s="2">
        <f>'[1]Qc, Summer, S1'!Q6*Main!$B$8</f>
        <v>9.7306327672770226E-2</v>
      </c>
      <c r="R6" s="2">
        <f>'[1]Qc, Summer, S1'!R6*Main!$B$8</f>
        <v>8.1285035144713538E-2</v>
      </c>
      <c r="S6" s="2">
        <f>'[1]Qc, Summer, S1'!S6*Main!$B$8</f>
        <v>7.1536944329592442E-2</v>
      </c>
      <c r="T6" s="2">
        <f>'[1]Qc, Summer, S1'!T6*Main!$B$8</f>
        <v>7.2353514323685766E-2</v>
      </c>
      <c r="U6" s="2">
        <f>'[1]Qc, Summer, S1'!U6*Main!$B$8</f>
        <v>1.9773847164796219E-2</v>
      </c>
      <c r="V6" s="2">
        <f>'[1]Qc, Summer, S1'!V6*Main!$B$8</f>
        <v>0.15390108136444183</v>
      </c>
      <c r="W6" s="2">
        <f>'[1]Qc, Summer, S1'!W6*Main!$B$8</f>
        <v>7.0198954370939162E-2</v>
      </c>
      <c r="X6" s="2">
        <f>'[1]Qc, Summer, S1'!X6*Main!$B$8</f>
        <v>4.0242725044300057E-2</v>
      </c>
      <c r="Y6" s="2">
        <f>'[1]Qc, Summer, S1'!Y6*Main!$B$8</f>
        <v>-6.4466302717070295E-2</v>
      </c>
    </row>
    <row r="7" spans="1:25" x14ac:dyDescent="0.25">
      <c r="A7">
        <v>24</v>
      </c>
      <c r="B7" s="2">
        <f>'[1]Qc, Summer, S1'!B7*Main!$B$8</f>
        <v>0.75145291553455407</v>
      </c>
      <c r="C7" s="2">
        <f>'[1]Qc, Summer, S1'!C7*Main!$B$8</f>
        <v>0.83515580655640875</v>
      </c>
      <c r="D7" s="2">
        <f>'[1]Qc, Summer, S1'!D7*Main!$B$8</f>
        <v>0.63243848538098046</v>
      </c>
      <c r="E7" s="2">
        <f>'[1]Qc, Summer, S1'!E7*Main!$B$8</f>
        <v>0.74520519122858819</v>
      </c>
      <c r="F7" s="2">
        <f>'[1]Qc, Summer, S1'!F7*Main!$B$8</f>
        <v>0.76285977067336075</v>
      </c>
      <c r="G7" s="2">
        <f>'[1]Qc, Summer, S1'!G7*Main!$B$8</f>
        <v>0.78325900443000596</v>
      </c>
      <c r="H7" s="2">
        <f>'[1]Qc, Summer, S1'!H7*Main!$B$8</f>
        <v>0.75871218399291196</v>
      </c>
      <c r="I7" s="2">
        <f>'[1]Qc, Summer, S1'!I7*Main!$B$8</f>
        <v>1.4029125038393382</v>
      </c>
      <c r="J7" s="2">
        <f>'[1]Qc, Summer, S1'!J7*Main!$B$8</f>
        <v>1.6111944198168933</v>
      </c>
      <c r="K7" s="2">
        <f>'[1]Qc, Summer, S1'!K7*Main!$B$8</f>
        <v>1.6076087172179565</v>
      </c>
      <c r="L7" s="2">
        <f>'[1]Qc, Summer, S1'!L7*Main!$B$8</f>
        <v>1.4049400293857057</v>
      </c>
      <c r="M7" s="2">
        <f>'[1]Qc, Summer, S1'!M7*Main!$B$8</f>
        <v>1.6779153702008267</v>
      </c>
      <c r="N7" s="2">
        <f>'[1]Qc, Summer, S1'!N7*Main!$B$8</f>
        <v>1.7483450023626699</v>
      </c>
      <c r="O7" s="2">
        <f>'[1]Qc, Summer, S1'!O7*Main!$B$8</f>
        <v>1.6136478030124037</v>
      </c>
      <c r="P7" s="2">
        <f>'[1]Qc, Summer, S1'!P7*Main!$B$8</f>
        <v>1.4014686077968104</v>
      </c>
      <c r="Q7" s="2">
        <f>'[1]Qc, Summer, S1'!Q7*Main!$B$8</f>
        <v>1.2325044430005907</v>
      </c>
      <c r="R7" s="2">
        <f>'[1]Qc, Summer, S1'!R7*Main!$B$8</f>
        <v>1.5026400079740105</v>
      </c>
      <c r="S7" s="2">
        <f>'[1]Qc, Summer, S1'!S7*Main!$B$8</f>
        <v>1.4570314530419375</v>
      </c>
      <c r="T7" s="2">
        <f>'[1]Qc, Summer, S1'!T7*Main!$B$8</f>
        <v>1.1433703682811578</v>
      </c>
      <c r="U7" s="2">
        <f>'[1]Qc, Summer, S1'!U7*Main!$B$8</f>
        <v>1.0604295367690488</v>
      </c>
      <c r="V7" s="2">
        <f>'[1]Qc, Summer, S1'!V7*Main!$B$8</f>
        <v>1.2492464199645601</v>
      </c>
      <c r="W7" s="2">
        <f>'[1]Qc, Summer, S1'!W7*Main!$B$8</f>
        <v>0.98282420909627866</v>
      </c>
      <c r="X7" s="2">
        <f>'[1]Qc, Summer, S1'!X7*Main!$B$8</f>
        <v>0.75050375723567619</v>
      </c>
      <c r="Y7" s="2">
        <f>'[1]Qc, Summer, S1'!Y7*Main!$B$8</f>
        <v>0.83574119920259882</v>
      </c>
    </row>
    <row r="8" spans="1:25" x14ac:dyDescent="0.25">
      <c r="A8">
        <v>28</v>
      </c>
      <c r="B8" s="2">
        <f>'[1]Qc, Summer, S1'!B8*Main!$B$8</f>
        <v>-0.41659060233313644</v>
      </c>
      <c r="C8" s="2">
        <f>'[1]Qc, Summer, S1'!C8*Main!$B$8</f>
        <v>-0.43038783771411698</v>
      </c>
      <c r="D8" s="2">
        <f>'[1]Qc, Summer, S1'!D8*Main!$B$8</f>
        <v>-0.45293622445363257</v>
      </c>
      <c r="E8" s="2">
        <f>'[1]Qc, Summer, S1'!E8*Main!$B$8</f>
        <v>-0.46809710351447142</v>
      </c>
      <c r="F8" s="2">
        <f>'[1]Qc, Summer, S1'!F8*Main!$B$8</f>
        <v>-0.43798859746012991</v>
      </c>
      <c r="G8" s="2">
        <f>'[1]Qc, Summer, S1'!G8*Main!$B$8</f>
        <v>-0.47233437536916717</v>
      </c>
      <c r="H8" s="2">
        <f>'[1]Qc, Summer, S1'!H8*Main!$B$8</f>
        <v>-0.40965363629651502</v>
      </c>
      <c r="I8" s="2">
        <f>'[1]Qc, Summer, S1'!I8*Main!$B$8</f>
        <v>-0.18674677776137036</v>
      </c>
      <c r="J8" s="2">
        <f>'[1]Qc, Summer, S1'!J8*Main!$B$8</f>
        <v>-3.3564999704666268E-2</v>
      </c>
      <c r="K8" s="2">
        <f>'[1]Qc, Summer, S1'!K8*Main!$B$8</f>
        <v>-2.4998655050206729E-2</v>
      </c>
      <c r="L8" s="2">
        <f>'[1]Qc, Summer, S1'!L8*Main!$B$8</f>
        <v>5.7172858682811578E-2</v>
      </c>
      <c r="M8" s="2">
        <f>'[1]Qc, Summer, S1'!M8*Main!$B$8</f>
        <v>1.9197417158889545E-2</v>
      </c>
      <c r="N8" s="2">
        <f>'[1]Qc, Summer, S1'!N8*Main!$B$8</f>
        <v>4.8848152687536927E-3</v>
      </c>
      <c r="O8" s="2">
        <f>'[1]Qc, Summer, S1'!O8*Main!$B$8</f>
        <v>3.3364530419373898E-3</v>
      </c>
      <c r="P8" s="2">
        <f>'[1]Qc, Summer, S1'!P8*Main!$B$8</f>
        <v>-4.8195584317779087E-2</v>
      </c>
      <c r="Q8" s="2">
        <f>'[1]Qc, Summer, S1'!Q8*Main!$B$8</f>
        <v>-8.3774239515652701E-2</v>
      </c>
      <c r="R8" s="2">
        <f>'[1]Qc, Summer, S1'!R8*Main!$B$8</f>
        <v>-0.1235361556408742</v>
      </c>
      <c r="S8" s="2">
        <f>'[1]Qc, Summer, S1'!S8*Main!$B$8</f>
        <v>-0.15690247858830481</v>
      </c>
      <c r="T8" s="2">
        <f>'[1]Qc, Summer, S1'!T8*Main!$B$8</f>
        <v>-0.13631267852923803</v>
      </c>
      <c r="U8" s="2">
        <f>'[1]Qc, Summer, S1'!U8*Main!$B$8</f>
        <v>-0.16801115696987595</v>
      </c>
      <c r="V8" s="2">
        <f>'[1]Qc, Summer, S1'!V8*Main!$B$8</f>
        <v>-0.11956385469580624</v>
      </c>
      <c r="W8" s="2">
        <f>'[1]Qc, Summer, S1'!W8*Main!$B$8</f>
        <v>-0.22084180744240992</v>
      </c>
      <c r="X8" s="2">
        <f>'[1]Qc, Summer, S1'!X8*Main!$B$8</f>
        <v>-0.27735231231541646</v>
      </c>
      <c r="Y8" s="2">
        <f>'[1]Qc, Summer, S1'!Y8*Main!$B$8</f>
        <v>-0.30102711193148252</v>
      </c>
    </row>
    <row r="9" spans="1:25" x14ac:dyDescent="0.25">
      <c r="A9">
        <v>6</v>
      </c>
      <c r="B9" s="2">
        <f>'[1]Qc, Summer, S1'!B9*Main!$B$8</f>
        <v>-1.7608644884819846</v>
      </c>
      <c r="C9" s="2">
        <f>'[1]Qc, Summer, S1'!C9*Main!$B$8</f>
        <v>-1.7730636997932665</v>
      </c>
      <c r="D9" s="2">
        <f>'[1]Qc, Summer, S1'!D9*Main!$B$8</f>
        <v>-1.7896361800059069</v>
      </c>
      <c r="E9" s="2">
        <f>'[1]Qc, Summer, S1'!E9*Main!$B$8</f>
        <v>-1.7993363721204962</v>
      </c>
      <c r="F9" s="2">
        <f>'[1]Qc, Summer, S1'!F9*Main!$B$8</f>
        <v>-1.7752010397223865</v>
      </c>
      <c r="G9" s="2">
        <f>'[1]Qc, Summer, S1'!G9*Main!$B$8</f>
        <v>-1.7329477152982871</v>
      </c>
      <c r="H9" s="2">
        <f>'[1]Qc, Summer, S1'!H9*Main!$B$8</f>
        <v>-1.4729232721500294</v>
      </c>
      <c r="I9" s="2">
        <f>'[1]Qc, Summer, S1'!I9*Main!$B$8</f>
        <v>-1.2154156853219138</v>
      </c>
      <c r="J9" s="2">
        <f>'[1]Qc, Summer, S1'!J9*Main!$B$8</f>
        <v>-1.1925298625221501</v>
      </c>
      <c r="K9" s="2">
        <f>'[1]Qc, Summer, S1'!K9*Main!$B$8</f>
        <v>-1.1735240989367985</v>
      </c>
      <c r="L9" s="2">
        <f>'[1]Qc, Summer, S1'!L9*Main!$B$8</f>
        <v>-1.1541237440933254</v>
      </c>
      <c r="M9" s="2">
        <f>'[1]Qc, Summer, S1'!M9*Main!$B$8</f>
        <v>-1.1413654991139988</v>
      </c>
      <c r="N9" s="2">
        <f>'[1]Qc, Summer, S1'!N9*Main!$B$8</f>
        <v>-1.168295823538098</v>
      </c>
      <c r="O9" s="2">
        <f>'[1]Qc, Summer, S1'!O9*Main!$B$8</f>
        <v>-1.2133440812167748</v>
      </c>
      <c r="P9" s="2">
        <f>'[1]Qc, Summer, S1'!P9*Main!$B$8</f>
        <v>-1.3339551249261665</v>
      </c>
      <c r="Q9" s="2">
        <f>'[1]Qc, Summer, S1'!Q9*Main!$B$8</f>
        <v>-1.3937344663319553</v>
      </c>
      <c r="R9" s="2">
        <f>'[1]Qc, Summer, S1'!R9*Main!$B$8</f>
        <v>-1.442930692705257</v>
      </c>
      <c r="S9" s="2">
        <f>'[1]Qc, Summer, S1'!S9*Main!$B$8</f>
        <v>-1.4475972603366805</v>
      </c>
      <c r="T9" s="2">
        <f>'[1]Qc, Summer, S1'!T9*Main!$B$8</f>
        <v>-1.474962140578854</v>
      </c>
      <c r="U9" s="2">
        <f>'[1]Qc, Summer, S1'!U9*Main!$B$8</f>
        <v>-1.5245323294447726</v>
      </c>
      <c r="V9" s="2">
        <f>'[1]Qc, Summer, S1'!V9*Main!$B$8</f>
        <v>-1.6212806225634968</v>
      </c>
      <c r="W9" s="2">
        <f>'[1]Qc, Summer, S1'!W9*Main!$B$8</f>
        <v>-1.6901683279681041</v>
      </c>
      <c r="X9" s="2">
        <f>'[1]Qc, Summer, S1'!X9*Main!$B$8</f>
        <v>-1.7139090691080918</v>
      </c>
      <c r="Y9" s="2">
        <f>'[1]Qc, Summer, S1'!Y9*Main!$B$8</f>
        <v>-1.7470540883047845</v>
      </c>
    </row>
    <row r="10" spans="1:25" x14ac:dyDescent="0.25">
      <c r="A10">
        <v>30</v>
      </c>
      <c r="B10" s="2">
        <f>'[1]Qc, Summer, S1'!B10*Main!$B$8</f>
        <v>5.40076949202599E-3</v>
      </c>
      <c r="C10" s="2">
        <f>'[1]Qc, Summer, S1'!C10*Main!$B$8</f>
        <v>-4.9799691228588308E-2</v>
      </c>
      <c r="D10" s="2">
        <f>'[1]Qc, Summer, S1'!D10*Main!$B$8</f>
        <v>-6.3766305818074423E-2</v>
      </c>
      <c r="E10" s="2">
        <f>'[1]Qc, Summer, S1'!E10*Main!$B$8</f>
        <v>-8.0886829444772587E-2</v>
      </c>
      <c r="F10" s="2">
        <f>'[1]Qc, Summer, S1'!F10*Main!$B$8</f>
        <v>-7.702325561134081E-2</v>
      </c>
      <c r="G10" s="2">
        <f>'[1]Qc, Summer, S1'!G10*Main!$B$8</f>
        <v>-8.8999164943886586E-2</v>
      </c>
      <c r="H10" s="2">
        <f>'[1]Qc, Summer, S1'!H10*Main!$B$8</f>
        <v>-0.16744815623154163</v>
      </c>
      <c r="I10" s="2">
        <f>'[1]Qc, Summer, S1'!I10*Main!$B$8</f>
        <v>-5.453102495569994E-2</v>
      </c>
      <c r="J10" s="2">
        <f>'[1]Qc, Summer, S1'!J10*Main!$B$8</f>
        <v>-8.4036506940342579E-2</v>
      </c>
      <c r="K10" s="2">
        <f>'[1]Qc, Summer, S1'!K10*Main!$B$8</f>
        <v>-2.884157073242764E-2</v>
      </c>
      <c r="L10" s="2">
        <f>'[1]Qc, Summer, S1'!L10*Main!$B$8</f>
        <v>-5.3714131718842297E-4</v>
      </c>
      <c r="M10" s="2">
        <f>'[1]Qc, Summer, S1'!M10*Main!$B$8</f>
        <v>2.2603191080921438E-2</v>
      </c>
      <c r="N10" s="2">
        <f>'[1]Qc, Summer, S1'!N10*Main!$B$8</f>
        <v>7.7404682073242762E-2</v>
      </c>
      <c r="O10" s="2">
        <f>'[1]Qc, Summer, S1'!O10*Main!$B$8</f>
        <v>7.8392394418192568E-2</v>
      </c>
      <c r="P10" s="2">
        <f>'[1]Qc, Summer, S1'!P10*Main!$B$8</f>
        <v>6.0041579444772598E-2</v>
      </c>
      <c r="Q10" s="2">
        <f>'[1]Qc, Summer, S1'!Q10*Main!$B$8</f>
        <v>0.1379685336680449</v>
      </c>
      <c r="R10" s="2">
        <f>'[1]Qc, Summer, S1'!R10*Main!$B$8</f>
        <v>0.11712099158298878</v>
      </c>
      <c r="S10" s="2">
        <f>'[1]Qc, Summer, S1'!S10*Main!$B$8</f>
        <v>0.10176790062020083</v>
      </c>
      <c r="T10" s="2">
        <f>'[1]Qc, Summer, S1'!T10*Main!$B$8</f>
        <v>8.4281142941523918E-2</v>
      </c>
      <c r="U10" s="2">
        <f>'[1]Qc, Summer, S1'!U10*Main!$B$8</f>
        <v>8.6250690490253981E-2</v>
      </c>
      <c r="V10" s="2">
        <f>'[1]Qc, Summer, S1'!V10*Main!$B$8</f>
        <v>0.12190663009450679</v>
      </c>
      <c r="W10" s="2">
        <f>'[1]Qc, Summer, S1'!W10*Main!$B$8</f>
        <v>0.10972064235085648</v>
      </c>
      <c r="X10" s="2">
        <f>'[1]Qc, Summer, S1'!X10*Main!$B$8</f>
        <v>-1.0796543414057884E-2</v>
      </c>
      <c r="Y10" s="2">
        <f>'[1]Qc, Summer, S1'!Y10*Main!$B$8</f>
        <v>-1.7611940785587712E-2</v>
      </c>
    </row>
    <row r="11" spans="1:25" x14ac:dyDescent="0.25">
      <c r="A11">
        <v>40</v>
      </c>
      <c r="B11" s="2">
        <f>'[1]Qc, Summer, S1'!B11*Main!$B$8</f>
        <v>-0.25088081630242171</v>
      </c>
      <c r="C11" s="2">
        <f>'[1]Qc, Summer, S1'!C11*Main!$B$8</f>
        <v>-0.28034433549911397</v>
      </c>
      <c r="D11" s="2">
        <f>'[1]Qc, Summer, S1'!D11*Main!$B$8</f>
        <v>-0.28753722164796219</v>
      </c>
      <c r="E11" s="2">
        <f>'[1]Qc, Summer, S1'!E11*Main!$B$8</f>
        <v>-0.28398017011222682</v>
      </c>
      <c r="F11" s="2">
        <f>'[1]Qc, Summer, S1'!F11*Main!$B$8</f>
        <v>-0.29350046293561727</v>
      </c>
      <c r="G11" s="2">
        <f>'[1]Qc, Summer, S1'!G11*Main!$B$8</f>
        <v>-0.30167139353219136</v>
      </c>
      <c r="H11" s="2">
        <f>'[1]Qc, Summer, S1'!H11*Main!$B$8</f>
        <v>-9.5375334170112222E-2</v>
      </c>
      <c r="I11" s="2">
        <f>'[1]Qc, Summer, S1'!I11*Main!$B$8</f>
        <v>8.4177323242764321E-2</v>
      </c>
      <c r="J11" s="2">
        <f>'[1]Qc, Summer, S1'!J11*Main!$B$8</f>
        <v>0.1915052638806852</v>
      </c>
      <c r="K11" s="2">
        <f>'[1]Qc, Summer, S1'!K11*Main!$B$8</f>
        <v>0.20249134509746011</v>
      </c>
      <c r="L11" s="2">
        <f>'[1]Qc, Summer, S1'!L11*Main!$B$8</f>
        <v>8.5849693148257536E-2</v>
      </c>
      <c r="M11" s="2">
        <f>'[1]Qc, Summer, S1'!M11*Main!$B$8</f>
        <v>0.20864415357353808</v>
      </c>
      <c r="N11" s="2">
        <f>'[1]Qc, Summer, S1'!N11*Main!$B$8</f>
        <v>0.22429694935026578</v>
      </c>
      <c r="O11" s="2">
        <f>'[1]Qc, Summer, S1'!O11*Main!$B$8</f>
        <v>0.21550412906083874</v>
      </c>
      <c r="P11" s="2">
        <f>'[1]Qc, Summer, S1'!P11*Main!$B$8</f>
        <v>0.17055654681039575</v>
      </c>
      <c r="Q11" s="2">
        <f>'[1]Qc, Summer, S1'!Q11*Main!$B$8</f>
        <v>7.3128503544004728E-2</v>
      </c>
      <c r="R11" s="2">
        <f>'[1]Qc, Summer, S1'!R11*Main!$B$8</f>
        <v>3.6705332545776723E-2</v>
      </c>
      <c r="S11" s="2">
        <f>'[1]Qc, Summer, S1'!S11*Main!$B$8</f>
        <v>3.6584351594802125E-2</v>
      </c>
      <c r="T11" s="2">
        <f>'[1]Qc, Summer, S1'!T11*Main!$B$8</f>
        <v>3.7335773479031303E-2</v>
      </c>
      <c r="U11" s="2">
        <f>'[1]Qc, Summer, S1'!U11*Main!$B$8</f>
        <v>7.4575044300059068E-2</v>
      </c>
      <c r="V11" s="2">
        <f>'[1]Qc, Summer, S1'!V11*Main!$B$8</f>
        <v>0.10698921160661548</v>
      </c>
      <c r="W11" s="2">
        <f>'[1]Qc, Summer, S1'!W11*Main!$B$8</f>
        <v>1.4641898109864144E-2</v>
      </c>
      <c r="X11" s="2">
        <f>'[1]Qc, Summer, S1'!X11*Main!$B$8</f>
        <v>-0.11049295747194329</v>
      </c>
      <c r="Y11" s="2">
        <f>'[1]Qc, Summer, S1'!Y11*Main!$B$8</f>
        <v>-0.18577346441228587</v>
      </c>
    </row>
    <row r="12" spans="1:25" x14ac:dyDescent="0.25">
      <c r="A12">
        <v>14</v>
      </c>
      <c r="B12" s="2">
        <f>'[1]Qc, Summer, S1'!B12*Main!$B$8</f>
        <v>-0.31219538452451268</v>
      </c>
      <c r="C12" s="2">
        <f>'[1]Qc, Summer, S1'!C12*Main!$B$8</f>
        <v>-0.33574018177790899</v>
      </c>
      <c r="D12" s="2">
        <f>'[1]Qc, Summer, S1'!D12*Main!$B$8</f>
        <v>-0.35069923981098639</v>
      </c>
      <c r="E12" s="2">
        <f>'[1]Qc, Summer, S1'!E12*Main!$B$8</f>
        <v>-0.35601996264028352</v>
      </c>
      <c r="F12" s="2">
        <f>'[1]Qc, Summer, S1'!F12*Main!$B$8</f>
        <v>-0.34676428809805077</v>
      </c>
      <c r="G12" s="2">
        <f>'[1]Qc, Summer, S1'!G12*Main!$B$8</f>
        <v>-0.34792534672179565</v>
      </c>
      <c r="H12" s="2">
        <f>'[1]Qc, Summer, S1'!H12*Main!$B$8</f>
        <v>-0.27440242823390432</v>
      </c>
      <c r="I12" s="2">
        <f>'[1]Qc, Summer, S1'!I12*Main!$B$8</f>
        <v>-0.22779834435912583</v>
      </c>
      <c r="J12" s="2">
        <f>'[1]Qc, Summer, S1'!J12*Main!$B$8</f>
        <v>-0.19168507501476667</v>
      </c>
      <c r="K12" s="2">
        <f>'[1]Qc, Summer, S1'!K12*Main!$B$8</f>
        <v>-0.14808115416420556</v>
      </c>
      <c r="L12" s="2">
        <f>'[1]Qc, Summer, S1'!L12*Main!$B$8</f>
        <v>-0.14885088334317781</v>
      </c>
      <c r="M12" s="2">
        <f>'[1]Qc, Summer, S1'!M12*Main!$B$8</f>
        <v>-0.15928324970466626</v>
      </c>
      <c r="N12" s="2">
        <f>'[1]Qc, Summer, S1'!N12*Main!$B$8</f>
        <v>-0.1870468058180744</v>
      </c>
      <c r="O12" s="2">
        <f>'[1]Qc, Summer, S1'!O12*Main!$B$8</f>
        <v>-0.19252054001772001</v>
      </c>
      <c r="P12" s="2">
        <f>'[1]Qc, Summer, S1'!P12*Main!$B$8</f>
        <v>-0.21596263422917897</v>
      </c>
      <c r="Q12" s="2">
        <f>'[1]Qc, Summer, S1'!Q12*Main!$B$8</f>
        <v>-0.21616516051388066</v>
      </c>
      <c r="R12" s="2">
        <f>'[1]Qc, Summer, S1'!R12*Main!$B$8</f>
        <v>-0.21939729430005905</v>
      </c>
      <c r="S12" s="2">
        <f>'[1]Qc, Summer, S1'!S12*Main!$B$8</f>
        <v>-0.16971961252215004</v>
      </c>
      <c r="T12" s="2">
        <f>'[1]Qc, Summer, S1'!T12*Main!$B$8</f>
        <v>-0.15309605995274661</v>
      </c>
      <c r="U12" s="2">
        <f>'[1]Qc, Summer, S1'!U12*Main!$B$8</f>
        <v>-0.17440968871825163</v>
      </c>
      <c r="V12" s="2">
        <f>'[1]Qc, Summer, S1'!V12*Main!$B$8</f>
        <v>-0.14453330035440046</v>
      </c>
      <c r="W12" s="2">
        <f>'[1]Qc, Summer, S1'!W12*Main!$B$8</f>
        <v>-0.18367238644418191</v>
      </c>
      <c r="X12" s="2">
        <f>'[1]Qc, Summer, S1'!X12*Main!$B$8</f>
        <v>-0.21030318236857651</v>
      </c>
      <c r="Y12" s="2">
        <f>'[1]Qc, Summer, S1'!Y12*Main!$B$8</f>
        <v>-0.23756262669816891</v>
      </c>
    </row>
    <row r="13" spans="1:25" x14ac:dyDescent="0.25">
      <c r="A13">
        <v>34</v>
      </c>
      <c r="B13" s="2">
        <f>'[1]Qc, Summer, S1'!B13*Main!$B$8</f>
        <v>-0.54928128691671596</v>
      </c>
      <c r="C13" s="2">
        <f>'[1]Qc, Summer, S1'!C13*Main!$B$8</f>
        <v>-0.33221707073242762</v>
      </c>
      <c r="D13" s="2">
        <f>'[1]Qc, Summer, S1'!D13*Main!$B$8</f>
        <v>-0.41989761089781452</v>
      </c>
      <c r="E13" s="2">
        <f>'[1]Qc, Summer, S1'!E13*Main!$B$8</f>
        <v>-0.33068769167158885</v>
      </c>
      <c r="F13" s="2">
        <f>'[1]Qc, Summer, S1'!F13*Main!$B$8</f>
        <v>-0.37934128160070885</v>
      </c>
      <c r="G13" s="2">
        <f>'[1]Qc, Summer, S1'!G13*Main!$B$8</f>
        <v>-0.2035633650324867</v>
      </c>
      <c r="H13" s="2">
        <f>'[1]Qc, Summer, S1'!H13*Main!$B$8</f>
        <v>-0.6860330466627288</v>
      </c>
      <c r="I13" s="2">
        <f>'[1]Qc, Summer, S1'!I13*Main!$B$8</f>
        <v>-0.53941198006497337</v>
      </c>
      <c r="J13" s="2">
        <f>'[1]Qc, Summer, S1'!J13*Main!$B$8</f>
        <v>-0.39998435794447723</v>
      </c>
      <c r="K13" s="2">
        <f>'[1]Qc, Summer, S1'!K13*Main!$B$8</f>
        <v>-0.47067067424689896</v>
      </c>
      <c r="L13" s="2">
        <f>'[1]Qc, Summer, S1'!L13*Main!$B$8</f>
        <v>-0.48745658284111049</v>
      </c>
      <c r="M13" s="2">
        <f>'[1]Qc, Summer, S1'!M13*Main!$B$8</f>
        <v>-0.44387690519787359</v>
      </c>
      <c r="N13" s="2">
        <f>'[1]Qc, Summer, S1'!N13*Main!$B$8</f>
        <v>0.22233092808623744</v>
      </c>
      <c r="O13" s="2">
        <f>'[1]Qc, Summer, S1'!O13*Main!$B$8</f>
        <v>0.11282465445953928</v>
      </c>
      <c r="P13" s="2">
        <f>'[1]Qc, Summer, S1'!P13*Main!$B$8</f>
        <v>-0.63122788245717654</v>
      </c>
      <c r="Q13" s="2">
        <f>'[1]Qc, Summer, S1'!Q13*Main!$B$8</f>
        <v>-0.21259938142350854</v>
      </c>
      <c r="R13" s="2">
        <f>'[1]Qc, Summer, S1'!R13*Main!$B$8</f>
        <v>-0.24495395451860599</v>
      </c>
      <c r="S13" s="2">
        <f>'[1]Qc, Summer, S1'!S13*Main!$B$8</f>
        <v>-0.14257268606024809</v>
      </c>
      <c r="T13" s="2">
        <f>'[1]Qc, Summer, S1'!T13*Main!$B$8</f>
        <v>6.5851897519196732E-3</v>
      </c>
      <c r="U13" s="2">
        <f>'[1]Qc, Summer, S1'!U13*Main!$B$8</f>
        <v>0.43327748109864145</v>
      </c>
      <c r="V13" s="2">
        <f>'[1]Qc, Summer, S1'!V13*Main!$B$8</f>
        <v>0.96655378455404606</v>
      </c>
      <c r="W13" s="2">
        <f>'[1]Qc, Summer, S1'!W13*Main!$B$8</f>
        <v>0.9626969106615475</v>
      </c>
      <c r="X13" s="2">
        <f>'[1]Qc, Summer, S1'!X13*Main!$B$8</f>
        <v>0.91362660203780277</v>
      </c>
      <c r="Y13" s="2">
        <f>'[1]Qc, Summer, S1'!Y13*Main!$B$8</f>
        <v>0.95963882841110448</v>
      </c>
    </row>
    <row r="14" spans="1:25" x14ac:dyDescent="0.25">
      <c r="A14">
        <v>3</v>
      </c>
      <c r="B14" s="2">
        <f>'[1]Qc, Summer, S1'!B14*Main!$B$8</f>
        <v>0.49425593561724745</v>
      </c>
      <c r="C14" s="2">
        <f>'[1]Qc, Summer, S1'!C14*Main!$B$8</f>
        <v>0.4602975788541051</v>
      </c>
      <c r="D14" s="2">
        <f>'[1]Qc, Summer, S1'!D14*Main!$B$8</f>
        <v>0.3460166863555818</v>
      </c>
      <c r="E14" s="2">
        <f>'[1]Qc, Summer, S1'!E14*Main!$B$8</f>
        <v>0.31189603233904306</v>
      </c>
      <c r="F14" s="2">
        <f>'[1]Qc, Summer, S1'!F14*Main!$B$8</f>
        <v>0.28675441582988775</v>
      </c>
      <c r="G14" s="2">
        <f>'[1]Qc, Summer, S1'!G14*Main!$B$8</f>
        <v>0.36005741169521555</v>
      </c>
      <c r="H14" s="2">
        <f>'[1]Qc, Summer, S1'!H14*Main!$B$8</f>
        <v>1.1856451736562315</v>
      </c>
      <c r="I14" s="2">
        <f>'[1]Qc, Summer, S1'!I14*Main!$B$8</f>
        <v>1.5835045924394564</v>
      </c>
      <c r="J14" s="2">
        <f>'[1]Qc, Summer, S1'!J14*Main!$B$8</f>
        <v>2.0313137752510335</v>
      </c>
      <c r="K14" s="2">
        <f>'[1]Qc, Summer, S1'!K14*Main!$B$8</f>
        <v>1.9366264779976374</v>
      </c>
      <c r="L14" s="2">
        <f>'[1]Qc, Summer, S1'!L14*Main!$B$8</f>
        <v>1.8889563101004132</v>
      </c>
      <c r="M14" s="2">
        <f>'[1]Qc, Summer, S1'!M14*Main!$B$8</f>
        <v>1.8652847135262844</v>
      </c>
      <c r="N14" s="2">
        <f>'[1]Qc, Summer, S1'!N14*Main!$B$8</f>
        <v>2.0159683833431776</v>
      </c>
      <c r="O14" s="2">
        <f>'[1]Qc, Summer, S1'!O14*Main!$B$8</f>
        <v>1.850590597017129</v>
      </c>
      <c r="P14" s="2">
        <f>'[1]Qc, Summer, S1'!P14*Main!$B$8</f>
        <v>1.6997448356467808</v>
      </c>
      <c r="Q14" s="2">
        <f>'[1]Qc, Summer, S1'!Q14*Main!$B$8</f>
        <v>1.579262853957472</v>
      </c>
      <c r="R14" s="2">
        <f>'[1]Qc, Summer, S1'!R14*Main!$B$8</f>
        <v>1.5632626309805082</v>
      </c>
      <c r="S14" s="2">
        <f>'[1]Qc, Summer, S1'!S14*Main!$B$8</f>
        <v>1.5836706510632015</v>
      </c>
      <c r="T14" s="2">
        <f>'[1]Qc, Summer, S1'!T14*Main!$B$8</f>
        <v>1.3172300153573535</v>
      </c>
      <c r="U14" s="2">
        <f>'[1]Qc, Summer, S1'!U14*Main!$B$8</f>
        <v>1.2071955630537505</v>
      </c>
      <c r="V14" s="2">
        <f>'[1]Qc, Summer, S1'!V14*Main!$B$8</f>
        <v>1.2796808134967512</v>
      </c>
      <c r="W14" s="2">
        <f>'[1]Qc, Summer, S1'!W14*Main!$B$8</f>
        <v>0.89554011148848189</v>
      </c>
      <c r="X14" s="2">
        <f>'[1]Qc, Summer, S1'!X14*Main!$B$8</f>
        <v>0.39303405079740106</v>
      </c>
      <c r="Y14" s="2">
        <f>'[1]Qc, Summer, S1'!Y14*Main!$B$8</f>
        <v>0.42111300369167159</v>
      </c>
    </row>
    <row r="15" spans="1:25" x14ac:dyDescent="0.25">
      <c r="A15">
        <v>20</v>
      </c>
      <c r="B15" s="2">
        <f>'[1]Qc, Summer, S1'!B15*Main!$B$8</f>
        <v>0.13382667720023625</v>
      </c>
      <c r="C15" s="2">
        <f>'[1]Qc, Summer, S1'!C15*Main!$B$8</f>
        <v>0.13556942587123449</v>
      </c>
      <c r="D15" s="2">
        <f>'[1]Qc, Summer, S1'!D15*Main!$B$8</f>
        <v>0.13776533151210868</v>
      </c>
      <c r="E15" s="2">
        <f>'[1]Qc, Summer, S1'!E15*Main!$B$8</f>
        <v>0.13823206467808624</v>
      </c>
      <c r="F15" s="2">
        <f>'[1]Qc, Summer, S1'!F15*Main!$B$8</f>
        <v>0.1442273069994093</v>
      </c>
      <c r="G15" s="2">
        <f>'[1]Qc, Summer, S1'!G15*Main!$B$8</f>
        <v>0.13517768502658004</v>
      </c>
      <c r="H15" s="2">
        <f>'[1]Qc, Summer, S1'!H15*Main!$B$8</f>
        <v>0.12370036296515063</v>
      </c>
      <c r="I15" s="2">
        <f>'[1]Qc, Summer, S1'!I15*Main!$B$8</f>
        <v>0.11084073730064972</v>
      </c>
      <c r="J15" s="2">
        <f>'[1]Qc, Summer, S1'!J15*Main!$B$8</f>
        <v>8.9902452155936202E-2</v>
      </c>
      <c r="K15" s="2">
        <f>'[1]Qc, Summer, S1'!K15*Main!$B$8</f>
        <v>6.1703517424689908E-2</v>
      </c>
      <c r="L15" s="2">
        <f>'[1]Qc, Summer, S1'!L15*Main!$B$8</f>
        <v>6.8334196249261653E-2</v>
      </c>
      <c r="M15" s="2">
        <f>'[1]Qc, Summer, S1'!M15*Main!$B$8</f>
        <v>8.2267840076786766E-2</v>
      </c>
      <c r="N15" s="2">
        <f>'[1]Qc, Summer, S1'!N15*Main!$B$8</f>
        <v>5.9675198464264625E-2</v>
      </c>
      <c r="O15" s="2">
        <f>'[1]Qc, Summer, S1'!O15*Main!$B$8</f>
        <v>8.4841381423508555E-2</v>
      </c>
      <c r="P15" s="2">
        <f>'[1]Qc, Summer, S1'!P15*Main!$B$8</f>
        <v>9.6727723124630835E-2</v>
      </c>
      <c r="Q15" s="2">
        <f>'[1]Qc, Summer, S1'!Q15*Main!$B$8</f>
        <v>9.7085405936207902E-2</v>
      </c>
      <c r="R15" s="2">
        <f>'[1]Qc, Summer, S1'!R15*Main!$B$8</f>
        <v>9.2277581216774957E-2</v>
      </c>
      <c r="S15" s="2">
        <f>'[1]Qc, Summer, S1'!S15*Main!$B$8</f>
        <v>9.4859673803898412E-2</v>
      </c>
      <c r="T15" s="2">
        <f>'[1]Qc, Summer, S1'!T15*Main!$B$8</f>
        <v>8.5729740696987591E-2</v>
      </c>
      <c r="U15" s="2">
        <f>'[1]Qc, Summer, S1'!U15*Main!$B$8</f>
        <v>0.10462951004134671</v>
      </c>
      <c r="V15" s="2">
        <f>'[1]Qc, Summer, S1'!V15*Main!$B$8</f>
        <v>0.11090873582398109</v>
      </c>
      <c r="W15" s="2">
        <f>'[1]Qc, Summer, S1'!W15*Main!$B$8</f>
        <v>0.12825047504430007</v>
      </c>
      <c r="X15" s="2">
        <f>'[1]Qc, Summer, S1'!X15*Main!$B$8</f>
        <v>0.11713609583579446</v>
      </c>
      <c r="Y15" s="2">
        <f>'[1]Qc, Summer, S1'!Y15*Main!$B$8</f>
        <v>0.11891922046662728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1E962-0100-4191-91EA-6A58FBE0E7A6}">
  <dimension ref="A1:Y15"/>
  <sheetViews>
    <sheetView topLeftCell="H1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S2'!B2*Main!$B$8</f>
        <v>0.64868528381571167</v>
      </c>
      <c r="C2" s="2">
        <f>'[1]Qc, Summer, S2'!C2*Main!$B$8</f>
        <v>0.71110501904902546</v>
      </c>
      <c r="D2" s="2">
        <f>'[1]Qc, Summer, S2'!D2*Main!$B$8</f>
        <v>0.67457382619610162</v>
      </c>
      <c r="E2" s="2">
        <f>'[1]Qc, Summer, S2'!E2*Main!$B$8</f>
        <v>0.67338103101004132</v>
      </c>
      <c r="F2" s="2">
        <f>'[1]Qc, Summer, S2'!F2*Main!$B$8</f>
        <v>0.6599653690194921</v>
      </c>
      <c r="G2" s="2">
        <f>'[1]Qc, Summer, S2'!G2*Main!$B$8</f>
        <v>0.69811018975191963</v>
      </c>
      <c r="H2" s="2">
        <f>'[1]Qc, Summer, S2'!H2*Main!$B$8</f>
        <v>0.71581863319551087</v>
      </c>
      <c r="I2" s="2">
        <f>'[1]Qc, Summer, S2'!I2*Main!$B$8</f>
        <v>1.3429306067631426</v>
      </c>
      <c r="J2" s="2">
        <f>'[1]Qc, Summer, S2'!J2*Main!$B$8</f>
        <v>1.5615546455995273</v>
      </c>
      <c r="K2" s="2">
        <f>'[1]Qc, Summer, S2'!K2*Main!$B$8</f>
        <v>1.5058588888068516</v>
      </c>
      <c r="L2" s="2">
        <f>'[1]Qc, Summer, S2'!L2*Main!$B$8</f>
        <v>1.4666821302421735</v>
      </c>
      <c r="M2" s="2">
        <f>'[1]Qc, Summer, S2'!M2*Main!$B$8</f>
        <v>1.4699160859421145</v>
      </c>
      <c r="N2" s="2">
        <f>'[1]Qc, Summer, S2'!N2*Main!$B$8</f>
        <v>1.5623062144122859</v>
      </c>
      <c r="O2" s="2">
        <f>'[1]Qc, Summer, S2'!O2*Main!$B$8</f>
        <v>1.511004884229179</v>
      </c>
      <c r="P2" s="2">
        <f>'[1]Qc, Summer, S2'!P2*Main!$B$8</f>
        <v>1.0613441668635557</v>
      </c>
      <c r="Q2" s="2">
        <f>'[1]Qc, Summer, S2'!Q2*Main!$B$8</f>
        <v>1.3878455708800945</v>
      </c>
      <c r="R2" s="2">
        <f>'[1]Qc, Summer, S2'!R2*Main!$B$8</f>
        <v>1.4049503731541642</v>
      </c>
      <c r="S2" s="2">
        <f>'[1]Qc, Summer, S2'!S2*Main!$B$8</f>
        <v>1.3193576286178383</v>
      </c>
      <c r="T2" s="2">
        <f>'[1]Qc, Summer, S2'!T2*Main!$B$8</f>
        <v>1.0424422817483758</v>
      </c>
      <c r="U2" s="2">
        <f>'[1]Qc, Summer, S2'!U2*Main!$B$8</f>
        <v>0.94546860026580026</v>
      </c>
      <c r="V2" s="2">
        <f>'[1]Qc, Summer, S2'!V2*Main!$B$8</f>
        <v>0.99134847341996457</v>
      </c>
      <c r="W2" s="2">
        <f>'[1]Qc, Summer, S2'!W2*Main!$B$8</f>
        <v>0.99720989323685749</v>
      </c>
      <c r="X2" s="2">
        <f>'[1]Qc, Summer, S2'!X2*Main!$B$8</f>
        <v>0.68828343340224452</v>
      </c>
      <c r="Y2" s="2">
        <f>'[1]Qc, Summer, S2'!Y2*Main!$B$8</f>
        <v>0.67968432368576492</v>
      </c>
    </row>
    <row r="3" spans="1:25" x14ac:dyDescent="0.25">
      <c r="A3">
        <v>17</v>
      </c>
      <c r="B3" s="2">
        <f>'[1]Qc, Summer, S2'!B3*Main!$B$8</f>
        <v>6.7655298287064396E-3</v>
      </c>
      <c r="C3" s="2">
        <f>'[1]Qc, Summer, S2'!C3*Main!$B$8</f>
        <v>-3.3430471943295924E-2</v>
      </c>
      <c r="D3" s="2">
        <f>'[1]Qc, Summer, S2'!D3*Main!$B$8</f>
        <v>-3.9700882014176021E-2</v>
      </c>
      <c r="E3" s="2">
        <f>'[1]Qc, Summer, S2'!E3*Main!$B$8</f>
        <v>-5.3805550649734198E-2</v>
      </c>
      <c r="F3" s="2">
        <f>'[1]Qc, Summer, S2'!F3*Main!$B$8</f>
        <v>-6.8427613408151219E-2</v>
      </c>
      <c r="G3" s="2">
        <f>'[1]Qc, Summer, S2'!G3*Main!$B$8</f>
        <v>-5.5510626845835791E-2</v>
      </c>
      <c r="H3" s="2">
        <f>'[1]Qc, Summer, S2'!H3*Main!$B$8</f>
        <v>-6.4796862522150014E-2</v>
      </c>
      <c r="I3" s="2">
        <f>'[1]Qc, Summer, S2'!I3*Main!$B$8</f>
        <v>0.16978326196101592</v>
      </c>
      <c r="J3" s="2">
        <f>'[1]Qc, Summer, S2'!J3*Main!$B$8</f>
        <v>0.21825336754282337</v>
      </c>
      <c r="K3" s="2">
        <f>'[1]Qc, Summer, S2'!K3*Main!$B$8</f>
        <v>0.28017680759007679</v>
      </c>
      <c r="L3" s="2">
        <f>'[1]Qc, Summer, S2'!L3*Main!$B$8</f>
        <v>0.16161806157708208</v>
      </c>
      <c r="M3" s="2">
        <f>'[1]Qc, Summer, S2'!M3*Main!$B$8</f>
        <v>0.14538046086828116</v>
      </c>
      <c r="N3" s="2">
        <f>'[1]Qc, Summer, S2'!N3*Main!$B$8</f>
        <v>0.1003113687241583</v>
      </c>
      <c r="O3" s="2">
        <f>'[1]Qc, Summer, S2'!O3*Main!$B$8</f>
        <v>0.13314536961015946</v>
      </c>
      <c r="P3" s="2">
        <f>'[1]Qc, Summer, S2'!P3*Main!$B$8</f>
        <v>5.6959224601299464E-2</v>
      </c>
      <c r="Q3" s="2">
        <f>'[1]Qc, Summer, S2'!Q3*Main!$B$8</f>
        <v>5.0237567631423508E-2</v>
      </c>
      <c r="R3" s="2">
        <f>'[1]Qc, Summer, S2'!R3*Main!$B$8</f>
        <v>5.8732005463673943E-2</v>
      </c>
      <c r="S3" s="2">
        <f>'[1]Qc, Summer, S2'!S3*Main!$B$8</f>
        <v>0.10647910513880683</v>
      </c>
      <c r="T3" s="2">
        <f>'[1]Qc, Summer, S2'!T3*Main!$B$8</f>
        <v>0.20226416420555227</v>
      </c>
      <c r="U3" s="2">
        <f>'[1]Qc, Summer, S2'!U3*Main!$B$8</f>
        <v>0.20660084790313055</v>
      </c>
      <c r="V3" s="2">
        <f>'[1]Qc, Summer, S2'!V3*Main!$B$8</f>
        <v>0.16419401255168337</v>
      </c>
      <c r="W3" s="2">
        <f>'[1]Qc, Summer, S2'!W3*Main!$B$8</f>
        <v>0.1252704412285883</v>
      </c>
      <c r="X3" s="2">
        <f>'[1]Qc, Summer, S2'!X3*Main!$B$8</f>
        <v>6.1360556851742465E-2</v>
      </c>
      <c r="Y3" s="2">
        <f>'[1]Qc, Summer, S2'!Y3*Main!$B$8</f>
        <v>1.1273473419964559E-2</v>
      </c>
    </row>
    <row r="4" spans="1:25" x14ac:dyDescent="0.25">
      <c r="A4">
        <v>38</v>
      </c>
      <c r="B4" s="2">
        <f>'[1]Qc, Summer, S2'!B4*Main!$B$8</f>
        <v>-0.11136289190785588</v>
      </c>
      <c r="C4" s="2">
        <f>'[1]Qc, Summer, S2'!C4*Main!$B$8</f>
        <v>-0.2628327762847017</v>
      </c>
      <c r="D4" s="2">
        <f>'[1]Qc, Summer, S2'!D4*Main!$B$8</f>
        <v>-0.46297473419964563</v>
      </c>
      <c r="E4" s="2">
        <f>'[1]Qc, Summer, S2'!E4*Main!$B$8</f>
        <v>-0.42794703160070874</v>
      </c>
      <c r="F4" s="2">
        <f>'[1]Qc, Summer, S2'!F4*Main!$B$8</f>
        <v>-0.43478869979326634</v>
      </c>
      <c r="G4" s="2">
        <f>'[1]Qc, Summer, S2'!G4*Main!$B$8</f>
        <v>-0.41629451196101591</v>
      </c>
      <c r="H4" s="2">
        <f>'[1]Qc, Summer, S2'!H4*Main!$B$8</f>
        <v>-2.5808907117542815E-2</v>
      </c>
      <c r="I4" s="2">
        <f>'[1]Qc, Summer, S2'!I4*Main!$B$8</f>
        <v>0.49857207870643827</v>
      </c>
      <c r="J4" s="2">
        <f>'[1]Qc, Summer, S2'!J4*Main!$B$8</f>
        <v>0.65101448301831066</v>
      </c>
      <c r="K4" s="2">
        <f>'[1]Qc, Summer, S2'!K4*Main!$B$8</f>
        <v>0.65846079149438863</v>
      </c>
      <c r="L4" s="2">
        <f>'[1]Qc, Summer, S2'!L4*Main!$B$8</f>
        <v>0.54984822533963373</v>
      </c>
      <c r="M4" s="2">
        <f>'[1]Qc, Summer, S2'!M4*Main!$B$8</f>
        <v>0.69003176535735378</v>
      </c>
      <c r="N4" s="2">
        <f>'[1]Qc, Summer, S2'!N4*Main!$B$8</f>
        <v>0.62328413275251038</v>
      </c>
      <c r="O4" s="2">
        <f>'[1]Qc, Summer, S2'!O4*Main!$B$8</f>
        <v>0.5427617742173656</v>
      </c>
      <c r="P4" s="2">
        <f>'[1]Qc, Summer, S2'!P4*Main!$B$8</f>
        <v>0.39297707191376252</v>
      </c>
      <c r="Q4" s="2">
        <f>'[1]Qc, Summer, S2'!Q4*Main!$B$8</f>
        <v>0.2453454602776137</v>
      </c>
      <c r="R4" s="2">
        <f>'[1]Qc, Summer, S2'!R4*Main!$B$8</f>
        <v>0.30253251225634969</v>
      </c>
      <c r="S4" s="2">
        <f>'[1]Qc, Summer, S2'!S4*Main!$B$8</f>
        <v>0.26946601166568224</v>
      </c>
      <c r="T4" s="2">
        <f>'[1]Qc, Summer, S2'!T4*Main!$B$8</f>
        <v>5.204711001181335E-2</v>
      </c>
      <c r="U4" s="2">
        <f>'[1]Qc, Summer, S2'!U4*Main!$B$8</f>
        <v>0.21660835572947429</v>
      </c>
      <c r="V4" s="2">
        <f>'[1]Qc, Summer, S2'!V4*Main!$B$8</f>
        <v>0.30252313821618432</v>
      </c>
      <c r="W4" s="2">
        <f>'[1]Qc, Summer, S2'!W4*Main!$B$8</f>
        <v>0.19684373567631422</v>
      </c>
      <c r="X4" s="2">
        <f>'[1]Qc, Summer, S2'!X4*Main!$B$8</f>
        <v>-0.18549271337861784</v>
      </c>
      <c r="Y4" s="2">
        <f>'[1]Qc, Summer, S2'!Y4*Main!$B$8</f>
        <v>-0.38210603573538099</v>
      </c>
    </row>
    <row r="5" spans="1:25" x14ac:dyDescent="0.25">
      <c r="A5">
        <v>36</v>
      </c>
      <c r="B5" s="2">
        <f>'[1]Qc, Summer, S2'!B5*Main!$B$8</f>
        <v>-0.61024090519787366</v>
      </c>
      <c r="C5" s="2">
        <f>'[1]Qc, Summer, S2'!C5*Main!$B$8</f>
        <v>-0.6155844901063201</v>
      </c>
      <c r="D5" s="2">
        <f>'[1]Qc, Summer, S2'!D5*Main!$B$8</f>
        <v>-0.63392828189604256</v>
      </c>
      <c r="E5" s="2">
        <f>'[1]Qc, Summer, S2'!E5*Main!$B$8</f>
        <v>-0.63394497297696395</v>
      </c>
      <c r="F5" s="2">
        <f>'[1]Qc, Summer, S2'!F5*Main!$B$8</f>
        <v>-0.64822357560543409</v>
      </c>
      <c r="G5" s="2">
        <f>'[1]Qc, Summer, S2'!G5*Main!$B$8</f>
        <v>-0.66775240475487307</v>
      </c>
      <c r="H5" s="2">
        <f>'[1]Qc, Summer, S2'!H5*Main!$B$8</f>
        <v>-0.60227952406969887</v>
      </c>
      <c r="I5" s="2">
        <f>'[1]Qc, Summer, S2'!I5*Main!$B$8</f>
        <v>-0.40888517070289421</v>
      </c>
      <c r="J5" s="2">
        <f>'[1]Qc, Summer, S2'!J5*Main!$B$8</f>
        <v>-0.304982339781453</v>
      </c>
      <c r="K5" s="2">
        <f>'[1]Qc, Summer, S2'!K5*Main!$B$8</f>
        <v>-0.32157115844654455</v>
      </c>
      <c r="L5" s="2">
        <f>'[1]Qc, Summer, S2'!L5*Main!$B$8</f>
        <v>-0.4052707876550502</v>
      </c>
      <c r="M5" s="2">
        <f>'[1]Qc, Summer, S2'!M5*Main!$B$8</f>
        <v>-0.44436012374483164</v>
      </c>
      <c r="N5" s="2">
        <f>'[1]Qc, Summer, S2'!N5*Main!$B$8</f>
        <v>-0.41068730788541052</v>
      </c>
      <c r="O5" s="2">
        <f>'[1]Qc, Summer, S2'!O5*Main!$B$8</f>
        <v>-0.44529664619019493</v>
      </c>
      <c r="P5" s="2">
        <f>'[1]Qc, Summer, S2'!P5*Main!$B$8</f>
        <v>-0.42158047150029537</v>
      </c>
      <c r="Q5" s="2">
        <f>'[1]Qc, Summer, S2'!Q5*Main!$B$8</f>
        <v>-0.49674719698759595</v>
      </c>
      <c r="R5" s="2">
        <f>'[1]Qc, Summer, S2'!R5*Main!$B$8</f>
        <v>-0.55609254090372118</v>
      </c>
      <c r="S5" s="2">
        <f>'[1]Qc, Summer, S2'!S5*Main!$B$8</f>
        <v>-0.49475781408741881</v>
      </c>
      <c r="T5" s="2">
        <f>'[1]Qc, Summer, S2'!T5*Main!$B$8</f>
        <v>-0.34981972563496749</v>
      </c>
      <c r="U5" s="2">
        <f>'[1]Qc, Summer, S2'!U5*Main!$B$8</f>
        <v>-0.3125694351742469</v>
      </c>
      <c r="V5" s="2">
        <f>'[1]Qc, Summer, S2'!V5*Main!$B$8</f>
        <v>-0.3135414849379799</v>
      </c>
      <c r="W5" s="2">
        <f>'[1]Qc, Summer, S2'!W5*Main!$B$8</f>
        <v>-0.41416510617247487</v>
      </c>
      <c r="X5" s="2">
        <f>'[1]Qc, Summer, S2'!X5*Main!$B$8</f>
        <v>-0.51632363098050804</v>
      </c>
      <c r="Y5" s="2">
        <f>'[1]Qc, Summer, S2'!Y5*Main!$B$8</f>
        <v>-0.53567458845245131</v>
      </c>
    </row>
    <row r="6" spans="1:25" x14ac:dyDescent="0.25">
      <c r="A6">
        <v>26</v>
      </c>
      <c r="B6" s="2">
        <f>'[1]Qc, Summer, S2'!B6*Main!$B$8</f>
        <v>-0.26587452008269341</v>
      </c>
      <c r="C6" s="2">
        <f>'[1]Qc, Summer, S2'!C6*Main!$B$8</f>
        <v>-0.34749023257531009</v>
      </c>
      <c r="D6" s="2">
        <f>'[1]Qc, Summer, S2'!D6*Main!$B$8</f>
        <v>-0.40797759317779081</v>
      </c>
      <c r="E6" s="2">
        <f>'[1]Qc, Summer, S2'!E6*Main!$B$8</f>
        <v>-0.40696960469580629</v>
      </c>
      <c r="F6" s="2">
        <f>'[1]Qc, Summer, S2'!F6*Main!$B$8</f>
        <v>-0.40952407471943292</v>
      </c>
      <c r="G6" s="2">
        <f>'[1]Qc, Summer, S2'!G6*Main!$B$8</f>
        <v>-0.44273006925575903</v>
      </c>
      <c r="H6" s="2">
        <f>'[1]Qc, Summer, S2'!H6*Main!$B$8</f>
        <v>-0.39822941420555225</v>
      </c>
      <c r="I6" s="2">
        <f>'[1]Qc, Summer, S2'!I6*Main!$B$8</f>
        <v>-0.15897552259303011</v>
      </c>
      <c r="J6" s="2">
        <f>'[1]Qc, Summer, S2'!J6*Main!$B$8</f>
        <v>4.9660755611340812E-2</v>
      </c>
      <c r="K6" s="2">
        <f>'[1]Qc, Summer, S2'!K6*Main!$B$8</f>
        <v>0.17661238245717659</v>
      </c>
      <c r="L6" s="2">
        <f>'[1]Qc, Summer, S2'!L6*Main!$B$8</f>
        <v>0.29134925295333725</v>
      </c>
      <c r="M6" s="2">
        <f>'[1]Qc, Summer, S2'!M6*Main!$B$8</f>
        <v>0.30931626122268158</v>
      </c>
      <c r="N6" s="2">
        <f>'[1]Qc, Summer, S2'!N6*Main!$B$8</f>
        <v>0.27150432176609568</v>
      </c>
      <c r="O6" s="2">
        <f>'[1]Qc, Summer, S2'!O6*Main!$B$8</f>
        <v>0.22182543517424691</v>
      </c>
      <c r="P6" s="2">
        <f>'[1]Qc, Summer, S2'!P6*Main!$B$8</f>
        <v>0.14655127554636738</v>
      </c>
      <c r="Q6" s="2">
        <f>'[1]Qc, Summer, S2'!Q6*Main!$B$8</f>
        <v>9.7306327672770226E-2</v>
      </c>
      <c r="R6" s="2">
        <f>'[1]Qc, Summer, S2'!R6*Main!$B$8</f>
        <v>8.1285035144713538E-2</v>
      </c>
      <c r="S6" s="2">
        <f>'[1]Qc, Summer, S2'!S6*Main!$B$8</f>
        <v>7.1536944329592442E-2</v>
      </c>
      <c r="T6" s="2">
        <f>'[1]Qc, Summer, S2'!T6*Main!$B$8</f>
        <v>7.2353514323685766E-2</v>
      </c>
      <c r="U6" s="2">
        <f>'[1]Qc, Summer, S2'!U6*Main!$B$8</f>
        <v>1.9773847164796219E-2</v>
      </c>
      <c r="V6" s="2">
        <f>'[1]Qc, Summer, S2'!V6*Main!$B$8</f>
        <v>0.15390108136444183</v>
      </c>
      <c r="W6" s="2">
        <f>'[1]Qc, Summer, S2'!W6*Main!$B$8</f>
        <v>7.0198954370939162E-2</v>
      </c>
      <c r="X6" s="2">
        <f>'[1]Qc, Summer, S2'!X6*Main!$B$8</f>
        <v>4.0242725044300057E-2</v>
      </c>
      <c r="Y6" s="2">
        <f>'[1]Qc, Summer, S2'!Y6*Main!$B$8</f>
        <v>-6.4466302717070295E-2</v>
      </c>
    </row>
    <row r="7" spans="1:25" x14ac:dyDescent="0.25">
      <c r="A7">
        <v>24</v>
      </c>
      <c r="B7" s="2">
        <f>'[1]Qc, Summer, S2'!B7*Main!$B$8</f>
        <v>0.75145291553455407</v>
      </c>
      <c r="C7" s="2">
        <f>'[1]Qc, Summer, S2'!C7*Main!$B$8</f>
        <v>0.83515580655640875</v>
      </c>
      <c r="D7" s="2">
        <f>'[1]Qc, Summer, S2'!D7*Main!$B$8</f>
        <v>0.63243848538098046</v>
      </c>
      <c r="E7" s="2">
        <f>'[1]Qc, Summer, S2'!E7*Main!$B$8</f>
        <v>0.74520519122858819</v>
      </c>
      <c r="F7" s="2">
        <f>'[1]Qc, Summer, S2'!F7*Main!$B$8</f>
        <v>0.76285977067336075</v>
      </c>
      <c r="G7" s="2">
        <f>'[1]Qc, Summer, S2'!G7*Main!$B$8</f>
        <v>0.78325900443000596</v>
      </c>
      <c r="H7" s="2">
        <f>'[1]Qc, Summer, S2'!H7*Main!$B$8</f>
        <v>0.75871218399291196</v>
      </c>
      <c r="I7" s="2">
        <f>'[1]Qc, Summer, S2'!I7*Main!$B$8</f>
        <v>1.4029125038393382</v>
      </c>
      <c r="J7" s="2">
        <f>'[1]Qc, Summer, S2'!J7*Main!$B$8</f>
        <v>1.6111944198168933</v>
      </c>
      <c r="K7" s="2">
        <f>'[1]Qc, Summer, S2'!K7*Main!$B$8</f>
        <v>1.6076087172179565</v>
      </c>
      <c r="L7" s="2">
        <f>'[1]Qc, Summer, S2'!L7*Main!$B$8</f>
        <v>1.4049400293857057</v>
      </c>
      <c r="M7" s="2">
        <f>'[1]Qc, Summer, S2'!M7*Main!$B$8</f>
        <v>1.6779153702008267</v>
      </c>
      <c r="N7" s="2">
        <f>'[1]Qc, Summer, S2'!N7*Main!$B$8</f>
        <v>1.7483450023626699</v>
      </c>
      <c r="O7" s="2">
        <f>'[1]Qc, Summer, S2'!O7*Main!$B$8</f>
        <v>1.6136478030124037</v>
      </c>
      <c r="P7" s="2">
        <f>'[1]Qc, Summer, S2'!P7*Main!$B$8</f>
        <v>1.4014686077968104</v>
      </c>
      <c r="Q7" s="2">
        <f>'[1]Qc, Summer, S2'!Q7*Main!$B$8</f>
        <v>1.2325044430005907</v>
      </c>
      <c r="R7" s="2">
        <f>'[1]Qc, Summer, S2'!R7*Main!$B$8</f>
        <v>1.5026400079740105</v>
      </c>
      <c r="S7" s="2">
        <f>'[1]Qc, Summer, S2'!S7*Main!$B$8</f>
        <v>1.4570314530419375</v>
      </c>
      <c r="T7" s="2">
        <f>'[1]Qc, Summer, S2'!T7*Main!$B$8</f>
        <v>1.1433703682811578</v>
      </c>
      <c r="U7" s="2">
        <f>'[1]Qc, Summer, S2'!U7*Main!$B$8</f>
        <v>1.0604295367690488</v>
      </c>
      <c r="V7" s="2">
        <f>'[1]Qc, Summer, S2'!V7*Main!$B$8</f>
        <v>1.2492464199645601</v>
      </c>
      <c r="W7" s="2">
        <f>'[1]Qc, Summer, S2'!W7*Main!$B$8</f>
        <v>0.98282420909627866</v>
      </c>
      <c r="X7" s="2">
        <f>'[1]Qc, Summer, S2'!X7*Main!$B$8</f>
        <v>0.75050375723567619</v>
      </c>
      <c r="Y7" s="2">
        <f>'[1]Qc, Summer, S2'!Y7*Main!$B$8</f>
        <v>0.83574119920259882</v>
      </c>
    </row>
    <row r="8" spans="1:25" x14ac:dyDescent="0.25">
      <c r="A8">
        <v>28</v>
      </c>
      <c r="B8" s="2">
        <f>'[1]Qc, Summer, S2'!B8*Main!$B$8</f>
        <v>-0.41659060233313644</v>
      </c>
      <c r="C8" s="2">
        <f>'[1]Qc, Summer, S2'!C8*Main!$B$8</f>
        <v>-0.43038783771411698</v>
      </c>
      <c r="D8" s="2">
        <f>'[1]Qc, Summer, S2'!D8*Main!$B$8</f>
        <v>-0.45293622445363257</v>
      </c>
      <c r="E8" s="2">
        <f>'[1]Qc, Summer, S2'!E8*Main!$B$8</f>
        <v>-0.46809710351447142</v>
      </c>
      <c r="F8" s="2">
        <f>'[1]Qc, Summer, S2'!F8*Main!$B$8</f>
        <v>-0.43798859746012991</v>
      </c>
      <c r="G8" s="2">
        <f>'[1]Qc, Summer, S2'!G8*Main!$B$8</f>
        <v>-0.47233437536916717</v>
      </c>
      <c r="H8" s="2">
        <f>'[1]Qc, Summer, S2'!H8*Main!$B$8</f>
        <v>-0.40965363629651502</v>
      </c>
      <c r="I8" s="2">
        <f>'[1]Qc, Summer, S2'!I8*Main!$B$8</f>
        <v>-0.18674677776137036</v>
      </c>
      <c r="J8" s="2">
        <f>'[1]Qc, Summer, S2'!J8*Main!$B$8</f>
        <v>-3.3564999704666268E-2</v>
      </c>
      <c r="K8" s="2">
        <f>'[1]Qc, Summer, S2'!K8*Main!$B$8</f>
        <v>-2.4998655050206729E-2</v>
      </c>
      <c r="L8" s="2">
        <f>'[1]Qc, Summer, S2'!L8*Main!$B$8</f>
        <v>5.7172858682811578E-2</v>
      </c>
      <c r="M8" s="2">
        <f>'[1]Qc, Summer, S2'!M8*Main!$B$8</f>
        <v>1.9197417158889545E-2</v>
      </c>
      <c r="N8" s="2">
        <f>'[1]Qc, Summer, S2'!N8*Main!$B$8</f>
        <v>4.8848152687536927E-3</v>
      </c>
      <c r="O8" s="2">
        <f>'[1]Qc, Summer, S2'!O8*Main!$B$8</f>
        <v>3.3364530419373898E-3</v>
      </c>
      <c r="P8" s="2">
        <f>'[1]Qc, Summer, S2'!P8*Main!$B$8</f>
        <v>-4.8195584317779087E-2</v>
      </c>
      <c r="Q8" s="2">
        <f>'[1]Qc, Summer, S2'!Q8*Main!$B$8</f>
        <v>-8.3774239515652701E-2</v>
      </c>
      <c r="R8" s="2">
        <f>'[1]Qc, Summer, S2'!R8*Main!$B$8</f>
        <v>-0.1235361556408742</v>
      </c>
      <c r="S8" s="2">
        <f>'[1]Qc, Summer, S2'!S8*Main!$B$8</f>
        <v>-0.15690247858830481</v>
      </c>
      <c r="T8" s="2">
        <f>'[1]Qc, Summer, S2'!T8*Main!$B$8</f>
        <v>-0.13631267852923803</v>
      </c>
      <c r="U8" s="2">
        <f>'[1]Qc, Summer, S2'!U8*Main!$B$8</f>
        <v>-0.16801115696987595</v>
      </c>
      <c r="V8" s="2">
        <f>'[1]Qc, Summer, S2'!V8*Main!$B$8</f>
        <v>-0.11956385469580624</v>
      </c>
      <c r="W8" s="2">
        <f>'[1]Qc, Summer, S2'!W8*Main!$B$8</f>
        <v>-0.22084180744240992</v>
      </c>
      <c r="X8" s="2">
        <f>'[1]Qc, Summer, S2'!X8*Main!$B$8</f>
        <v>-0.27735231231541646</v>
      </c>
      <c r="Y8" s="2">
        <f>'[1]Qc, Summer, S2'!Y8*Main!$B$8</f>
        <v>-0.30102711193148252</v>
      </c>
    </row>
    <row r="9" spans="1:25" x14ac:dyDescent="0.25">
      <c r="A9">
        <v>6</v>
      </c>
      <c r="B9" s="2">
        <f>'[1]Qc, Summer, S2'!B9*Main!$B$8</f>
        <v>-1.7608644884819846</v>
      </c>
      <c r="C9" s="2">
        <f>'[1]Qc, Summer, S2'!C9*Main!$B$8</f>
        <v>-1.7730636997932665</v>
      </c>
      <c r="D9" s="2">
        <f>'[1]Qc, Summer, S2'!D9*Main!$B$8</f>
        <v>-1.7896361800059069</v>
      </c>
      <c r="E9" s="2">
        <f>'[1]Qc, Summer, S2'!E9*Main!$B$8</f>
        <v>-1.7993363721204962</v>
      </c>
      <c r="F9" s="2">
        <f>'[1]Qc, Summer, S2'!F9*Main!$B$8</f>
        <v>-1.7752010397223865</v>
      </c>
      <c r="G9" s="2">
        <f>'[1]Qc, Summer, S2'!G9*Main!$B$8</f>
        <v>-1.7329477152982871</v>
      </c>
      <c r="H9" s="2">
        <f>'[1]Qc, Summer, S2'!H9*Main!$B$8</f>
        <v>-1.4729232721500294</v>
      </c>
      <c r="I9" s="2">
        <f>'[1]Qc, Summer, S2'!I9*Main!$B$8</f>
        <v>-1.2154156853219138</v>
      </c>
      <c r="J9" s="2">
        <f>'[1]Qc, Summer, S2'!J9*Main!$B$8</f>
        <v>-1.1925298625221501</v>
      </c>
      <c r="K9" s="2">
        <f>'[1]Qc, Summer, S2'!K9*Main!$B$8</f>
        <v>-1.1735240989367985</v>
      </c>
      <c r="L9" s="2">
        <f>'[1]Qc, Summer, S2'!L9*Main!$B$8</f>
        <v>-1.1541237440933254</v>
      </c>
      <c r="M9" s="2">
        <f>'[1]Qc, Summer, S2'!M9*Main!$B$8</f>
        <v>-1.1413654991139988</v>
      </c>
      <c r="N9" s="2">
        <f>'[1]Qc, Summer, S2'!N9*Main!$B$8</f>
        <v>-1.168295823538098</v>
      </c>
      <c r="O9" s="2">
        <f>'[1]Qc, Summer, S2'!O9*Main!$B$8</f>
        <v>-1.2133440812167748</v>
      </c>
      <c r="P9" s="2">
        <f>'[1]Qc, Summer, S2'!P9*Main!$B$8</f>
        <v>-1.3339551249261665</v>
      </c>
      <c r="Q9" s="2">
        <f>'[1]Qc, Summer, S2'!Q9*Main!$B$8</f>
        <v>-1.3937344663319553</v>
      </c>
      <c r="R9" s="2">
        <f>'[1]Qc, Summer, S2'!R9*Main!$B$8</f>
        <v>-1.442930692705257</v>
      </c>
      <c r="S9" s="2">
        <f>'[1]Qc, Summer, S2'!S9*Main!$B$8</f>
        <v>-1.4475972603366805</v>
      </c>
      <c r="T9" s="2">
        <f>'[1]Qc, Summer, S2'!T9*Main!$B$8</f>
        <v>-1.474962140578854</v>
      </c>
      <c r="U9" s="2">
        <f>'[1]Qc, Summer, S2'!U9*Main!$B$8</f>
        <v>-1.5245323294447726</v>
      </c>
      <c r="V9" s="2">
        <f>'[1]Qc, Summer, S2'!V9*Main!$B$8</f>
        <v>-1.6212806225634968</v>
      </c>
      <c r="W9" s="2">
        <f>'[1]Qc, Summer, S2'!W9*Main!$B$8</f>
        <v>-1.6901683279681041</v>
      </c>
      <c r="X9" s="2">
        <f>'[1]Qc, Summer, S2'!X9*Main!$B$8</f>
        <v>-1.7139090691080918</v>
      </c>
      <c r="Y9" s="2">
        <f>'[1]Qc, Summer, S2'!Y9*Main!$B$8</f>
        <v>-1.7470540883047845</v>
      </c>
    </row>
    <row r="10" spans="1:25" x14ac:dyDescent="0.25">
      <c r="A10">
        <v>30</v>
      </c>
      <c r="B10" s="2">
        <f>'[1]Qc, Summer, S2'!B10*Main!$B$8</f>
        <v>5.40076949202599E-3</v>
      </c>
      <c r="C10" s="2">
        <f>'[1]Qc, Summer, S2'!C10*Main!$B$8</f>
        <v>-4.9799691228588308E-2</v>
      </c>
      <c r="D10" s="2">
        <f>'[1]Qc, Summer, S2'!D10*Main!$B$8</f>
        <v>-6.3766305818074423E-2</v>
      </c>
      <c r="E10" s="2">
        <f>'[1]Qc, Summer, S2'!E10*Main!$B$8</f>
        <v>-8.0886829444772587E-2</v>
      </c>
      <c r="F10" s="2">
        <f>'[1]Qc, Summer, S2'!F10*Main!$B$8</f>
        <v>-7.702325561134081E-2</v>
      </c>
      <c r="G10" s="2">
        <f>'[1]Qc, Summer, S2'!G10*Main!$B$8</f>
        <v>-8.8999164943886586E-2</v>
      </c>
      <c r="H10" s="2">
        <f>'[1]Qc, Summer, S2'!H10*Main!$B$8</f>
        <v>-0.16744815623154163</v>
      </c>
      <c r="I10" s="2">
        <f>'[1]Qc, Summer, S2'!I10*Main!$B$8</f>
        <v>-5.453102495569994E-2</v>
      </c>
      <c r="J10" s="2">
        <f>'[1]Qc, Summer, S2'!J10*Main!$B$8</f>
        <v>-8.4036506940342579E-2</v>
      </c>
      <c r="K10" s="2">
        <f>'[1]Qc, Summer, S2'!K10*Main!$B$8</f>
        <v>-2.884157073242764E-2</v>
      </c>
      <c r="L10" s="2">
        <f>'[1]Qc, Summer, S2'!L10*Main!$B$8</f>
        <v>-5.3714131718842297E-4</v>
      </c>
      <c r="M10" s="2">
        <f>'[1]Qc, Summer, S2'!M10*Main!$B$8</f>
        <v>2.2603191080921438E-2</v>
      </c>
      <c r="N10" s="2">
        <f>'[1]Qc, Summer, S2'!N10*Main!$B$8</f>
        <v>7.7404682073242762E-2</v>
      </c>
      <c r="O10" s="2">
        <f>'[1]Qc, Summer, S2'!O10*Main!$B$8</f>
        <v>7.8392394418192568E-2</v>
      </c>
      <c r="P10" s="2">
        <f>'[1]Qc, Summer, S2'!P10*Main!$B$8</f>
        <v>6.0041579444772598E-2</v>
      </c>
      <c r="Q10" s="2">
        <f>'[1]Qc, Summer, S2'!Q10*Main!$B$8</f>
        <v>0.1379685336680449</v>
      </c>
      <c r="R10" s="2">
        <f>'[1]Qc, Summer, S2'!R10*Main!$B$8</f>
        <v>0.11712099158298878</v>
      </c>
      <c r="S10" s="2">
        <f>'[1]Qc, Summer, S2'!S10*Main!$B$8</f>
        <v>0.10176790062020083</v>
      </c>
      <c r="T10" s="2">
        <f>'[1]Qc, Summer, S2'!T10*Main!$B$8</f>
        <v>8.4281142941523918E-2</v>
      </c>
      <c r="U10" s="2">
        <f>'[1]Qc, Summer, S2'!U10*Main!$B$8</f>
        <v>8.6250690490253981E-2</v>
      </c>
      <c r="V10" s="2">
        <f>'[1]Qc, Summer, S2'!V10*Main!$B$8</f>
        <v>0.12190663009450679</v>
      </c>
      <c r="W10" s="2">
        <f>'[1]Qc, Summer, S2'!W10*Main!$B$8</f>
        <v>0.10972064235085648</v>
      </c>
      <c r="X10" s="2">
        <f>'[1]Qc, Summer, S2'!X10*Main!$B$8</f>
        <v>-1.0796543414057884E-2</v>
      </c>
      <c r="Y10" s="2">
        <f>'[1]Qc, Summer, S2'!Y10*Main!$B$8</f>
        <v>-1.7611940785587712E-2</v>
      </c>
    </row>
    <row r="11" spans="1:25" x14ac:dyDescent="0.25">
      <c r="A11">
        <v>40</v>
      </c>
      <c r="B11" s="2">
        <f>'[1]Qc, Summer, S2'!B11*Main!$B$8</f>
        <v>-0.25088081630242171</v>
      </c>
      <c r="C11" s="2">
        <f>'[1]Qc, Summer, S2'!C11*Main!$B$8</f>
        <v>-0.28034433549911397</v>
      </c>
      <c r="D11" s="2">
        <f>'[1]Qc, Summer, S2'!D11*Main!$B$8</f>
        <v>-0.28753722164796219</v>
      </c>
      <c r="E11" s="2">
        <f>'[1]Qc, Summer, S2'!E11*Main!$B$8</f>
        <v>-0.28398017011222682</v>
      </c>
      <c r="F11" s="2">
        <f>'[1]Qc, Summer, S2'!F11*Main!$B$8</f>
        <v>-0.29350046293561727</v>
      </c>
      <c r="G11" s="2">
        <f>'[1]Qc, Summer, S2'!G11*Main!$B$8</f>
        <v>-0.30167139353219136</v>
      </c>
      <c r="H11" s="2">
        <f>'[1]Qc, Summer, S2'!H11*Main!$B$8</f>
        <v>-9.5375334170112222E-2</v>
      </c>
      <c r="I11" s="2">
        <f>'[1]Qc, Summer, S2'!I11*Main!$B$8</f>
        <v>8.4177323242764321E-2</v>
      </c>
      <c r="J11" s="2">
        <f>'[1]Qc, Summer, S2'!J11*Main!$B$8</f>
        <v>0.1915052638806852</v>
      </c>
      <c r="K11" s="2">
        <f>'[1]Qc, Summer, S2'!K11*Main!$B$8</f>
        <v>0.20249134509746011</v>
      </c>
      <c r="L11" s="2">
        <f>'[1]Qc, Summer, S2'!L11*Main!$B$8</f>
        <v>8.5849693148257536E-2</v>
      </c>
      <c r="M11" s="2">
        <f>'[1]Qc, Summer, S2'!M11*Main!$B$8</f>
        <v>0.20864415357353808</v>
      </c>
      <c r="N11" s="2">
        <f>'[1]Qc, Summer, S2'!N11*Main!$B$8</f>
        <v>0.22429694935026578</v>
      </c>
      <c r="O11" s="2">
        <f>'[1]Qc, Summer, S2'!O11*Main!$B$8</f>
        <v>0.21550412906083874</v>
      </c>
      <c r="P11" s="2">
        <f>'[1]Qc, Summer, S2'!P11*Main!$B$8</f>
        <v>0.17055654681039575</v>
      </c>
      <c r="Q11" s="2">
        <f>'[1]Qc, Summer, S2'!Q11*Main!$B$8</f>
        <v>7.3128503544004728E-2</v>
      </c>
      <c r="R11" s="2">
        <f>'[1]Qc, Summer, S2'!R11*Main!$B$8</f>
        <v>3.6705332545776723E-2</v>
      </c>
      <c r="S11" s="2">
        <f>'[1]Qc, Summer, S2'!S11*Main!$B$8</f>
        <v>3.6584351594802125E-2</v>
      </c>
      <c r="T11" s="2">
        <f>'[1]Qc, Summer, S2'!T11*Main!$B$8</f>
        <v>3.7335773479031303E-2</v>
      </c>
      <c r="U11" s="2">
        <f>'[1]Qc, Summer, S2'!U11*Main!$B$8</f>
        <v>7.4575044300059068E-2</v>
      </c>
      <c r="V11" s="2">
        <f>'[1]Qc, Summer, S2'!V11*Main!$B$8</f>
        <v>0.10698921160661548</v>
      </c>
      <c r="W11" s="2">
        <f>'[1]Qc, Summer, S2'!W11*Main!$B$8</f>
        <v>1.4641898109864144E-2</v>
      </c>
      <c r="X11" s="2">
        <f>'[1]Qc, Summer, S2'!X11*Main!$B$8</f>
        <v>-0.11049295747194329</v>
      </c>
      <c r="Y11" s="2">
        <f>'[1]Qc, Summer, S2'!Y11*Main!$B$8</f>
        <v>-0.18577346441228587</v>
      </c>
    </row>
    <row r="12" spans="1:25" x14ac:dyDescent="0.25">
      <c r="A12">
        <v>14</v>
      </c>
      <c r="B12" s="2">
        <f>'[1]Qc, Summer, S2'!B12*Main!$B$8</f>
        <v>-0.31219538452451268</v>
      </c>
      <c r="C12" s="2">
        <f>'[1]Qc, Summer, S2'!C12*Main!$B$8</f>
        <v>-0.33574018177790899</v>
      </c>
      <c r="D12" s="2">
        <f>'[1]Qc, Summer, S2'!D12*Main!$B$8</f>
        <v>-0.35069923981098639</v>
      </c>
      <c r="E12" s="2">
        <f>'[1]Qc, Summer, S2'!E12*Main!$B$8</f>
        <v>-0.35601996264028352</v>
      </c>
      <c r="F12" s="2">
        <f>'[1]Qc, Summer, S2'!F12*Main!$B$8</f>
        <v>-0.34676428809805077</v>
      </c>
      <c r="G12" s="2">
        <f>'[1]Qc, Summer, S2'!G12*Main!$B$8</f>
        <v>-0.34792534672179565</v>
      </c>
      <c r="H12" s="2">
        <f>'[1]Qc, Summer, S2'!H12*Main!$B$8</f>
        <v>-0.27440242823390432</v>
      </c>
      <c r="I12" s="2">
        <f>'[1]Qc, Summer, S2'!I12*Main!$B$8</f>
        <v>-0.22779834435912583</v>
      </c>
      <c r="J12" s="2">
        <f>'[1]Qc, Summer, S2'!J12*Main!$B$8</f>
        <v>-0.19168507501476667</v>
      </c>
      <c r="K12" s="2">
        <f>'[1]Qc, Summer, S2'!K12*Main!$B$8</f>
        <v>-0.14808115416420556</v>
      </c>
      <c r="L12" s="2">
        <f>'[1]Qc, Summer, S2'!L12*Main!$B$8</f>
        <v>-0.14885088334317781</v>
      </c>
      <c r="M12" s="2">
        <f>'[1]Qc, Summer, S2'!M12*Main!$B$8</f>
        <v>-0.15928324970466626</v>
      </c>
      <c r="N12" s="2">
        <f>'[1]Qc, Summer, S2'!N12*Main!$B$8</f>
        <v>-0.1870468058180744</v>
      </c>
      <c r="O12" s="2">
        <f>'[1]Qc, Summer, S2'!O12*Main!$B$8</f>
        <v>-0.19252054001772001</v>
      </c>
      <c r="P12" s="2">
        <f>'[1]Qc, Summer, S2'!P12*Main!$B$8</f>
        <v>-0.21596263422917897</v>
      </c>
      <c r="Q12" s="2">
        <f>'[1]Qc, Summer, S2'!Q12*Main!$B$8</f>
        <v>-0.21616516051388066</v>
      </c>
      <c r="R12" s="2">
        <f>'[1]Qc, Summer, S2'!R12*Main!$B$8</f>
        <v>-0.21939729430005905</v>
      </c>
      <c r="S12" s="2">
        <f>'[1]Qc, Summer, S2'!S12*Main!$B$8</f>
        <v>-0.16971961252215004</v>
      </c>
      <c r="T12" s="2">
        <f>'[1]Qc, Summer, S2'!T12*Main!$B$8</f>
        <v>-0.15309605995274661</v>
      </c>
      <c r="U12" s="2">
        <f>'[1]Qc, Summer, S2'!U12*Main!$B$8</f>
        <v>-0.17440968871825163</v>
      </c>
      <c r="V12" s="2">
        <f>'[1]Qc, Summer, S2'!V12*Main!$B$8</f>
        <v>-0.14453330035440046</v>
      </c>
      <c r="W12" s="2">
        <f>'[1]Qc, Summer, S2'!W12*Main!$B$8</f>
        <v>-0.18367238644418191</v>
      </c>
      <c r="X12" s="2">
        <f>'[1]Qc, Summer, S2'!X12*Main!$B$8</f>
        <v>-0.21030318236857651</v>
      </c>
      <c r="Y12" s="2">
        <f>'[1]Qc, Summer, S2'!Y12*Main!$B$8</f>
        <v>-0.23756262669816891</v>
      </c>
    </row>
    <row r="13" spans="1:25" x14ac:dyDescent="0.25">
      <c r="A13">
        <v>34</v>
      </c>
      <c r="B13" s="2">
        <f>'[1]Qc, Summer, S2'!B13*Main!$B$8</f>
        <v>-0.54928128691671596</v>
      </c>
      <c r="C13" s="2">
        <f>'[1]Qc, Summer, S2'!C13*Main!$B$8</f>
        <v>-0.33221707073242762</v>
      </c>
      <c r="D13" s="2">
        <f>'[1]Qc, Summer, S2'!D13*Main!$B$8</f>
        <v>-0.41989761089781452</v>
      </c>
      <c r="E13" s="2">
        <f>'[1]Qc, Summer, S2'!E13*Main!$B$8</f>
        <v>-0.33068769167158885</v>
      </c>
      <c r="F13" s="2">
        <f>'[1]Qc, Summer, S2'!F13*Main!$B$8</f>
        <v>-0.37934128160070885</v>
      </c>
      <c r="G13" s="2">
        <f>'[1]Qc, Summer, S2'!G13*Main!$B$8</f>
        <v>-0.2035633650324867</v>
      </c>
      <c r="H13" s="2">
        <f>'[1]Qc, Summer, S2'!H13*Main!$B$8</f>
        <v>-0.6860330466627288</v>
      </c>
      <c r="I13" s="2">
        <f>'[1]Qc, Summer, S2'!I13*Main!$B$8</f>
        <v>-0.53941198006497337</v>
      </c>
      <c r="J13" s="2">
        <f>'[1]Qc, Summer, S2'!J13*Main!$B$8</f>
        <v>-0.39998435794447723</v>
      </c>
      <c r="K13" s="2">
        <f>'[1]Qc, Summer, S2'!K13*Main!$B$8</f>
        <v>-0.47067067424689896</v>
      </c>
      <c r="L13" s="2">
        <f>'[1]Qc, Summer, S2'!L13*Main!$B$8</f>
        <v>-0.48745658284111049</v>
      </c>
      <c r="M13" s="2">
        <f>'[1]Qc, Summer, S2'!M13*Main!$B$8</f>
        <v>-0.44387690519787359</v>
      </c>
      <c r="N13" s="2">
        <f>'[1]Qc, Summer, S2'!N13*Main!$B$8</f>
        <v>0.22233092808623744</v>
      </c>
      <c r="O13" s="2">
        <f>'[1]Qc, Summer, S2'!O13*Main!$B$8</f>
        <v>0.11282465445953928</v>
      </c>
      <c r="P13" s="2">
        <f>'[1]Qc, Summer, S2'!P13*Main!$B$8</f>
        <v>-0.63122788245717654</v>
      </c>
      <c r="Q13" s="2">
        <f>'[1]Qc, Summer, S2'!Q13*Main!$B$8</f>
        <v>-0.21259938142350854</v>
      </c>
      <c r="R13" s="2">
        <f>'[1]Qc, Summer, S2'!R13*Main!$B$8</f>
        <v>-0.24495395451860599</v>
      </c>
      <c r="S13" s="2">
        <f>'[1]Qc, Summer, S2'!S13*Main!$B$8</f>
        <v>-0.14257268606024809</v>
      </c>
      <c r="T13" s="2">
        <f>'[1]Qc, Summer, S2'!T13*Main!$B$8</f>
        <v>6.5851897519196732E-3</v>
      </c>
      <c r="U13" s="2">
        <f>'[1]Qc, Summer, S2'!U13*Main!$B$8</f>
        <v>0.43327748109864145</v>
      </c>
      <c r="V13" s="2">
        <f>'[1]Qc, Summer, S2'!V13*Main!$B$8</f>
        <v>0.96655378455404606</v>
      </c>
      <c r="W13" s="2">
        <f>'[1]Qc, Summer, S2'!W13*Main!$B$8</f>
        <v>0.9626969106615475</v>
      </c>
      <c r="X13" s="2">
        <f>'[1]Qc, Summer, S2'!X13*Main!$B$8</f>
        <v>0.91362660203780277</v>
      </c>
      <c r="Y13" s="2">
        <f>'[1]Qc, Summer, S2'!Y13*Main!$B$8</f>
        <v>0.95963882841110448</v>
      </c>
    </row>
    <row r="14" spans="1:25" x14ac:dyDescent="0.25">
      <c r="A14">
        <v>3</v>
      </c>
      <c r="B14" s="2">
        <f>'[1]Qc, Summer, S2'!B14*Main!$B$8</f>
        <v>0.49425593561724745</v>
      </c>
      <c r="C14" s="2">
        <f>'[1]Qc, Summer, S2'!C14*Main!$B$8</f>
        <v>0.4602975788541051</v>
      </c>
      <c r="D14" s="2">
        <f>'[1]Qc, Summer, S2'!D14*Main!$B$8</f>
        <v>0.3460166863555818</v>
      </c>
      <c r="E14" s="2">
        <f>'[1]Qc, Summer, S2'!E14*Main!$B$8</f>
        <v>0.31189603233904306</v>
      </c>
      <c r="F14" s="2">
        <f>'[1]Qc, Summer, S2'!F14*Main!$B$8</f>
        <v>0.28675441582988775</v>
      </c>
      <c r="G14" s="2">
        <f>'[1]Qc, Summer, S2'!G14*Main!$B$8</f>
        <v>0.36005741169521555</v>
      </c>
      <c r="H14" s="2">
        <f>'[1]Qc, Summer, S2'!H14*Main!$B$8</f>
        <v>1.1856451736562315</v>
      </c>
      <c r="I14" s="2">
        <f>'[1]Qc, Summer, S2'!I14*Main!$B$8</f>
        <v>1.5835045924394564</v>
      </c>
      <c r="J14" s="2">
        <f>'[1]Qc, Summer, S2'!J14*Main!$B$8</f>
        <v>2.0313137752510335</v>
      </c>
      <c r="K14" s="2">
        <f>'[1]Qc, Summer, S2'!K14*Main!$B$8</f>
        <v>1.9366264779976374</v>
      </c>
      <c r="L14" s="2">
        <f>'[1]Qc, Summer, S2'!L14*Main!$B$8</f>
        <v>1.8889563101004132</v>
      </c>
      <c r="M14" s="2">
        <f>'[1]Qc, Summer, S2'!M14*Main!$B$8</f>
        <v>1.8652847135262844</v>
      </c>
      <c r="N14" s="2">
        <f>'[1]Qc, Summer, S2'!N14*Main!$B$8</f>
        <v>2.0159683833431776</v>
      </c>
      <c r="O14" s="2">
        <f>'[1]Qc, Summer, S2'!O14*Main!$B$8</f>
        <v>1.850590597017129</v>
      </c>
      <c r="P14" s="2">
        <f>'[1]Qc, Summer, S2'!P14*Main!$B$8</f>
        <v>1.6997448356467808</v>
      </c>
      <c r="Q14" s="2">
        <f>'[1]Qc, Summer, S2'!Q14*Main!$B$8</f>
        <v>1.579262853957472</v>
      </c>
      <c r="R14" s="2">
        <f>'[1]Qc, Summer, S2'!R14*Main!$B$8</f>
        <v>1.5632626309805082</v>
      </c>
      <c r="S14" s="2">
        <f>'[1]Qc, Summer, S2'!S14*Main!$B$8</f>
        <v>1.5836706510632015</v>
      </c>
      <c r="T14" s="2">
        <f>'[1]Qc, Summer, S2'!T14*Main!$B$8</f>
        <v>1.3172300153573535</v>
      </c>
      <c r="U14" s="2">
        <f>'[1]Qc, Summer, S2'!U14*Main!$B$8</f>
        <v>1.2071955630537505</v>
      </c>
      <c r="V14" s="2">
        <f>'[1]Qc, Summer, S2'!V14*Main!$B$8</f>
        <v>1.2796808134967512</v>
      </c>
      <c r="W14" s="2">
        <f>'[1]Qc, Summer, S2'!W14*Main!$B$8</f>
        <v>0.89554011148848189</v>
      </c>
      <c r="X14" s="2">
        <f>'[1]Qc, Summer, S2'!X14*Main!$B$8</f>
        <v>0.39303405079740106</v>
      </c>
      <c r="Y14" s="2">
        <f>'[1]Qc, Summer, S2'!Y14*Main!$B$8</f>
        <v>0.42111300369167159</v>
      </c>
    </row>
    <row r="15" spans="1:25" x14ac:dyDescent="0.25">
      <c r="A15">
        <v>20</v>
      </c>
      <c r="B15" s="2">
        <f>'[1]Qc, Summer, S2'!B15*Main!$B$8</f>
        <v>0.13382667720023625</v>
      </c>
      <c r="C15" s="2">
        <f>'[1]Qc, Summer, S2'!C15*Main!$B$8</f>
        <v>0.13556942587123449</v>
      </c>
      <c r="D15" s="2">
        <f>'[1]Qc, Summer, S2'!D15*Main!$B$8</f>
        <v>0.13776533151210868</v>
      </c>
      <c r="E15" s="2">
        <f>'[1]Qc, Summer, S2'!E15*Main!$B$8</f>
        <v>0.13823206467808624</v>
      </c>
      <c r="F15" s="2">
        <f>'[1]Qc, Summer, S2'!F15*Main!$B$8</f>
        <v>0.1442273069994093</v>
      </c>
      <c r="G15" s="2">
        <f>'[1]Qc, Summer, S2'!G15*Main!$B$8</f>
        <v>0.13517768502658004</v>
      </c>
      <c r="H15" s="2">
        <f>'[1]Qc, Summer, S2'!H15*Main!$B$8</f>
        <v>0.12370036296515063</v>
      </c>
      <c r="I15" s="2">
        <f>'[1]Qc, Summer, S2'!I15*Main!$B$8</f>
        <v>0.11084073730064972</v>
      </c>
      <c r="J15" s="2">
        <f>'[1]Qc, Summer, S2'!J15*Main!$B$8</f>
        <v>8.9902452155936202E-2</v>
      </c>
      <c r="K15" s="2">
        <f>'[1]Qc, Summer, S2'!K15*Main!$B$8</f>
        <v>6.1703517424689908E-2</v>
      </c>
      <c r="L15" s="2">
        <f>'[1]Qc, Summer, S2'!L15*Main!$B$8</f>
        <v>6.8334196249261653E-2</v>
      </c>
      <c r="M15" s="2">
        <f>'[1]Qc, Summer, S2'!M15*Main!$B$8</f>
        <v>8.2267840076786766E-2</v>
      </c>
      <c r="N15" s="2">
        <f>'[1]Qc, Summer, S2'!N15*Main!$B$8</f>
        <v>5.9675198464264625E-2</v>
      </c>
      <c r="O15" s="2">
        <f>'[1]Qc, Summer, S2'!O15*Main!$B$8</f>
        <v>8.4841381423508555E-2</v>
      </c>
      <c r="P15" s="2">
        <f>'[1]Qc, Summer, S2'!P15*Main!$B$8</f>
        <v>9.6727723124630835E-2</v>
      </c>
      <c r="Q15" s="2">
        <f>'[1]Qc, Summer, S2'!Q15*Main!$B$8</f>
        <v>9.7085405936207902E-2</v>
      </c>
      <c r="R15" s="2">
        <f>'[1]Qc, Summer, S2'!R15*Main!$B$8</f>
        <v>9.2277581216774957E-2</v>
      </c>
      <c r="S15" s="2">
        <f>'[1]Qc, Summer, S2'!S15*Main!$B$8</f>
        <v>9.4859673803898412E-2</v>
      </c>
      <c r="T15" s="2">
        <f>'[1]Qc, Summer, S2'!T15*Main!$B$8</f>
        <v>8.5729740696987591E-2</v>
      </c>
      <c r="U15" s="2">
        <f>'[1]Qc, Summer, S2'!U15*Main!$B$8</f>
        <v>0.10462951004134671</v>
      </c>
      <c r="V15" s="2">
        <f>'[1]Qc, Summer, S2'!V15*Main!$B$8</f>
        <v>0.11090873582398109</v>
      </c>
      <c r="W15" s="2">
        <f>'[1]Qc, Summer, S2'!W15*Main!$B$8</f>
        <v>0.12825047504430007</v>
      </c>
      <c r="X15" s="2">
        <f>'[1]Qc, Summer, S2'!X15*Main!$B$8</f>
        <v>0.11713609583579446</v>
      </c>
      <c r="Y15" s="2">
        <f>'[1]Qc, Summer, S2'!Y15*Main!$B$8</f>
        <v>0.11891922046662728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742A9-B122-4101-BB12-62442B224FC4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S3'!B2*Main!$B$8</f>
        <v>0.64868528381571167</v>
      </c>
      <c r="C2" s="2">
        <f>'[1]Qc, Summer, S3'!C2*Main!$B$8</f>
        <v>0.71110501904902546</v>
      </c>
      <c r="D2" s="2">
        <f>'[1]Qc, Summer, S3'!D2*Main!$B$8</f>
        <v>0.67457382619610162</v>
      </c>
      <c r="E2" s="2">
        <f>'[1]Qc, Summer, S3'!E2*Main!$B$8</f>
        <v>0.67338103101004132</v>
      </c>
      <c r="F2" s="2">
        <f>'[1]Qc, Summer, S3'!F2*Main!$B$8</f>
        <v>0.6599653690194921</v>
      </c>
      <c r="G2" s="2">
        <f>'[1]Qc, Summer, S3'!G2*Main!$B$8</f>
        <v>0.69811018975191963</v>
      </c>
      <c r="H2" s="2">
        <f>'[1]Qc, Summer, S3'!H2*Main!$B$8</f>
        <v>0.71581863319551087</v>
      </c>
      <c r="I2" s="2">
        <f>'[1]Qc, Summer, S3'!I2*Main!$B$8</f>
        <v>1.3429306067631426</v>
      </c>
      <c r="J2" s="2">
        <f>'[1]Qc, Summer, S3'!J2*Main!$B$8</f>
        <v>1.5615546455995273</v>
      </c>
      <c r="K2" s="2">
        <f>'[1]Qc, Summer, S3'!K2*Main!$B$8</f>
        <v>1.5058588888068516</v>
      </c>
      <c r="L2" s="2">
        <f>'[1]Qc, Summer, S3'!L2*Main!$B$8</f>
        <v>1.4666821302421735</v>
      </c>
      <c r="M2" s="2">
        <f>'[1]Qc, Summer, S3'!M2*Main!$B$8</f>
        <v>1.4699160859421145</v>
      </c>
      <c r="N2" s="2">
        <f>'[1]Qc, Summer, S3'!N2*Main!$B$8</f>
        <v>1.5623062144122859</v>
      </c>
      <c r="O2" s="2">
        <f>'[1]Qc, Summer, S3'!O2*Main!$B$8</f>
        <v>1.511004884229179</v>
      </c>
      <c r="P2" s="2">
        <f>'[1]Qc, Summer, S3'!P2*Main!$B$8</f>
        <v>1.0613441668635557</v>
      </c>
      <c r="Q2" s="2">
        <f>'[1]Qc, Summer, S3'!Q2*Main!$B$8</f>
        <v>1.3878455708800945</v>
      </c>
      <c r="R2" s="2">
        <f>'[1]Qc, Summer, S3'!R2*Main!$B$8</f>
        <v>1.4049503731541642</v>
      </c>
      <c r="S2" s="2">
        <f>'[1]Qc, Summer, S3'!S2*Main!$B$8</f>
        <v>1.3193576286178383</v>
      </c>
      <c r="T2" s="2">
        <f>'[1]Qc, Summer, S3'!T2*Main!$B$8</f>
        <v>1.0424422817483758</v>
      </c>
      <c r="U2" s="2">
        <f>'[1]Qc, Summer, S3'!U2*Main!$B$8</f>
        <v>0.94546860026580026</v>
      </c>
      <c r="V2" s="2">
        <f>'[1]Qc, Summer, S3'!V2*Main!$B$8</f>
        <v>0.99134847341996457</v>
      </c>
      <c r="W2" s="2">
        <f>'[1]Qc, Summer, S3'!W2*Main!$B$8</f>
        <v>0.99720989323685749</v>
      </c>
      <c r="X2" s="2">
        <f>'[1]Qc, Summer, S3'!X2*Main!$B$8</f>
        <v>0.68828343340224452</v>
      </c>
      <c r="Y2" s="2">
        <f>'[1]Qc, Summer, S3'!Y2*Main!$B$8</f>
        <v>0.67968432368576492</v>
      </c>
    </row>
    <row r="3" spans="1:25" x14ac:dyDescent="0.25">
      <c r="A3">
        <v>17</v>
      </c>
      <c r="B3" s="2">
        <f>'[1]Qc, Summer, S3'!B3*Main!$B$8</f>
        <v>6.7655298287064396E-3</v>
      </c>
      <c r="C3" s="2">
        <f>'[1]Qc, Summer, S3'!C3*Main!$B$8</f>
        <v>-3.3430471943295924E-2</v>
      </c>
      <c r="D3" s="2">
        <f>'[1]Qc, Summer, S3'!D3*Main!$B$8</f>
        <v>-3.9700882014176021E-2</v>
      </c>
      <c r="E3" s="2">
        <f>'[1]Qc, Summer, S3'!E3*Main!$B$8</f>
        <v>-5.3805550649734198E-2</v>
      </c>
      <c r="F3" s="2">
        <f>'[1]Qc, Summer, S3'!F3*Main!$B$8</f>
        <v>-6.8427613408151219E-2</v>
      </c>
      <c r="G3" s="2">
        <f>'[1]Qc, Summer, S3'!G3*Main!$B$8</f>
        <v>-5.5510626845835791E-2</v>
      </c>
      <c r="H3" s="2">
        <f>'[1]Qc, Summer, S3'!H3*Main!$B$8</f>
        <v>-6.4796862522150014E-2</v>
      </c>
      <c r="I3" s="2">
        <f>'[1]Qc, Summer, S3'!I3*Main!$B$8</f>
        <v>0.16978326196101592</v>
      </c>
      <c r="J3" s="2">
        <f>'[1]Qc, Summer, S3'!J3*Main!$B$8</f>
        <v>0.21825336754282337</v>
      </c>
      <c r="K3" s="2">
        <f>'[1]Qc, Summer, S3'!K3*Main!$B$8</f>
        <v>0.28017680759007679</v>
      </c>
      <c r="L3" s="2">
        <f>'[1]Qc, Summer, S3'!L3*Main!$B$8</f>
        <v>0.16161806157708208</v>
      </c>
      <c r="M3" s="2">
        <f>'[1]Qc, Summer, S3'!M3*Main!$B$8</f>
        <v>0.14538046086828116</v>
      </c>
      <c r="N3" s="2">
        <f>'[1]Qc, Summer, S3'!N3*Main!$B$8</f>
        <v>0.1003113687241583</v>
      </c>
      <c r="O3" s="2">
        <f>'[1]Qc, Summer, S3'!O3*Main!$B$8</f>
        <v>0.13314536961015946</v>
      </c>
      <c r="P3" s="2">
        <f>'[1]Qc, Summer, S3'!P3*Main!$B$8</f>
        <v>5.6959224601299464E-2</v>
      </c>
      <c r="Q3" s="2">
        <f>'[1]Qc, Summer, S3'!Q3*Main!$B$8</f>
        <v>5.0237567631423508E-2</v>
      </c>
      <c r="R3" s="2">
        <f>'[1]Qc, Summer, S3'!R3*Main!$B$8</f>
        <v>5.8732005463673943E-2</v>
      </c>
      <c r="S3" s="2">
        <f>'[1]Qc, Summer, S3'!S3*Main!$B$8</f>
        <v>0.10647910513880683</v>
      </c>
      <c r="T3" s="2">
        <f>'[1]Qc, Summer, S3'!T3*Main!$B$8</f>
        <v>0.20226416420555227</v>
      </c>
      <c r="U3" s="2">
        <f>'[1]Qc, Summer, S3'!U3*Main!$B$8</f>
        <v>0.20660084790313055</v>
      </c>
      <c r="V3" s="2">
        <f>'[1]Qc, Summer, S3'!V3*Main!$B$8</f>
        <v>0.16419401255168337</v>
      </c>
      <c r="W3" s="2">
        <f>'[1]Qc, Summer, S3'!W3*Main!$B$8</f>
        <v>0.1252704412285883</v>
      </c>
      <c r="X3" s="2">
        <f>'[1]Qc, Summer, S3'!X3*Main!$B$8</f>
        <v>6.1360556851742465E-2</v>
      </c>
      <c r="Y3" s="2">
        <f>'[1]Qc, Summer, S3'!Y3*Main!$B$8</f>
        <v>1.1273473419964559E-2</v>
      </c>
    </row>
    <row r="4" spans="1:25" x14ac:dyDescent="0.25">
      <c r="A4">
        <v>38</v>
      </c>
      <c r="B4" s="2">
        <f>'[1]Qc, Summer, S3'!B4*Main!$B$8</f>
        <v>-0.11136289190785588</v>
      </c>
      <c r="C4" s="2">
        <f>'[1]Qc, Summer, S3'!C4*Main!$B$8</f>
        <v>-0.2628327762847017</v>
      </c>
      <c r="D4" s="2">
        <f>'[1]Qc, Summer, S3'!D4*Main!$B$8</f>
        <v>-0.46297473419964563</v>
      </c>
      <c r="E4" s="2">
        <f>'[1]Qc, Summer, S3'!E4*Main!$B$8</f>
        <v>-0.42794703160070874</v>
      </c>
      <c r="F4" s="2">
        <f>'[1]Qc, Summer, S3'!F4*Main!$B$8</f>
        <v>-0.43478869979326634</v>
      </c>
      <c r="G4" s="2">
        <f>'[1]Qc, Summer, S3'!G4*Main!$B$8</f>
        <v>-0.41629451196101591</v>
      </c>
      <c r="H4" s="2">
        <f>'[1]Qc, Summer, S3'!H4*Main!$B$8</f>
        <v>-2.5808907117542815E-2</v>
      </c>
      <c r="I4" s="2">
        <f>'[1]Qc, Summer, S3'!I4*Main!$B$8</f>
        <v>0.49857207870643827</v>
      </c>
      <c r="J4" s="2">
        <f>'[1]Qc, Summer, S3'!J4*Main!$B$8</f>
        <v>0.65101448301831066</v>
      </c>
      <c r="K4" s="2">
        <f>'[1]Qc, Summer, S3'!K4*Main!$B$8</f>
        <v>0.65846079149438863</v>
      </c>
      <c r="L4" s="2">
        <f>'[1]Qc, Summer, S3'!L4*Main!$B$8</f>
        <v>0.54984822533963373</v>
      </c>
      <c r="M4" s="2">
        <f>'[1]Qc, Summer, S3'!M4*Main!$B$8</f>
        <v>0.69003176535735378</v>
      </c>
      <c r="N4" s="2">
        <f>'[1]Qc, Summer, S3'!N4*Main!$B$8</f>
        <v>0.62328413275251038</v>
      </c>
      <c r="O4" s="2">
        <f>'[1]Qc, Summer, S3'!O4*Main!$B$8</f>
        <v>0.5427617742173656</v>
      </c>
      <c r="P4" s="2">
        <f>'[1]Qc, Summer, S3'!P4*Main!$B$8</f>
        <v>0.39297707191376252</v>
      </c>
      <c r="Q4" s="2">
        <f>'[1]Qc, Summer, S3'!Q4*Main!$B$8</f>
        <v>0.2453454602776137</v>
      </c>
      <c r="R4" s="2">
        <f>'[1]Qc, Summer, S3'!R4*Main!$B$8</f>
        <v>0.30253251225634969</v>
      </c>
      <c r="S4" s="2">
        <f>'[1]Qc, Summer, S3'!S4*Main!$B$8</f>
        <v>0.26946601166568224</v>
      </c>
      <c r="T4" s="2">
        <f>'[1]Qc, Summer, S3'!T4*Main!$B$8</f>
        <v>5.204711001181335E-2</v>
      </c>
      <c r="U4" s="2">
        <f>'[1]Qc, Summer, S3'!U4*Main!$B$8</f>
        <v>0.21660835572947429</v>
      </c>
      <c r="V4" s="2">
        <f>'[1]Qc, Summer, S3'!V4*Main!$B$8</f>
        <v>0.30252313821618432</v>
      </c>
      <c r="W4" s="2">
        <f>'[1]Qc, Summer, S3'!W4*Main!$B$8</f>
        <v>0.19684373567631422</v>
      </c>
      <c r="X4" s="2">
        <f>'[1]Qc, Summer, S3'!X4*Main!$B$8</f>
        <v>-0.18549271337861784</v>
      </c>
      <c r="Y4" s="2">
        <f>'[1]Qc, Summer, S3'!Y4*Main!$B$8</f>
        <v>-0.38210603573538099</v>
      </c>
    </row>
    <row r="5" spans="1:25" x14ac:dyDescent="0.25">
      <c r="A5">
        <v>36</v>
      </c>
      <c r="B5" s="2">
        <f>'[1]Qc, Summer, S3'!B5*Main!$B$8</f>
        <v>-0.61024090519787366</v>
      </c>
      <c r="C5" s="2">
        <f>'[1]Qc, Summer, S3'!C5*Main!$B$8</f>
        <v>-0.6155844901063201</v>
      </c>
      <c r="D5" s="2">
        <f>'[1]Qc, Summer, S3'!D5*Main!$B$8</f>
        <v>-0.63392828189604256</v>
      </c>
      <c r="E5" s="2">
        <f>'[1]Qc, Summer, S3'!E5*Main!$B$8</f>
        <v>-0.63394497297696395</v>
      </c>
      <c r="F5" s="2">
        <f>'[1]Qc, Summer, S3'!F5*Main!$B$8</f>
        <v>-0.64822357560543409</v>
      </c>
      <c r="G5" s="2">
        <f>'[1]Qc, Summer, S3'!G5*Main!$B$8</f>
        <v>-0.66775240475487307</v>
      </c>
      <c r="H5" s="2">
        <f>'[1]Qc, Summer, S3'!H5*Main!$B$8</f>
        <v>-0.60227952406969887</v>
      </c>
      <c r="I5" s="2">
        <f>'[1]Qc, Summer, S3'!I5*Main!$B$8</f>
        <v>-0.40888517070289421</v>
      </c>
      <c r="J5" s="2">
        <f>'[1]Qc, Summer, S3'!J5*Main!$B$8</f>
        <v>-0.304982339781453</v>
      </c>
      <c r="K5" s="2">
        <f>'[1]Qc, Summer, S3'!K5*Main!$B$8</f>
        <v>-0.32157115844654455</v>
      </c>
      <c r="L5" s="2">
        <f>'[1]Qc, Summer, S3'!L5*Main!$B$8</f>
        <v>-0.4052707876550502</v>
      </c>
      <c r="M5" s="2">
        <f>'[1]Qc, Summer, S3'!M5*Main!$B$8</f>
        <v>-0.44436012374483164</v>
      </c>
      <c r="N5" s="2">
        <f>'[1]Qc, Summer, S3'!N5*Main!$B$8</f>
        <v>-0.41068730788541052</v>
      </c>
      <c r="O5" s="2">
        <f>'[1]Qc, Summer, S3'!O5*Main!$B$8</f>
        <v>-0.44529664619019493</v>
      </c>
      <c r="P5" s="2">
        <f>'[1]Qc, Summer, S3'!P5*Main!$B$8</f>
        <v>-0.42158047150029537</v>
      </c>
      <c r="Q5" s="2">
        <f>'[1]Qc, Summer, S3'!Q5*Main!$B$8</f>
        <v>-0.49674719698759595</v>
      </c>
      <c r="R5" s="2">
        <f>'[1]Qc, Summer, S3'!R5*Main!$B$8</f>
        <v>-0.55609254090372118</v>
      </c>
      <c r="S5" s="2">
        <f>'[1]Qc, Summer, S3'!S5*Main!$B$8</f>
        <v>-0.49475781408741881</v>
      </c>
      <c r="T5" s="2">
        <f>'[1]Qc, Summer, S3'!T5*Main!$B$8</f>
        <v>-0.34981972563496749</v>
      </c>
      <c r="U5" s="2">
        <f>'[1]Qc, Summer, S3'!U5*Main!$B$8</f>
        <v>-0.3125694351742469</v>
      </c>
      <c r="V5" s="2">
        <f>'[1]Qc, Summer, S3'!V5*Main!$B$8</f>
        <v>-0.3135414849379799</v>
      </c>
      <c r="W5" s="2">
        <f>'[1]Qc, Summer, S3'!W5*Main!$B$8</f>
        <v>-0.41416510617247487</v>
      </c>
      <c r="X5" s="2">
        <f>'[1]Qc, Summer, S3'!X5*Main!$B$8</f>
        <v>-0.51632363098050804</v>
      </c>
      <c r="Y5" s="2">
        <f>'[1]Qc, Summer, S3'!Y5*Main!$B$8</f>
        <v>-0.53567458845245131</v>
      </c>
    </row>
    <row r="6" spans="1:25" x14ac:dyDescent="0.25">
      <c r="A6">
        <v>26</v>
      </c>
      <c r="B6" s="2">
        <f>'[1]Qc, Summer, S3'!B6*Main!$B$8</f>
        <v>-0.26587452008269341</v>
      </c>
      <c r="C6" s="2">
        <f>'[1]Qc, Summer, S3'!C6*Main!$B$8</f>
        <v>-0.34749023257531009</v>
      </c>
      <c r="D6" s="2">
        <f>'[1]Qc, Summer, S3'!D6*Main!$B$8</f>
        <v>-0.40797759317779081</v>
      </c>
      <c r="E6" s="2">
        <f>'[1]Qc, Summer, S3'!E6*Main!$B$8</f>
        <v>-0.40696960469580629</v>
      </c>
      <c r="F6" s="2">
        <f>'[1]Qc, Summer, S3'!F6*Main!$B$8</f>
        <v>-0.40952407471943292</v>
      </c>
      <c r="G6" s="2">
        <f>'[1]Qc, Summer, S3'!G6*Main!$B$8</f>
        <v>-0.44273006925575903</v>
      </c>
      <c r="H6" s="2">
        <f>'[1]Qc, Summer, S3'!H6*Main!$B$8</f>
        <v>-0.39822941420555225</v>
      </c>
      <c r="I6" s="2">
        <f>'[1]Qc, Summer, S3'!I6*Main!$B$8</f>
        <v>-0.15897552259303011</v>
      </c>
      <c r="J6" s="2">
        <f>'[1]Qc, Summer, S3'!J6*Main!$B$8</f>
        <v>4.9660755611340812E-2</v>
      </c>
      <c r="K6" s="2">
        <f>'[1]Qc, Summer, S3'!K6*Main!$B$8</f>
        <v>0.17661238245717659</v>
      </c>
      <c r="L6" s="2">
        <f>'[1]Qc, Summer, S3'!L6*Main!$B$8</f>
        <v>0.29134925295333725</v>
      </c>
      <c r="M6" s="2">
        <f>'[1]Qc, Summer, S3'!M6*Main!$B$8</f>
        <v>0.30931626122268158</v>
      </c>
      <c r="N6" s="2">
        <f>'[1]Qc, Summer, S3'!N6*Main!$B$8</f>
        <v>0.27150432176609568</v>
      </c>
      <c r="O6" s="2">
        <f>'[1]Qc, Summer, S3'!O6*Main!$B$8</f>
        <v>0.22182543517424691</v>
      </c>
      <c r="P6" s="2">
        <f>'[1]Qc, Summer, S3'!P6*Main!$B$8</f>
        <v>0.14655127554636738</v>
      </c>
      <c r="Q6" s="2">
        <f>'[1]Qc, Summer, S3'!Q6*Main!$B$8</f>
        <v>9.7306327672770226E-2</v>
      </c>
      <c r="R6" s="2">
        <f>'[1]Qc, Summer, S3'!R6*Main!$B$8</f>
        <v>8.1285035144713538E-2</v>
      </c>
      <c r="S6" s="2">
        <f>'[1]Qc, Summer, S3'!S6*Main!$B$8</f>
        <v>7.1536944329592442E-2</v>
      </c>
      <c r="T6" s="2">
        <f>'[1]Qc, Summer, S3'!T6*Main!$B$8</f>
        <v>7.2353514323685766E-2</v>
      </c>
      <c r="U6" s="2">
        <f>'[1]Qc, Summer, S3'!U6*Main!$B$8</f>
        <v>1.9773847164796219E-2</v>
      </c>
      <c r="V6" s="2">
        <f>'[1]Qc, Summer, S3'!V6*Main!$B$8</f>
        <v>0.15390108136444183</v>
      </c>
      <c r="W6" s="2">
        <f>'[1]Qc, Summer, S3'!W6*Main!$B$8</f>
        <v>7.0198954370939162E-2</v>
      </c>
      <c r="X6" s="2">
        <f>'[1]Qc, Summer, S3'!X6*Main!$B$8</f>
        <v>4.0242725044300057E-2</v>
      </c>
      <c r="Y6" s="2">
        <f>'[1]Qc, Summer, S3'!Y6*Main!$B$8</f>
        <v>-6.4466302717070295E-2</v>
      </c>
    </row>
    <row r="7" spans="1:25" x14ac:dyDescent="0.25">
      <c r="A7">
        <v>24</v>
      </c>
      <c r="B7" s="2">
        <f>'[1]Qc, Summer, S3'!B7*Main!$B$8</f>
        <v>0.75145291553455407</v>
      </c>
      <c r="C7" s="2">
        <f>'[1]Qc, Summer, S3'!C7*Main!$B$8</f>
        <v>0.83515580655640875</v>
      </c>
      <c r="D7" s="2">
        <f>'[1]Qc, Summer, S3'!D7*Main!$B$8</f>
        <v>0.63243848538098046</v>
      </c>
      <c r="E7" s="2">
        <f>'[1]Qc, Summer, S3'!E7*Main!$B$8</f>
        <v>0.74520519122858819</v>
      </c>
      <c r="F7" s="2">
        <f>'[1]Qc, Summer, S3'!F7*Main!$B$8</f>
        <v>0.76285977067336075</v>
      </c>
      <c r="G7" s="2">
        <f>'[1]Qc, Summer, S3'!G7*Main!$B$8</f>
        <v>0.78325900443000596</v>
      </c>
      <c r="H7" s="2">
        <f>'[1]Qc, Summer, S3'!H7*Main!$B$8</f>
        <v>0.75871218399291196</v>
      </c>
      <c r="I7" s="2">
        <f>'[1]Qc, Summer, S3'!I7*Main!$B$8</f>
        <v>1.4029125038393382</v>
      </c>
      <c r="J7" s="2">
        <f>'[1]Qc, Summer, S3'!J7*Main!$B$8</f>
        <v>1.6111944198168933</v>
      </c>
      <c r="K7" s="2">
        <f>'[1]Qc, Summer, S3'!K7*Main!$B$8</f>
        <v>1.6076087172179565</v>
      </c>
      <c r="L7" s="2">
        <f>'[1]Qc, Summer, S3'!L7*Main!$B$8</f>
        <v>1.4049400293857057</v>
      </c>
      <c r="M7" s="2">
        <f>'[1]Qc, Summer, S3'!M7*Main!$B$8</f>
        <v>1.6779153702008267</v>
      </c>
      <c r="N7" s="2">
        <f>'[1]Qc, Summer, S3'!N7*Main!$B$8</f>
        <v>1.7483450023626699</v>
      </c>
      <c r="O7" s="2">
        <f>'[1]Qc, Summer, S3'!O7*Main!$B$8</f>
        <v>1.6136478030124037</v>
      </c>
      <c r="P7" s="2">
        <f>'[1]Qc, Summer, S3'!P7*Main!$B$8</f>
        <v>1.4014686077968104</v>
      </c>
      <c r="Q7" s="2">
        <f>'[1]Qc, Summer, S3'!Q7*Main!$B$8</f>
        <v>1.2325044430005907</v>
      </c>
      <c r="R7" s="2">
        <f>'[1]Qc, Summer, S3'!R7*Main!$B$8</f>
        <v>1.5026400079740105</v>
      </c>
      <c r="S7" s="2">
        <f>'[1]Qc, Summer, S3'!S7*Main!$B$8</f>
        <v>1.4570314530419375</v>
      </c>
      <c r="T7" s="2">
        <f>'[1]Qc, Summer, S3'!T7*Main!$B$8</f>
        <v>1.1433703682811578</v>
      </c>
      <c r="U7" s="2">
        <f>'[1]Qc, Summer, S3'!U7*Main!$B$8</f>
        <v>1.0604295367690488</v>
      </c>
      <c r="V7" s="2">
        <f>'[1]Qc, Summer, S3'!V7*Main!$B$8</f>
        <v>1.2492464199645601</v>
      </c>
      <c r="W7" s="2">
        <f>'[1]Qc, Summer, S3'!W7*Main!$B$8</f>
        <v>0.98282420909627866</v>
      </c>
      <c r="X7" s="2">
        <f>'[1]Qc, Summer, S3'!X7*Main!$B$8</f>
        <v>0.75050375723567619</v>
      </c>
      <c r="Y7" s="2">
        <f>'[1]Qc, Summer, S3'!Y7*Main!$B$8</f>
        <v>0.83574119920259882</v>
      </c>
    </row>
    <row r="8" spans="1:25" x14ac:dyDescent="0.25">
      <c r="A8">
        <v>28</v>
      </c>
      <c r="B8" s="2">
        <f>'[1]Qc, Summer, S3'!B8*Main!$B$8</f>
        <v>-0.41659060233313644</v>
      </c>
      <c r="C8" s="2">
        <f>'[1]Qc, Summer, S3'!C8*Main!$B$8</f>
        <v>-0.43038783771411698</v>
      </c>
      <c r="D8" s="2">
        <f>'[1]Qc, Summer, S3'!D8*Main!$B$8</f>
        <v>-0.45293622445363257</v>
      </c>
      <c r="E8" s="2">
        <f>'[1]Qc, Summer, S3'!E8*Main!$B$8</f>
        <v>-0.46809710351447142</v>
      </c>
      <c r="F8" s="2">
        <f>'[1]Qc, Summer, S3'!F8*Main!$B$8</f>
        <v>-0.43798859746012991</v>
      </c>
      <c r="G8" s="2">
        <f>'[1]Qc, Summer, S3'!G8*Main!$B$8</f>
        <v>-0.47233437536916717</v>
      </c>
      <c r="H8" s="2">
        <f>'[1]Qc, Summer, S3'!H8*Main!$B$8</f>
        <v>-0.40965363629651502</v>
      </c>
      <c r="I8" s="2">
        <f>'[1]Qc, Summer, S3'!I8*Main!$B$8</f>
        <v>-0.18674677776137036</v>
      </c>
      <c r="J8" s="2">
        <f>'[1]Qc, Summer, S3'!J8*Main!$B$8</f>
        <v>-3.3564999704666268E-2</v>
      </c>
      <c r="K8" s="2">
        <f>'[1]Qc, Summer, S3'!K8*Main!$B$8</f>
        <v>-2.4998655050206729E-2</v>
      </c>
      <c r="L8" s="2">
        <f>'[1]Qc, Summer, S3'!L8*Main!$B$8</f>
        <v>5.7172858682811578E-2</v>
      </c>
      <c r="M8" s="2">
        <f>'[1]Qc, Summer, S3'!M8*Main!$B$8</f>
        <v>1.9197417158889545E-2</v>
      </c>
      <c r="N8" s="2">
        <f>'[1]Qc, Summer, S3'!N8*Main!$B$8</f>
        <v>4.8848152687536927E-3</v>
      </c>
      <c r="O8" s="2">
        <f>'[1]Qc, Summer, S3'!O8*Main!$B$8</f>
        <v>3.3364530419373898E-3</v>
      </c>
      <c r="P8" s="2">
        <f>'[1]Qc, Summer, S3'!P8*Main!$B$8</f>
        <v>-4.8195584317779087E-2</v>
      </c>
      <c r="Q8" s="2">
        <f>'[1]Qc, Summer, S3'!Q8*Main!$B$8</f>
        <v>-8.3774239515652701E-2</v>
      </c>
      <c r="R8" s="2">
        <f>'[1]Qc, Summer, S3'!R8*Main!$B$8</f>
        <v>-0.1235361556408742</v>
      </c>
      <c r="S8" s="2">
        <f>'[1]Qc, Summer, S3'!S8*Main!$B$8</f>
        <v>-0.15690247858830481</v>
      </c>
      <c r="T8" s="2">
        <f>'[1]Qc, Summer, S3'!T8*Main!$B$8</f>
        <v>-0.13631267852923803</v>
      </c>
      <c r="U8" s="2">
        <f>'[1]Qc, Summer, S3'!U8*Main!$B$8</f>
        <v>-0.16801115696987595</v>
      </c>
      <c r="V8" s="2">
        <f>'[1]Qc, Summer, S3'!V8*Main!$B$8</f>
        <v>-0.11956385469580624</v>
      </c>
      <c r="W8" s="2">
        <f>'[1]Qc, Summer, S3'!W8*Main!$B$8</f>
        <v>-0.22084180744240992</v>
      </c>
      <c r="X8" s="2">
        <f>'[1]Qc, Summer, S3'!X8*Main!$B$8</f>
        <v>-0.27735231231541646</v>
      </c>
      <c r="Y8" s="2">
        <f>'[1]Qc, Summer, S3'!Y8*Main!$B$8</f>
        <v>-0.30102711193148252</v>
      </c>
    </row>
    <row r="9" spans="1:25" x14ac:dyDescent="0.25">
      <c r="A9">
        <v>6</v>
      </c>
      <c r="B9" s="2">
        <f>'[1]Qc, Summer, S3'!B9*Main!$B$8</f>
        <v>-1.7608644884819846</v>
      </c>
      <c r="C9" s="2">
        <f>'[1]Qc, Summer, S3'!C9*Main!$B$8</f>
        <v>-1.7730636997932665</v>
      </c>
      <c r="D9" s="2">
        <f>'[1]Qc, Summer, S3'!D9*Main!$B$8</f>
        <v>-1.7896361800059069</v>
      </c>
      <c r="E9" s="2">
        <f>'[1]Qc, Summer, S3'!E9*Main!$B$8</f>
        <v>-1.7993363721204962</v>
      </c>
      <c r="F9" s="2">
        <f>'[1]Qc, Summer, S3'!F9*Main!$B$8</f>
        <v>-1.7752010397223865</v>
      </c>
      <c r="G9" s="2">
        <f>'[1]Qc, Summer, S3'!G9*Main!$B$8</f>
        <v>-1.7329477152982871</v>
      </c>
      <c r="H9" s="2">
        <f>'[1]Qc, Summer, S3'!H9*Main!$B$8</f>
        <v>-1.4729232721500294</v>
      </c>
      <c r="I9" s="2">
        <f>'[1]Qc, Summer, S3'!I9*Main!$B$8</f>
        <v>-1.2154156853219138</v>
      </c>
      <c r="J9" s="2">
        <f>'[1]Qc, Summer, S3'!J9*Main!$B$8</f>
        <v>-1.1925298625221501</v>
      </c>
      <c r="K9" s="2">
        <f>'[1]Qc, Summer, S3'!K9*Main!$B$8</f>
        <v>-1.1735240989367985</v>
      </c>
      <c r="L9" s="2">
        <f>'[1]Qc, Summer, S3'!L9*Main!$B$8</f>
        <v>-1.1541237440933254</v>
      </c>
      <c r="M9" s="2">
        <f>'[1]Qc, Summer, S3'!M9*Main!$B$8</f>
        <v>-1.1413654991139988</v>
      </c>
      <c r="N9" s="2">
        <f>'[1]Qc, Summer, S3'!N9*Main!$B$8</f>
        <v>-1.168295823538098</v>
      </c>
      <c r="O9" s="2">
        <f>'[1]Qc, Summer, S3'!O9*Main!$B$8</f>
        <v>-1.2133440812167748</v>
      </c>
      <c r="P9" s="2">
        <f>'[1]Qc, Summer, S3'!P9*Main!$B$8</f>
        <v>-1.3339551249261665</v>
      </c>
      <c r="Q9" s="2">
        <f>'[1]Qc, Summer, S3'!Q9*Main!$B$8</f>
        <v>-1.3937344663319553</v>
      </c>
      <c r="R9" s="2">
        <f>'[1]Qc, Summer, S3'!R9*Main!$B$8</f>
        <v>-1.442930692705257</v>
      </c>
      <c r="S9" s="2">
        <f>'[1]Qc, Summer, S3'!S9*Main!$B$8</f>
        <v>-1.4475972603366805</v>
      </c>
      <c r="T9" s="2">
        <f>'[1]Qc, Summer, S3'!T9*Main!$B$8</f>
        <v>-1.474962140578854</v>
      </c>
      <c r="U9" s="2">
        <f>'[1]Qc, Summer, S3'!U9*Main!$B$8</f>
        <v>-1.5245323294447726</v>
      </c>
      <c r="V9" s="2">
        <f>'[1]Qc, Summer, S3'!V9*Main!$B$8</f>
        <v>-1.6212806225634968</v>
      </c>
      <c r="W9" s="2">
        <f>'[1]Qc, Summer, S3'!W9*Main!$B$8</f>
        <v>-1.6901683279681041</v>
      </c>
      <c r="X9" s="2">
        <f>'[1]Qc, Summer, S3'!X9*Main!$B$8</f>
        <v>-1.7139090691080918</v>
      </c>
      <c r="Y9" s="2">
        <f>'[1]Qc, Summer, S3'!Y9*Main!$B$8</f>
        <v>-1.7470540883047845</v>
      </c>
    </row>
    <row r="10" spans="1:25" x14ac:dyDescent="0.25">
      <c r="A10">
        <v>30</v>
      </c>
      <c r="B10" s="2">
        <f>'[1]Qc, Summer, S3'!B10*Main!$B$8</f>
        <v>5.40076949202599E-3</v>
      </c>
      <c r="C10" s="2">
        <f>'[1]Qc, Summer, S3'!C10*Main!$B$8</f>
        <v>-4.9799691228588308E-2</v>
      </c>
      <c r="D10" s="2">
        <f>'[1]Qc, Summer, S3'!D10*Main!$B$8</f>
        <v>-6.3766305818074423E-2</v>
      </c>
      <c r="E10" s="2">
        <f>'[1]Qc, Summer, S3'!E10*Main!$B$8</f>
        <v>-8.0886829444772587E-2</v>
      </c>
      <c r="F10" s="2">
        <f>'[1]Qc, Summer, S3'!F10*Main!$B$8</f>
        <v>-7.702325561134081E-2</v>
      </c>
      <c r="G10" s="2">
        <f>'[1]Qc, Summer, S3'!G10*Main!$B$8</f>
        <v>-8.8999164943886586E-2</v>
      </c>
      <c r="H10" s="2">
        <f>'[1]Qc, Summer, S3'!H10*Main!$B$8</f>
        <v>-0.16744815623154163</v>
      </c>
      <c r="I10" s="2">
        <f>'[1]Qc, Summer, S3'!I10*Main!$B$8</f>
        <v>-5.453102495569994E-2</v>
      </c>
      <c r="J10" s="2">
        <f>'[1]Qc, Summer, S3'!J10*Main!$B$8</f>
        <v>-8.4036506940342579E-2</v>
      </c>
      <c r="K10" s="2">
        <f>'[1]Qc, Summer, S3'!K10*Main!$B$8</f>
        <v>-2.884157073242764E-2</v>
      </c>
      <c r="L10" s="2">
        <f>'[1]Qc, Summer, S3'!L10*Main!$B$8</f>
        <v>-5.3714131718842297E-4</v>
      </c>
      <c r="M10" s="2">
        <f>'[1]Qc, Summer, S3'!M10*Main!$B$8</f>
        <v>2.2603191080921438E-2</v>
      </c>
      <c r="N10" s="2">
        <f>'[1]Qc, Summer, S3'!N10*Main!$B$8</f>
        <v>7.7404682073242762E-2</v>
      </c>
      <c r="O10" s="2">
        <f>'[1]Qc, Summer, S3'!O10*Main!$B$8</f>
        <v>7.8392394418192568E-2</v>
      </c>
      <c r="P10" s="2">
        <f>'[1]Qc, Summer, S3'!P10*Main!$B$8</f>
        <v>6.0041579444772598E-2</v>
      </c>
      <c r="Q10" s="2">
        <f>'[1]Qc, Summer, S3'!Q10*Main!$B$8</f>
        <v>0.1379685336680449</v>
      </c>
      <c r="R10" s="2">
        <f>'[1]Qc, Summer, S3'!R10*Main!$B$8</f>
        <v>0.11712099158298878</v>
      </c>
      <c r="S10" s="2">
        <f>'[1]Qc, Summer, S3'!S10*Main!$B$8</f>
        <v>0.10176790062020083</v>
      </c>
      <c r="T10" s="2">
        <f>'[1]Qc, Summer, S3'!T10*Main!$B$8</f>
        <v>8.4281142941523918E-2</v>
      </c>
      <c r="U10" s="2">
        <f>'[1]Qc, Summer, S3'!U10*Main!$B$8</f>
        <v>8.6250690490253981E-2</v>
      </c>
      <c r="V10" s="2">
        <f>'[1]Qc, Summer, S3'!V10*Main!$B$8</f>
        <v>0.12190663009450679</v>
      </c>
      <c r="W10" s="2">
        <f>'[1]Qc, Summer, S3'!W10*Main!$B$8</f>
        <v>0.10972064235085648</v>
      </c>
      <c r="X10" s="2">
        <f>'[1]Qc, Summer, S3'!X10*Main!$B$8</f>
        <v>-1.0796543414057884E-2</v>
      </c>
      <c r="Y10" s="2">
        <f>'[1]Qc, Summer, S3'!Y10*Main!$B$8</f>
        <v>-1.7611940785587712E-2</v>
      </c>
    </row>
    <row r="11" spans="1:25" x14ac:dyDescent="0.25">
      <c r="A11">
        <v>40</v>
      </c>
      <c r="B11" s="2">
        <f>'[1]Qc, Summer, S3'!B11*Main!$B$8</f>
        <v>-0.25088081630242171</v>
      </c>
      <c r="C11" s="2">
        <f>'[1]Qc, Summer, S3'!C11*Main!$B$8</f>
        <v>-0.28034433549911397</v>
      </c>
      <c r="D11" s="2">
        <f>'[1]Qc, Summer, S3'!D11*Main!$B$8</f>
        <v>-0.28753722164796219</v>
      </c>
      <c r="E11" s="2">
        <f>'[1]Qc, Summer, S3'!E11*Main!$B$8</f>
        <v>-0.28398017011222682</v>
      </c>
      <c r="F11" s="2">
        <f>'[1]Qc, Summer, S3'!F11*Main!$B$8</f>
        <v>-0.29350046293561727</v>
      </c>
      <c r="G11" s="2">
        <f>'[1]Qc, Summer, S3'!G11*Main!$B$8</f>
        <v>-0.30167139353219136</v>
      </c>
      <c r="H11" s="2">
        <f>'[1]Qc, Summer, S3'!H11*Main!$B$8</f>
        <v>-9.5375334170112222E-2</v>
      </c>
      <c r="I11" s="2">
        <f>'[1]Qc, Summer, S3'!I11*Main!$B$8</f>
        <v>8.4177323242764321E-2</v>
      </c>
      <c r="J11" s="2">
        <f>'[1]Qc, Summer, S3'!J11*Main!$B$8</f>
        <v>0.1915052638806852</v>
      </c>
      <c r="K11" s="2">
        <f>'[1]Qc, Summer, S3'!K11*Main!$B$8</f>
        <v>0.20249134509746011</v>
      </c>
      <c r="L11" s="2">
        <f>'[1]Qc, Summer, S3'!L11*Main!$B$8</f>
        <v>8.5849693148257536E-2</v>
      </c>
      <c r="M11" s="2">
        <f>'[1]Qc, Summer, S3'!M11*Main!$B$8</f>
        <v>0.20864415357353808</v>
      </c>
      <c r="N11" s="2">
        <f>'[1]Qc, Summer, S3'!N11*Main!$B$8</f>
        <v>0.22429694935026578</v>
      </c>
      <c r="O11" s="2">
        <f>'[1]Qc, Summer, S3'!O11*Main!$B$8</f>
        <v>0.21550412906083874</v>
      </c>
      <c r="P11" s="2">
        <f>'[1]Qc, Summer, S3'!P11*Main!$B$8</f>
        <v>0.17055654681039575</v>
      </c>
      <c r="Q11" s="2">
        <f>'[1]Qc, Summer, S3'!Q11*Main!$B$8</f>
        <v>7.3128503544004728E-2</v>
      </c>
      <c r="R11" s="2">
        <f>'[1]Qc, Summer, S3'!R11*Main!$B$8</f>
        <v>3.6705332545776723E-2</v>
      </c>
      <c r="S11" s="2">
        <f>'[1]Qc, Summer, S3'!S11*Main!$B$8</f>
        <v>3.6584351594802125E-2</v>
      </c>
      <c r="T11" s="2">
        <f>'[1]Qc, Summer, S3'!T11*Main!$B$8</f>
        <v>3.7335773479031303E-2</v>
      </c>
      <c r="U11" s="2">
        <f>'[1]Qc, Summer, S3'!U11*Main!$B$8</f>
        <v>7.4575044300059068E-2</v>
      </c>
      <c r="V11" s="2">
        <f>'[1]Qc, Summer, S3'!V11*Main!$B$8</f>
        <v>0.10698921160661548</v>
      </c>
      <c r="W11" s="2">
        <f>'[1]Qc, Summer, S3'!W11*Main!$B$8</f>
        <v>1.4641898109864144E-2</v>
      </c>
      <c r="X11" s="2">
        <f>'[1]Qc, Summer, S3'!X11*Main!$B$8</f>
        <v>-0.11049295747194329</v>
      </c>
      <c r="Y11" s="2">
        <f>'[1]Qc, Summer, S3'!Y11*Main!$B$8</f>
        <v>-0.18577346441228587</v>
      </c>
    </row>
    <row r="12" spans="1:25" x14ac:dyDescent="0.25">
      <c r="A12">
        <v>14</v>
      </c>
      <c r="B12" s="2">
        <f>'[1]Qc, Summer, S3'!B12*Main!$B$8</f>
        <v>-0.31219538452451268</v>
      </c>
      <c r="C12" s="2">
        <f>'[1]Qc, Summer, S3'!C12*Main!$B$8</f>
        <v>-0.33574018177790899</v>
      </c>
      <c r="D12" s="2">
        <f>'[1]Qc, Summer, S3'!D12*Main!$B$8</f>
        <v>-0.35069923981098639</v>
      </c>
      <c r="E12" s="2">
        <f>'[1]Qc, Summer, S3'!E12*Main!$B$8</f>
        <v>-0.35601996264028352</v>
      </c>
      <c r="F12" s="2">
        <f>'[1]Qc, Summer, S3'!F12*Main!$B$8</f>
        <v>-0.34676428809805077</v>
      </c>
      <c r="G12" s="2">
        <f>'[1]Qc, Summer, S3'!G12*Main!$B$8</f>
        <v>-0.34792534672179565</v>
      </c>
      <c r="H12" s="2">
        <f>'[1]Qc, Summer, S3'!H12*Main!$B$8</f>
        <v>-0.27440242823390432</v>
      </c>
      <c r="I12" s="2">
        <f>'[1]Qc, Summer, S3'!I12*Main!$B$8</f>
        <v>-0.22779834435912583</v>
      </c>
      <c r="J12" s="2">
        <f>'[1]Qc, Summer, S3'!J12*Main!$B$8</f>
        <v>-0.19168507501476667</v>
      </c>
      <c r="K12" s="2">
        <f>'[1]Qc, Summer, S3'!K12*Main!$B$8</f>
        <v>-0.14808115416420556</v>
      </c>
      <c r="L12" s="2">
        <f>'[1]Qc, Summer, S3'!L12*Main!$B$8</f>
        <v>-0.14885088334317781</v>
      </c>
      <c r="M12" s="2">
        <f>'[1]Qc, Summer, S3'!M12*Main!$B$8</f>
        <v>-0.15928324970466626</v>
      </c>
      <c r="N12" s="2">
        <f>'[1]Qc, Summer, S3'!N12*Main!$B$8</f>
        <v>-0.1870468058180744</v>
      </c>
      <c r="O12" s="2">
        <f>'[1]Qc, Summer, S3'!O12*Main!$B$8</f>
        <v>-0.19252054001772001</v>
      </c>
      <c r="P12" s="2">
        <f>'[1]Qc, Summer, S3'!P12*Main!$B$8</f>
        <v>-0.21596263422917897</v>
      </c>
      <c r="Q12" s="2">
        <f>'[1]Qc, Summer, S3'!Q12*Main!$B$8</f>
        <v>-0.21616516051388066</v>
      </c>
      <c r="R12" s="2">
        <f>'[1]Qc, Summer, S3'!R12*Main!$B$8</f>
        <v>-0.21939729430005905</v>
      </c>
      <c r="S12" s="2">
        <f>'[1]Qc, Summer, S3'!S12*Main!$B$8</f>
        <v>-0.16971961252215004</v>
      </c>
      <c r="T12" s="2">
        <f>'[1]Qc, Summer, S3'!T12*Main!$B$8</f>
        <v>-0.15309605995274661</v>
      </c>
      <c r="U12" s="2">
        <f>'[1]Qc, Summer, S3'!U12*Main!$B$8</f>
        <v>-0.17440968871825163</v>
      </c>
      <c r="V12" s="2">
        <f>'[1]Qc, Summer, S3'!V12*Main!$B$8</f>
        <v>-0.14453330035440046</v>
      </c>
      <c r="W12" s="2">
        <f>'[1]Qc, Summer, S3'!W12*Main!$B$8</f>
        <v>-0.18367238644418191</v>
      </c>
      <c r="X12" s="2">
        <f>'[1]Qc, Summer, S3'!X12*Main!$B$8</f>
        <v>-0.21030318236857651</v>
      </c>
      <c r="Y12" s="2">
        <f>'[1]Qc, Summer, S3'!Y12*Main!$B$8</f>
        <v>-0.23756262669816891</v>
      </c>
    </row>
    <row r="13" spans="1:25" x14ac:dyDescent="0.25">
      <c r="A13">
        <v>34</v>
      </c>
      <c r="B13" s="2">
        <f>'[1]Qc, Summer, S3'!B13*Main!$B$8</f>
        <v>-0.54928128691671596</v>
      </c>
      <c r="C13" s="2">
        <f>'[1]Qc, Summer, S3'!C13*Main!$B$8</f>
        <v>-0.33221707073242762</v>
      </c>
      <c r="D13" s="2">
        <f>'[1]Qc, Summer, S3'!D13*Main!$B$8</f>
        <v>-0.41989761089781452</v>
      </c>
      <c r="E13" s="2">
        <f>'[1]Qc, Summer, S3'!E13*Main!$B$8</f>
        <v>-0.33068769167158885</v>
      </c>
      <c r="F13" s="2">
        <f>'[1]Qc, Summer, S3'!F13*Main!$B$8</f>
        <v>-0.37934128160070885</v>
      </c>
      <c r="G13" s="2">
        <f>'[1]Qc, Summer, S3'!G13*Main!$B$8</f>
        <v>-0.2035633650324867</v>
      </c>
      <c r="H13" s="2">
        <f>'[1]Qc, Summer, S3'!H13*Main!$B$8</f>
        <v>-0.6860330466627288</v>
      </c>
      <c r="I13" s="2">
        <f>'[1]Qc, Summer, S3'!I13*Main!$B$8</f>
        <v>-0.53941198006497337</v>
      </c>
      <c r="J13" s="2">
        <f>'[1]Qc, Summer, S3'!J13*Main!$B$8</f>
        <v>-0.39998435794447723</v>
      </c>
      <c r="K13" s="2">
        <f>'[1]Qc, Summer, S3'!K13*Main!$B$8</f>
        <v>-0.47067067424689896</v>
      </c>
      <c r="L13" s="2">
        <f>'[1]Qc, Summer, S3'!L13*Main!$B$8</f>
        <v>-0.48745658284111049</v>
      </c>
      <c r="M13" s="2">
        <f>'[1]Qc, Summer, S3'!M13*Main!$B$8</f>
        <v>-0.44387690519787359</v>
      </c>
      <c r="N13" s="2">
        <f>'[1]Qc, Summer, S3'!N13*Main!$B$8</f>
        <v>0.22233092808623744</v>
      </c>
      <c r="O13" s="2">
        <f>'[1]Qc, Summer, S3'!O13*Main!$B$8</f>
        <v>0.11282465445953928</v>
      </c>
      <c r="P13" s="2">
        <f>'[1]Qc, Summer, S3'!P13*Main!$B$8</f>
        <v>-0.63122788245717654</v>
      </c>
      <c r="Q13" s="2">
        <f>'[1]Qc, Summer, S3'!Q13*Main!$B$8</f>
        <v>-0.21259938142350854</v>
      </c>
      <c r="R13" s="2">
        <f>'[1]Qc, Summer, S3'!R13*Main!$B$8</f>
        <v>-0.24495395451860599</v>
      </c>
      <c r="S13" s="2">
        <f>'[1]Qc, Summer, S3'!S13*Main!$B$8</f>
        <v>-0.14257268606024809</v>
      </c>
      <c r="T13" s="2">
        <f>'[1]Qc, Summer, S3'!T13*Main!$B$8</f>
        <v>6.5851897519196732E-3</v>
      </c>
      <c r="U13" s="2">
        <f>'[1]Qc, Summer, S3'!U13*Main!$B$8</f>
        <v>0.43327748109864145</v>
      </c>
      <c r="V13" s="2">
        <f>'[1]Qc, Summer, S3'!V13*Main!$B$8</f>
        <v>0.96655378455404606</v>
      </c>
      <c r="W13" s="2">
        <f>'[1]Qc, Summer, S3'!W13*Main!$B$8</f>
        <v>0.9626969106615475</v>
      </c>
      <c r="X13" s="2">
        <f>'[1]Qc, Summer, S3'!X13*Main!$B$8</f>
        <v>0.91362660203780277</v>
      </c>
      <c r="Y13" s="2">
        <f>'[1]Qc, Summer, S3'!Y13*Main!$B$8</f>
        <v>0.95963882841110448</v>
      </c>
    </row>
    <row r="14" spans="1:25" x14ac:dyDescent="0.25">
      <c r="A14">
        <v>3</v>
      </c>
      <c r="B14" s="2">
        <f>'[1]Qc, Summer, S3'!B14*Main!$B$8</f>
        <v>0.49425593561724745</v>
      </c>
      <c r="C14" s="2">
        <f>'[1]Qc, Summer, S3'!C14*Main!$B$8</f>
        <v>0.4602975788541051</v>
      </c>
      <c r="D14" s="2">
        <f>'[1]Qc, Summer, S3'!D14*Main!$B$8</f>
        <v>0.3460166863555818</v>
      </c>
      <c r="E14" s="2">
        <f>'[1]Qc, Summer, S3'!E14*Main!$B$8</f>
        <v>0.31189603233904306</v>
      </c>
      <c r="F14" s="2">
        <f>'[1]Qc, Summer, S3'!F14*Main!$B$8</f>
        <v>0.28675441582988775</v>
      </c>
      <c r="G14" s="2">
        <f>'[1]Qc, Summer, S3'!G14*Main!$B$8</f>
        <v>0.36005741169521555</v>
      </c>
      <c r="H14" s="2">
        <f>'[1]Qc, Summer, S3'!H14*Main!$B$8</f>
        <v>1.1856451736562315</v>
      </c>
      <c r="I14" s="2">
        <f>'[1]Qc, Summer, S3'!I14*Main!$B$8</f>
        <v>1.5835045924394564</v>
      </c>
      <c r="J14" s="2">
        <f>'[1]Qc, Summer, S3'!J14*Main!$B$8</f>
        <v>2.0313137752510335</v>
      </c>
      <c r="K14" s="2">
        <f>'[1]Qc, Summer, S3'!K14*Main!$B$8</f>
        <v>1.9366264779976374</v>
      </c>
      <c r="L14" s="2">
        <f>'[1]Qc, Summer, S3'!L14*Main!$B$8</f>
        <v>1.8889563101004132</v>
      </c>
      <c r="M14" s="2">
        <f>'[1]Qc, Summer, S3'!M14*Main!$B$8</f>
        <v>1.8652847135262844</v>
      </c>
      <c r="N14" s="2">
        <f>'[1]Qc, Summer, S3'!N14*Main!$B$8</f>
        <v>2.0159683833431776</v>
      </c>
      <c r="O14" s="2">
        <f>'[1]Qc, Summer, S3'!O14*Main!$B$8</f>
        <v>1.850590597017129</v>
      </c>
      <c r="P14" s="2">
        <f>'[1]Qc, Summer, S3'!P14*Main!$B$8</f>
        <v>1.6997448356467808</v>
      </c>
      <c r="Q14" s="2">
        <f>'[1]Qc, Summer, S3'!Q14*Main!$B$8</f>
        <v>1.579262853957472</v>
      </c>
      <c r="R14" s="2">
        <f>'[1]Qc, Summer, S3'!R14*Main!$B$8</f>
        <v>1.5632626309805082</v>
      </c>
      <c r="S14" s="2">
        <f>'[1]Qc, Summer, S3'!S14*Main!$B$8</f>
        <v>1.5836706510632015</v>
      </c>
      <c r="T14" s="2">
        <f>'[1]Qc, Summer, S3'!T14*Main!$B$8</f>
        <v>1.3172300153573535</v>
      </c>
      <c r="U14" s="2">
        <f>'[1]Qc, Summer, S3'!U14*Main!$B$8</f>
        <v>1.2071955630537505</v>
      </c>
      <c r="V14" s="2">
        <f>'[1]Qc, Summer, S3'!V14*Main!$B$8</f>
        <v>1.2796808134967512</v>
      </c>
      <c r="W14" s="2">
        <f>'[1]Qc, Summer, S3'!W14*Main!$B$8</f>
        <v>0.89554011148848189</v>
      </c>
      <c r="X14" s="2">
        <f>'[1]Qc, Summer, S3'!X14*Main!$B$8</f>
        <v>0.39303405079740106</v>
      </c>
      <c r="Y14" s="2">
        <f>'[1]Qc, Summer, S3'!Y14*Main!$B$8</f>
        <v>0.42111300369167159</v>
      </c>
    </row>
    <row r="15" spans="1:25" x14ac:dyDescent="0.25">
      <c r="A15">
        <v>20</v>
      </c>
      <c r="B15" s="2">
        <f>'[1]Qc, Summer, S3'!B15*Main!$B$8</f>
        <v>0.13382667720023625</v>
      </c>
      <c r="C15" s="2">
        <f>'[1]Qc, Summer, S3'!C15*Main!$B$8</f>
        <v>0.13556942587123449</v>
      </c>
      <c r="D15" s="2">
        <f>'[1]Qc, Summer, S3'!D15*Main!$B$8</f>
        <v>0.13776533151210868</v>
      </c>
      <c r="E15" s="2">
        <f>'[1]Qc, Summer, S3'!E15*Main!$B$8</f>
        <v>0.13823206467808624</v>
      </c>
      <c r="F15" s="2">
        <f>'[1]Qc, Summer, S3'!F15*Main!$B$8</f>
        <v>0.1442273069994093</v>
      </c>
      <c r="G15" s="2">
        <f>'[1]Qc, Summer, S3'!G15*Main!$B$8</f>
        <v>0.13517768502658004</v>
      </c>
      <c r="H15" s="2">
        <f>'[1]Qc, Summer, S3'!H15*Main!$B$8</f>
        <v>0.12370036296515063</v>
      </c>
      <c r="I15" s="2">
        <f>'[1]Qc, Summer, S3'!I15*Main!$B$8</f>
        <v>0.11084073730064972</v>
      </c>
      <c r="J15" s="2">
        <f>'[1]Qc, Summer, S3'!J15*Main!$B$8</f>
        <v>8.9902452155936202E-2</v>
      </c>
      <c r="K15" s="2">
        <f>'[1]Qc, Summer, S3'!K15*Main!$B$8</f>
        <v>6.1703517424689908E-2</v>
      </c>
      <c r="L15" s="2">
        <f>'[1]Qc, Summer, S3'!L15*Main!$B$8</f>
        <v>6.8334196249261653E-2</v>
      </c>
      <c r="M15" s="2">
        <f>'[1]Qc, Summer, S3'!M15*Main!$B$8</f>
        <v>8.2267840076786766E-2</v>
      </c>
      <c r="N15" s="2">
        <f>'[1]Qc, Summer, S3'!N15*Main!$B$8</f>
        <v>5.9675198464264625E-2</v>
      </c>
      <c r="O15" s="2">
        <f>'[1]Qc, Summer, S3'!O15*Main!$B$8</f>
        <v>8.4841381423508555E-2</v>
      </c>
      <c r="P15" s="2">
        <f>'[1]Qc, Summer, S3'!P15*Main!$B$8</f>
        <v>9.6727723124630835E-2</v>
      </c>
      <c r="Q15" s="2">
        <f>'[1]Qc, Summer, S3'!Q15*Main!$B$8</f>
        <v>9.7085405936207902E-2</v>
      </c>
      <c r="R15" s="2">
        <f>'[1]Qc, Summer, S3'!R15*Main!$B$8</f>
        <v>9.2277581216774957E-2</v>
      </c>
      <c r="S15" s="2">
        <f>'[1]Qc, Summer, S3'!S15*Main!$B$8</f>
        <v>9.4859673803898412E-2</v>
      </c>
      <c r="T15" s="2">
        <f>'[1]Qc, Summer, S3'!T15*Main!$B$8</f>
        <v>8.5729740696987591E-2</v>
      </c>
      <c r="U15" s="2">
        <f>'[1]Qc, Summer, S3'!U15*Main!$B$8</f>
        <v>0.10462951004134671</v>
      </c>
      <c r="V15" s="2">
        <f>'[1]Qc, Summer, S3'!V15*Main!$B$8</f>
        <v>0.11090873582398109</v>
      </c>
      <c r="W15" s="2">
        <f>'[1]Qc, Summer, S3'!W15*Main!$B$8</f>
        <v>0.12825047504430007</v>
      </c>
      <c r="X15" s="2">
        <f>'[1]Qc, Summer, S3'!X15*Main!$B$8</f>
        <v>0.11713609583579446</v>
      </c>
      <c r="Y15" s="2">
        <f>'[1]Qc, Summer, S3'!Y15*Main!$B$8</f>
        <v>0.11891922046662728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C3CD0-0DF9-425F-AE98-F4FC4E4E320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S4'!B2*Main!$B$8</f>
        <v>0.48705467454223267</v>
      </c>
      <c r="C2" s="2">
        <f>'[1]Qc, Summer, S4'!C2*Main!$B$8</f>
        <v>0.51217304695806265</v>
      </c>
      <c r="D2" s="2">
        <f>'[1]Qc, Summer, S4'!D2*Main!$B$8</f>
        <v>0.53068856881275839</v>
      </c>
      <c r="E2" s="2">
        <f>'[1]Qc, Summer, S4'!E2*Main!$B$8</f>
        <v>0.45354459672179559</v>
      </c>
      <c r="F2" s="2">
        <f>'[1]Qc, Summer, S4'!F2*Main!$B$8</f>
        <v>0.3844985905197873</v>
      </c>
      <c r="G2" s="2">
        <f>'[1]Qc, Summer, S4'!G2*Main!$B$8</f>
        <v>0.41047767025989368</v>
      </c>
      <c r="H2" s="2">
        <f>'[1]Qc, Summer, S4'!H2*Main!$B$8</f>
        <v>0.27451838422917901</v>
      </c>
      <c r="I2" s="2">
        <f>'[1]Qc, Summer, S4'!I2*Main!$B$8</f>
        <v>0.22219772268163024</v>
      </c>
      <c r="J2" s="2">
        <f>'[1]Qc, Summer, S4'!J2*Main!$B$8</f>
        <v>0.31404856467808628</v>
      </c>
      <c r="K2" s="2">
        <f>'[1]Qc, Summer, S4'!K2*Main!$B$8</f>
        <v>0.3594745462197283</v>
      </c>
      <c r="L2" s="2">
        <f>'[1]Qc, Summer, S4'!L2*Main!$B$8</f>
        <v>0.30853924438865921</v>
      </c>
      <c r="M2" s="2">
        <f>'[1]Qc, Summer, S4'!M2*Main!$B$8</f>
        <v>0.31545696278795038</v>
      </c>
      <c r="N2" s="2">
        <f>'[1]Qc, Summer, S4'!N2*Main!$B$8</f>
        <v>0.33380213570584755</v>
      </c>
      <c r="O2" s="2">
        <f>'[1]Qc, Summer, S4'!O2*Main!$B$8</f>
        <v>0.42333682575310094</v>
      </c>
      <c r="P2" s="2">
        <f>'[1]Qc, Summer, S4'!P2*Main!$B$8</f>
        <v>0.38069302406969874</v>
      </c>
      <c r="Q2" s="2">
        <f>'[1]Qc, Summer, S4'!Q2*Main!$B$8</f>
        <v>0.41178421751328997</v>
      </c>
      <c r="R2" s="2">
        <f>'[1]Qc, Summer, S4'!R2*Main!$B$8</f>
        <v>0.30448389943886595</v>
      </c>
      <c r="S2" s="2">
        <f>'[1]Qc, Summer, S4'!S2*Main!$B$8</f>
        <v>0.31176520717660955</v>
      </c>
      <c r="T2" s="2">
        <f>'[1]Qc, Summer, S4'!T2*Main!$B$8</f>
        <v>0.26624889397519197</v>
      </c>
      <c r="U2" s="2">
        <f>'[1]Qc, Summer, S4'!U2*Main!$B$8</f>
        <v>0.32439668222090962</v>
      </c>
      <c r="V2" s="2">
        <f>'[1]Qc, Summer, S4'!V2*Main!$B$8</f>
        <v>0.32560082028942705</v>
      </c>
      <c r="W2" s="2">
        <f>'[1]Qc, Summer, S4'!W2*Main!$B$8</f>
        <v>0.26828223789131717</v>
      </c>
      <c r="X2" s="2">
        <f>'[1]Qc, Summer, S4'!X2*Main!$B$8</f>
        <v>0.24363268502658003</v>
      </c>
      <c r="Y2" s="2">
        <f>'[1]Qc, Summer, S4'!Y2*Main!$B$8</f>
        <v>0.2573205761961016</v>
      </c>
    </row>
    <row r="3" spans="1:25" x14ac:dyDescent="0.25">
      <c r="A3">
        <v>17</v>
      </c>
      <c r="B3" s="2">
        <f>'[1]Qc, Summer, S4'!B3*Main!$B$8</f>
        <v>-4.0481895304193743E-2</v>
      </c>
      <c r="C3" s="2">
        <f>'[1]Qc, Summer, S4'!C3*Main!$B$8</f>
        <v>-4.4733566154754871E-2</v>
      </c>
      <c r="D3" s="2">
        <f>'[1]Qc, Summer, S4'!D3*Main!$B$8</f>
        <v>-4.4705032634376841E-2</v>
      </c>
      <c r="E3" s="2">
        <f>'[1]Qc, Summer, S4'!E3*Main!$B$8</f>
        <v>-5.7590547105729473E-2</v>
      </c>
      <c r="F3" s="2">
        <f>'[1]Qc, Summer, S4'!F3*Main!$B$8</f>
        <v>-5.3900202008269345E-2</v>
      </c>
      <c r="G3" s="2">
        <f>'[1]Qc, Summer, S4'!G3*Main!$B$8</f>
        <v>-8.1344981984642642E-2</v>
      </c>
      <c r="H3" s="2">
        <f>'[1]Qc, Summer, S4'!H3*Main!$B$8</f>
        <v>-7.5044334022445369E-2</v>
      </c>
      <c r="I3" s="2">
        <f>'[1]Qc, Summer, S4'!I3*Main!$B$8</f>
        <v>4.9867807294743056E-2</v>
      </c>
      <c r="J3" s="2">
        <f>'[1]Qc, Summer, S4'!J3*Main!$B$8</f>
        <v>9.0196338600118137E-2</v>
      </c>
      <c r="K3" s="2">
        <f>'[1]Qc, Summer, S4'!K3*Main!$B$8</f>
        <v>0.10751145437093916</v>
      </c>
      <c r="L3" s="2">
        <f>'[1]Qc, Summer, S4'!L3*Main!$B$8</f>
        <v>2.8616152982870645E-2</v>
      </c>
      <c r="M3" s="2">
        <f>'[1]Qc, Summer, S4'!M3*Main!$B$8</f>
        <v>-3.8185666863555817E-2</v>
      </c>
      <c r="N3" s="2">
        <f>'[1]Qc, Summer, S4'!N3*Main!$B$8</f>
        <v>-4.5839262108682804E-2</v>
      </c>
      <c r="O3" s="2">
        <f>'[1]Qc, Summer, S4'!O3*Main!$B$8</f>
        <v>-4.0242107944477259E-2</v>
      </c>
      <c r="P3" s="2">
        <f>'[1]Qc, Summer, S4'!P3*Main!$B$8</f>
        <v>-6.8245862817483752E-2</v>
      </c>
      <c r="Q3" s="2">
        <f>'[1]Qc, Summer, S4'!Q3*Main!$B$8</f>
        <v>-4.8874923065564083E-2</v>
      </c>
      <c r="R3" s="2">
        <f>'[1]Qc, Summer, S4'!R3*Main!$B$8</f>
        <v>-2.9863693738924987E-2</v>
      </c>
      <c r="S3" s="2">
        <f>'[1]Qc, Summer, S4'!S3*Main!$B$8</f>
        <v>-9.9106525398700539E-3</v>
      </c>
      <c r="T3" s="2">
        <f>'[1]Qc, Summer, S4'!T3*Main!$B$8</f>
        <v>9.0367480950974605E-2</v>
      </c>
      <c r="U3" s="2">
        <f>'[1]Qc, Summer, S4'!U3*Main!$B$8</f>
        <v>0.15767685070880094</v>
      </c>
      <c r="V3" s="2">
        <f>'[1]Qc, Summer, S4'!V3*Main!$B$8</f>
        <v>7.8514521411695209E-2</v>
      </c>
      <c r="W3" s="2">
        <f>'[1]Qc, Summer, S4'!W3*Main!$B$8</f>
        <v>4.4819930744240996E-2</v>
      </c>
      <c r="X3" s="2">
        <f>'[1]Qc, Summer, S4'!X3*Main!$B$8</f>
        <v>-2.9290114146485528E-2</v>
      </c>
      <c r="Y3" s="2">
        <f>'[1]Qc, Summer, S4'!Y3*Main!$B$8</f>
        <v>-6.047745761961016E-2</v>
      </c>
    </row>
    <row r="4" spans="1:25" x14ac:dyDescent="0.25">
      <c r="A4">
        <v>38</v>
      </c>
      <c r="B4" s="2">
        <f>'[1]Qc, Summer, S4'!B4*Main!$B$8</f>
        <v>-0.18495501373301831</v>
      </c>
      <c r="C4" s="2">
        <f>'[1]Qc, Summer, S4'!C4*Main!$B$8</f>
        <v>-0.35313413939751914</v>
      </c>
      <c r="D4" s="2">
        <f>'[1]Qc, Summer, S4'!D4*Main!$B$8</f>
        <v>-0.41025301653868873</v>
      </c>
      <c r="E4" s="2">
        <f>'[1]Qc, Summer, S4'!E4*Main!$B$8</f>
        <v>-0.43129897090962788</v>
      </c>
      <c r="F4" s="2">
        <f>'[1]Qc, Summer, S4'!F4*Main!$B$8</f>
        <v>-0.42666199468399285</v>
      </c>
      <c r="G4" s="2">
        <f>'[1]Qc, Summer, S4'!G4*Main!$B$8</f>
        <v>-0.47284697962197281</v>
      </c>
      <c r="H4" s="2">
        <f>'[1]Qc, Summer, S4'!H4*Main!$B$8</f>
        <v>-0.36209222489663317</v>
      </c>
      <c r="I4" s="2">
        <f>'[1]Qc, Summer, S4'!I4*Main!$B$8</f>
        <v>-0.10996968620791495</v>
      </c>
      <c r="J4" s="2">
        <f>'[1]Qc, Summer, S4'!J4*Main!$B$8</f>
        <v>-9.5447064678086224E-2</v>
      </c>
      <c r="K4" s="2">
        <f>'[1]Qc, Summer, S4'!K4*Main!$B$8</f>
        <v>-0.11305715416420556</v>
      </c>
      <c r="L4" s="2">
        <f>'[1]Qc, Summer, S4'!L4*Main!$B$8</f>
        <v>-4.32929319255759E-2</v>
      </c>
      <c r="M4" s="2">
        <f>'[1]Qc, Summer, S4'!M4*Main!$B$8</f>
        <v>-2.1900696396928532E-2</v>
      </c>
      <c r="N4" s="2">
        <f>'[1]Qc, Summer, S4'!N4*Main!$B$8</f>
        <v>-9.5442568665091543E-2</v>
      </c>
      <c r="O4" s="2">
        <f>'[1]Qc, Summer, S4'!O4*Main!$B$8</f>
        <v>-0.25503898183697582</v>
      </c>
      <c r="P4" s="2">
        <f>'[1]Qc, Summer, S4'!P4*Main!$B$8</f>
        <v>-0.36821100472533957</v>
      </c>
      <c r="Q4" s="2">
        <f>'[1]Qc, Summer, S4'!Q4*Main!$B$8</f>
        <v>-0.39773476461901947</v>
      </c>
      <c r="R4" s="2">
        <f>'[1]Qc, Summer, S4'!R4*Main!$B$8</f>
        <v>-0.35432549468399294</v>
      </c>
      <c r="S4" s="2">
        <f>'[1]Qc, Summer, S4'!S4*Main!$B$8</f>
        <v>-0.36001139367985824</v>
      </c>
      <c r="T4" s="2">
        <f>'[1]Qc, Summer, S4'!T4*Main!$B$8</f>
        <v>-0.31135947873597164</v>
      </c>
      <c r="U4" s="2">
        <f>'[1]Qc, Summer, S4'!U4*Main!$B$8</f>
        <v>-0.30445639441819256</v>
      </c>
      <c r="V4" s="2">
        <f>'[1]Qc, Summer, S4'!V4*Main!$B$8</f>
        <v>-0.33588708092144121</v>
      </c>
      <c r="W4" s="2">
        <f>'[1]Qc, Summer, S4'!W4*Main!$B$8</f>
        <v>-0.33014346839929115</v>
      </c>
      <c r="X4" s="2">
        <f>'[1]Qc, Summer, S4'!X4*Main!$B$8</f>
        <v>-0.39855997401063198</v>
      </c>
      <c r="Y4" s="2">
        <f>'[1]Qc, Summer, S4'!Y4*Main!$B$8</f>
        <v>-0.45298914810986407</v>
      </c>
    </row>
    <row r="5" spans="1:25" x14ac:dyDescent="0.25">
      <c r="A5">
        <v>36</v>
      </c>
      <c r="B5" s="2">
        <f>'[1]Qc, Summer, S4'!B5*Main!$B$8</f>
        <v>-0.60345509923213225</v>
      </c>
      <c r="C5" s="2">
        <f>'[1]Qc, Summer, S4'!C5*Main!$B$8</f>
        <v>-0.61610123774365033</v>
      </c>
      <c r="D5" s="2">
        <f>'[1]Qc, Summer, S4'!D5*Main!$B$8</f>
        <v>-0.62731591036621381</v>
      </c>
      <c r="E5" s="2">
        <f>'[1]Qc, Summer, S4'!E5*Main!$B$8</f>
        <v>-0.63308652835203771</v>
      </c>
      <c r="F5" s="2">
        <f>'[1]Qc, Summer, S4'!F5*Main!$B$8</f>
        <v>-0.63407056748375656</v>
      </c>
      <c r="G5" s="2">
        <f>'[1]Qc, Summer, S4'!G5*Main!$B$8</f>
        <v>-0.6772145138806851</v>
      </c>
      <c r="H5" s="2">
        <f>'[1]Qc, Summer, S4'!H5*Main!$B$8</f>
        <v>-0.6327746284701713</v>
      </c>
      <c r="I5" s="2">
        <f>'[1]Qc, Summer, S4'!I5*Main!$B$8</f>
        <v>-0.44108329430005905</v>
      </c>
      <c r="J5" s="2">
        <f>'[1]Qc, Summer, S4'!J5*Main!$B$8</f>
        <v>-0.40451196057294742</v>
      </c>
      <c r="K5" s="2">
        <f>'[1]Qc, Summer, S4'!K5*Main!$B$8</f>
        <v>-0.45996240549320727</v>
      </c>
      <c r="L5" s="2">
        <f>'[1]Qc, Summer, S4'!L5*Main!$B$8</f>
        <v>-0.49120211429415239</v>
      </c>
      <c r="M5" s="2">
        <f>'[1]Qc, Summer, S4'!M5*Main!$B$8</f>
        <v>-0.58972295318960422</v>
      </c>
      <c r="N5" s="2">
        <f>'[1]Qc, Summer, S4'!N5*Main!$B$8</f>
        <v>-0.59812165239220316</v>
      </c>
      <c r="O5" s="2">
        <f>'[1]Qc, Summer, S4'!O5*Main!$B$8</f>
        <v>-0.62896591774955701</v>
      </c>
      <c r="P5" s="2">
        <f>'[1]Qc, Summer, S4'!P5*Main!$B$8</f>
        <v>-0.63704507678676914</v>
      </c>
      <c r="Q5" s="2">
        <f>'[1]Qc, Summer, S4'!Q5*Main!$B$8</f>
        <v>-0.6568105490253987</v>
      </c>
      <c r="R5" s="2">
        <f>'[1]Qc, Summer, S4'!R5*Main!$B$8</f>
        <v>-0.64181799128765504</v>
      </c>
      <c r="S5" s="2">
        <f>'[1]Qc, Summer, S4'!S5*Main!$B$8</f>
        <v>-0.57473997519196696</v>
      </c>
      <c r="T5" s="2">
        <f>'[1]Qc, Summer, S4'!T5*Main!$B$8</f>
        <v>-0.46106195983461318</v>
      </c>
      <c r="U5" s="2">
        <f>'[1]Qc, Summer, S4'!U5*Main!$B$8</f>
        <v>-0.47289085248080331</v>
      </c>
      <c r="V5" s="2">
        <f>'[1]Qc, Summer, S4'!V5*Main!$B$8</f>
        <v>-0.50378178233904314</v>
      </c>
      <c r="W5" s="2">
        <f>'[1]Qc, Summer, S4'!W5*Main!$B$8</f>
        <v>-0.47860305168340223</v>
      </c>
      <c r="X5" s="2">
        <f>'[1]Qc, Summer, S4'!X5*Main!$B$8</f>
        <v>-0.54538186252215004</v>
      </c>
      <c r="Y5" s="2">
        <f>'[1]Qc, Summer, S4'!Y5*Main!$B$8</f>
        <v>-0.57149735070880092</v>
      </c>
    </row>
    <row r="6" spans="1:25" x14ac:dyDescent="0.25">
      <c r="A6">
        <v>26</v>
      </c>
      <c r="B6" s="2">
        <f>'[1]Qc, Summer, S4'!B6*Main!$B$8</f>
        <v>-0.29643873966331957</v>
      </c>
      <c r="C6" s="2">
        <f>'[1]Qc, Summer, S4'!C6*Main!$B$8</f>
        <v>-0.33065354548139397</v>
      </c>
      <c r="D6" s="2">
        <f>'[1]Qc, Summer, S4'!D6*Main!$B$8</f>
        <v>-0.39348559155345542</v>
      </c>
      <c r="E6" s="2">
        <f>'[1]Qc, Summer, S4'!E6*Main!$B$8</f>
        <v>-0.43737799187832249</v>
      </c>
      <c r="F6" s="2">
        <f>'[1]Qc, Summer, S4'!F6*Main!$B$8</f>
        <v>-0.44396350487300651</v>
      </c>
      <c r="G6" s="2">
        <f>'[1]Qc, Summer, S4'!G6*Main!$B$8</f>
        <v>-0.48158323242764323</v>
      </c>
      <c r="H6" s="2">
        <f>'[1]Qc, Summer, S4'!H6*Main!$B$8</f>
        <v>-0.50577122401063201</v>
      </c>
      <c r="I6" s="2">
        <f>'[1]Qc, Summer, S4'!I6*Main!$B$8</f>
        <v>-0.40203498065564081</v>
      </c>
      <c r="J6" s="2">
        <f>'[1]Qc, Summer, S4'!J6*Main!$B$8</f>
        <v>-0.29310299187832251</v>
      </c>
      <c r="K6" s="2">
        <f>'[1]Qc, Summer, S4'!K6*Main!$B$8</f>
        <v>-0.20559629754873004</v>
      </c>
      <c r="L6" s="2">
        <f>'[1]Qc, Summer, S4'!L6*Main!$B$8</f>
        <v>-0.14674313481984644</v>
      </c>
      <c r="M6" s="2">
        <f>'[1]Qc, Summer, S4'!M6*Main!$B$8</f>
        <v>-0.11939280050206733</v>
      </c>
      <c r="N6" s="2">
        <f>'[1]Qc, Summer, S4'!N6*Main!$B$8</f>
        <v>-0.15122554223272294</v>
      </c>
      <c r="O6" s="2">
        <f>'[1]Qc, Summer, S4'!O6*Main!$B$8</f>
        <v>-0.18688177569403427</v>
      </c>
      <c r="P6" s="2">
        <f>'[1]Qc, Summer, S4'!P6*Main!$B$8</f>
        <v>-0.24874103735971648</v>
      </c>
      <c r="Q6" s="2">
        <f>'[1]Qc, Summer, S4'!Q6*Main!$B$8</f>
        <v>-0.24715999822799761</v>
      </c>
      <c r="R6" s="2">
        <f>'[1]Qc, Summer, S4'!R6*Main!$B$8</f>
        <v>-0.26253768502658004</v>
      </c>
      <c r="S6" s="2">
        <f>'[1]Qc, Summer, S4'!S6*Main!$B$8</f>
        <v>-0.24867192217956294</v>
      </c>
      <c r="T6" s="2">
        <f>'[1]Qc, Summer, S4'!T6*Main!$B$8</f>
        <v>-0.21557009997046661</v>
      </c>
      <c r="U6" s="2">
        <f>'[1]Qc, Summer, S4'!U6*Main!$B$8</f>
        <v>-0.22024433727111634</v>
      </c>
      <c r="V6" s="2">
        <f>'[1]Qc, Summer, S4'!V6*Main!$B$8</f>
        <v>-0.19880194034258711</v>
      </c>
      <c r="W6" s="2">
        <f>'[1]Qc, Summer, S4'!W6*Main!$B$8</f>
        <v>-9.862797917897223E-2</v>
      </c>
      <c r="X6" s="2">
        <f>'[1]Qc, Summer, S4'!X6*Main!$B$8</f>
        <v>-0.15459628839338452</v>
      </c>
      <c r="Y6" s="2">
        <f>'[1]Qc, Summer, S4'!Y6*Main!$B$8</f>
        <v>-0.21640497725930302</v>
      </c>
    </row>
    <row r="7" spans="1:25" x14ac:dyDescent="0.25">
      <c r="A7">
        <v>24</v>
      </c>
      <c r="B7" s="2">
        <f>'[1]Qc, Summer, S4'!B7*Main!$B$8</f>
        <v>0.70779163378617826</v>
      </c>
      <c r="C7" s="2">
        <f>'[1]Qc, Summer, S4'!C7*Main!$B$8</f>
        <v>0.76276315047253396</v>
      </c>
      <c r="D7" s="2">
        <f>'[1]Qc, Summer, S4'!D7*Main!$B$8</f>
        <v>0.70616921958062606</v>
      </c>
      <c r="E7" s="2">
        <f>'[1]Qc, Summer, S4'!E7*Main!$B$8</f>
        <v>0.77402569240992314</v>
      </c>
      <c r="F7" s="2">
        <f>'[1]Qc, Summer, S4'!F7*Main!$B$8</f>
        <v>0.74129004548139388</v>
      </c>
      <c r="G7" s="2">
        <f>'[1]Qc, Summer, S4'!G7*Main!$B$8</f>
        <v>0.79414867114589482</v>
      </c>
      <c r="H7" s="2">
        <f>'[1]Qc, Summer, S4'!H7*Main!$B$8</f>
        <v>0.60747306556408742</v>
      </c>
      <c r="I7" s="2">
        <f>'[1]Qc, Summer, S4'!I7*Main!$B$8</f>
        <v>0.80484312861783813</v>
      </c>
      <c r="J7" s="2">
        <f>'[1]Qc, Summer, S4'!J7*Main!$B$8</f>
        <v>0.81797530670407559</v>
      </c>
      <c r="K7" s="2">
        <f>'[1]Qc, Summer, S4'!K7*Main!$B$8</f>
        <v>1.0285045826934436</v>
      </c>
      <c r="L7" s="2">
        <f>'[1]Qc, Summer, S4'!L7*Main!$B$8</f>
        <v>0.94260170141760202</v>
      </c>
      <c r="M7" s="2">
        <f>'[1]Qc, Summer, S4'!M7*Main!$B$8</f>
        <v>1.0118288411104548</v>
      </c>
      <c r="N7" s="2">
        <f>'[1]Qc, Summer, S4'!N7*Main!$B$8</f>
        <v>0.97267994019492021</v>
      </c>
      <c r="O7" s="2">
        <f>'[1]Qc, Summer, S4'!O7*Main!$B$8</f>
        <v>0.9506533848198464</v>
      </c>
      <c r="P7" s="2">
        <f>'[1]Qc, Summer, S4'!P7*Main!$B$8</f>
        <v>0.77906175590667459</v>
      </c>
      <c r="Q7" s="2">
        <f>'[1]Qc, Summer, S4'!Q7*Main!$B$8</f>
        <v>0.82669760129946834</v>
      </c>
      <c r="R7" s="2">
        <f>'[1]Qc, Summer, S4'!R7*Main!$B$8</f>
        <v>0.7400454139102185</v>
      </c>
      <c r="S7" s="2">
        <f>'[1]Qc, Summer, S4'!S7*Main!$B$8</f>
        <v>0.75950359982279969</v>
      </c>
      <c r="T7" s="2">
        <f>'[1]Qc, Summer, S4'!T7*Main!$B$8</f>
        <v>0.61040805109273477</v>
      </c>
      <c r="U7" s="2">
        <f>'[1]Qc, Summer, S4'!U7*Main!$B$8</f>
        <v>0.81005092217956276</v>
      </c>
      <c r="V7" s="2">
        <f>'[1]Qc, Summer, S4'!V7*Main!$B$8</f>
        <v>0.71235717336089766</v>
      </c>
      <c r="W7" s="2">
        <f>'[1]Qc, Summer, S4'!W7*Main!$B$8</f>
        <v>0.74098737271116355</v>
      </c>
      <c r="X7" s="2">
        <f>'[1]Qc, Summer, S4'!X7*Main!$B$8</f>
        <v>0.7859882606320141</v>
      </c>
      <c r="Y7" s="2">
        <f>'[1]Qc, Summer, S4'!Y7*Main!$B$8</f>
        <v>0.70287666878322497</v>
      </c>
    </row>
    <row r="8" spans="1:25" x14ac:dyDescent="0.25">
      <c r="A8">
        <v>28</v>
      </c>
      <c r="B8" s="2">
        <f>'[1]Qc, Summer, S4'!B8*Main!$B$8</f>
        <v>-0.34290738481984645</v>
      </c>
      <c r="C8" s="2">
        <f>'[1]Qc, Summer, S4'!C8*Main!$B$8</f>
        <v>-0.36944153115770817</v>
      </c>
      <c r="D8" s="2">
        <f>'[1]Qc, Summer, S4'!D8*Main!$B$8</f>
        <v>-0.41181139929119903</v>
      </c>
      <c r="E8" s="2">
        <f>'[1]Qc, Summer, S4'!E8*Main!$B$8</f>
        <v>-0.40762713924985233</v>
      </c>
      <c r="F8" s="2">
        <f>'[1]Qc, Summer, S4'!F8*Main!$B$8</f>
        <v>-0.42498562832250447</v>
      </c>
      <c r="G8" s="2">
        <f>'[1]Qc, Summer, S4'!G8*Main!$B$8</f>
        <v>-0.42102702111636153</v>
      </c>
      <c r="H8" s="2">
        <f>'[1]Qc, Summer, S4'!H8*Main!$B$8</f>
        <v>-0.46023269521559362</v>
      </c>
      <c r="I8" s="2">
        <f>'[1]Qc, Summer, S4'!I8*Main!$B$8</f>
        <v>-0.34909066627288832</v>
      </c>
      <c r="J8" s="2">
        <f>'[1]Qc, Summer, S4'!J8*Main!$B$8</f>
        <v>-0.30143754208505613</v>
      </c>
      <c r="K8" s="2">
        <f>'[1]Qc, Summer, S4'!K8*Main!$B$8</f>
        <v>-0.22363553588304783</v>
      </c>
      <c r="L8" s="2">
        <f>'[1]Qc, Summer, S4'!L8*Main!$B$8</f>
        <v>-0.23107673124630829</v>
      </c>
      <c r="M8" s="2">
        <f>'[1]Qc, Summer, S4'!M8*Main!$B$8</f>
        <v>-0.21510880316007089</v>
      </c>
      <c r="N8" s="2">
        <f>'[1]Qc, Summer, S4'!N8*Main!$B$8</f>
        <v>-0.23728645983461311</v>
      </c>
      <c r="O8" s="2">
        <f>'[1]Qc, Summer, S4'!O8*Main!$B$8</f>
        <v>-0.26211212123449495</v>
      </c>
      <c r="P8" s="2">
        <f>'[1]Qc, Summer, S4'!P8*Main!$B$8</f>
        <v>-0.32846190076786763</v>
      </c>
      <c r="Q8" s="2">
        <f>'[1]Qc, Summer, S4'!Q8*Main!$B$8</f>
        <v>-0.34063011015948025</v>
      </c>
      <c r="R8" s="2">
        <f>'[1]Qc, Summer, S4'!R8*Main!$B$8</f>
        <v>-0.31131551772002358</v>
      </c>
      <c r="S8" s="2">
        <f>'[1]Qc, Summer, S4'!S8*Main!$B$8</f>
        <v>-0.32999736266981688</v>
      </c>
      <c r="T8" s="2">
        <f>'[1]Qc, Summer, S4'!T8*Main!$B$8</f>
        <v>-0.29949068030124038</v>
      </c>
      <c r="U8" s="2">
        <f>'[1]Qc, Summer, S4'!U8*Main!$B$8</f>
        <v>-0.35046788614884816</v>
      </c>
      <c r="V8" s="2">
        <f>'[1]Qc, Summer, S4'!V8*Main!$B$8</f>
        <v>-0.31833261857649142</v>
      </c>
      <c r="W8" s="2">
        <f>'[1]Qc, Summer, S4'!W8*Main!$B$8</f>
        <v>-0.33888298301831066</v>
      </c>
      <c r="X8" s="2">
        <f>'[1]Qc, Summer, S4'!X8*Main!$B$8</f>
        <v>-0.34273536089781442</v>
      </c>
      <c r="Y8" s="2">
        <f>'[1]Qc, Summer, S4'!Y8*Main!$B$8</f>
        <v>-0.38735564515652687</v>
      </c>
    </row>
    <row r="9" spans="1:25" x14ac:dyDescent="0.25">
      <c r="A9">
        <v>6</v>
      </c>
      <c r="B9" s="2">
        <f>'[1]Qc, Summer, S4'!B9*Main!$B$8</f>
        <v>-1.7732610248080334</v>
      </c>
      <c r="C9" s="2">
        <f>'[1]Qc, Summer, S4'!C9*Main!$B$8</f>
        <v>-1.7993363721204962</v>
      </c>
      <c r="D9" s="2">
        <f>'[1]Qc, Summer, S4'!D9*Main!$B$8</f>
        <v>-1.7993363721204962</v>
      </c>
      <c r="E9" s="2">
        <f>'[1]Qc, Summer, S4'!E9*Main!$B$8</f>
        <v>-1.7993363721204962</v>
      </c>
      <c r="F9" s="2">
        <f>'[1]Qc, Summer, S4'!F9*Main!$B$8</f>
        <v>-1.7994021961015949</v>
      </c>
      <c r="G9" s="2">
        <f>'[1]Qc, Summer, S4'!G9*Main!$B$8</f>
        <v>-1.7844408753691672</v>
      </c>
      <c r="H9" s="2">
        <f>'[1]Qc, Summer, S4'!H9*Main!$B$8</f>
        <v>-1.6322303536621383</v>
      </c>
      <c r="I9" s="2">
        <f>'[1]Qc, Summer, S4'!I9*Main!$B$8</f>
        <v>-1.5874768346131127</v>
      </c>
      <c r="J9" s="2">
        <f>'[1]Qc, Summer, S4'!J9*Main!$B$8</f>
        <v>-1.5358425937684583</v>
      </c>
      <c r="K9" s="2">
        <f>'[1]Qc, Summer, S4'!K9*Main!$B$8</f>
        <v>-1.5299176714412286</v>
      </c>
      <c r="L9" s="2">
        <f>'[1]Qc, Summer, S4'!L9*Main!$B$8</f>
        <v>-1.46144404001772</v>
      </c>
      <c r="M9" s="2">
        <f>'[1]Qc, Summer, S4'!M9*Main!$B$8</f>
        <v>-1.4598330274660363</v>
      </c>
      <c r="N9" s="2">
        <f>'[1]Qc, Summer, S4'!N9*Main!$B$8</f>
        <v>-1.6034902811577081</v>
      </c>
      <c r="O9" s="2">
        <f>'[1]Qc, Summer, S4'!O9*Main!$B$8</f>
        <v>-1.6912534245422326</v>
      </c>
      <c r="P9" s="2">
        <f>'[1]Qc, Summer, S4'!P9*Main!$B$8</f>
        <v>-1.7630347110159481</v>
      </c>
      <c r="Q9" s="2">
        <f>'[1]Qc, Summer, S4'!Q9*Main!$B$8</f>
        <v>-1.7211759778499705</v>
      </c>
      <c r="R9" s="2">
        <f>'[1]Qc, Summer, S4'!R9*Main!$B$8</f>
        <v>-1.6884255792971055</v>
      </c>
      <c r="S9" s="2">
        <f>'[1]Qc, Summer, S4'!S9*Main!$B$8</f>
        <v>-1.6761277495569997</v>
      </c>
      <c r="T9" s="2">
        <f>'[1]Qc, Summer, S4'!T9*Main!$B$8</f>
        <v>-1.6314082591553452</v>
      </c>
      <c r="U9" s="2">
        <f>'[1]Qc, Summer, S4'!U9*Main!$B$8</f>
        <v>-1.6945745088600117</v>
      </c>
      <c r="V9" s="2">
        <f>'[1]Qc, Summer, S4'!V9*Main!$B$8</f>
        <v>-1.7371566005611341</v>
      </c>
      <c r="W9" s="2">
        <f>'[1]Qc, Summer, S4'!W9*Main!$B$8</f>
        <v>-1.7417601064678088</v>
      </c>
      <c r="X9" s="2">
        <f>'[1]Qc, Summer, S4'!X9*Main!$B$8</f>
        <v>-1.7901952136739512</v>
      </c>
      <c r="Y9" s="2">
        <f>'[1]Qc, Summer, S4'!Y9*Main!$B$8</f>
        <v>-1.7899979474305967</v>
      </c>
    </row>
    <row r="10" spans="1:25" x14ac:dyDescent="0.25">
      <c r="A10">
        <v>30</v>
      </c>
      <c r="B10" s="2">
        <f>'[1]Qc, Summer, S4'!B10*Main!$B$8</f>
        <v>-6.9320615623154155E-2</v>
      </c>
      <c r="C10" s="2">
        <f>'[1]Qc, Summer, S4'!C10*Main!$B$8</f>
        <v>-9.90585385410514E-2</v>
      </c>
      <c r="D10" s="2">
        <f>'[1]Qc, Summer, S4'!D10*Main!$B$8</f>
        <v>-0.10386095629060837</v>
      </c>
      <c r="E10" s="2">
        <f>'[1]Qc, Summer, S4'!E10*Main!$B$8</f>
        <v>-0.12309216701122268</v>
      </c>
      <c r="F10" s="2">
        <f>'[1]Qc, Summer, S4'!F10*Main!$B$8</f>
        <v>-0.13870009081512111</v>
      </c>
      <c r="G10" s="2">
        <f>'[1]Qc, Summer, S4'!G10*Main!$B$8</f>
        <v>-0.12211782516243355</v>
      </c>
      <c r="H10" s="2">
        <f>'[1]Qc, Summer, S4'!H10*Main!$B$8</f>
        <v>-0.1463692017129356</v>
      </c>
      <c r="I10" s="2">
        <f>'[1]Qc, Summer, S4'!I10*Main!$B$8</f>
        <v>-0.10805159303012404</v>
      </c>
      <c r="J10" s="2">
        <f>'[1]Qc, Summer, S4'!J10*Main!$B$8</f>
        <v>3.3868847903130536E-2</v>
      </c>
      <c r="K10" s="2">
        <f>'[1]Qc, Summer, S4'!K10*Main!$B$8</f>
        <v>8.2730312315416429E-2</v>
      </c>
      <c r="L10" s="2">
        <f>'[1]Qc, Summer, S4'!L10*Main!$B$8</f>
        <v>4.0792208357944476E-2</v>
      </c>
      <c r="M10" s="2">
        <f>'[1]Qc, Summer, S4'!M10*Main!$B$8</f>
        <v>9.7737797991730643E-2</v>
      </c>
      <c r="N10" s="2">
        <f>'[1]Qc, Summer, S4'!N10*Main!$B$8</f>
        <v>4.0985683845245119E-2</v>
      </c>
      <c r="O10" s="2">
        <f>'[1]Qc, Summer, S4'!O10*Main!$B$8</f>
        <v>-3.0750789427052568E-2</v>
      </c>
      <c r="P10" s="2">
        <f>'[1]Qc, Summer, S4'!P10*Main!$B$8</f>
        <v>-9.5778564825753101E-2</v>
      </c>
      <c r="Q10" s="2">
        <f>'[1]Qc, Summer, S4'!Q10*Main!$B$8</f>
        <v>-0.1311545761961016</v>
      </c>
      <c r="R10" s="2">
        <f>'[1]Qc, Summer, S4'!R10*Main!$B$8</f>
        <v>-0.12093875310100413</v>
      </c>
      <c r="S10" s="2">
        <f>'[1]Qc, Summer, S4'!S10*Main!$B$8</f>
        <v>-0.10439022223862965</v>
      </c>
      <c r="T10" s="2">
        <f>'[1]Qc, Summer, S4'!T10*Main!$B$8</f>
        <v>-5.7668507383343177E-2</v>
      </c>
      <c r="U10" s="2">
        <f>'[1]Qc, Summer, S4'!U10*Main!$B$8</f>
        <v>-6.2808214264619008E-2</v>
      </c>
      <c r="V10" s="2">
        <f>'[1]Qc, Summer, S4'!V10*Main!$B$8</f>
        <v>-3.7326781453041941E-2</v>
      </c>
      <c r="W10" s="2">
        <f>'[1]Qc, Summer, S4'!W10*Main!$B$8</f>
        <v>8.1867694920259877E-3</v>
      </c>
      <c r="X10" s="2">
        <f>'[1]Qc, Summer, S4'!X10*Main!$B$8</f>
        <v>4.9300398700531515E-4</v>
      </c>
      <c r="Y10" s="2">
        <f>'[1]Qc, Summer, S4'!Y10*Main!$B$8</f>
        <v>-8.149332102776137E-3</v>
      </c>
    </row>
    <row r="11" spans="1:25" x14ac:dyDescent="0.25">
      <c r="A11">
        <v>40</v>
      </c>
      <c r="B11" s="2">
        <f>'[1]Qc, Summer, S4'!B11*Main!$B$8</f>
        <v>-0.21868298656231541</v>
      </c>
      <c r="C11" s="2">
        <f>'[1]Qc, Summer, S4'!C11*Main!$B$8</f>
        <v>-0.27086682826343766</v>
      </c>
      <c r="D11" s="2">
        <f>'[1]Qc, Summer, S4'!D11*Main!$B$8</f>
        <v>-0.28570411193148254</v>
      </c>
      <c r="E11" s="2">
        <f>'[1]Qc, Summer, S4'!E11*Main!$B$8</f>
        <v>-0.25578990416420555</v>
      </c>
      <c r="F11" s="2">
        <f>'[1]Qc, Summer, S4'!F11*Main!$B$8</f>
        <v>-0.25478746958062615</v>
      </c>
      <c r="G11" s="2">
        <f>'[1]Qc, Summer, S4'!G11*Main!$B$8</f>
        <v>-0.28053634170112224</v>
      </c>
      <c r="H11" s="2">
        <f>'[1]Qc, Summer, S4'!H11*Main!$B$8</f>
        <v>-0.1889147669816893</v>
      </c>
      <c r="I11" s="2">
        <f>'[1]Qc, Summer, S4'!I11*Main!$B$8</f>
        <v>-7.7159869757826335E-2</v>
      </c>
      <c r="J11" s="2">
        <f>'[1]Qc, Summer, S4'!J11*Main!$B$8</f>
        <v>-5.5260877731836973E-2</v>
      </c>
      <c r="K11" s="2">
        <f>'[1]Qc, Summer, S4'!K11*Main!$B$8</f>
        <v>-4.7254918487891311E-2</v>
      </c>
      <c r="L11" s="2">
        <f>'[1]Qc, Summer, S4'!L11*Main!$B$8</f>
        <v>-2.2444919669226231E-2</v>
      </c>
      <c r="M11" s="2">
        <f>'[1]Qc, Summer, S4'!M11*Main!$B$8</f>
        <v>9.7581113408151208E-3</v>
      </c>
      <c r="N11" s="2">
        <f>'[1]Qc, Summer, S4'!N11*Main!$B$8</f>
        <v>-8.1546685469580618E-2</v>
      </c>
      <c r="O11" s="2">
        <f>'[1]Qc, Summer, S4'!O11*Main!$B$8</f>
        <v>-0.14029467675723567</v>
      </c>
      <c r="P11" s="2">
        <f>'[1]Qc, Summer, S4'!P11*Main!$B$8</f>
        <v>-0.17876000738334316</v>
      </c>
      <c r="Q11" s="2">
        <f>'[1]Qc, Summer, S4'!Q11*Main!$B$8</f>
        <v>-0.1794537451269935</v>
      </c>
      <c r="R11" s="2">
        <f>'[1]Qc, Summer, S4'!R11*Main!$B$8</f>
        <v>-0.19330522652096868</v>
      </c>
      <c r="S11" s="2">
        <f>'[1]Qc, Summer, S4'!S11*Main!$B$8</f>
        <v>-0.18539823833431779</v>
      </c>
      <c r="T11" s="2">
        <f>'[1]Qc, Summer, S4'!T11*Main!$B$8</f>
        <v>-0.1526759031305375</v>
      </c>
      <c r="U11" s="2">
        <f>'[1]Qc, Summer, S4'!U11*Main!$B$8</f>
        <v>-0.1515364723862965</v>
      </c>
      <c r="V11" s="2">
        <f>'[1]Qc, Summer, S4'!V11*Main!$B$8</f>
        <v>-0.16248743768458357</v>
      </c>
      <c r="W11" s="2">
        <f>'[1]Qc, Summer, S4'!W11*Main!$B$8</f>
        <v>-0.10926863142350857</v>
      </c>
      <c r="X11" s="2">
        <f>'[1]Qc, Summer, S4'!X11*Main!$B$8</f>
        <v>-0.17482828809805079</v>
      </c>
      <c r="Y11" s="2">
        <f>'[1]Qc, Summer, S4'!Y11*Main!$B$8</f>
        <v>-0.2281336940342587</v>
      </c>
    </row>
    <row r="12" spans="1:25" x14ac:dyDescent="0.25">
      <c r="A12">
        <v>14</v>
      </c>
      <c r="B12" s="2">
        <f>'[1]Qc, Summer, S4'!B12*Main!$B$8</f>
        <v>-0.33206256069108092</v>
      </c>
      <c r="C12" s="2">
        <f>'[1]Qc, Summer, S4'!C12*Main!$B$8</f>
        <v>-0.35050611695215589</v>
      </c>
      <c r="D12" s="2">
        <f>'[1]Qc, Summer, S4'!D12*Main!$B$8</f>
        <v>-0.35948183387477844</v>
      </c>
      <c r="E12" s="2">
        <f>'[1]Qc, Summer, S4'!E12*Main!$B$8</f>
        <v>-0.36959195658594213</v>
      </c>
      <c r="F12" s="2">
        <f>'[1]Qc, Summer, S4'!F12*Main!$B$8</f>
        <v>-0.35724223168930891</v>
      </c>
      <c r="G12" s="2">
        <f>'[1]Qc, Summer, S4'!G12*Main!$B$8</f>
        <v>-0.36324117660956878</v>
      </c>
      <c r="H12" s="2">
        <f>'[1]Qc, Summer, S4'!H12*Main!$B$8</f>
        <v>-0.33445338171884226</v>
      </c>
      <c r="I12" s="2">
        <f>'[1]Qc, Summer, S4'!I12*Main!$B$8</f>
        <v>-0.2719069647076196</v>
      </c>
      <c r="J12" s="2">
        <f>'[1]Qc, Summer, S4'!J12*Main!$B$8</f>
        <v>-0.23860828765505021</v>
      </c>
      <c r="K12" s="2">
        <f>'[1]Qc, Summer, S4'!K12*Main!$B$8</f>
        <v>-0.24976518797991731</v>
      </c>
      <c r="L12" s="2">
        <f>'[1]Qc, Summer, S4'!L12*Main!$B$8</f>
        <v>-0.26801482796810394</v>
      </c>
      <c r="M12" s="2">
        <f>'[1]Qc, Summer, S4'!M12*Main!$B$8</f>
        <v>-0.26239304858239809</v>
      </c>
      <c r="N12" s="2">
        <f>'[1]Qc, Summer, S4'!N12*Main!$B$8</f>
        <v>-0.25026662566450092</v>
      </c>
      <c r="O12" s="2">
        <f>'[1]Qc, Summer, S4'!O12*Main!$B$8</f>
        <v>-0.27764822637330183</v>
      </c>
      <c r="P12" s="2">
        <f>'[1]Qc, Summer, S4'!P12*Main!$B$8</f>
        <v>-0.29591423419964558</v>
      </c>
      <c r="Q12" s="2">
        <f>'[1]Qc, Summer, S4'!Q12*Main!$B$8</f>
        <v>-0.29358083284111042</v>
      </c>
      <c r="R12" s="2">
        <f>'[1]Qc, Summer, S4'!R12*Main!$B$8</f>
        <v>-0.2871301120791494</v>
      </c>
      <c r="S12" s="2">
        <f>'[1]Qc, Summer, S4'!S12*Main!$B$8</f>
        <v>-0.25774904917306557</v>
      </c>
      <c r="T12" s="2">
        <f>'[1]Qc, Summer, S4'!T12*Main!$B$8</f>
        <v>-0.21366008786178381</v>
      </c>
      <c r="U12" s="2">
        <f>'[1]Qc, Summer, S4'!U12*Main!$B$8</f>
        <v>-0.22137310100413463</v>
      </c>
      <c r="V12" s="2">
        <f>'[1]Qc, Summer, S4'!V12*Main!$B$8</f>
        <v>-0.22587651919669227</v>
      </c>
      <c r="W12" s="2">
        <f>'[1]Qc, Summer, S4'!W12*Main!$B$8</f>
        <v>-0.21747364722386298</v>
      </c>
      <c r="X12" s="2">
        <f>'[1]Qc, Summer, S4'!X12*Main!$B$8</f>
        <v>-0.25018816582988779</v>
      </c>
      <c r="Y12" s="2">
        <f>'[1]Qc, Summer, S4'!Y12*Main!$B$8</f>
        <v>-0.26350988171884226</v>
      </c>
    </row>
    <row r="13" spans="1:25" x14ac:dyDescent="0.25">
      <c r="A13">
        <v>34</v>
      </c>
      <c r="B13" s="2">
        <f>'[1]Qc, Summer, S4'!B13*Main!$B$8</f>
        <v>0.97093290121086817</v>
      </c>
      <c r="C13" s="2">
        <f>'[1]Qc, Summer, S4'!C13*Main!$B$8</f>
        <v>0.27689086857649142</v>
      </c>
      <c r="D13" s="2">
        <f>'[1]Qc, Summer, S4'!D13*Main!$B$8</f>
        <v>-0.1722171624335499</v>
      </c>
      <c r="E13" s="2">
        <f>'[1]Qc, Summer, S4'!E13*Main!$B$8</f>
        <v>-8.5438910366213816E-2</v>
      </c>
      <c r="F13" s="2">
        <f>'[1]Qc, Summer, S4'!F13*Main!$B$8</f>
        <v>-5.0929365918487894E-2</v>
      </c>
      <c r="G13" s="2">
        <f>'[1]Qc, Summer, S4'!G13*Main!$B$8</f>
        <v>7.247499483165977E-2</v>
      </c>
      <c r="H13" s="2">
        <f>'[1]Qc, Summer, S4'!H13*Main!$B$8</f>
        <v>-0.28193007634376843</v>
      </c>
      <c r="I13" s="2">
        <f>'[1]Qc, Summer, S4'!I13*Main!$B$8</f>
        <v>-0.33034038201417604</v>
      </c>
      <c r="J13" s="2">
        <f>'[1]Qc, Summer, S4'!J13*Main!$B$8</f>
        <v>-0.58445089308919085</v>
      </c>
      <c r="K13" s="2">
        <f>'[1]Qc, Summer, S4'!K13*Main!$B$8</f>
        <v>-0.75967359613112817</v>
      </c>
      <c r="L13" s="2">
        <f>'[1]Qc, Summer, S4'!L13*Main!$B$8</f>
        <v>-0.42667457176609569</v>
      </c>
      <c r="M13" s="2">
        <f>'[1]Qc, Summer, S4'!M13*Main!$B$8</f>
        <v>-4.7176164796219729E-2</v>
      </c>
      <c r="N13" s="2">
        <f>'[1]Qc, Summer, S4'!N13*Main!$B$8</f>
        <v>0.17555167601890137</v>
      </c>
      <c r="O13" s="2">
        <f>'[1]Qc, Summer, S4'!O13*Main!$B$8</f>
        <v>-3.2024571618428817E-2</v>
      </c>
      <c r="P13" s="2">
        <f>'[1]Qc, Summer, S4'!P13*Main!$B$8</f>
        <v>0.25134895998227996</v>
      </c>
      <c r="Q13" s="2">
        <f>'[1]Qc, Summer, S4'!Q13*Main!$B$8</f>
        <v>0.16655048168930892</v>
      </c>
      <c r="R13" s="2">
        <f>'[1]Qc, Summer, S4'!R13*Main!$B$8</f>
        <v>4.2102164353219132E-2</v>
      </c>
      <c r="S13" s="2">
        <f>'[1]Qc, Summer, S4'!S13*Main!$B$8</f>
        <v>-5.1832653130537504E-2</v>
      </c>
      <c r="T13" s="2">
        <f>'[1]Qc, Summer, S4'!T13*Main!$B$8</f>
        <v>-4.9519028352037787E-3</v>
      </c>
      <c r="U13" s="2">
        <f>'[1]Qc, Summer, S4'!U13*Main!$B$8</f>
        <v>-4.9886819846426463E-2</v>
      </c>
      <c r="V13" s="2">
        <f>'[1]Qc, Summer, S4'!V13*Main!$B$8</f>
        <v>1.2666444034258715E-2</v>
      </c>
      <c r="W13" s="2">
        <f>'[1]Qc, Summer, S4'!W13*Main!$B$8</f>
        <v>-2.1111895894861198E-2</v>
      </c>
      <c r="X13" s="2">
        <f>'[1]Qc, Summer, S4'!X13*Main!$B$8</f>
        <v>0.3190117810100413</v>
      </c>
      <c r="Y13" s="2">
        <f>'[1]Qc, Summer, S4'!Y13*Main!$B$8</f>
        <v>0.32676046839929118</v>
      </c>
    </row>
    <row r="14" spans="1:25" x14ac:dyDescent="0.25">
      <c r="A14">
        <v>3</v>
      </c>
      <c r="B14" s="2">
        <f>'[1]Qc, Summer, S4'!B14*Main!$B$8</f>
        <v>0.36625808948611932</v>
      </c>
      <c r="C14" s="2">
        <f>'[1]Qc, Summer, S4'!C14*Main!$B$8</f>
        <v>0.35727963969285287</v>
      </c>
      <c r="D14" s="2">
        <f>'[1]Qc, Summer, S4'!D14*Main!$B$8</f>
        <v>0.31940437404016536</v>
      </c>
      <c r="E14" s="2">
        <f>'[1]Qc, Summer, S4'!E14*Main!$B$8</f>
        <v>0.29475302864737146</v>
      </c>
      <c r="F14" s="2">
        <f>'[1]Qc, Summer, S4'!F14*Main!$B$8</f>
        <v>0.28773486990549318</v>
      </c>
      <c r="G14" s="2">
        <f>'[1]Qc, Summer, S4'!G14*Main!$B$8</f>
        <v>0.22651354252805669</v>
      </c>
      <c r="H14" s="2">
        <f>'[1]Qc, Summer, S4'!H14*Main!$B$8</f>
        <v>0.82942256718842289</v>
      </c>
      <c r="I14" s="2">
        <f>'[1]Qc, Summer, S4'!I14*Main!$B$8</f>
        <v>0.8717063058180744</v>
      </c>
      <c r="J14" s="2">
        <f>'[1]Qc, Summer, S4'!J14*Main!$B$8</f>
        <v>1.0649993960425281</v>
      </c>
      <c r="K14" s="2">
        <f>'[1]Qc, Summer, S4'!K14*Main!$B$8</f>
        <v>1.0006779354695805</v>
      </c>
      <c r="L14" s="2">
        <f>'[1]Qc, Summer, S4'!L14*Main!$B$8</f>
        <v>1.1559322579740106</v>
      </c>
      <c r="M14" s="2">
        <f>'[1]Qc, Summer, S4'!M14*Main!$B$8</f>
        <v>1.0814885090076787</v>
      </c>
      <c r="N14" s="2">
        <f>'[1]Qc, Summer, S4'!N14*Main!$B$8</f>
        <v>0.87105420761961005</v>
      </c>
      <c r="O14" s="2">
        <f>'[1]Qc, Summer, S4'!O14*Main!$B$8</f>
        <v>0.63922937507383337</v>
      </c>
      <c r="P14" s="2">
        <f>'[1]Qc, Summer, S4'!P14*Main!$B$8</f>
        <v>0.31107916848789136</v>
      </c>
      <c r="Q14" s="2">
        <f>'[1]Qc, Summer, S4'!Q14*Main!$B$8</f>
        <v>0.43678733919078555</v>
      </c>
      <c r="R14" s="2">
        <f>'[1]Qc, Summer, S4'!R14*Main!$B$8</f>
        <v>0.49278647401063203</v>
      </c>
      <c r="S14" s="2">
        <f>'[1]Qc, Summer, S4'!S14*Main!$B$8</f>
        <v>0.6018441454518606</v>
      </c>
      <c r="T14" s="2">
        <f>'[1]Qc, Summer, S4'!T14*Main!$B$8</f>
        <v>0.66192313290017724</v>
      </c>
      <c r="U14" s="2">
        <f>'[1]Qc, Summer, S4'!U14*Main!$B$8</f>
        <v>0.60429256246308316</v>
      </c>
      <c r="V14" s="2">
        <f>'[1]Qc, Summer, S4'!V14*Main!$B$8</f>
        <v>0.52201041154754879</v>
      </c>
      <c r="W14" s="2">
        <f>'[1]Qc, Summer, S4'!W14*Main!$B$8</f>
        <v>0.45556374734199645</v>
      </c>
      <c r="X14" s="2">
        <f>'[1]Qc, Summer, S4'!X14*Main!$B$8</f>
        <v>0.23353340564087421</v>
      </c>
      <c r="Y14" s="2">
        <f>'[1]Qc, Summer, S4'!Y14*Main!$B$8</f>
        <v>0.15794681718842293</v>
      </c>
    </row>
    <row r="15" spans="1:25" x14ac:dyDescent="0.25">
      <c r="A15">
        <v>20</v>
      </c>
      <c r="B15" s="2">
        <f>'[1]Qc, Summer, S4'!B15*Main!$B$8</f>
        <v>0.13680054001772002</v>
      </c>
      <c r="C15" s="2">
        <f>'[1]Qc, Summer, S4'!C15*Main!$B$8</f>
        <v>0.13029169432959245</v>
      </c>
      <c r="D15" s="2">
        <f>'[1]Qc, Summer, S4'!D15*Main!$B$8</f>
        <v>0.1305805558180744</v>
      </c>
      <c r="E15" s="2">
        <f>'[1]Qc, Summer, S4'!E15*Main!$B$8</f>
        <v>0.1305805558180744</v>
      </c>
      <c r="F15" s="2">
        <f>'[1]Qc, Summer, S4'!F15*Main!$B$8</f>
        <v>0.1305805558180744</v>
      </c>
      <c r="G15" s="2">
        <f>'[1]Qc, Summer, S4'!G15*Main!$B$8</f>
        <v>0.1305805558180744</v>
      </c>
      <c r="H15" s="2">
        <f>'[1]Qc, Summer, S4'!H15*Main!$B$8</f>
        <v>0.1305805558180744</v>
      </c>
      <c r="I15" s="2">
        <f>'[1]Qc, Summer, S4'!I15*Main!$B$8</f>
        <v>0.12458064116952156</v>
      </c>
      <c r="J15" s="2">
        <f>'[1]Qc, Summer, S4'!J15*Main!$B$8</f>
        <v>0.11587812315416419</v>
      </c>
      <c r="K15" s="2">
        <f>'[1]Qc, Summer, S4'!K15*Main!$B$8</f>
        <v>0.105751338747785</v>
      </c>
      <c r="L15" s="2">
        <f>'[1]Qc, Summer, S4'!L15*Main!$B$8</f>
        <v>0.10484781645008859</v>
      </c>
      <c r="M15" s="2">
        <f>'[1]Qc, Summer, S4'!M15*Main!$B$8</f>
        <v>9.2452984494979337E-2</v>
      </c>
      <c r="N15" s="2">
        <f>'[1]Qc, Summer, S4'!N15*Main!$B$8</f>
        <v>0.10318723021264029</v>
      </c>
      <c r="O15" s="2">
        <f>'[1]Qc, Summer, S4'!O15*Main!$B$8</f>
        <v>0.11634241730655641</v>
      </c>
      <c r="P15" s="2">
        <f>'[1]Qc, Summer, S4'!P15*Main!$B$8</f>
        <v>0.10738465505020674</v>
      </c>
      <c r="Q15" s="2">
        <f>'[1]Qc, Summer, S4'!Q15*Main!$B$8</f>
        <v>0.11503498848198465</v>
      </c>
      <c r="R15" s="2">
        <f>'[1]Qc, Summer, S4'!R15*Main!$B$8</f>
        <v>0.10759126594802128</v>
      </c>
      <c r="S15" s="2">
        <f>'[1]Qc, Summer, S4'!S15*Main!$B$8</f>
        <v>0.10588360380980508</v>
      </c>
      <c r="T15" s="2">
        <f>'[1]Qc, Summer, S4'!T15*Main!$B$8</f>
        <v>0.11130999763733018</v>
      </c>
      <c r="U15" s="2">
        <f>'[1]Qc, Summer, S4'!U15*Main!$B$8</f>
        <v>0.11101634627879504</v>
      </c>
      <c r="V15" s="2">
        <f>'[1]Qc, Summer, S4'!V15*Main!$B$8</f>
        <v>0.11134787581216776</v>
      </c>
      <c r="W15" s="2">
        <f>'[1]Qc, Summer, S4'!W15*Main!$B$8</f>
        <v>0.13140232708210278</v>
      </c>
      <c r="X15" s="2">
        <f>'[1]Qc, Summer, S4'!X15*Main!$B$8</f>
        <v>0.12628589367985824</v>
      </c>
      <c r="Y15" s="2">
        <f>'[1]Qc, Summer, S4'!Y15*Main!$B$8</f>
        <v>0.13757435380980509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EDE9A-3782-4724-AF4A-5B0AAAC9E73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S5'!B2*Main!$B$8</f>
        <v>0.48705467454223267</v>
      </c>
      <c r="C2" s="2">
        <f>'[1]Qc, Summer, S5'!C2*Main!$B$8</f>
        <v>0.51217304695806265</v>
      </c>
      <c r="D2" s="2">
        <f>'[1]Qc, Summer, S5'!D2*Main!$B$8</f>
        <v>0.53068856881275839</v>
      </c>
      <c r="E2" s="2">
        <f>'[1]Qc, Summer, S5'!E2*Main!$B$8</f>
        <v>0.45354459672179559</v>
      </c>
      <c r="F2" s="2">
        <f>'[1]Qc, Summer, S5'!F2*Main!$B$8</f>
        <v>0.3844985905197873</v>
      </c>
      <c r="G2" s="2">
        <f>'[1]Qc, Summer, S5'!G2*Main!$B$8</f>
        <v>0.41047767025989368</v>
      </c>
      <c r="H2" s="2">
        <f>'[1]Qc, Summer, S5'!H2*Main!$B$8</f>
        <v>0.27451838422917901</v>
      </c>
      <c r="I2" s="2">
        <f>'[1]Qc, Summer, S5'!I2*Main!$B$8</f>
        <v>0.22219772268163024</v>
      </c>
      <c r="J2" s="2">
        <f>'[1]Qc, Summer, S5'!J2*Main!$B$8</f>
        <v>0.31404856467808628</v>
      </c>
      <c r="K2" s="2">
        <f>'[1]Qc, Summer, S5'!K2*Main!$B$8</f>
        <v>0.3594745462197283</v>
      </c>
      <c r="L2" s="2">
        <f>'[1]Qc, Summer, S5'!L2*Main!$B$8</f>
        <v>0.30853924438865921</v>
      </c>
      <c r="M2" s="2">
        <f>'[1]Qc, Summer, S5'!M2*Main!$B$8</f>
        <v>0.31545696278795038</v>
      </c>
      <c r="N2" s="2">
        <f>'[1]Qc, Summer, S5'!N2*Main!$B$8</f>
        <v>0.33380213570584755</v>
      </c>
      <c r="O2" s="2">
        <f>'[1]Qc, Summer, S5'!O2*Main!$B$8</f>
        <v>0.42333682575310094</v>
      </c>
      <c r="P2" s="2">
        <f>'[1]Qc, Summer, S5'!P2*Main!$B$8</f>
        <v>0.38069302406969874</v>
      </c>
      <c r="Q2" s="2">
        <f>'[1]Qc, Summer, S5'!Q2*Main!$B$8</f>
        <v>0.41178421751328997</v>
      </c>
      <c r="R2" s="2">
        <f>'[1]Qc, Summer, S5'!R2*Main!$B$8</f>
        <v>0.30448389943886595</v>
      </c>
      <c r="S2" s="2">
        <f>'[1]Qc, Summer, S5'!S2*Main!$B$8</f>
        <v>0.31176520717660955</v>
      </c>
      <c r="T2" s="2">
        <f>'[1]Qc, Summer, S5'!T2*Main!$B$8</f>
        <v>0.26624889397519197</v>
      </c>
      <c r="U2" s="2">
        <f>'[1]Qc, Summer, S5'!U2*Main!$B$8</f>
        <v>0.32439668222090962</v>
      </c>
      <c r="V2" s="2">
        <f>'[1]Qc, Summer, S5'!V2*Main!$B$8</f>
        <v>0.32560082028942705</v>
      </c>
      <c r="W2" s="2">
        <f>'[1]Qc, Summer, S5'!W2*Main!$B$8</f>
        <v>0.26828223789131717</v>
      </c>
      <c r="X2" s="2">
        <f>'[1]Qc, Summer, S5'!X2*Main!$B$8</f>
        <v>0.24363268502658003</v>
      </c>
      <c r="Y2" s="2">
        <f>'[1]Qc, Summer, S5'!Y2*Main!$B$8</f>
        <v>0.2573205761961016</v>
      </c>
    </row>
    <row r="3" spans="1:25" x14ac:dyDescent="0.25">
      <c r="A3">
        <v>17</v>
      </c>
      <c r="B3" s="2">
        <f>'[1]Qc, Summer, S5'!B3*Main!$B$8</f>
        <v>-4.0481895304193743E-2</v>
      </c>
      <c r="C3" s="2">
        <f>'[1]Qc, Summer, S5'!C3*Main!$B$8</f>
        <v>-4.4733566154754871E-2</v>
      </c>
      <c r="D3" s="2">
        <f>'[1]Qc, Summer, S5'!D3*Main!$B$8</f>
        <v>-4.4705032634376841E-2</v>
      </c>
      <c r="E3" s="2">
        <f>'[1]Qc, Summer, S5'!E3*Main!$B$8</f>
        <v>-5.7590547105729473E-2</v>
      </c>
      <c r="F3" s="2">
        <f>'[1]Qc, Summer, S5'!F3*Main!$B$8</f>
        <v>-5.3900202008269345E-2</v>
      </c>
      <c r="G3" s="2">
        <f>'[1]Qc, Summer, S5'!G3*Main!$B$8</f>
        <v>-8.1344981984642642E-2</v>
      </c>
      <c r="H3" s="2">
        <f>'[1]Qc, Summer, S5'!H3*Main!$B$8</f>
        <v>-7.5044334022445369E-2</v>
      </c>
      <c r="I3" s="2">
        <f>'[1]Qc, Summer, S5'!I3*Main!$B$8</f>
        <v>4.9867807294743056E-2</v>
      </c>
      <c r="J3" s="2">
        <f>'[1]Qc, Summer, S5'!J3*Main!$B$8</f>
        <v>9.0196338600118137E-2</v>
      </c>
      <c r="K3" s="2">
        <f>'[1]Qc, Summer, S5'!K3*Main!$B$8</f>
        <v>0.10751145437093916</v>
      </c>
      <c r="L3" s="2">
        <f>'[1]Qc, Summer, S5'!L3*Main!$B$8</f>
        <v>2.8616152982870645E-2</v>
      </c>
      <c r="M3" s="2">
        <f>'[1]Qc, Summer, S5'!M3*Main!$B$8</f>
        <v>-3.8185666863555817E-2</v>
      </c>
      <c r="N3" s="2">
        <f>'[1]Qc, Summer, S5'!N3*Main!$B$8</f>
        <v>-4.5839262108682804E-2</v>
      </c>
      <c r="O3" s="2">
        <f>'[1]Qc, Summer, S5'!O3*Main!$B$8</f>
        <v>-4.0242107944477259E-2</v>
      </c>
      <c r="P3" s="2">
        <f>'[1]Qc, Summer, S5'!P3*Main!$B$8</f>
        <v>-6.8245862817483752E-2</v>
      </c>
      <c r="Q3" s="2">
        <f>'[1]Qc, Summer, S5'!Q3*Main!$B$8</f>
        <v>-4.8874923065564083E-2</v>
      </c>
      <c r="R3" s="2">
        <f>'[1]Qc, Summer, S5'!R3*Main!$B$8</f>
        <v>-2.9863693738924987E-2</v>
      </c>
      <c r="S3" s="2">
        <f>'[1]Qc, Summer, S5'!S3*Main!$B$8</f>
        <v>-9.9106525398700539E-3</v>
      </c>
      <c r="T3" s="2">
        <f>'[1]Qc, Summer, S5'!T3*Main!$B$8</f>
        <v>9.0367480950974605E-2</v>
      </c>
      <c r="U3" s="2">
        <f>'[1]Qc, Summer, S5'!U3*Main!$B$8</f>
        <v>0.15767685070880094</v>
      </c>
      <c r="V3" s="2">
        <f>'[1]Qc, Summer, S5'!V3*Main!$B$8</f>
        <v>7.8514521411695209E-2</v>
      </c>
      <c r="W3" s="2">
        <f>'[1]Qc, Summer, S5'!W3*Main!$B$8</f>
        <v>4.4819930744240996E-2</v>
      </c>
      <c r="X3" s="2">
        <f>'[1]Qc, Summer, S5'!X3*Main!$B$8</f>
        <v>-2.9290114146485528E-2</v>
      </c>
      <c r="Y3" s="2">
        <f>'[1]Qc, Summer, S5'!Y3*Main!$B$8</f>
        <v>-6.047745761961016E-2</v>
      </c>
    </row>
    <row r="4" spans="1:25" x14ac:dyDescent="0.25">
      <c r="A4">
        <v>38</v>
      </c>
      <c r="B4" s="2">
        <f>'[1]Qc, Summer, S5'!B4*Main!$B$8</f>
        <v>-0.18495501373301831</v>
      </c>
      <c r="C4" s="2">
        <f>'[1]Qc, Summer, S5'!C4*Main!$B$8</f>
        <v>-0.35313413939751914</v>
      </c>
      <c r="D4" s="2">
        <f>'[1]Qc, Summer, S5'!D4*Main!$B$8</f>
        <v>-0.41025301653868873</v>
      </c>
      <c r="E4" s="2">
        <f>'[1]Qc, Summer, S5'!E4*Main!$B$8</f>
        <v>-0.43129897090962788</v>
      </c>
      <c r="F4" s="2">
        <f>'[1]Qc, Summer, S5'!F4*Main!$B$8</f>
        <v>-0.42666199468399285</v>
      </c>
      <c r="G4" s="2">
        <f>'[1]Qc, Summer, S5'!G4*Main!$B$8</f>
        <v>-0.47284697962197281</v>
      </c>
      <c r="H4" s="2">
        <f>'[1]Qc, Summer, S5'!H4*Main!$B$8</f>
        <v>-0.36209222489663317</v>
      </c>
      <c r="I4" s="2">
        <f>'[1]Qc, Summer, S5'!I4*Main!$B$8</f>
        <v>-0.10996968620791495</v>
      </c>
      <c r="J4" s="2">
        <f>'[1]Qc, Summer, S5'!J4*Main!$B$8</f>
        <v>-9.5447064678086224E-2</v>
      </c>
      <c r="K4" s="2">
        <f>'[1]Qc, Summer, S5'!K4*Main!$B$8</f>
        <v>-0.11305715416420556</v>
      </c>
      <c r="L4" s="2">
        <f>'[1]Qc, Summer, S5'!L4*Main!$B$8</f>
        <v>-4.32929319255759E-2</v>
      </c>
      <c r="M4" s="2">
        <f>'[1]Qc, Summer, S5'!M4*Main!$B$8</f>
        <v>-2.1900696396928532E-2</v>
      </c>
      <c r="N4" s="2">
        <f>'[1]Qc, Summer, S5'!N4*Main!$B$8</f>
        <v>-9.5442568665091543E-2</v>
      </c>
      <c r="O4" s="2">
        <f>'[1]Qc, Summer, S5'!O4*Main!$B$8</f>
        <v>-0.25503898183697582</v>
      </c>
      <c r="P4" s="2">
        <f>'[1]Qc, Summer, S5'!P4*Main!$B$8</f>
        <v>-0.36821100472533957</v>
      </c>
      <c r="Q4" s="2">
        <f>'[1]Qc, Summer, S5'!Q4*Main!$B$8</f>
        <v>-0.39773476461901947</v>
      </c>
      <c r="R4" s="2">
        <f>'[1]Qc, Summer, S5'!R4*Main!$B$8</f>
        <v>-0.35432549468399294</v>
      </c>
      <c r="S4" s="2">
        <f>'[1]Qc, Summer, S5'!S4*Main!$B$8</f>
        <v>-0.36001139367985824</v>
      </c>
      <c r="T4" s="2">
        <f>'[1]Qc, Summer, S5'!T4*Main!$B$8</f>
        <v>-0.31135947873597164</v>
      </c>
      <c r="U4" s="2">
        <f>'[1]Qc, Summer, S5'!U4*Main!$B$8</f>
        <v>-0.30445639441819256</v>
      </c>
      <c r="V4" s="2">
        <f>'[1]Qc, Summer, S5'!V4*Main!$B$8</f>
        <v>-0.33588708092144121</v>
      </c>
      <c r="W4" s="2">
        <f>'[1]Qc, Summer, S5'!W4*Main!$B$8</f>
        <v>-0.33014346839929115</v>
      </c>
      <c r="X4" s="2">
        <f>'[1]Qc, Summer, S5'!X4*Main!$B$8</f>
        <v>-0.39855997401063198</v>
      </c>
      <c r="Y4" s="2">
        <f>'[1]Qc, Summer, S5'!Y4*Main!$B$8</f>
        <v>-0.45298914810986407</v>
      </c>
    </row>
    <row r="5" spans="1:25" x14ac:dyDescent="0.25">
      <c r="A5">
        <v>36</v>
      </c>
      <c r="B5" s="2">
        <f>'[1]Qc, Summer, S5'!B5*Main!$B$8</f>
        <v>-0.60345509923213225</v>
      </c>
      <c r="C5" s="2">
        <f>'[1]Qc, Summer, S5'!C5*Main!$B$8</f>
        <v>-0.61610123774365033</v>
      </c>
      <c r="D5" s="2">
        <f>'[1]Qc, Summer, S5'!D5*Main!$B$8</f>
        <v>-0.62731591036621381</v>
      </c>
      <c r="E5" s="2">
        <f>'[1]Qc, Summer, S5'!E5*Main!$B$8</f>
        <v>-0.63308652835203771</v>
      </c>
      <c r="F5" s="2">
        <f>'[1]Qc, Summer, S5'!F5*Main!$B$8</f>
        <v>-0.63407056748375656</v>
      </c>
      <c r="G5" s="2">
        <f>'[1]Qc, Summer, S5'!G5*Main!$B$8</f>
        <v>-0.6772145138806851</v>
      </c>
      <c r="H5" s="2">
        <f>'[1]Qc, Summer, S5'!H5*Main!$B$8</f>
        <v>-0.6327746284701713</v>
      </c>
      <c r="I5" s="2">
        <f>'[1]Qc, Summer, S5'!I5*Main!$B$8</f>
        <v>-0.44108329430005905</v>
      </c>
      <c r="J5" s="2">
        <f>'[1]Qc, Summer, S5'!J5*Main!$B$8</f>
        <v>-0.40451196057294742</v>
      </c>
      <c r="K5" s="2">
        <f>'[1]Qc, Summer, S5'!K5*Main!$B$8</f>
        <v>-0.45996240549320727</v>
      </c>
      <c r="L5" s="2">
        <f>'[1]Qc, Summer, S5'!L5*Main!$B$8</f>
        <v>-0.49120211429415239</v>
      </c>
      <c r="M5" s="2">
        <f>'[1]Qc, Summer, S5'!M5*Main!$B$8</f>
        <v>-0.58972295318960422</v>
      </c>
      <c r="N5" s="2">
        <f>'[1]Qc, Summer, S5'!N5*Main!$B$8</f>
        <v>-0.59812165239220316</v>
      </c>
      <c r="O5" s="2">
        <f>'[1]Qc, Summer, S5'!O5*Main!$B$8</f>
        <v>-0.62896591774955701</v>
      </c>
      <c r="P5" s="2">
        <f>'[1]Qc, Summer, S5'!P5*Main!$B$8</f>
        <v>-0.63704507678676914</v>
      </c>
      <c r="Q5" s="2">
        <f>'[1]Qc, Summer, S5'!Q5*Main!$B$8</f>
        <v>-0.6568105490253987</v>
      </c>
      <c r="R5" s="2">
        <f>'[1]Qc, Summer, S5'!R5*Main!$B$8</f>
        <v>-0.64181799128765504</v>
      </c>
      <c r="S5" s="2">
        <f>'[1]Qc, Summer, S5'!S5*Main!$B$8</f>
        <v>-0.57473997519196696</v>
      </c>
      <c r="T5" s="2">
        <f>'[1]Qc, Summer, S5'!T5*Main!$B$8</f>
        <v>-0.46106195983461318</v>
      </c>
      <c r="U5" s="2">
        <f>'[1]Qc, Summer, S5'!U5*Main!$B$8</f>
        <v>-0.47289085248080331</v>
      </c>
      <c r="V5" s="2">
        <f>'[1]Qc, Summer, S5'!V5*Main!$B$8</f>
        <v>-0.50378178233904314</v>
      </c>
      <c r="W5" s="2">
        <f>'[1]Qc, Summer, S5'!W5*Main!$B$8</f>
        <v>-0.47860305168340223</v>
      </c>
      <c r="X5" s="2">
        <f>'[1]Qc, Summer, S5'!X5*Main!$B$8</f>
        <v>-0.54538186252215004</v>
      </c>
      <c r="Y5" s="2">
        <f>'[1]Qc, Summer, S5'!Y5*Main!$B$8</f>
        <v>-0.57149735070880092</v>
      </c>
    </row>
    <row r="6" spans="1:25" x14ac:dyDescent="0.25">
      <c r="A6">
        <v>26</v>
      </c>
      <c r="B6" s="2">
        <f>'[1]Qc, Summer, S5'!B6*Main!$B$8</f>
        <v>-0.29643873966331957</v>
      </c>
      <c r="C6" s="2">
        <f>'[1]Qc, Summer, S5'!C6*Main!$B$8</f>
        <v>-0.33065354548139397</v>
      </c>
      <c r="D6" s="2">
        <f>'[1]Qc, Summer, S5'!D6*Main!$B$8</f>
        <v>-0.39348559155345542</v>
      </c>
      <c r="E6" s="2">
        <f>'[1]Qc, Summer, S5'!E6*Main!$B$8</f>
        <v>-0.43737799187832249</v>
      </c>
      <c r="F6" s="2">
        <f>'[1]Qc, Summer, S5'!F6*Main!$B$8</f>
        <v>-0.44396350487300651</v>
      </c>
      <c r="G6" s="2">
        <f>'[1]Qc, Summer, S5'!G6*Main!$B$8</f>
        <v>-0.48158323242764323</v>
      </c>
      <c r="H6" s="2">
        <f>'[1]Qc, Summer, S5'!H6*Main!$B$8</f>
        <v>-0.50577122401063201</v>
      </c>
      <c r="I6" s="2">
        <f>'[1]Qc, Summer, S5'!I6*Main!$B$8</f>
        <v>-0.40203498065564081</v>
      </c>
      <c r="J6" s="2">
        <f>'[1]Qc, Summer, S5'!J6*Main!$B$8</f>
        <v>-0.29310299187832251</v>
      </c>
      <c r="K6" s="2">
        <f>'[1]Qc, Summer, S5'!K6*Main!$B$8</f>
        <v>-0.20559629754873004</v>
      </c>
      <c r="L6" s="2">
        <f>'[1]Qc, Summer, S5'!L6*Main!$B$8</f>
        <v>-0.14674313481984644</v>
      </c>
      <c r="M6" s="2">
        <f>'[1]Qc, Summer, S5'!M6*Main!$B$8</f>
        <v>-0.11939280050206733</v>
      </c>
      <c r="N6" s="2">
        <f>'[1]Qc, Summer, S5'!N6*Main!$B$8</f>
        <v>-0.15122554223272294</v>
      </c>
      <c r="O6" s="2">
        <f>'[1]Qc, Summer, S5'!O6*Main!$B$8</f>
        <v>-0.18688177569403427</v>
      </c>
      <c r="P6" s="2">
        <f>'[1]Qc, Summer, S5'!P6*Main!$B$8</f>
        <v>-0.24874103735971648</v>
      </c>
      <c r="Q6" s="2">
        <f>'[1]Qc, Summer, S5'!Q6*Main!$B$8</f>
        <v>-0.24715999822799761</v>
      </c>
      <c r="R6" s="2">
        <f>'[1]Qc, Summer, S5'!R6*Main!$B$8</f>
        <v>-0.26253768502658004</v>
      </c>
      <c r="S6" s="2">
        <f>'[1]Qc, Summer, S5'!S6*Main!$B$8</f>
        <v>-0.24867192217956294</v>
      </c>
      <c r="T6" s="2">
        <f>'[1]Qc, Summer, S5'!T6*Main!$B$8</f>
        <v>-0.21557009997046661</v>
      </c>
      <c r="U6" s="2">
        <f>'[1]Qc, Summer, S5'!U6*Main!$B$8</f>
        <v>-0.22024433727111634</v>
      </c>
      <c r="V6" s="2">
        <f>'[1]Qc, Summer, S5'!V6*Main!$B$8</f>
        <v>-0.19880194034258711</v>
      </c>
      <c r="W6" s="2">
        <f>'[1]Qc, Summer, S5'!W6*Main!$B$8</f>
        <v>-9.862797917897223E-2</v>
      </c>
      <c r="X6" s="2">
        <f>'[1]Qc, Summer, S5'!X6*Main!$B$8</f>
        <v>-0.15459628839338452</v>
      </c>
      <c r="Y6" s="2">
        <f>'[1]Qc, Summer, S5'!Y6*Main!$B$8</f>
        <v>-0.21640497725930302</v>
      </c>
    </row>
    <row r="7" spans="1:25" x14ac:dyDescent="0.25">
      <c r="A7">
        <v>24</v>
      </c>
      <c r="B7" s="2">
        <f>'[1]Qc, Summer, S5'!B7*Main!$B$8</f>
        <v>0.70779163378617826</v>
      </c>
      <c r="C7" s="2">
        <f>'[1]Qc, Summer, S5'!C7*Main!$B$8</f>
        <v>0.76276315047253396</v>
      </c>
      <c r="D7" s="2">
        <f>'[1]Qc, Summer, S5'!D7*Main!$B$8</f>
        <v>0.70616921958062606</v>
      </c>
      <c r="E7" s="2">
        <f>'[1]Qc, Summer, S5'!E7*Main!$B$8</f>
        <v>0.77402569240992314</v>
      </c>
      <c r="F7" s="2">
        <f>'[1]Qc, Summer, S5'!F7*Main!$B$8</f>
        <v>0.74129004548139388</v>
      </c>
      <c r="G7" s="2">
        <f>'[1]Qc, Summer, S5'!G7*Main!$B$8</f>
        <v>0.79414867114589482</v>
      </c>
      <c r="H7" s="2">
        <f>'[1]Qc, Summer, S5'!H7*Main!$B$8</f>
        <v>0.60747306556408742</v>
      </c>
      <c r="I7" s="2">
        <f>'[1]Qc, Summer, S5'!I7*Main!$B$8</f>
        <v>0.80484312861783813</v>
      </c>
      <c r="J7" s="2">
        <f>'[1]Qc, Summer, S5'!J7*Main!$B$8</f>
        <v>0.81797530670407559</v>
      </c>
      <c r="K7" s="2">
        <f>'[1]Qc, Summer, S5'!K7*Main!$B$8</f>
        <v>1.0285045826934436</v>
      </c>
      <c r="L7" s="2">
        <f>'[1]Qc, Summer, S5'!L7*Main!$B$8</f>
        <v>0.94260170141760202</v>
      </c>
      <c r="M7" s="2">
        <f>'[1]Qc, Summer, S5'!M7*Main!$B$8</f>
        <v>1.0118288411104548</v>
      </c>
      <c r="N7" s="2">
        <f>'[1]Qc, Summer, S5'!N7*Main!$B$8</f>
        <v>0.97267994019492021</v>
      </c>
      <c r="O7" s="2">
        <f>'[1]Qc, Summer, S5'!O7*Main!$B$8</f>
        <v>0.9506533848198464</v>
      </c>
      <c r="P7" s="2">
        <f>'[1]Qc, Summer, S5'!P7*Main!$B$8</f>
        <v>0.77906175590667459</v>
      </c>
      <c r="Q7" s="2">
        <f>'[1]Qc, Summer, S5'!Q7*Main!$B$8</f>
        <v>0.82669760129946834</v>
      </c>
      <c r="R7" s="2">
        <f>'[1]Qc, Summer, S5'!R7*Main!$B$8</f>
        <v>0.7400454139102185</v>
      </c>
      <c r="S7" s="2">
        <f>'[1]Qc, Summer, S5'!S7*Main!$B$8</f>
        <v>0.75950359982279969</v>
      </c>
      <c r="T7" s="2">
        <f>'[1]Qc, Summer, S5'!T7*Main!$B$8</f>
        <v>0.61040805109273477</v>
      </c>
      <c r="U7" s="2">
        <f>'[1]Qc, Summer, S5'!U7*Main!$B$8</f>
        <v>0.81005092217956276</v>
      </c>
      <c r="V7" s="2">
        <f>'[1]Qc, Summer, S5'!V7*Main!$B$8</f>
        <v>0.71235717336089766</v>
      </c>
      <c r="W7" s="2">
        <f>'[1]Qc, Summer, S5'!W7*Main!$B$8</f>
        <v>0.74098737271116355</v>
      </c>
      <c r="X7" s="2">
        <f>'[1]Qc, Summer, S5'!X7*Main!$B$8</f>
        <v>0.7859882606320141</v>
      </c>
      <c r="Y7" s="2">
        <f>'[1]Qc, Summer, S5'!Y7*Main!$B$8</f>
        <v>0.70287666878322497</v>
      </c>
    </row>
    <row r="8" spans="1:25" x14ac:dyDescent="0.25">
      <c r="A8">
        <v>28</v>
      </c>
      <c r="B8" s="2">
        <f>'[1]Qc, Summer, S5'!B8*Main!$B$8</f>
        <v>-0.34290738481984645</v>
      </c>
      <c r="C8" s="2">
        <f>'[1]Qc, Summer, S5'!C8*Main!$B$8</f>
        <v>-0.36944153115770817</v>
      </c>
      <c r="D8" s="2">
        <f>'[1]Qc, Summer, S5'!D8*Main!$B$8</f>
        <v>-0.41181139929119903</v>
      </c>
      <c r="E8" s="2">
        <f>'[1]Qc, Summer, S5'!E8*Main!$B$8</f>
        <v>-0.40762713924985233</v>
      </c>
      <c r="F8" s="2">
        <f>'[1]Qc, Summer, S5'!F8*Main!$B$8</f>
        <v>-0.42498562832250447</v>
      </c>
      <c r="G8" s="2">
        <f>'[1]Qc, Summer, S5'!G8*Main!$B$8</f>
        <v>-0.42102702111636153</v>
      </c>
      <c r="H8" s="2">
        <f>'[1]Qc, Summer, S5'!H8*Main!$B$8</f>
        <v>-0.46023269521559362</v>
      </c>
      <c r="I8" s="2">
        <f>'[1]Qc, Summer, S5'!I8*Main!$B$8</f>
        <v>-0.34909066627288832</v>
      </c>
      <c r="J8" s="2">
        <f>'[1]Qc, Summer, S5'!J8*Main!$B$8</f>
        <v>-0.30143754208505613</v>
      </c>
      <c r="K8" s="2">
        <f>'[1]Qc, Summer, S5'!K8*Main!$B$8</f>
        <v>-0.22363553588304783</v>
      </c>
      <c r="L8" s="2">
        <f>'[1]Qc, Summer, S5'!L8*Main!$B$8</f>
        <v>-0.23107673124630829</v>
      </c>
      <c r="M8" s="2">
        <f>'[1]Qc, Summer, S5'!M8*Main!$B$8</f>
        <v>-0.21510880316007089</v>
      </c>
      <c r="N8" s="2">
        <f>'[1]Qc, Summer, S5'!N8*Main!$B$8</f>
        <v>-0.23728645983461311</v>
      </c>
      <c r="O8" s="2">
        <f>'[1]Qc, Summer, S5'!O8*Main!$B$8</f>
        <v>-0.26211212123449495</v>
      </c>
      <c r="P8" s="2">
        <f>'[1]Qc, Summer, S5'!P8*Main!$B$8</f>
        <v>-0.32846190076786763</v>
      </c>
      <c r="Q8" s="2">
        <f>'[1]Qc, Summer, S5'!Q8*Main!$B$8</f>
        <v>-0.34063011015948025</v>
      </c>
      <c r="R8" s="2">
        <f>'[1]Qc, Summer, S5'!R8*Main!$B$8</f>
        <v>-0.31131551772002358</v>
      </c>
      <c r="S8" s="2">
        <f>'[1]Qc, Summer, S5'!S8*Main!$B$8</f>
        <v>-0.32999736266981688</v>
      </c>
      <c r="T8" s="2">
        <f>'[1]Qc, Summer, S5'!T8*Main!$B$8</f>
        <v>-0.29949068030124038</v>
      </c>
      <c r="U8" s="2">
        <f>'[1]Qc, Summer, S5'!U8*Main!$B$8</f>
        <v>-0.35046788614884816</v>
      </c>
      <c r="V8" s="2">
        <f>'[1]Qc, Summer, S5'!V8*Main!$B$8</f>
        <v>-0.31833261857649142</v>
      </c>
      <c r="W8" s="2">
        <f>'[1]Qc, Summer, S5'!W8*Main!$B$8</f>
        <v>-0.33888298301831066</v>
      </c>
      <c r="X8" s="2">
        <f>'[1]Qc, Summer, S5'!X8*Main!$B$8</f>
        <v>-0.34273536089781442</v>
      </c>
      <c r="Y8" s="2">
        <f>'[1]Qc, Summer, S5'!Y8*Main!$B$8</f>
        <v>-0.38735564515652687</v>
      </c>
    </row>
    <row r="9" spans="1:25" x14ac:dyDescent="0.25">
      <c r="A9">
        <v>6</v>
      </c>
      <c r="B9" s="2">
        <f>'[1]Qc, Summer, S5'!B9*Main!$B$8</f>
        <v>-1.7732610248080334</v>
      </c>
      <c r="C9" s="2">
        <f>'[1]Qc, Summer, S5'!C9*Main!$B$8</f>
        <v>-1.7993363721204962</v>
      </c>
      <c r="D9" s="2">
        <f>'[1]Qc, Summer, S5'!D9*Main!$B$8</f>
        <v>-1.7993363721204962</v>
      </c>
      <c r="E9" s="2">
        <f>'[1]Qc, Summer, S5'!E9*Main!$B$8</f>
        <v>-1.7993363721204962</v>
      </c>
      <c r="F9" s="2">
        <f>'[1]Qc, Summer, S5'!F9*Main!$B$8</f>
        <v>-1.7994021961015949</v>
      </c>
      <c r="G9" s="2">
        <f>'[1]Qc, Summer, S5'!G9*Main!$B$8</f>
        <v>-1.7844408753691672</v>
      </c>
      <c r="H9" s="2">
        <f>'[1]Qc, Summer, S5'!H9*Main!$B$8</f>
        <v>-1.6322303536621383</v>
      </c>
      <c r="I9" s="2">
        <f>'[1]Qc, Summer, S5'!I9*Main!$B$8</f>
        <v>-1.5874768346131127</v>
      </c>
      <c r="J9" s="2">
        <f>'[1]Qc, Summer, S5'!J9*Main!$B$8</f>
        <v>-1.5358425937684583</v>
      </c>
      <c r="K9" s="2">
        <f>'[1]Qc, Summer, S5'!K9*Main!$B$8</f>
        <v>-1.5299176714412286</v>
      </c>
      <c r="L9" s="2">
        <f>'[1]Qc, Summer, S5'!L9*Main!$B$8</f>
        <v>-1.46144404001772</v>
      </c>
      <c r="M9" s="2">
        <f>'[1]Qc, Summer, S5'!M9*Main!$B$8</f>
        <v>-1.4598330274660363</v>
      </c>
      <c r="N9" s="2">
        <f>'[1]Qc, Summer, S5'!N9*Main!$B$8</f>
        <v>-1.6034902811577081</v>
      </c>
      <c r="O9" s="2">
        <f>'[1]Qc, Summer, S5'!O9*Main!$B$8</f>
        <v>-1.6912534245422326</v>
      </c>
      <c r="P9" s="2">
        <f>'[1]Qc, Summer, S5'!P9*Main!$B$8</f>
        <v>-1.7630347110159481</v>
      </c>
      <c r="Q9" s="2">
        <f>'[1]Qc, Summer, S5'!Q9*Main!$B$8</f>
        <v>-1.7211759778499705</v>
      </c>
      <c r="R9" s="2">
        <f>'[1]Qc, Summer, S5'!R9*Main!$B$8</f>
        <v>-1.6884255792971055</v>
      </c>
      <c r="S9" s="2">
        <f>'[1]Qc, Summer, S5'!S9*Main!$B$8</f>
        <v>-1.6761277495569997</v>
      </c>
      <c r="T9" s="2">
        <f>'[1]Qc, Summer, S5'!T9*Main!$B$8</f>
        <v>-1.6314082591553452</v>
      </c>
      <c r="U9" s="2">
        <f>'[1]Qc, Summer, S5'!U9*Main!$B$8</f>
        <v>-1.6945745088600117</v>
      </c>
      <c r="V9" s="2">
        <f>'[1]Qc, Summer, S5'!V9*Main!$B$8</f>
        <v>-1.7371566005611341</v>
      </c>
      <c r="W9" s="2">
        <f>'[1]Qc, Summer, S5'!W9*Main!$B$8</f>
        <v>-1.7417601064678088</v>
      </c>
      <c r="X9" s="2">
        <f>'[1]Qc, Summer, S5'!X9*Main!$B$8</f>
        <v>-1.7901952136739512</v>
      </c>
      <c r="Y9" s="2">
        <f>'[1]Qc, Summer, S5'!Y9*Main!$B$8</f>
        <v>-1.7899979474305967</v>
      </c>
    </row>
    <row r="10" spans="1:25" x14ac:dyDescent="0.25">
      <c r="A10">
        <v>30</v>
      </c>
      <c r="B10" s="2">
        <f>'[1]Qc, Summer, S5'!B10*Main!$B$8</f>
        <v>-6.9320615623154155E-2</v>
      </c>
      <c r="C10" s="2">
        <f>'[1]Qc, Summer, S5'!C10*Main!$B$8</f>
        <v>-9.90585385410514E-2</v>
      </c>
      <c r="D10" s="2">
        <f>'[1]Qc, Summer, S5'!D10*Main!$B$8</f>
        <v>-0.10386095629060837</v>
      </c>
      <c r="E10" s="2">
        <f>'[1]Qc, Summer, S5'!E10*Main!$B$8</f>
        <v>-0.12309216701122268</v>
      </c>
      <c r="F10" s="2">
        <f>'[1]Qc, Summer, S5'!F10*Main!$B$8</f>
        <v>-0.13870009081512111</v>
      </c>
      <c r="G10" s="2">
        <f>'[1]Qc, Summer, S5'!G10*Main!$B$8</f>
        <v>-0.12211782516243355</v>
      </c>
      <c r="H10" s="2">
        <f>'[1]Qc, Summer, S5'!H10*Main!$B$8</f>
        <v>-0.1463692017129356</v>
      </c>
      <c r="I10" s="2">
        <f>'[1]Qc, Summer, S5'!I10*Main!$B$8</f>
        <v>-0.10805159303012404</v>
      </c>
      <c r="J10" s="2">
        <f>'[1]Qc, Summer, S5'!J10*Main!$B$8</f>
        <v>3.3868847903130536E-2</v>
      </c>
      <c r="K10" s="2">
        <f>'[1]Qc, Summer, S5'!K10*Main!$B$8</f>
        <v>8.2730312315416429E-2</v>
      </c>
      <c r="L10" s="2">
        <f>'[1]Qc, Summer, S5'!L10*Main!$B$8</f>
        <v>4.0792208357944476E-2</v>
      </c>
      <c r="M10" s="2">
        <f>'[1]Qc, Summer, S5'!M10*Main!$B$8</f>
        <v>9.7737797991730643E-2</v>
      </c>
      <c r="N10" s="2">
        <f>'[1]Qc, Summer, S5'!N10*Main!$B$8</f>
        <v>4.0985683845245119E-2</v>
      </c>
      <c r="O10" s="2">
        <f>'[1]Qc, Summer, S5'!O10*Main!$B$8</f>
        <v>-3.0750789427052568E-2</v>
      </c>
      <c r="P10" s="2">
        <f>'[1]Qc, Summer, S5'!P10*Main!$B$8</f>
        <v>-9.5778564825753101E-2</v>
      </c>
      <c r="Q10" s="2">
        <f>'[1]Qc, Summer, S5'!Q10*Main!$B$8</f>
        <v>-0.1311545761961016</v>
      </c>
      <c r="R10" s="2">
        <f>'[1]Qc, Summer, S5'!R10*Main!$B$8</f>
        <v>-0.12093875310100413</v>
      </c>
      <c r="S10" s="2">
        <f>'[1]Qc, Summer, S5'!S10*Main!$B$8</f>
        <v>-0.10439022223862965</v>
      </c>
      <c r="T10" s="2">
        <f>'[1]Qc, Summer, S5'!T10*Main!$B$8</f>
        <v>-5.7668507383343177E-2</v>
      </c>
      <c r="U10" s="2">
        <f>'[1]Qc, Summer, S5'!U10*Main!$B$8</f>
        <v>-6.2808214264619008E-2</v>
      </c>
      <c r="V10" s="2">
        <f>'[1]Qc, Summer, S5'!V10*Main!$B$8</f>
        <v>-3.7326781453041941E-2</v>
      </c>
      <c r="W10" s="2">
        <f>'[1]Qc, Summer, S5'!W10*Main!$B$8</f>
        <v>8.1867694920259877E-3</v>
      </c>
      <c r="X10" s="2">
        <f>'[1]Qc, Summer, S5'!X10*Main!$B$8</f>
        <v>4.9300398700531515E-4</v>
      </c>
      <c r="Y10" s="2">
        <f>'[1]Qc, Summer, S5'!Y10*Main!$B$8</f>
        <v>-8.149332102776137E-3</v>
      </c>
    </row>
    <row r="11" spans="1:25" x14ac:dyDescent="0.25">
      <c r="A11">
        <v>40</v>
      </c>
      <c r="B11" s="2">
        <f>'[1]Qc, Summer, S5'!B11*Main!$B$8</f>
        <v>-0.21868298656231541</v>
      </c>
      <c r="C11" s="2">
        <f>'[1]Qc, Summer, S5'!C11*Main!$B$8</f>
        <v>-0.27086682826343766</v>
      </c>
      <c r="D11" s="2">
        <f>'[1]Qc, Summer, S5'!D11*Main!$B$8</f>
        <v>-0.28570411193148254</v>
      </c>
      <c r="E11" s="2">
        <f>'[1]Qc, Summer, S5'!E11*Main!$B$8</f>
        <v>-0.25578990416420555</v>
      </c>
      <c r="F11" s="2">
        <f>'[1]Qc, Summer, S5'!F11*Main!$B$8</f>
        <v>-0.25478746958062615</v>
      </c>
      <c r="G11" s="2">
        <f>'[1]Qc, Summer, S5'!G11*Main!$B$8</f>
        <v>-0.28053634170112224</v>
      </c>
      <c r="H11" s="2">
        <f>'[1]Qc, Summer, S5'!H11*Main!$B$8</f>
        <v>-0.1889147669816893</v>
      </c>
      <c r="I11" s="2">
        <f>'[1]Qc, Summer, S5'!I11*Main!$B$8</f>
        <v>-7.7159869757826335E-2</v>
      </c>
      <c r="J11" s="2">
        <f>'[1]Qc, Summer, S5'!J11*Main!$B$8</f>
        <v>-5.5260877731836973E-2</v>
      </c>
      <c r="K11" s="2">
        <f>'[1]Qc, Summer, S5'!K11*Main!$B$8</f>
        <v>-4.7254918487891311E-2</v>
      </c>
      <c r="L11" s="2">
        <f>'[1]Qc, Summer, S5'!L11*Main!$B$8</f>
        <v>-2.2444919669226231E-2</v>
      </c>
      <c r="M11" s="2">
        <f>'[1]Qc, Summer, S5'!M11*Main!$B$8</f>
        <v>9.7581113408151208E-3</v>
      </c>
      <c r="N11" s="2">
        <f>'[1]Qc, Summer, S5'!N11*Main!$B$8</f>
        <v>-8.1546685469580618E-2</v>
      </c>
      <c r="O11" s="2">
        <f>'[1]Qc, Summer, S5'!O11*Main!$B$8</f>
        <v>-0.14029467675723567</v>
      </c>
      <c r="P11" s="2">
        <f>'[1]Qc, Summer, S5'!P11*Main!$B$8</f>
        <v>-0.17876000738334316</v>
      </c>
      <c r="Q11" s="2">
        <f>'[1]Qc, Summer, S5'!Q11*Main!$B$8</f>
        <v>-0.1794537451269935</v>
      </c>
      <c r="R11" s="2">
        <f>'[1]Qc, Summer, S5'!R11*Main!$B$8</f>
        <v>-0.19330522652096868</v>
      </c>
      <c r="S11" s="2">
        <f>'[1]Qc, Summer, S5'!S11*Main!$B$8</f>
        <v>-0.18539823833431779</v>
      </c>
      <c r="T11" s="2">
        <f>'[1]Qc, Summer, S5'!T11*Main!$B$8</f>
        <v>-0.1526759031305375</v>
      </c>
      <c r="U11" s="2">
        <f>'[1]Qc, Summer, S5'!U11*Main!$B$8</f>
        <v>-0.1515364723862965</v>
      </c>
      <c r="V11" s="2">
        <f>'[1]Qc, Summer, S5'!V11*Main!$B$8</f>
        <v>-0.16248743768458357</v>
      </c>
      <c r="W11" s="2">
        <f>'[1]Qc, Summer, S5'!W11*Main!$B$8</f>
        <v>-0.10926863142350857</v>
      </c>
      <c r="X11" s="2">
        <f>'[1]Qc, Summer, S5'!X11*Main!$B$8</f>
        <v>-0.17482828809805079</v>
      </c>
      <c r="Y11" s="2">
        <f>'[1]Qc, Summer, S5'!Y11*Main!$B$8</f>
        <v>-0.2281336940342587</v>
      </c>
    </row>
    <row r="12" spans="1:25" x14ac:dyDescent="0.25">
      <c r="A12">
        <v>14</v>
      </c>
      <c r="B12" s="2">
        <f>'[1]Qc, Summer, S5'!B12*Main!$B$8</f>
        <v>-0.33206256069108092</v>
      </c>
      <c r="C12" s="2">
        <f>'[1]Qc, Summer, S5'!C12*Main!$B$8</f>
        <v>-0.35050611695215589</v>
      </c>
      <c r="D12" s="2">
        <f>'[1]Qc, Summer, S5'!D12*Main!$B$8</f>
        <v>-0.35948183387477844</v>
      </c>
      <c r="E12" s="2">
        <f>'[1]Qc, Summer, S5'!E12*Main!$B$8</f>
        <v>-0.36959195658594213</v>
      </c>
      <c r="F12" s="2">
        <f>'[1]Qc, Summer, S5'!F12*Main!$B$8</f>
        <v>-0.35724223168930891</v>
      </c>
      <c r="G12" s="2">
        <f>'[1]Qc, Summer, S5'!G12*Main!$B$8</f>
        <v>-0.36324117660956878</v>
      </c>
      <c r="H12" s="2">
        <f>'[1]Qc, Summer, S5'!H12*Main!$B$8</f>
        <v>-0.33445338171884226</v>
      </c>
      <c r="I12" s="2">
        <f>'[1]Qc, Summer, S5'!I12*Main!$B$8</f>
        <v>-0.2719069647076196</v>
      </c>
      <c r="J12" s="2">
        <f>'[1]Qc, Summer, S5'!J12*Main!$B$8</f>
        <v>-0.23860828765505021</v>
      </c>
      <c r="K12" s="2">
        <f>'[1]Qc, Summer, S5'!K12*Main!$B$8</f>
        <v>-0.24976518797991731</v>
      </c>
      <c r="L12" s="2">
        <f>'[1]Qc, Summer, S5'!L12*Main!$B$8</f>
        <v>-0.26801482796810394</v>
      </c>
      <c r="M12" s="2">
        <f>'[1]Qc, Summer, S5'!M12*Main!$B$8</f>
        <v>-0.26239304858239809</v>
      </c>
      <c r="N12" s="2">
        <f>'[1]Qc, Summer, S5'!N12*Main!$B$8</f>
        <v>-0.25026662566450092</v>
      </c>
      <c r="O12" s="2">
        <f>'[1]Qc, Summer, S5'!O12*Main!$B$8</f>
        <v>-0.27764822637330183</v>
      </c>
      <c r="P12" s="2">
        <f>'[1]Qc, Summer, S5'!P12*Main!$B$8</f>
        <v>-0.29591423419964558</v>
      </c>
      <c r="Q12" s="2">
        <f>'[1]Qc, Summer, S5'!Q12*Main!$B$8</f>
        <v>-0.29358083284111042</v>
      </c>
      <c r="R12" s="2">
        <f>'[1]Qc, Summer, S5'!R12*Main!$B$8</f>
        <v>-0.2871301120791494</v>
      </c>
      <c r="S12" s="2">
        <f>'[1]Qc, Summer, S5'!S12*Main!$B$8</f>
        <v>-0.25774904917306557</v>
      </c>
      <c r="T12" s="2">
        <f>'[1]Qc, Summer, S5'!T12*Main!$B$8</f>
        <v>-0.21366008786178381</v>
      </c>
      <c r="U12" s="2">
        <f>'[1]Qc, Summer, S5'!U12*Main!$B$8</f>
        <v>-0.22137310100413463</v>
      </c>
      <c r="V12" s="2">
        <f>'[1]Qc, Summer, S5'!V12*Main!$B$8</f>
        <v>-0.22587651919669227</v>
      </c>
      <c r="W12" s="2">
        <f>'[1]Qc, Summer, S5'!W12*Main!$B$8</f>
        <v>-0.21747364722386298</v>
      </c>
      <c r="X12" s="2">
        <f>'[1]Qc, Summer, S5'!X12*Main!$B$8</f>
        <v>-0.25018816582988779</v>
      </c>
      <c r="Y12" s="2">
        <f>'[1]Qc, Summer, S5'!Y12*Main!$B$8</f>
        <v>-0.26350988171884226</v>
      </c>
    </row>
    <row r="13" spans="1:25" x14ac:dyDescent="0.25">
      <c r="A13">
        <v>34</v>
      </c>
      <c r="B13" s="2">
        <f>'[1]Qc, Summer, S5'!B13*Main!$B$8</f>
        <v>0.97093290121086817</v>
      </c>
      <c r="C13" s="2">
        <f>'[1]Qc, Summer, S5'!C13*Main!$B$8</f>
        <v>0.27689086857649142</v>
      </c>
      <c r="D13" s="2">
        <f>'[1]Qc, Summer, S5'!D13*Main!$B$8</f>
        <v>-0.1722171624335499</v>
      </c>
      <c r="E13" s="2">
        <f>'[1]Qc, Summer, S5'!E13*Main!$B$8</f>
        <v>-8.5438910366213816E-2</v>
      </c>
      <c r="F13" s="2">
        <f>'[1]Qc, Summer, S5'!F13*Main!$B$8</f>
        <v>-5.0929365918487894E-2</v>
      </c>
      <c r="G13" s="2">
        <f>'[1]Qc, Summer, S5'!G13*Main!$B$8</f>
        <v>7.247499483165977E-2</v>
      </c>
      <c r="H13" s="2">
        <f>'[1]Qc, Summer, S5'!H13*Main!$B$8</f>
        <v>-0.28193007634376843</v>
      </c>
      <c r="I13" s="2">
        <f>'[1]Qc, Summer, S5'!I13*Main!$B$8</f>
        <v>-0.33034038201417604</v>
      </c>
      <c r="J13" s="2">
        <f>'[1]Qc, Summer, S5'!J13*Main!$B$8</f>
        <v>-0.58445089308919085</v>
      </c>
      <c r="K13" s="2">
        <f>'[1]Qc, Summer, S5'!K13*Main!$B$8</f>
        <v>-0.75967359613112817</v>
      </c>
      <c r="L13" s="2">
        <f>'[1]Qc, Summer, S5'!L13*Main!$B$8</f>
        <v>-0.42667457176609569</v>
      </c>
      <c r="M13" s="2">
        <f>'[1]Qc, Summer, S5'!M13*Main!$B$8</f>
        <v>-4.7176164796219729E-2</v>
      </c>
      <c r="N13" s="2">
        <f>'[1]Qc, Summer, S5'!N13*Main!$B$8</f>
        <v>0.17555167601890137</v>
      </c>
      <c r="O13" s="2">
        <f>'[1]Qc, Summer, S5'!O13*Main!$B$8</f>
        <v>-3.2024571618428817E-2</v>
      </c>
      <c r="P13" s="2">
        <f>'[1]Qc, Summer, S5'!P13*Main!$B$8</f>
        <v>0.25134895998227996</v>
      </c>
      <c r="Q13" s="2">
        <f>'[1]Qc, Summer, S5'!Q13*Main!$B$8</f>
        <v>0.16655048168930892</v>
      </c>
      <c r="R13" s="2">
        <f>'[1]Qc, Summer, S5'!R13*Main!$B$8</f>
        <v>4.2102164353219132E-2</v>
      </c>
      <c r="S13" s="2">
        <f>'[1]Qc, Summer, S5'!S13*Main!$B$8</f>
        <v>-5.1832653130537504E-2</v>
      </c>
      <c r="T13" s="2">
        <f>'[1]Qc, Summer, S5'!T13*Main!$B$8</f>
        <v>-4.9519028352037787E-3</v>
      </c>
      <c r="U13" s="2">
        <f>'[1]Qc, Summer, S5'!U13*Main!$B$8</f>
        <v>-4.9886819846426463E-2</v>
      </c>
      <c r="V13" s="2">
        <f>'[1]Qc, Summer, S5'!V13*Main!$B$8</f>
        <v>1.2666444034258715E-2</v>
      </c>
      <c r="W13" s="2">
        <f>'[1]Qc, Summer, S5'!W13*Main!$B$8</f>
        <v>-2.1111895894861198E-2</v>
      </c>
      <c r="X13" s="2">
        <f>'[1]Qc, Summer, S5'!X13*Main!$B$8</f>
        <v>0.3190117810100413</v>
      </c>
      <c r="Y13" s="2">
        <f>'[1]Qc, Summer, S5'!Y13*Main!$B$8</f>
        <v>0.32676046839929118</v>
      </c>
    </row>
    <row r="14" spans="1:25" x14ac:dyDescent="0.25">
      <c r="A14">
        <v>3</v>
      </c>
      <c r="B14" s="2">
        <f>'[1]Qc, Summer, S5'!B14*Main!$B$8</f>
        <v>0.36625808948611932</v>
      </c>
      <c r="C14" s="2">
        <f>'[1]Qc, Summer, S5'!C14*Main!$B$8</f>
        <v>0.35727963969285287</v>
      </c>
      <c r="D14" s="2">
        <f>'[1]Qc, Summer, S5'!D14*Main!$B$8</f>
        <v>0.31940437404016536</v>
      </c>
      <c r="E14" s="2">
        <f>'[1]Qc, Summer, S5'!E14*Main!$B$8</f>
        <v>0.29475302864737146</v>
      </c>
      <c r="F14" s="2">
        <f>'[1]Qc, Summer, S5'!F14*Main!$B$8</f>
        <v>0.28773486990549318</v>
      </c>
      <c r="G14" s="2">
        <f>'[1]Qc, Summer, S5'!G14*Main!$B$8</f>
        <v>0.22651354252805669</v>
      </c>
      <c r="H14" s="2">
        <f>'[1]Qc, Summer, S5'!H14*Main!$B$8</f>
        <v>0.82942256718842289</v>
      </c>
      <c r="I14" s="2">
        <f>'[1]Qc, Summer, S5'!I14*Main!$B$8</f>
        <v>0.8717063058180744</v>
      </c>
      <c r="J14" s="2">
        <f>'[1]Qc, Summer, S5'!J14*Main!$B$8</f>
        <v>1.0649993960425281</v>
      </c>
      <c r="K14" s="2">
        <f>'[1]Qc, Summer, S5'!K14*Main!$B$8</f>
        <v>1.0006779354695805</v>
      </c>
      <c r="L14" s="2">
        <f>'[1]Qc, Summer, S5'!L14*Main!$B$8</f>
        <v>1.1559322579740106</v>
      </c>
      <c r="M14" s="2">
        <f>'[1]Qc, Summer, S5'!M14*Main!$B$8</f>
        <v>1.0814885090076787</v>
      </c>
      <c r="N14" s="2">
        <f>'[1]Qc, Summer, S5'!N14*Main!$B$8</f>
        <v>0.87105420761961005</v>
      </c>
      <c r="O14" s="2">
        <f>'[1]Qc, Summer, S5'!O14*Main!$B$8</f>
        <v>0.63922937507383337</v>
      </c>
      <c r="P14" s="2">
        <f>'[1]Qc, Summer, S5'!P14*Main!$B$8</f>
        <v>0.31107916848789136</v>
      </c>
      <c r="Q14" s="2">
        <f>'[1]Qc, Summer, S5'!Q14*Main!$B$8</f>
        <v>0.43678733919078555</v>
      </c>
      <c r="R14" s="2">
        <f>'[1]Qc, Summer, S5'!R14*Main!$B$8</f>
        <v>0.49278647401063203</v>
      </c>
      <c r="S14" s="2">
        <f>'[1]Qc, Summer, S5'!S14*Main!$B$8</f>
        <v>0.6018441454518606</v>
      </c>
      <c r="T14" s="2">
        <f>'[1]Qc, Summer, S5'!T14*Main!$B$8</f>
        <v>0.66192313290017724</v>
      </c>
      <c r="U14" s="2">
        <f>'[1]Qc, Summer, S5'!U14*Main!$B$8</f>
        <v>0.60429256246308316</v>
      </c>
      <c r="V14" s="2">
        <f>'[1]Qc, Summer, S5'!V14*Main!$B$8</f>
        <v>0.52201041154754879</v>
      </c>
      <c r="W14" s="2">
        <f>'[1]Qc, Summer, S5'!W14*Main!$B$8</f>
        <v>0.45556374734199645</v>
      </c>
      <c r="X14" s="2">
        <f>'[1]Qc, Summer, S5'!X14*Main!$B$8</f>
        <v>0.23353340564087421</v>
      </c>
      <c r="Y14" s="2">
        <f>'[1]Qc, Summer, S5'!Y14*Main!$B$8</f>
        <v>0.15794681718842293</v>
      </c>
    </row>
    <row r="15" spans="1:25" x14ac:dyDescent="0.25">
      <c r="A15">
        <v>20</v>
      </c>
      <c r="B15" s="2">
        <f>'[1]Qc, Summer, S5'!B15*Main!$B$8</f>
        <v>0.13680054001772002</v>
      </c>
      <c r="C15" s="2">
        <f>'[1]Qc, Summer, S5'!C15*Main!$B$8</f>
        <v>0.13029169432959245</v>
      </c>
      <c r="D15" s="2">
        <f>'[1]Qc, Summer, S5'!D15*Main!$B$8</f>
        <v>0.1305805558180744</v>
      </c>
      <c r="E15" s="2">
        <f>'[1]Qc, Summer, S5'!E15*Main!$B$8</f>
        <v>0.1305805558180744</v>
      </c>
      <c r="F15" s="2">
        <f>'[1]Qc, Summer, S5'!F15*Main!$B$8</f>
        <v>0.1305805558180744</v>
      </c>
      <c r="G15" s="2">
        <f>'[1]Qc, Summer, S5'!G15*Main!$B$8</f>
        <v>0.1305805558180744</v>
      </c>
      <c r="H15" s="2">
        <f>'[1]Qc, Summer, S5'!H15*Main!$B$8</f>
        <v>0.1305805558180744</v>
      </c>
      <c r="I15" s="2">
        <f>'[1]Qc, Summer, S5'!I15*Main!$B$8</f>
        <v>0.12458064116952156</v>
      </c>
      <c r="J15" s="2">
        <f>'[1]Qc, Summer, S5'!J15*Main!$B$8</f>
        <v>0.11587812315416419</v>
      </c>
      <c r="K15" s="2">
        <f>'[1]Qc, Summer, S5'!K15*Main!$B$8</f>
        <v>0.105751338747785</v>
      </c>
      <c r="L15" s="2">
        <f>'[1]Qc, Summer, S5'!L15*Main!$B$8</f>
        <v>0.10484781645008859</v>
      </c>
      <c r="M15" s="2">
        <f>'[1]Qc, Summer, S5'!M15*Main!$B$8</f>
        <v>9.2452984494979337E-2</v>
      </c>
      <c r="N15" s="2">
        <f>'[1]Qc, Summer, S5'!N15*Main!$B$8</f>
        <v>0.10318723021264029</v>
      </c>
      <c r="O15" s="2">
        <f>'[1]Qc, Summer, S5'!O15*Main!$B$8</f>
        <v>0.11634241730655641</v>
      </c>
      <c r="P15" s="2">
        <f>'[1]Qc, Summer, S5'!P15*Main!$B$8</f>
        <v>0.10738465505020674</v>
      </c>
      <c r="Q15" s="2">
        <f>'[1]Qc, Summer, S5'!Q15*Main!$B$8</f>
        <v>0.11503498848198465</v>
      </c>
      <c r="R15" s="2">
        <f>'[1]Qc, Summer, S5'!R15*Main!$B$8</f>
        <v>0.10759126594802128</v>
      </c>
      <c r="S15" s="2">
        <f>'[1]Qc, Summer, S5'!S15*Main!$B$8</f>
        <v>0.10588360380980508</v>
      </c>
      <c r="T15" s="2">
        <f>'[1]Qc, Summer, S5'!T15*Main!$B$8</f>
        <v>0.11130999763733018</v>
      </c>
      <c r="U15" s="2">
        <f>'[1]Qc, Summer, S5'!U15*Main!$B$8</f>
        <v>0.11101634627879504</v>
      </c>
      <c r="V15" s="2">
        <f>'[1]Qc, Summer, S5'!V15*Main!$B$8</f>
        <v>0.11134787581216776</v>
      </c>
      <c r="W15" s="2">
        <f>'[1]Qc, Summer, S5'!W15*Main!$B$8</f>
        <v>0.13140232708210278</v>
      </c>
      <c r="X15" s="2">
        <f>'[1]Qc, Summer, S5'!X15*Main!$B$8</f>
        <v>0.12628589367985824</v>
      </c>
      <c r="Y15" s="2">
        <f>'[1]Qc, Summer, S5'!Y15*Main!$B$8</f>
        <v>0.13757435380980509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E971-33CC-46E4-B78F-682496477D94}">
  <dimension ref="A1:Y19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S1'!B2*Main!$B$8+'EV Scenarios'!B$2*'Node ratio'!$B2</f>
        <v>4.7708904383247512</v>
      </c>
      <c r="C2" s="2">
        <f>'[1]Pc, Winter, S1'!C2*Main!$B$8+'EV Scenarios'!C$2*'Node ratio'!$B2</f>
        <v>4.5980617401644688</v>
      </c>
      <c r="D2" s="2">
        <f>'[1]Pc, Winter, S1'!D2*Main!$B$8+'EV Scenarios'!D$2*'Node ratio'!$B2</f>
        <v>4.4222158533752776</v>
      </c>
      <c r="E2" s="2">
        <f>'[1]Pc, Winter, S1'!E2*Main!$B$8+'EV Scenarios'!E$2*'Node ratio'!$B2</f>
        <v>4.5464732907711731</v>
      </c>
      <c r="F2" s="2">
        <f>'[1]Pc, Winter, S1'!F2*Main!$B$8+'EV Scenarios'!F$2*'Node ratio'!$B2</f>
        <v>4.4123745918434896</v>
      </c>
      <c r="G2" s="2">
        <f>'[1]Pc, Winter, S1'!G2*Main!$B$8+'EV Scenarios'!G$2*'Node ratio'!$B2</f>
        <v>4.4010266284992072</v>
      </c>
      <c r="H2" s="2">
        <f>'[1]Pc, Winter, S1'!H2*Main!$B$8+'EV Scenarios'!H$2*'Node ratio'!$B2</f>
        <v>4.4622365719130022</v>
      </c>
      <c r="I2" s="2">
        <f>'[1]Pc, Winter, S1'!I2*Main!$B$8+'EV Scenarios'!I$2*'Node ratio'!$B2</f>
        <v>5.7025992884486207</v>
      </c>
      <c r="J2" s="2">
        <f>'[1]Pc, Winter, S1'!J2*Main!$B$8+'EV Scenarios'!J$2*'Node ratio'!$B2</f>
        <v>5.8067538247444075</v>
      </c>
      <c r="K2" s="2">
        <f>'[1]Pc, Winter, S1'!K2*Main!$B$8+'EV Scenarios'!K$2*'Node ratio'!$B2</f>
        <v>5.7651867767727509</v>
      </c>
      <c r="L2" s="2">
        <f>'[1]Pc, Winter, S1'!L2*Main!$B$8+'EV Scenarios'!L$2*'Node ratio'!$B2</f>
        <v>5.7345524898479301</v>
      </c>
      <c r="M2" s="2">
        <f>'[1]Pc, Winter, S1'!M2*Main!$B$8+'EV Scenarios'!M$2*'Node ratio'!$B2</f>
        <v>5.8546376648913823</v>
      </c>
      <c r="N2" s="2">
        <f>'[1]Pc, Winter, S1'!N2*Main!$B$8+'EV Scenarios'!N$2*'Node ratio'!$B2</f>
        <v>5.8034397760181502</v>
      </c>
      <c r="O2" s="2">
        <f>'[1]Pc, Winter, S1'!O2*Main!$B$8+'EV Scenarios'!O$2*'Node ratio'!$B2</f>
        <v>5.7147789696826523</v>
      </c>
      <c r="P2" s="2">
        <f>'[1]Pc, Winter, S1'!P2*Main!$B$8+'EV Scenarios'!P$2*'Node ratio'!$B2</f>
        <v>4.976770094466878</v>
      </c>
      <c r="Q2" s="2">
        <f>'[1]Pc, Winter, S1'!Q2*Main!$B$8+'EV Scenarios'!Q$2*'Node ratio'!$B2</f>
        <v>5.3522435007597702</v>
      </c>
      <c r="R2" s="2">
        <f>'[1]Pc, Winter, S1'!R2*Main!$B$8+'EV Scenarios'!R$2*'Node ratio'!$B2</f>
        <v>5.8051553535540616</v>
      </c>
      <c r="S2" s="2">
        <f>'[1]Pc, Winter, S1'!S2*Main!$B$8+'EV Scenarios'!S$2*'Node ratio'!$B2</f>
        <v>5.7339920631213666</v>
      </c>
      <c r="T2" s="2">
        <f>'[1]Pc, Winter, S1'!T2*Main!$B$8+'EV Scenarios'!T$2*'Node ratio'!$B2</f>
        <v>5.421573798258728</v>
      </c>
      <c r="U2" s="2">
        <f>'[1]Pc, Winter, S1'!U2*Main!$B$8+'EV Scenarios'!U$2*'Node ratio'!$B2</f>
        <v>5.166911379393599</v>
      </c>
      <c r="V2" s="2">
        <f>'[1]Pc, Winter, S1'!V2*Main!$B$8+'EV Scenarios'!V$2*'Node ratio'!$B2</f>
        <v>5.1412537272580696</v>
      </c>
      <c r="W2" s="2">
        <f>'[1]Pc, Winter, S1'!W2*Main!$B$8+'EV Scenarios'!W$2*'Node ratio'!$B2</f>
        <v>4.8954174678054097</v>
      </c>
      <c r="X2" s="2">
        <f>'[1]Pc, Winter, S1'!X2*Main!$B$8+'EV Scenarios'!X$2*'Node ratio'!$B2</f>
        <v>4.4872448861457617</v>
      </c>
      <c r="Y2" s="2">
        <f>'[1]Pc, Winter, S1'!Y2*Main!$B$8+'EV Scenarios'!Y$2*'Node ratio'!$B2</f>
        <v>4.4095209349132745</v>
      </c>
    </row>
    <row r="3" spans="1:25" x14ac:dyDescent="0.25">
      <c r="A3">
        <v>17</v>
      </c>
      <c r="B3" s="2">
        <f>'[1]Pc, Winter, S1'!B3*Main!$B$8+'EV Scenarios'!B$2*'Node ratio'!$B3</f>
        <v>1.6301448989578911</v>
      </c>
      <c r="C3" s="2">
        <f>'[1]Pc, Winter, S1'!C3*Main!$B$8+'EV Scenarios'!C$2*'Node ratio'!$B3</f>
        <v>1.5845734009854189</v>
      </c>
      <c r="D3" s="2">
        <f>'[1]Pc, Winter, S1'!D3*Main!$B$8+'EV Scenarios'!D$2*'Node ratio'!$B3</f>
        <v>1.5093668497989645</v>
      </c>
      <c r="E3" s="2">
        <f>'[1]Pc, Winter, S1'!E3*Main!$B$8+'EV Scenarios'!E$2*'Node ratio'!$B3</f>
        <v>1.4955223578702759</v>
      </c>
      <c r="F3" s="2">
        <f>'[1]Pc, Winter, S1'!F3*Main!$B$8+'EV Scenarios'!F$2*'Node ratio'!$B3</f>
        <v>1.5121643496863399</v>
      </c>
      <c r="G3" s="2">
        <f>'[1]Pc, Winter, S1'!G3*Main!$B$8+'EV Scenarios'!G$2*'Node ratio'!$B3</f>
        <v>1.6014920245056288</v>
      </c>
      <c r="H3" s="2">
        <f>'[1]Pc, Winter, S1'!H3*Main!$B$8+'EV Scenarios'!H$2*'Node ratio'!$B3</f>
        <v>1.9364984197604023</v>
      </c>
      <c r="I3" s="2">
        <f>'[1]Pc, Winter, S1'!I3*Main!$B$8+'EV Scenarios'!I$2*'Node ratio'!$B3</f>
        <v>2.2271695536922951</v>
      </c>
      <c r="J3" s="2">
        <f>'[1]Pc, Winter, S1'!J3*Main!$B$8+'EV Scenarios'!J$2*'Node ratio'!$B3</f>
        <v>2.4145603653269174</v>
      </c>
      <c r="K3" s="2">
        <f>'[1]Pc, Winter, S1'!K3*Main!$B$8+'EV Scenarios'!K$2*'Node ratio'!$B3</f>
        <v>2.4873464883458309</v>
      </c>
      <c r="L3" s="2">
        <f>'[1]Pc, Winter, S1'!L3*Main!$B$8+'EV Scenarios'!L$2*'Node ratio'!$B3</f>
        <v>2.4843910849368331</v>
      </c>
      <c r="M3" s="2">
        <f>'[1]Pc, Winter, S1'!M3*Main!$B$8+'EV Scenarios'!M$2*'Node ratio'!$B3</f>
        <v>2.4266741171957937</v>
      </c>
      <c r="N3" s="2">
        <f>'[1]Pc, Winter, S1'!N3*Main!$B$8+'EV Scenarios'!N$2*'Node ratio'!$B3</f>
        <v>2.3357809878161939</v>
      </c>
      <c r="O3" s="2">
        <f>'[1]Pc, Winter, S1'!O3*Main!$B$8+'EV Scenarios'!O$2*'Node ratio'!$B3</f>
        <v>2.2370961990322962</v>
      </c>
      <c r="P3" s="2">
        <f>'[1]Pc, Winter, S1'!P3*Main!$B$8+'EV Scenarios'!P$2*'Node ratio'!$B3</f>
        <v>2.0853319329979279</v>
      </c>
      <c r="Q3" s="2">
        <f>'[1]Pc, Winter, S1'!Q3*Main!$B$8+'EV Scenarios'!Q$2*'Node ratio'!$B3</f>
        <v>2.1438281038080458</v>
      </c>
      <c r="R3" s="2">
        <f>'[1]Pc, Winter, S1'!R3*Main!$B$8+'EV Scenarios'!R$2*'Node ratio'!$B3</f>
        <v>2.3717553730497274</v>
      </c>
      <c r="S3" s="2">
        <f>'[1]Pc, Winter, S1'!S3*Main!$B$8+'EV Scenarios'!S$2*'Node ratio'!$B3</f>
        <v>2.8514124331457467</v>
      </c>
      <c r="T3" s="2">
        <f>'[1]Pc, Winter, S1'!T3*Main!$B$8+'EV Scenarios'!T$2*'Node ratio'!$B3</f>
        <v>2.7026627584010843</v>
      </c>
      <c r="U3" s="2">
        <f>'[1]Pc, Winter, S1'!U3*Main!$B$8+'EV Scenarios'!U$2*'Node ratio'!$B3</f>
        <v>2.4995955699200558</v>
      </c>
      <c r="V3" s="2">
        <f>'[1]Pc, Winter, S1'!V3*Main!$B$8+'EV Scenarios'!V$2*'Node ratio'!$B3</f>
        <v>2.4212993617479599</v>
      </c>
      <c r="W3" s="2">
        <f>'[1]Pc, Winter, S1'!W3*Main!$B$8+'EV Scenarios'!W$2*'Node ratio'!$B3</f>
        <v>2.264034859486042</v>
      </c>
      <c r="X3" s="2">
        <f>'[1]Pc, Winter, S1'!X3*Main!$B$8+'EV Scenarios'!X$2*'Node ratio'!$B3</f>
        <v>2.0899261134230169</v>
      </c>
      <c r="Y3" s="2">
        <f>'[1]Pc, Winter, S1'!Y3*Main!$B$8+'EV Scenarios'!Y$2*'Node ratio'!$B3</f>
        <v>1.8616051898040573</v>
      </c>
    </row>
    <row r="4" spans="1:25" x14ac:dyDescent="0.25">
      <c r="A4">
        <v>38</v>
      </c>
      <c r="B4" s="2">
        <f>'[1]Pc, Winter, S1'!B4*Main!$B$8+'EV Scenarios'!B$2*'Node ratio'!$B4</f>
        <v>3.9176851750504023</v>
      </c>
      <c r="C4" s="2">
        <f>'[1]Pc, Winter, S1'!C4*Main!$B$8+'EV Scenarios'!C$2*'Node ratio'!$B4</f>
        <v>3.6983937352707064</v>
      </c>
      <c r="D4" s="2">
        <f>'[1]Pc, Winter, S1'!D4*Main!$B$8+'EV Scenarios'!D$2*'Node ratio'!$B4</f>
        <v>3.5677699076476266</v>
      </c>
      <c r="E4" s="2">
        <f>'[1]Pc, Winter, S1'!E4*Main!$B$8+'EV Scenarios'!E$2*'Node ratio'!$B4</f>
        <v>3.6324543551750459</v>
      </c>
      <c r="F4" s="2">
        <f>'[1]Pc, Winter, S1'!F4*Main!$B$8+'EV Scenarios'!F$2*'Node ratio'!$B4</f>
        <v>3.6485280524806161</v>
      </c>
      <c r="G4" s="2">
        <f>'[1]Pc, Winter, S1'!G4*Main!$B$8+'EV Scenarios'!G$2*'Node ratio'!$B4</f>
        <v>4.1408092935317615</v>
      </c>
      <c r="H4" s="2">
        <f>'[1]Pc, Winter, S1'!H4*Main!$B$8+'EV Scenarios'!H$2*'Node ratio'!$B4</f>
        <v>6.6609216661778463</v>
      </c>
      <c r="I4" s="2">
        <f>'[1]Pc, Winter, S1'!I4*Main!$B$8+'EV Scenarios'!I$2*'Node ratio'!$B4</f>
        <v>7.7264873130705851</v>
      </c>
      <c r="J4" s="2">
        <f>'[1]Pc, Winter, S1'!J4*Main!$B$8+'EV Scenarios'!J$2*'Node ratio'!$B4</f>
        <v>8.0654676015548912</v>
      </c>
      <c r="K4" s="2">
        <f>'[1]Pc, Winter, S1'!K4*Main!$B$8+'EV Scenarios'!K$2*'Node ratio'!$B4</f>
        <v>7.8249446097296866</v>
      </c>
      <c r="L4" s="2">
        <f>'[1]Pc, Winter, S1'!L4*Main!$B$8+'EV Scenarios'!L$2*'Node ratio'!$B4</f>
        <v>7.5228284561252394</v>
      </c>
      <c r="M4" s="2">
        <f>'[1]Pc, Winter, S1'!M4*Main!$B$8+'EV Scenarios'!M$2*'Node ratio'!$B4</f>
        <v>8.0077007542564012</v>
      </c>
      <c r="N4" s="2">
        <f>'[1]Pc, Winter, S1'!N4*Main!$B$8+'EV Scenarios'!N$2*'Node ratio'!$B4</f>
        <v>7.4287647573709226</v>
      </c>
      <c r="O4" s="2">
        <f>'[1]Pc, Winter, S1'!O4*Main!$B$8+'EV Scenarios'!O$2*'Node ratio'!$B4</f>
        <v>7.0959882524396143</v>
      </c>
      <c r="P4" s="2">
        <f>'[1]Pc, Winter, S1'!P4*Main!$B$8+'EV Scenarios'!P$2*'Node ratio'!$B4</f>
        <v>6.1468016651264588</v>
      </c>
      <c r="Q4" s="2">
        <f>'[1]Pc, Winter, S1'!Q4*Main!$B$8+'EV Scenarios'!Q$2*'Node ratio'!$B4</f>
        <v>6.1225239192779384</v>
      </c>
      <c r="R4" s="2">
        <f>'[1]Pc, Winter, S1'!R4*Main!$B$8+'EV Scenarios'!R$2*'Node ratio'!$B4</f>
        <v>6.3611135111032802</v>
      </c>
      <c r="S4" s="2">
        <f>'[1]Pc, Winter, S1'!S4*Main!$B$8+'EV Scenarios'!S$2*'Node ratio'!$B4</f>
        <v>6.8930563333510078</v>
      </c>
      <c r="T4" s="2">
        <f>'[1]Pc, Winter, S1'!T4*Main!$B$8+'EV Scenarios'!T$2*'Node ratio'!$B4</f>
        <v>6.2838287804360471</v>
      </c>
      <c r="U4" s="2">
        <f>'[1]Pc, Winter, S1'!U4*Main!$B$8+'EV Scenarios'!U$2*'Node ratio'!$B4</f>
        <v>6.5098477411029378</v>
      </c>
      <c r="V4" s="2">
        <f>'[1]Pc, Winter, S1'!V4*Main!$B$8+'EV Scenarios'!V$2*'Node ratio'!$B4</f>
        <v>6.3329121608748951</v>
      </c>
      <c r="W4" s="2">
        <f>'[1]Pc, Winter, S1'!W4*Main!$B$8+'EV Scenarios'!W$2*'Node ratio'!$B4</f>
        <v>5.9443145880379022</v>
      </c>
      <c r="X4" s="2">
        <f>'[1]Pc, Winter, S1'!X4*Main!$B$8+'EV Scenarios'!X$2*'Node ratio'!$B4</f>
        <v>5.0170604290649665</v>
      </c>
      <c r="Y4" s="2">
        <f>'[1]Pc, Winter, S1'!Y4*Main!$B$8+'EV Scenarios'!Y$2*'Node ratio'!$B4</f>
        <v>4.4600051175843403</v>
      </c>
    </row>
    <row r="5" spans="1:25" x14ac:dyDescent="0.25">
      <c r="A5">
        <v>36</v>
      </c>
      <c r="B5" s="2">
        <f>'[1]Pc, Winter, S1'!B5*Main!$B$8+'EV Scenarios'!B$2*'Node ratio'!$B5</f>
        <v>0.39590226306921605</v>
      </c>
      <c r="C5" s="2">
        <f>'[1]Pc, Winter, S1'!C5*Main!$B$8+'EV Scenarios'!C$2*'Node ratio'!$B5</f>
        <v>0.26726479159968192</v>
      </c>
      <c r="D5" s="2">
        <f>'[1]Pc, Winter, S1'!D5*Main!$B$8+'EV Scenarios'!D$2*'Node ratio'!$B5</f>
        <v>0.26512894024899314</v>
      </c>
      <c r="E5" s="2">
        <f>'[1]Pc, Winter, S1'!E5*Main!$B$8+'EV Scenarios'!E$2*'Node ratio'!$B5</f>
        <v>0.22891234120950751</v>
      </c>
      <c r="F5" s="2">
        <f>'[1]Pc, Winter, S1'!F5*Main!$B$8+'EV Scenarios'!F$2*'Node ratio'!$B5</f>
        <v>0.23753344121781572</v>
      </c>
      <c r="G5" s="2">
        <f>'[1]Pc, Winter, S1'!G5*Main!$B$8+'EV Scenarios'!G$2*'Node ratio'!$B5</f>
        <v>0.47047149766676655</v>
      </c>
      <c r="H5" s="2">
        <f>'[1]Pc, Winter, S1'!H5*Main!$B$8+'EV Scenarios'!H$2*'Node ratio'!$B5</f>
        <v>0.9433287666170288</v>
      </c>
      <c r="I5" s="2">
        <f>'[1]Pc, Winter, S1'!I5*Main!$B$8+'EV Scenarios'!I$2*'Node ratio'!$B5</f>
        <v>1.1544795711725904</v>
      </c>
      <c r="J5" s="2">
        <f>'[1]Pc, Winter, S1'!J5*Main!$B$8+'EV Scenarios'!J$2*'Node ratio'!$B5</f>
        <v>1.2834674431912247</v>
      </c>
      <c r="K5" s="2">
        <f>'[1]Pc, Winter, S1'!K5*Main!$B$8+'EV Scenarios'!K$2*'Node ratio'!$B5</f>
        <v>1.2022188890859034</v>
      </c>
      <c r="L5" s="2">
        <f>'[1]Pc, Winter, S1'!L5*Main!$B$8+'EV Scenarios'!L$2*'Node ratio'!$B5</f>
        <v>1.1891160711779041</v>
      </c>
      <c r="M5" s="2">
        <f>'[1]Pc, Winter, S1'!M5*Main!$B$8+'EV Scenarios'!M$2*'Node ratio'!$B5</f>
        <v>1.1073172322267724</v>
      </c>
      <c r="N5" s="2">
        <f>'[1]Pc, Winter, S1'!N5*Main!$B$8+'EV Scenarios'!N$2*'Node ratio'!$B5</f>
        <v>1.0734876665745494</v>
      </c>
      <c r="O5" s="2">
        <f>'[1]Pc, Winter, S1'!O5*Main!$B$8+'EV Scenarios'!O$2*'Node ratio'!$B5</f>
        <v>1.0179576609684646</v>
      </c>
      <c r="P5" s="2">
        <f>'[1]Pc, Winter, S1'!P5*Main!$B$8+'EV Scenarios'!P$2*'Node ratio'!$B5</f>
        <v>0.97141571913986979</v>
      </c>
      <c r="Q5" s="2">
        <f>'[1]Pc, Winter, S1'!Q5*Main!$B$8+'EV Scenarios'!Q$2*'Node ratio'!$B5</f>
        <v>0.99479869279966904</v>
      </c>
      <c r="R5" s="2">
        <f>'[1]Pc, Winter, S1'!R5*Main!$B$8+'EV Scenarios'!R$2*'Node ratio'!$B5</f>
        <v>1.2501265729353839</v>
      </c>
      <c r="S5" s="2">
        <f>'[1]Pc, Winter, S1'!S5*Main!$B$8+'EV Scenarios'!S$2*'Node ratio'!$B5</f>
        <v>1.8891861263476981</v>
      </c>
      <c r="T5" s="2">
        <f>'[1]Pc, Winter, S1'!T5*Main!$B$8+'EV Scenarios'!T$2*'Node ratio'!$B5</f>
        <v>1.6976049198020589</v>
      </c>
      <c r="U5" s="2">
        <f>'[1]Pc, Winter, S1'!U5*Main!$B$8+'EV Scenarios'!U$2*'Node ratio'!$B5</f>
        <v>1.4257760279063079</v>
      </c>
      <c r="V5" s="2">
        <f>'[1]Pc, Winter, S1'!V5*Main!$B$8+'EV Scenarios'!V$2*'Node ratio'!$B5</f>
        <v>1.3805766717520767</v>
      </c>
      <c r="W5" s="2">
        <f>'[1]Pc, Winter, S1'!W5*Main!$B$8+'EV Scenarios'!W$2*'Node ratio'!$B5</f>
        <v>1.2374907413489022</v>
      </c>
      <c r="X5" s="2">
        <f>'[1]Pc, Winter, S1'!X5*Main!$B$8+'EV Scenarios'!X$2*'Node ratio'!$B5</f>
        <v>0.93185831033083666</v>
      </c>
      <c r="Y5" s="2">
        <f>'[1]Pc, Winter, S1'!Y5*Main!$B$8+'EV Scenarios'!Y$2*'Node ratio'!$B5</f>
        <v>0.73512221939683342</v>
      </c>
    </row>
    <row r="6" spans="1:25" x14ac:dyDescent="0.25">
      <c r="A6">
        <v>26</v>
      </c>
      <c r="B6" s="2">
        <f>'[1]Pc, Winter, S1'!B6*Main!$B$8+'EV Scenarios'!B$2*'Node ratio'!$B6</f>
        <v>3.7699786875490986</v>
      </c>
      <c r="C6" s="2">
        <f>'[1]Pc, Winter, S1'!C6*Main!$B$8+'EV Scenarios'!C$2*'Node ratio'!$B6</f>
        <v>3.4442843217594423</v>
      </c>
      <c r="D6" s="2">
        <f>'[1]Pc, Winter, S1'!D6*Main!$B$8+'EV Scenarios'!D$2*'Node ratio'!$B6</f>
        <v>3.1510898785471841</v>
      </c>
      <c r="E6" s="2">
        <f>'[1]Pc, Winter, S1'!E6*Main!$B$8+'EV Scenarios'!E$2*'Node ratio'!$B6</f>
        <v>3.1931540883563643</v>
      </c>
      <c r="F6" s="2">
        <f>'[1]Pc, Winter, S1'!F6*Main!$B$8+'EV Scenarios'!F$2*'Node ratio'!$B6</f>
        <v>3.2474088863438189</v>
      </c>
      <c r="G6" s="2">
        <f>'[1]Pc, Winter, S1'!G6*Main!$B$8+'EV Scenarios'!G$2*'Node ratio'!$B6</f>
        <v>3.6359018572167443</v>
      </c>
      <c r="H6" s="2">
        <f>'[1]Pc, Winter, S1'!H6*Main!$B$8+'EV Scenarios'!H$2*'Node ratio'!$B6</f>
        <v>4.695981495793438</v>
      </c>
      <c r="I6" s="2">
        <f>'[1]Pc, Winter, S1'!I6*Main!$B$8+'EV Scenarios'!I$2*'Node ratio'!$B6</f>
        <v>5.1264066172255482</v>
      </c>
      <c r="J6" s="2">
        <f>'[1]Pc, Winter, S1'!J6*Main!$B$8+'EV Scenarios'!J$2*'Node ratio'!$B6</f>
        <v>5.3011149739957562</v>
      </c>
      <c r="K6" s="2">
        <f>'[1]Pc, Winter, S1'!K6*Main!$B$8+'EV Scenarios'!K$2*'Node ratio'!$B6</f>
        <v>5.506294041838129</v>
      </c>
      <c r="L6" s="2">
        <f>'[1]Pc, Winter, S1'!L6*Main!$B$8+'EV Scenarios'!L$2*'Node ratio'!$B6</f>
        <v>5.6638509287744006</v>
      </c>
      <c r="M6" s="2">
        <f>'[1]Pc, Winter, S1'!M6*Main!$B$8+'EV Scenarios'!M$2*'Node ratio'!$B6</f>
        <v>5.7603837771486237</v>
      </c>
      <c r="N6" s="2">
        <f>'[1]Pc, Winter, S1'!N6*Main!$B$8+'EV Scenarios'!N$2*'Node ratio'!$B6</f>
        <v>5.650284112065787</v>
      </c>
      <c r="O6" s="2">
        <f>'[1]Pc, Winter, S1'!O6*Main!$B$8+'EV Scenarios'!O$2*'Node ratio'!$B6</f>
        <v>5.3967685299704966</v>
      </c>
      <c r="P6" s="2">
        <f>'[1]Pc, Winter, S1'!P6*Main!$B$8+'EV Scenarios'!P$2*'Node ratio'!$B6</f>
        <v>5.3874819389586097</v>
      </c>
      <c r="Q6" s="2">
        <f>'[1]Pc, Winter, S1'!Q6*Main!$B$8+'EV Scenarios'!Q$2*'Node ratio'!$B6</f>
        <v>5.3398126042127556</v>
      </c>
      <c r="R6" s="2">
        <f>'[1]Pc, Winter, S1'!R6*Main!$B$8+'EV Scenarios'!R$2*'Node ratio'!$B6</f>
        <v>5.687233006050608</v>
      </c>
      <c r="S6" s="2">
        <f>'[1]Pc, Winter, S1'!S6*Main!$B$8+'EV Scenarios'!S$2*'Node ratio'!$B6</f>
        <v>6.5325100556590003</v>
      </c>
      <c r="T6" s="2">
        <f>'[1]Pc, Winter, S1'!T6*Main!$B$8+'EV Scenarios'!T$2*'Node ratio'!$B6</f>
        <v>6.4319883705376801</v>
      </c>
      <c r="U6" s="2">
        <f>'[1]Pc, Winter, S1'!U6*Main!$B$8+'EV Scenarios'!U$2*'Node ratio'!$B6</f>
        <v>6.2832491427541717</v>
      </c>
      <c r="V6" s="2">
        <f>'[1]Pc, Winter, S1'!V6*Main!$B$8+'EV Scenarios'!V$2*'Node ratio'!$B6</f>
        <v>6.2339175898617212</v>
      </c>
      <c r="W6" s="2">
        <f>'[1]Pc, Winter, S1'!W6*Main!$B$8+'EV Scenarios'!W$2*'Node ratio'!$B6</f>
        <v>5.8119521477003975</v>
      </c>
      <c r="X6" s="2">
        <f>'[1]Pc, Winter, S1'!X6*Main!$B$8+'EV Scenarios'!X$2*'Node ratio'!$B6</f>
        <v>5.2381524174646934</v>
      </c>
      <c r="Y6" s="2">
        <f>'[1]Pc, Winter, S1'!Y6*Main!$B$8+'EV Scenarios'!Y$2*'Node ratio'!$B6</f>
        <v>4.7722563965638445</v>
      </c>
    </row>
    <row r="7" spans="1:25" x14ac:dyDescent="0.25">
      <c r="A7">
        <v>24</v>
      </c>
      <c r="B7" s="2">
        <f>'[1]Pc, Winter, S1'!B7*Main!$B$8+'EV Scenarios'!B$2*'Node ratio'!$B7</f>
        <v>6.5591302173679589</v>
      </c>
      <c r="C7" s="2">
        <f>'[1]Pc, Winter, S1'!C7*Main!$B$8+'EV Scenarios'!C$2*'Node ratio'!$B7</f>
        <v>6.1767388689657956</v>
      </c>
      <c r="D7" s="2">
        <f>'[1]Pc, Winter, S1'!D7*Main!$B$8+'EV Scenarios'!D$2*'Node ratio'!$B7</f>
        <v>6.0061246696896111</v>
      </c>
      <c r="E7" s="2">
        <f>'[1]Pc, Winter, S1'!E7*Main!$B$8+'EV Scenarios'!E$2*'Node ratio'!$B7</f>
        <v>6.0686980685333998</v>
      </c>
      <c r="F7" s="2">
        <f>'[1]Pc, Winter, S1'!F7*Main!$B$8+'EV Scenarios'!F$2*'Node ratio'!$B7</f>
        <v>6.1130995812338025</v>
      </c>
      <c r="G7" s="2">
        <f>'[1]Pc, Winter, S1'!G7*Main!$B$8+'EV Scenarios'!G$2*'Node ratio'!$B7</f>
        <v>6.600627314416144</v>
      </c>
      <c r="H7" s="2">
        <f>'[1]Pc, Winter, S1'!H7*Main!$B$8+'EV Scenarios'!H$2*'Node ratio'!$B7</f>
        <v>7.457576772150051</v>
      </c>
      <c r="I7" s="2">
        <f>'[1]Pc, Winter, S1'!I7*Main!$B$8+'EV Scenarios'!I$2*'Node ratio'!$B7</f>
        <v>8.9193359537440031</v>
      </c>
      <c r="J7" s="2">
        <f>'[1]Pc, Winter, S1'!J7*Main!$B$8+'EV Scenarios'!J$2*'Node ratio'!$B7</f>
        <v>9.3516660385197117</v>
      </c>
      <c r="K7" s="2">
        <f>'[1]Pc, Winter, S1'!K7*Main!$B$8+'EV Scenarios'!K$2*'Node ratio'!$B7</f>
        <v>9.6776315641105093</v>
      </c>
      <c r="L7" s="2">
        <f>'[1]Pc, Winter, S1'!L7*Main!$B$8+'EV Scenarios'!L$2*'Node ratio'!$B7</f>
        <v>9.5018276478725419</v>
      </c>
      <c r="M7" s="2">
        <f>'[1]Pc, Winter, S1'!M7*Main!$B$8+'EV Scenarios'!M$2*'Node ratio'!$B7</f>
        <v>9.6586449971217601</v>
      </c>
      <c r="N7" s="2">
        <f>'[1]Pc, Winter, S1'!N7*Main!$B$8+'EV Scenarios'!N$2*'Node ratio'!$B7</f>
        <v>9.6235784337801977</v>
      </c>
      <c r="O7" s="2">
        <f>'[1]Pc, Winter, S1'!O7*Main!$B$8+'EV Scenarios'!O$2*'Node ratio'!$B7</f>
        <v>9.4977993042855164</v>
      </c>
      <c r="P7" s="2">
        <f>'[1]Pc, Winter, S1'!P7*Main!$B$8+'EV Scenarios'!P$2*'Node ratio'!$B7</f>
        <v>8.8670301271540293</v>
      </c>
      <c r="Q7" s="2">
        <f>'[1]Pc, Winter, S1'!Q7*Main!$B$8+'EV Scenarios'!Q$2*'Node ratio'!$B7</f>
        <v>8.8894915256638871</v>
      </c>
      <c r="R7" s="2">
        <f>'[1]Pc, Winter, S1'!R7*Main!$B$8+'EV Scenarios'!R$2*'Node ratio'!$B7</f>
        <v>8.5919086666814728</v>
      </c>
      <c r="S7" s="2">
        <f>'[1]Pc, Winter, S1'!S7*Main!$B$8+'EV Scenarios'!S$2*'Node ratio'!$B7</f>
        <v>9.0393975685018972</v>
      </c>
      <c r="T7" s="2">
        <f>'[1]Pc, Winter, S1'!T7*Main!$B$8+'EV Scenarios'!T$2*'Node ratio'!$B7</f>
        <v>8.7280063188965418</v>
      </c>
      <c r="U7" s="2">
        <f>'[1]Pc, Winter, S1'!U7*Main!$B$8+'EV Scenarios'!U$2*'Node ratio'!$B7</f>
        <v>8.5863657922391532</v>
      </c>
      <c r="V7" s="2">
        <f>'[1]Pc, Winter, S1'!V7*Main!$B$8+'EV Scenarios'!V$2*'Node ratio'!$B7</f>
        <v>8.4134536978178467</v>
      </c>
      <c r="W7" s="2">
        <f>'[1]Pc, Winter, S1'!W7*Main!$B$8+'EV Scenarios'!W$2*'Node ratio'!$B7</f>
        <v>8.1026328155768361</v>
      </c>
      <c r="X7" s="2">
        <f>'[1]Pc, Winter, S1'!X7*Main!$B$8+'EV Scenarios'!X$2*'Node ratio'!$B7</f>
        <v>7.3776633108688383</v>
      </c>
      <c r="Y7" s="2">
        <f>'[1]Pc, Winter, S1'!Y7*Main!$B$8+'EV Scenarios'!Y$2*'Node ratio'!$B7</f>
        <v>6.8862115775785009</v>
      </c>
    </row>
    <row r="8" spans="1:25" x14ac:dyDescent="0.25">
      <c r="A8">
        <v>28</v>
      </c>
      <c r="B8" s="2">
        <f>'[1]Pc, Winter, S1'!B8*Main!$B$8+'EV Scenarios'!B$2*'Node ratio'!$B8</f>
        <v>3.0018562793691901</v>
      </c>
      <c r="C8" s="2">
        <f>'[1]Pc, Winter, S1'!C8*Main!$B$8+'EV Scenarios'!C$2*'Node ratio'!$B8</f>
        <v>2.7814215405749332</v>
      </c>
      <c r="D8" s="2">
        <f>'[1]Pc, Winter, S1'!D8*Main!$B$8+'EV Scenarios'!D$2*'Node ratio'!$B8</f>
        <v>2.7485338969473285</v>
      </c>
      <c r="E8" s="2">
        <f>'[1]Pc, Winter, S1'!E8*Main!$B$8+'EV Scenarios'!E$2*'Node ratio'!$B8</f>
        <v>2.6855743119913393</v>
      </c>
      <c r="F8" s="2">
        <f>'[1]Pc, Winter, S1'!F8*Main!$B$8+'EV Scenarios'!F$2*'Node ratio'!$B8</f>
        <v>2.7658499519525601</v>
      </c>
      <c r="G8" s="2">
        <f>'[1]Pc, Winter, S1'!G8*Main!$B$8+'EV Scenarios'!G$2*'Node ratio'!$B8</f>
        <v>3.1678192059489576</v>
      </c>
      <c r="H8" s="2">
        <f>'[1]Pc, Winter, S1'!H8*Main!$B$8+'EV Scenarios'!H$2*'Node ratio'!$B8</f>
        <v>4.0141680687424328</v>
      </c>
      <c r="I8" s="2">
        <f>'[1]Pc, Winter, S1'!I8*Main!$B$8+'EV Scenarios'!I$2*'Node ratio'!$B8</f>
        <v>4.8422512367839587</v>
      </c>
      <c r="J8" s="2">
        <f>'[1]Pc, Winter, S1'!J8*Main!$B$8+'EV Scenarios'!J$2*'Node ratio'!$B8</f>
        <v>5.4991331220950297</v>
      </c>
      <c r="K8" s="2">
        <f>'[1]Pc, Winter, S1'!K8*Main!$B$8+'EV Scenarios'!K$2*'Node ratio'!$B8</f>
        <v>5.64471375367975</v>
      </c>
      <c r="L8" s="2">
        <f>'[1]Pc, Winter, S1'!L8*Main!$B$8+'EV Scenarios'!L$2*'Node ratio'!$B8</f>
        <v>5.7563348065483719</v>
      </c>
      <c r="M8" s="2">
        <f>'[1]Pc, Winter, S1'!M8*Main!$B$8+'EV Scenarios'!M$2*'Node ratio'!$B8</f>
        <v>1.4328717053752167</v>
      </c>
      <c r="N8" s="2">
        <f>'[1]Pc, Winter, S1'!N8*Main!$B$8+'EV Scenarios'!N$2*'Node ratio'!$B8</f>
        <v>5.6471986941121664</v>
      </c>
      <c r="O8" s="2">
        <f>'[1]Pc, Winter, S1'!O8*Main!$B$8+'EV Scenarios'!O$2*'Node ratio'!$B8</f>
        <v>5.50862688113462</v>
      </c>
      <c r="P8" s="2">
        <f>'[1]Pc, Winter, S1'!P8*Main!$B$8+'EV Scenarios'!P$2*'Node ratio'!$B8</f>
        <v>5.0405422596325122</v>
      </c>
      <c r="Q8" s="2">
        <f>'[1]Pc, Winter, S1'!Q8*Main!$B$8+'EV Scenarios'!Q$2*'Node ratio'!$B8</f>
        <v>4.9106936510676542</v>
      </c>
      <c r="R8" s="2">
        <f>'[1]Pc, Winter, S1'!R8*Main!$B$8+'EV Scenarios'!R$2*'Node ratio'!$B8</f>
        <v>5.3077502223165878</v>
      </c>
      <c r="S8" s="2">
        <f>'[1]Pc, Winter, S1'!S8*Main!$B$8+'EV Scenarios'!S$2*'Node ratio'!$B8</f>
        <v>5.4325454859252149</v>
      </c>
      <c r="T8" s="2">
        <f>'[1]Pc, Winter, S1'!T8*Main!$B$8+'EV Scenarios'!T$2*'Node ratio'!$B8</f>
        <v>5.2408061190391413</v>
      </c>
      <c r="U8" s="2">
        <f>'[1]Pc, Winter, S1'!U8*Main!$B$8+'EV Scenarios'!U$2*'Node ratio'!$B8</f>
        <v>5.163779611813399</v>
      </c>
      <c r="V8" s="2">
        <f>'[1]Pc, Winter, S1'!V8*Main!$B$8+'EV Scenarios'!V$2*'Node ratio'!$B8</f>
        <v>4.8073791743493928</v>
      </c>
      <c r="W8" s="2">
        <f>'[1]Pc, Winter, S1'!W8*Main!$B$8+'EV Scenarios'!W$2*'Node ratio'!$B8</f>
        <v>3.9756452059130685</v>
      </c>
      <c r="X8" s="2">
        <f>'[1]Pc, Winter, S1'!X8*Main!$B$8+'EV Scenarios'!X$2*'Node ratio'!$B8</f>
        <v>3.721557364305347</v>
      </c>
      <c r="Y8" s="2">
        <f>'[1]Pc, Winter, S1'!Y8*Main!$B$8+'EV Scenarios'!Y$2*'Node ratio'!$B8</f>
        <v>3.4412548473468125</v>
      </c>
    </row>
    <row r="9" spans="1:25" x14ac:dyDescent="0.25">
      <c r="A9">
        <v>6</v>
      </c>
      <c r="B9" s="2">
        <f>'[1]Pc, Winter, S1'!B9*Main!$B$8+'EV Scenarios'!B$2*'Node ratio'!$B9</f>
        <v>2.1198769414760248</v>
      </c>
      <c r="C9" s="2">
        <f>'[1]Pc, Winter, S1'!C9*Main!$B$8+'EV Scenarios'!C$2*'Node ratio'!$B9</f>
        <v>2.016579123079929</v>
      </c>
      <c r="D9" s="2">
        <f>'[1]Pc, Winter, S1'!D9*Main!$B$8+'EV Scenarios'!D$2*'Node ratio'!$B9</f>
        <v>1.9732514836913724</v>
      </c>
      <c r="E9" s="2">
        <f>'[1]Pc, Winter, S1'!E9*Main!$B$8+'EV Scenarios'!E$2*'Node ratio'!$B9</f>
        <v>1.9461416327947247</v>
      </c>
      <c r="F9" s="2">
        <f>'[1]Pc, Winter, S1'!F9*Main!$B$8+'EV Scenarios'!F$2*'Node ratio'!$B9</f>
        <v>2.0400995448320418</v>
      </c>
      <c r="G9" s="2">
        <f>'[1]Pc, Winter, S1'!G9*Main!$B$8+'EV Scenarios'!G$2*'Node ratio'!$B9</f>
        <v>2.4786531559532641</v>
      </c>
      <c r="H9" s="2">
        <f>'[1]Pc, Winter, S1'!H9*Main!$B$8+'EV Scenarios'!H$2*'Node ratio'!$B9</f>
        <v>4.0403604384834919</v>
      </c>
      <c r="I9" s="2">
        <f>'[1]Pc, Winter, S1'!I9*Main!$B$8+'EV Scenarios'!I$2*'Node ratio'!$B9</f>
        <v>4.8054131655508501</v>
      </c>
      <c r="J9" s="2">
        <f>'[1]Pc, Winter, S1'!J9*Main!$B$8+'EV Scenarios'!J$2*'Node ratio'!$B9</f>
        <v>4.992314042881409</v>
      </c>
      <c r="K9" s="2">
        <f>'[1]Pc, Winter, S1'!K9*Main!$B$8+'EV Scenarios'!K$2*'Node ratio'!$B9</f>
        <v>4.9727000406389745</v>
      </c>
      <c r="L9" s="2">
        <f>'[1]Pc, Winter, S1'!L9*Main!$B$8+'EV Scenarios'!L$2*'Node ratio'!$B9</f>
        <v>5.1439223205351325</v>
      </c>
      <c r="M9" s="2">
        <f>'[1]Pc, Winter, S1'!M9*Main!$B$8+'EV Scenarios'!M$2*'Node ratio'!$B9</f>
        <v>5.1104762073514101</v>
      </c>
      <c r="N9" s="2">
        <f>'[1]Pc, Winter, S1'!N9*Main!$B$8+'EV Scenarios'!N$2*'Node ratio'!$B9</f>
        <v>4.8102768146168895</v>
      </c>
      <c r="O9" s="2">
        <f>'[1]Pc, Winter, S1'!O9*Main!$B$8+'EV Scenarios'!O$2*'Node ratio'!$B9</f>
        <v>4.7049732639136179</v>
      </c>
      <c r="P9" s="2">
        <f>'[1]Pc, Winter, S1'!P9*Main!$B$8+'EV Scenarios'!P$2*'Node ratio'!$B9</f>
        <v>4.1660705438569794</v>
      </c>
      <c r="Q9" s="2">
        <f>'[1]Pc, Winter, S1'!Q9*Main!$B$8+'EV Scenarios'!Q$2*'Node ratio'!$B9</f>
        <v>3.7659507233656457</v>
      </c>
      <c r="R9" s="2">
        <f>'[1]Pc, Winter, S1'!R9*Main!$B$8+'EV Scenarios'!R$2*'Node ratio'!$B9</f>
        <v>3.847651593834621</v>
      </c>
      <c r="S9" s="2">
        <f>'[1]Pc, Winter, S1'!S9*Main!$B$8+'EV Scenarios'!S$2*'Node ratio'!$B9</f>
        <v>4.2048690998018916</v>
      </c>
      <c r="T9" s="2">
        <f>'[1]Pc, Winter, S1'!T9*Main!$B$8+'EV Scenarios'!T$2*'Node ratio'!$B9</f>
        <v>4.1210797915106339</v>
      </c>
      <c r="U9" s="2">
        <f>'[1]Pc, Winter, S1'!U9*Main!$B$8+'EV Scenarios'!U$2*'Node ratio'!$B9</f>
        <v>3.9861928289394677</v>
      </c>
      <c r="V9" s="2">
        <f>'[1]Pc, Winter, S1'!V9*Main!$B$8+'EV Scenarios'!V$2*'Node ratio'!$B9</f>
        <v>3.9107766090009357</v>
      </c>
      <c r="W9" s="2">
        <f>'[1]Pc, Winter, S1'!W9*Main!$B$8+'EV Scenarios'!W$2*'Node ratio'!$B9</f>
        <v>3.5974830100105928</v>
      </c>
      <c r="X9" s="2">
        <f>'[1]Pc, Winter, S1'!X9*Main!$B$8+'EV Scenarios'!X$2*'Node ratio'!$B9</f>
        <v>2.8895124722037782</v>
      </c>
      <c r="Y9" s="2">
        <f>'[1]Pc, Winter, S1'!Y9*Main!$B$8+'EV Scenarios'!Y$2*'Node ratio'!$B9</f>
        <v>2.5250305863959235</v>
      </c>
    </row>
    <row r="10" spans="1:25" x14ac:dyDescent="0.25">
      <c r="A10">
        <v>30</v>
      </c>
      <c r="B10" s="2">
        <f>'[1]Pc, Winter, S1'!B10*Main!$B$8+'EV Scenarios'!B$2*'Node ratio'!$B10</f>
        <v>2.2671158027321865</v>
      </c>
      <c r="C10" s="2">
        <f>'[1]Pc, Winter, S1'!C10*Main!$B$8+'EV Scenarios'!C$2*'Node ratio'!$B10</f>
        <v>2.2686361792581464</v>
      </c>
      <c r="D10" s="2">
        <f>'[1]Pc, Winter, S1'!D10*Main!$B$8+'EV Scenarios'!D$2*'Node ratio'!$B10</f>
        <v>2.2637133023644855</v>
      </c>
      <c r="E10" s="2">
        <f>'[1]Pc, Winter, S1'!E10*Main!$B$8+'EV Scenarios'!E$2*'Node ratio'!$B10</f>
        <v>2.2615150202641767</v>
      </c>
      <c r="F10" s="2">
        <f>'[1]Pc, Winter, S1'!F10*Main!$B$8+'EV Scenarios'!F$2*'Node ratio'!$B10</f>
        <v>2.2542934170872386</v>
      </c>
      <c r="G10" s="2">
        <f>'[1]Pc, Winter, S1'!G10*Main!$B$8+'EV Scenarios'!G$2*'Node ratio'!$B10</f>
        <v>2.2493434832734427</v>
      </c>
      <c r="H10" s="2">
        <f>'[1]Pc, Winter, S1'!H10*Main!$B$8+'EV Scenarios'!H$2*'Node ratio'!$B10</f>
        <v>2.2555343289860477</v>
      </c>
      <c r="I10" s="2">
        <f>'[1]Pc, Winter, S1'!I10*Main!$B$8+'EV Scenarios'!I$2*'Node ratio'!$B10</f>
        <v>2.2274596238823556</v>
      </c>
      <c r="J10" s="2">
        <f>'[1]Pc, Winter, S1'!J10*Main!$B$8+'EV Scenarios'!J$2*'Node ratio'!$B10</f>
        <v>2.2267468778902981</v>
      </c>
      <c r="K10" s="2">
        <f>'[1]Pc, Winter, S1'!K10*Main!$B$8+'EV Scenarios'!K$2*'Node ratio'!$B10</f>
        <v>2.2291241804347899</v>
      </c>
      <c r="L10" s="2">
        <f>'[1]Pc, Winter, S1'!L10*Main!$B$8+'EV Scenarios'!L$2*'Node ratio'!$B10</f>
        <v>2.2260159704039029</v>
      </c>
      <c r="M10" s="2">
        <f>'[1]Pc, Winter, S1'!M10*Main!$B$8+'EV Scenarios'!M$2*'Node ratio'!$B10</f>
        <v>2.2271249334867091</v>
      </c>
      <c r="N10" s="2">
        <f>'[1]Pc, Winter, S1'!N10*Main!$B$8+'EV Scenarios'!N$2*'Node ratio'!$B10</f>
        <v>2.2304284722424086</v>
      </c>
      <c r="O10" s="2">
        <f>'[1]Pc, Winter, S1'!O10*Main!$B$8+'EV Scenarios'!O$2*'Node ratio'!$B10</f>
        <v>2.2378995179844297</v>
      </c>
      <c r="P10" s="2">
        <f>'[1]Pc, Winter, S1'!P10*Main!$B$8+'EV Scenarios'!P$2*'Node ratio'!$B10</f>
        <v>2.2389947672857975</v>
      </c>
      <c r="Q10" s="2">
        <f>'[1]Pc, Winter, S1'!Q10*Main!$B$8+'EV Scenarios'!Q$2*'Node ratio'!$B10</f>
        <v>2.2387052953046238</v>
      </c>
      <c r="R10" s="2">
        <f>'[1]Pc, Winter, S1'!R10*Main!$B$8+'EV Scenarios'!R$2*'Node ratio'!$B10</f>
        <v>2.2311767999376579</v>
      </c>
      <c r="S10" s="2">
        <f>'[1]Pc, Winter, S1'!S10*Main!$B$8+'EV Scenarios'!S$2*'Node ratio'!$B10</f>
        <v>2.2411530199700156</v>
      </c>
      <c r="T10" s="2">
        <f>'[1]Pc, Winter, S1'!T10*Main!$B$8+'EV Scenarios'!T$2*'Node ratio'!$B10</f>
        <v>2.2330566999229498</v>
      </c>
      <c r="U10" s="2">
        <f>'[1]Pc, Winter, S1'!U10*Main!$B$8+'EV Scenarios'!U$2*'Node ratio'!$B10</f>
        <v>2.2296445628439678</v>
      </c>
      <c r="V10" s="2">
        <f>'[1]Pc, Winter, S1'!V10*Main!$B$8+'EV Scenarios'!V$2*'Node ratio'!$B10</f>
        <v>2.2338343083947843</v>
      </c>
      <c r="W10" s="2">
        <f>'[1]Pc, Winter, S1'!W10*Main!$B$8+'EV Scenarios'!W$2*'Node ratio'!$B10</f>
        <v>2.2291449364283182</v>
      </c>
      <c r="X10" s="2">
        <f>'[1]Pc, Winter, S1'!X10*Main!$B$8+'EV Scenarios'!X$2*'Node ratio'!$B10</f>
        <v>2.2561885134249358</v>
      </c>
      <c r="Y10" s="2">
        <f>'[1]Pc, Winter, S1'!Y10*Main!$B$8+'EV Scenarios'!Y$2*'Node ratio'!$B10</f>
        <v>2.2633030008495569</v>
      </c>
    </row>
    <row r="11" spans="1:25" x14ac:dyDescent="0.25">
      <c r="A11">
        <v>40</v>
      </c>
      <c r="B11" s="2">
        <f>'[1]Pc, Winter, S1'!B11*Main!$B$8+'EV Scenarios'!B$2*'Node ratio'!$B11</f>
        <v>2.4947987361757091</v>
      </c>
      <c r="C11" s="2">
        <f>'[1]Pc, Winter, S1'!C11*Main!$B$8+'EV Scenarios'!C$2*'Node ratio'!$B11</f>
        <v>2.3091803846250856</v>
      </c>
      <c r="D11" s="2">
        <f>'[1]Pc, Winter, S1'!D11*Main!$B$8+'EV Scenarios'!D$2*'Node ratio'!$B11</f>
        <v>2.2072126536700907</v>
      </c>
      <c r="E11" s="2">
        <f>'[1]Pc, Winter, S1'!E11*Main!$B$8+'EV Scenarios'!E$2*'Node ratio'!$B11</f>
        <v>2.2154242900317844</v>
      </c>
      <c r="F11" s="2">
        <f>'[1]Pc, Winter, S1'!F11*Main!$B$8+'EV Scenarios'!F$2*'Node ratio'!$B11</f>
        <v>2.2272948654630857</v>
      </c>
      <c r="G11" s="2">
        <f>'[1]Pc, Winter, S1'!G11*Main!$B$8+'EV Scenarios'!G$2*'Node ratio'!$B11</f>
        <v>2.5484376950791217</v>
      </c>
      <c r="H11" s="2">
        <f>'[1]Pc, Winter, S1'!H11*Main!$B$8+'EV Scenarios'!H$2*'Node ratio'!$B11</f>
        <v>3.3224429170814616</v>
      </c>
      <c r="I11" s="2">
        <f>'[1]Pc, Winter, S1'!I11*Main!$B$8+'EV Scenarios'!I$2*'Node ratio'!$B11</f>
        <v>3.8414046214040347</v>
      </c>
      <c r="J11" s="2">
        <f>'[1]Pc, Winter, S1'!J11*Main!$B$8+'EV Scenarios'!J$2*'Node ratio'!$B11</f>
        <v>4.1928844643262231</v>
      </c>
      <c r="K11" s="2">
        <f>'[1]Pc, Winter, S1'!K11*Main!$B$8+'EV Scenarios'!K$2*'Node ratio'!$B11</f>
        <v>4.4788183872005236</v>
      </c>
      <c r="L11" s="2">
        <f>'[1]Pc, Winter, S1'!L11*Main!$B$8+'EV Scenarios'!L$2*'Node ratio'!$B11</f>
        <v>4.3680208039697295</v>
      </c>
      <c r="M11" s="2">
        <f>'[1]Pc, Winter, S1'!M11*Main!$B$8+'EV Scenarios'!M$2*'Node ratio'!$B11</f>
        <v>4.3580536733360038</v>
      </c>
      <c r="N11" s="2">
        <f>'[1]Pc, Winter, S1'!N11*Main!$B$8+'EV Scenarios'!N$2*'Node ratio'!$B11</f>
        <v>4.3516232155790062</v>
      </c>
      <c r="O11" s="2">
        <f>'[1]Pc, Winter, S1'!O11*Main!$B$8+'EV Scenarios'!O$2*'Node ratio'!$B11</f>
        <v>4.1755946770727848</v>
      </c>
      <c r="P11" s="2">
        <f>'[1]Pc, Winter, S1'!P11*Main!$B$8+'EV Scenarios'!P$2*'Node ratio'!$B11</f>
        <v>4.0480626225763343</v>
      </c>
      <c r="Q11" s="2">
        <f>'[1]Pc, Winter, S1'!Q11*Main!$B$8+'EV Scenarios'!Q$2*'Node ratio'!$B11</f>
        <v>3.8125104766370996</v>
      </c>
      <c r="R11" s="2">
        <f>'[1]Pc, Winter, S1'!R11*Main!$B$8+'EV Scenarios'!R$2*'Node ratio'!$B11</f>
        <v>4.000200714422764</v>
      </c>
      <c r="S11" s="2">
        <f>'[1]Pc, Winter, S1'!S11*Main!$B$8+'EV Scenarios'!S$2*'Node ratio'!$B11</f>
        <v>4.5687291819848923</v>
      </c>
      <c r="T11" s="2">
        <f>'[1]Pc, Winter, S1'!T11*Main!$B$8+'EV Scenarios'!T$2*'Node ratio'!$B11</f>
        <v>4.4498929999405474</v>
      </c>
      <c r="U11" s="2">
        <f>'[1]Pc, Winter, S1'!U11*Main!$B$8+'EV Scenarios'!U$2*'Node ratio'!$B11</f>
        <v>4.2798342107637506</v>
      </c>
      <c r="V11" s="2">
        <f>'[1]Pc, Winter, S1'!V11*Main!$B$8+'EV Scenarios'!V$2*'Node ratio'!$B11</f>
        <v>4.1220262509572851</v>
      </c>
      <c r="W11" s="2">
        <f>'[1]Pc, Winter, S1'!W11*Main!$B$8+'EV Scenarios'!W$2*'Node ratio'!$B11</f>
        <v>3.8793834372727929</v>
      </c>
      <c r="X11" s="2">
        <f>'[1]Pc, Winter, S1'!X11*Main!$B$8+'EV Scenarios'!X$2*'Node ratio'!$B11</f>
        <v>3.4410399927312119</v>
      </c>
      <c r="Y11" s="2">
        <f>'[1]Pc, Winter, S1'!Y11*Main!$B$8+'EV Scenarios'!Y$2*'Node ratio'!$B11</f>
        <v>3.0411054775035877</v>
      </c>
    </row>
    <row r="12" spans="1:25" x14ac:dyDescent="0.25">
      <c r="A12">
        <v>14</v>
      </c>
      <c r="B12" s="2">
        <f>'[1]Pc, Winter, S1'!B12*Main!$B$8+'EV Scenarios'!B$2*'Node ratio'!$B12</f>
        <v>0.93224688560157265</v>
      </c>
      <c r="C12" s="2">
        <f>'[1]Pc, Winter, S1'!C12*Main!$B$8+'EV Scenarios'!C$2*'Node ratio'!$B12</f>
        <v>0.8626278534947216</v>
      </c>
      <c r="D12" s="2">
        <f>'[1]Pc, Winter, S1'!D12*Main!$B$8+'EV Scenarios'!D$2*'Node ratio'!$B12</f>
        <v>0.81267501382167251</v>
      </c>
      <c r="E12" s="2">
        <f>'[1]Pc, Winter, S1'!E12*Main!$B$8+'EV Scenarios'!E$2*'Node ratio'!$B12</f>
        <v>0.81136408942102534</v>
      </c>
      <c r="F12" s="2">
        <f>'[1]Pc, Winter, S1'!F12*Main!$B$8+'EV Scenarios'!F$2*'Node ratio'!$B12</f>
        <v>0.8305661204585435</v>
      </c>
      <c r="G12" s="2">
        <f>'[1]Pc, Winter, S1'!G12*Main!$B$8+'EV Scenarios'!G$2*'Node ratio'!$B12</f>
        <v>1.0274370747711481</v>
      </c>
      <c r="H12" s="2">
        <f>'[1]Pc, Winter, S1'!H12*Main!$B$8+'EV Scenarios'!H$2*'Node ratio'!$B12</f>
        <v>1.3720031139377449</v>
      </c>
      <c r="I12" s="2">
        <f>'[1]Pc, Winter, S1'!I12*Main!$B$8+'EV Scenarios'!I$2*'Node ratio'!$B12</f>
        <v>1.4963124214715433</v>
      </c>
      <c r="J12" s="2">
        <f>'[1]Pc, Winter, S1'!J12*Main!$B$8+'EV Scenarios'!J$2*'Node ratio'!$B12</f>
        <v>1.190276041434968</v>
      </c>
      <c r="K12" s="2">
        <f>'[1]Pc, Winter, S1'!K12*Main!$B$8+'EV Scenarios'!K$2*'Node ratio'!$B12</f>
        <v>0.82731097044642377</v>
      </c>
      <c r="L12" s="2">
        <f>'[1]Pc, Winter, S1'!L12*Main!$B$8+'EV Scenarios'!L$2*'Node ratio'!$B12</f>
        <v>1.6129943359864864</v>
      </c>
      <c r="M12" s="2">
        <f>'[1]Pc, Winter, S1'!M12*Main!$B$8+'EV Scenarios'!M$2*'Node ratio'!$B12</f>
        <v>1.6254099378006155</v>
      </c>
      <c r="N12" s="2">
        <f>'[1]Pc, Winter, S1'!N12*Main!$B$8+'EV Scenarios'!N$2*'Node ratio'!$B12</f>
        <v>1.5686085596887702</v>
      </c>
      <c r="O12" s="2">
        <f>'[1]Pc, Winter, S1'!O12*Main!$B$8+'EV Scenarios'!O$2*'Node ratio'!$B12</f>
        <v>1.5142924343101696</v>
      </c>
      <c r="P12" s="2">
        <f>'[1]Pc, Winter, S1'!P12*Main!$B$8+'EV Scenarios'!P$2*'Node ratio'!$B12</f>
        <v>1.4091570346521236</v>
      </c>
      <c r="Q12" s="2">
        <f>'[1]Pc, Winter, S1'!Q12*Main!$B$8+'EV Scenarios'!Q$2*'Node ratio'!$B12</f>
        <v>1.4560015401747259</v>
      </c>
      <c r="R12" s="2">
        <f>'[1]Pc, Winter, S1'!R12*Main!$B$8+'EV Scenarios'!R$2*'Node ratio'!$B12</f>
        <v>1.5690548177169117</v>
      </c>
      <c r="S12" s="2">
        <f>'[1]Pc, Winter, S1'!S12*Main!$B$8+'EV Scenarios'!S$2*'Node ratio'!$B12</f>
        <v>1.8923696637960157</v>
      </c>
      <c r="T12" s="2">
        <f>'[1]Pc, Winter, S1'!T12*Main!$B$8+'EV Scenarios'!T$2*'Node ratio'!$B12</f>
        <v>1.7817529601063311</v>
      </c>
      <c r="U12" s="2">
        <f>'[1]Pc, Winter, S1'!U12*Main!$B$8+'EV Scenarios'!U$2*'Node ratio'!$B12</f>
        <v>1.6621753415662863</v>
      </c>
      <c r="V12" s="2">
        <f>'[1]Pc, Winter, S1'!V12*Main!$B$8+'EV Scenarios'!V$2*'Node ratio'!$B12</f>
        <v>1.6059024443584955</v>
      </c>
      <c r="W12" s="2">
        <f>'[1]Pc, Winter, S1'!W12*Main!$B$8+'EV Scenarios'!W$2*'Node ratio'!$B12</f>
        <v>1.5913517001214608</v>
      </c>
      <c r="X12" s="2">
        <f>'[1]Pc, Winter, S1'!X12*Main!$B$8+'EV Scenarios'!X$2*'Node ratio'!$B12</f>
        <v>1.4194103598960321</v>
      </c>
      <c r="Y12" s="2">
        <f>'[1]Pc, Winter, S1'!Y12*Main!$B$8+'EV Scenarios'!Y$2*'Node ratio'!$B12</f>
        <v>1.223830216323569</v>
      </c>
    </row>
    <row r="13" spans="1:25" x14ac:dyDescent="0.25">
      <c r="A13">
        <v>34</v>
      </c>
      <c r="B13" s="2">
        <f>'[1]Pc, Winter, S1'!B13*Main!$B$8+'EV Scenarios'!B$2*'Node ratio'!$B13</f>
        <v>4.6267055384652842</v>
      </c>
      <c r="C13" s="2">
        <f>'[1]Pc, Winter, S1'!C13*Main!$B$8+'EV Scenarios'!C$2*'Node ratio'!$B13</f>
        <v>4.6065779345494011</v>
      </c>
      <c r="D13" s="2">
        <f>'[1]Pc, Winter, S1'!D13*Main!$B$8+'EV Scenarios'!D$2*'Node ratio'!$B13</f>
        <v>4.5956306110868006</v>
      </c>
      <c r="E13" s="2">
        <f>'[1]Pc, Winter, S1'!E13*Main!$B$8+'EV Scenarios'!E$2*'Node ratio'!$B13</f>
        <v>4.7200392530716062</v>
      </c>
      <c r="F13" s="2">
        <f>'[1]Pc, Winter, S1'!F13*Main!$B$8+'EV Scenarios'!F$2*'Node ratio'!$B13</f>
        <v>4.6804715368843119</v>
      </c>
      <c r="G13" s="2">
        <f>'[1]Pc, Winter, S1'!G13*Main!$B$8+'EV Scenarios'!G$2*'Node ratio'!$B13</f>
        <v>4.798761150907489</v>
      </c>
      <c r="H13" s="2">
        <f>'[1]Pc, Winter, S1'!H13*Main!$B$8+'EV Scenarios'!H$2*'Node ratio'!$B13</f>
        <v>4.9888423746842818</v>
      </c>
      <c r="I13" s="2">
        <f>'[1]Pc, Winter, S1'!I13*Main!$B$8+'EV Scenarios'!I$2*'Node ratio'!$B13</f>
        <v>4.773605145550766</v>
      </c>
      <c r="J13" s="2">
        <f>'[1]Pc, Winter, S1'!J13*Main!$B$8+'EV Scenarios'!J$2*'Node ratio'!$B13</f>
        <v>3.9844832489358724</v>
      </c>
      <c r="K13" s="2">
        <f>'[1]Pc, Winter, S1'!K13*Main!$B$8+'EV Scenarios'!K$2*'Node ratio'!$B13</f>
        <v>3.82520985940935</v>
      </c>
      <c r="L13" s="2">
        <f>'[1]Pc, Winter, S1'!L13*Main!$B$8+'EV Scenarios'!L$2*'Node ratio'!$B13</f>
        <v>5.1935489630550062</v>
      </c>
      <c r="M13" s="2">
        <f>'[1]Pc, Winter, S1'!M13*Main!$B$8+'EV Scenarios'!M$2*'Node ratio'!$B13</f>
        <v>4.7375980256013426</v>
      </c>
      <c r="N13" s="2">
        <f>'[1]Pc, Winter, S1'!N13*Main!$B$8+'EV Scenarios'!N$2*'Node ratio'!$B13</f>
        <v>4.8154700149241236</v>
      </c>
      <c r="O13" s="2">
        <f>'[1]Pc, Winter, S1'!O13*Main!$B$8+'EV Scenarios'!O$2*'Node ratio'!$B13</f>
        <v>4.9378724092382464</v>
      </c>
      <c r="P13" s="2">
        <f>'[1]Pc, Winter, S1'!P13*Main!$B$8+'EV Scenarios'!P$2*'Node ratio'!$B13</f>
        <v>5.0460965278255472</v>
      </c>
      <c r="Q13" s="2">
        <f>'[1]Pc, Winter, S1'!Q13*Main!$B$8+'EV Scenarios'!Q$2*'Node ratio'!$B13</f>
        <v>5.2100127627868558</v>
      </c>
      <c r="R13" s="2">
        <f>'[1]Pc, Winter, S1'!R13*Main!$B$8+'EV Scenarios'!R$2*'Node ratio'!$B13</f>
        <v>5.7457224249691086</v>
      </c>
      <c r="S13" s="2">
        <f>'[1]Pc, Winter, S1'!S13*Main!$B$8+'EV Scenarios'!S$2*'Node ratio'!$B13</f>
        <v>5.93246715096668</v>
      </c>
      <c r="T13" s="2">
        <f>'[1]Pc, Winter, S1'!T13*Main!$B$8+'EV Scenarios'!T$2*'Node ratio'!$B13</f>
        <v>5.538325799469427</v>
      </c>
      <c r="U13" s="2">
        <f>'[1]Pc, Winter, S1'!U13*Main!$B$8+'EV Scenarios'!U$2*'Node ratio'!$B13</f>
        <v>5.2368809485075269</v>
      </c>
      <c r="V13" s="2">
        <f>'[1]Pc, Winter, S1'!V13*Main!$B$8+'EV Scenarios'!V$2*'Node ratio'!$B13</f>
        <v>5.3284779362060233</v>
      </c>
      <c r="W13" s="2">
        <f>'[1]Pc, Winter, S1'!W13*Main!$B$8+'EV Scenarios'!W$2*'Node ratio'!$B13</f>
        <v>5.3062955905897002</v>
      </c>
      <c r="X13" s="2">
        <f>'[1]Pc, Winter, S1'!X13*Main!$B$8+'EV Scenarios'!X$2*'Node ratio'!$B13</f>
        <v>5.3899427269531648</v>
      </c>
      <c r="Y13" s="2">
        <f>'[1]Pc, Winter, S1'!Y13*Main!$B$8+'EV Scenarios'!Y$2*'Node ratio'!$B13</f>
        <v>5.664357889614088</v>
      </c>
    </row>
    <row r="14" spans="1:25" x14ac:dyDescent="0.25">
      <c r="A14">
        <v>3</v>
      </c>
      <c r="B14" s="2">
        <f>'[1]Pc, Winter, S1'!B14*Main!$B$8+'EV Scenarios'!B$2*'Node ratio'!$B14</f>
        <v>10.445570664272065</v>
      </c>
      <c r="C14" s="2">
        <f>'[1]Pc, Winter, S1'!C14*Main!$B$8+'EV Scenarios'!C$2*'Node ratio'!$B14</f>
        <v>10.089685060198589</v>
      </c>
      <c r="D14" s="2">
        <f>'[1]Pc, Winter, S1'!D14*Main!$B$8+'EV Scenarios'!D$2*'Node ratio'!$B14</f>
        <v>10.214977535691867</v>
      </c>
      <c r="E14" s="2">
        <f>'[1]Pc, Winter, S1'!E14*Main!$B$8+'EV Scenarios'!E$2*'Node ratio'!$B14</f>
        <v>10.320234501603256</v>
      </c>
      <c r="F14" s="2">
        <f>'[1]Pc, Winter, S1'!F14*Main!$B$8+'EV Scenarios'!F$2*'Node ratio'!$B14</f>
        <v>10.444434035007145</v>
      </c>
      <c r="G14" s="2">
        <f>'[1]Pc, Winter, S1'!G14*Main!$B$8+'EV Scenarios'!G$2*'Node ratio'!$B14</f>
        <v>10.66360955228544</v>
      </c>
      <c r="H14" s="2">
        <f>'[1]Pc, Winter, S1'!H14*Main!$B$8+'EV Scenarios'!H$2*'Node ratio'!$B14</f>
        <v>13.178362801674563</v>
      </c>
      <c r="I14" s="2">
        <f>'[1]Pc, Winter, S1'!I14*Main!$B$8+'EV Scenarios'!I$2*'Node ratio'!$B14</f>
        <v>13.667943160770855</v>
      </c>
      <c r="J14" s="2">
        <f>'[1]Pc, Winter, S1'!J14*Main!$B$8+'EV Scenarios'!J$2*'Node ratio'!$B14</f>
        <v>13.910799663161342</v>
      </c>
      <c r="K14" s="2">
        <f>'[1]Pc, Winter, S1'!K14*Main!$B$8+'EV Scenarios'!K$2*'Node ratio'!$B14</f>
        <v>13.58321185028619</v>
      </c>
      <c r="L14" s="2">
        <f>'[1]Pc, Winter, S1'!L14*Main!$B$8+'EV Scenarios'!L$2*'Node ratio'!$B14</f>
        <v>13.377772029401843</v>
      </c>
      <c r="M14" s="2">
        <f>'[1]Pc, Winter, S1'!M14*Main!$B$8+'EV Scenarios'!M$2*'Node ratio'!$B14</f>
        <v>13.877649710197257</v>
      </c>
      <c r="N14" s="2">
        <f>'[1]Pc, Winter, S1'!N14*Main!$B$8+'EV Scenarios'!N$2*'Node ratio'!$B14</f>
        <v>14.378038251485091</v>
      </c>
      <c r="O14" s="2">
        <f>'[1]Pc, Winter, S1'!O14*Main!$B$8+'EV Scenarios'!O$2*'Node ratio'!$B14</f>
        <v>13.961375755387184</v>
      </c>
      <c r="P14" s="2">
        <f>'[1]Pc, Winter, S1'!P14*Main!$B$8+'EV Scenarios'!P$2*'Node ratio'!$B14</f>
        <v>13.72065700462684</v>
      </c>
      <c r="Q14" s="2">
        <f>'[1]Pc, Winter, S1'!Q14*Main!$B$8+'EV Scenarios'!Q$2*'Node ratio'!$B14</f>
        <v>13.871844861058491</v>
      </c>
      <c r="R14" s="2">
        <f>'[1]Pc, Winter, S1'!R14*Main!$B$8+'EV Scenarios'!R$2*'Node ratio'!$B14</f>
        <v>13.383106540012605</v>
      </c>
      <c r="S14" s="2">
        <f>'[1]Pc, Winter, S1'!S14*Main!$B$8+'EV Scenarios'!S$2*'Node ratio'!$B14</f>
        <v>14.038330484727151</v>
      </c>
      <c r="T14" s="2">
        <f>'[1]Pc, Winter, S1'!T14*Main!$B$8+'EV Scenarios'!T$2*'Node ratio'!$B14</f>
        <v>13.511155832655051</v>
      </c>
      <c r="U14" s="2">
        <f>'[1]Pc, Winter, S1'!U14*Main!$B$8+'EV Scenarios'!U$2*'Node ratio'!$B14</f>
        <v>12.716303293717077</v>
      </c>
      <c r="V14" s="2">
        <f>'[1]Pc, Winter, S1'!V14*Main!$B$8+'EV Scenarios'!V$2*'Node ratio'!$B14</f>
        <v>12.892524801747818</v>
      </c>
      <c r="W14" s="2">
        <f>'[1]Pc, Winter, S1'!W14*Main!$B$8+'EV Scenarios'!W$2*'Node ratio'!$B14</f>
        <v>12.490179594781624</v>
      </c>
      <c r="X14" s="2">
        <f>'[1]Pc, Winter, S1'!X14*Main!$B$8+'EV Scenarios'!X$2*'Node ratio'!$B14</f>
        <v>11.183790939334907</v>
      </c>
      <c r="Y14" s="2">
        <f>'[1]Pc, Winter, S1'!Y14*Main!$B$8+'EV Scenarios'!Y$2*'Node ratio'!$B14</f>
        <v>10.870924235191298</v>
      </c>
    </row>
    <row r="15" spans="1:25" x14ac:dyDescent="0.25">
      <c r="A15">
        <v>20</v>
      </c>
      <c r="B15" s="2">
        <f>'[1]Pc, Winter, S1'!B15*Main!$B$8+'EV Scenarios'!B$2*'Node ratio'!$B15</f>
        <v>0.31523282894246007</v>
      </c>
      <c r="C15" s="2">
        <f>'[1]Pc, Winter, S1'!C15*Main!$B$8+'EV Scenarios'!C$2*'Node ratio'!$B15</f>
        <v>0.29204536671408049</v>
      </c>
      <c r="D15" s="2">
        <f>'[1]Pc, Winter, S1'!D15*Main!$B$8+'EV Scenarios'!D$2*'Node ratio'!$B15</f>
        <v>0.27925137624802526</v>
      </c>
      <c r="E15" s="2">
        <f>'[1]Pc, Winter, S1'!E15*Main!$B$8+'EV Scenarios'!E$2*'Node ratio'!$B15</f>
        <v>0.27878710061925632</v>
      </c>
      <c r="F15" s="2">
        <f>'[1]Pc, Winter, S1'!F15*Main!$B$8+'EV Scenarios'!F$2*'Node ratio'!$B15</f>
        <v>0.28901618546193553</v>
      </c>
      <c r="G15" s="2">
        <f>'[1]Pc, Winter, S1'!G15*Main!$B$8+'EV Scenarios'!G$2*'Node ratio'!$B15</f>
        <v>0.33498789228865111</v>
      </c>
      <c r="H15" s="2">
        <f>'[1]Pc, Winter, S1'!H15*Main!$B$8+'EV Scenarios'!H$2*'Node ratio'!$B15</f>
        <v>0.44208393558710163</v>
      </c>
      <c r="I15" s="2">
        <f>'[1]Pc, Winter, S1'!I15*Main!$B$8+'EV Scenarios'!I$2*'Node ratio'!$B15</f>
        <v>0.5184345540482922</v>
      </c>
      <c r="J15" s="2">
        <f>'[1]Pc, Winter, S1'!J15*Main!$B$8+'EV Scenarios'!J$2*'Node ratio'!$B15</f>
        <v>0.56530115195376107</v>
      </c>
      <c r="K15" s="2">
        <f>'[1]Pc, Winter, S1'!K15*Main!$B$8+'EV Scenarios'!K$2*'Node ratio'!$B15</f>
        <v>0.58931180125213467</v>
      </c>
      <c r="L15" s="2">
        <f>'[1]Pc, Winter, S1'!L15*Main!$B$8+'EV Scenarios'!L$2*'Node ratio'!$B15</f>
        <v>0.52988393779113652</v>
      </c>
      <c r="M15" s="2">
        <f>'[1]Pc, Winter, S1'!M15*Main!$B$8+'EV Scenarios'!M$2*'Node ratio'!$B15</f>
        <v>0.53011815001188789</v>
      </c>
      <c r="N15" s="2">
        <f>'[1]Pc, Winter, S1'!N15*Main!$B$8+'EV Scenarios'!N$2*'Node ratio'!$B15</f>
        <v>0.55432441974463909</v>
      </c>
      <c r="O15" s="2">
        <f>'[1]Pc, Winter, S1'!O15*Main!$B$8+'EV Scenarios'!O$2*'Node ratio'!$B15</f>
        <v>0.54414801699573179</v>
      </c>
      <c r="P15" s="2">
        <f>'[1]Pc, Winter, S1'!P15*Main!$B$8+'EV Scenarios'!P$2*'Node ratio'!$B15</f>
        <v>0.52087076819743183</v>
      </c>
      <c r="Q15" s="2">
        <f>'[1]Pc, Winter, S1'!Q15*Main!$B$8+'EV Scenarios'!Q$2*'Node ratio'!$B15</f>
        <v>0.50905534958017773</v>
      </c>
      <c r="R15" s="2">
        <f>'[1]Pc, Winter, S1'!R15*Main!$B$8+'EV Scenarios'!R$2*'Node ratio'!$B15</f>
        <v>0.56623674836499804</v>
      </c>
      <c r="S15" s="2">
        <f>'[1]Pc, Winter, S1'!S15*Main!$B$8+'EV Scenarios'!S$2*'Node ratio'!$B15</f>
        <v>0.61536084835410676</v>
      </c>
      <c r="T15" s="2">
        <f>'[1]Pc, Winter, S1'!T15*Main!$B$8+'EV Scenarios'!T$2*'Node ratio'!$B15</f>
        <v>0.60189662893281293</v>
      </c>
      <c r="U15" s="2">
        <f>'[1]Pc, Winter, S1'!U15*Main!$B$8+'EV Scenarios'!U$2*'Node ratio'!$B15</f>
        <v>0.56591314097175394</v>
      </c>
      <c r="V15" s="2">
        <f>'[1]Pc, Winter, S1'!V15*Main!$B$8+'EV Scenarios'!V$2*'Node ratio'!$B15</f>
        <v>0.56679801227635762</v>
      </c>
      <c r="W15" s="2">
        <f>'[1]Pc, Winter, S1'!W15*Main!$B$8+'EV Scenarios'!W$2*'Node ratio'!$B15</f>
        <v>0.51879049086906648</v>
      </c>
      <c r="X15" s="2">
        <f>'[1]Pc, Winter, S1'!X15*Main!$B$8+'EV Scenarios'!X$2*'Node ratio'!$B15</f>
        <v>0.44222209887908903</v>
      </c>
      <c r="Y15" s="2">
        <f>'[1]Pc, Winter, S1'!Y15*Main!$B$8+'EV Scenarios'!Y$2*'Node ratio'!$B15</f>
        <v>0.39670754424795779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E8E2F-317F-459A-811F-4290F27E3D1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S6'!B2*Main!$B$8</f>
        <v>0.48705467454223267</v>
      </c>
      <c r="C2" s="2">
        <f>'[1]Qc, Summer, S6'!C2*Main!$B$8</f>
        <v>0.51217304695806265</v>
      </c>
      <c r="D2" s="2">
        <f>'[1]Qc, Summer, S6'!D2*Main!$B$8</f>
        <v>0.53068856881275839</v>
      </c>
      <c r="E2" s="2">
        <f>'[1]Qc, Summer, S6'!E2*Main!$B$8</f>
        <v>0.45354459672179559</v>
      </c>
      <c r="F2" s="2">
        <f>'[1]Qc, Summer, S6'!F2*Main!$B$8</f>
        <v>0.3844985905197873</v>
      </c>
      <c r="G2" s="2">
        <f>'[1]Qc, Summer, S6'!G2*Main!$B$8</f>
        <v>0.41047767025989368</v>
      </c>
      <c r="H2" s="2">
        <f>'[1]Qc, Summer, S6'!H2*Main!$B$8</f>
        <v>0.27451838422917901</v>
      </c>
      <c r="I2" s="2">
        <f>'[1]Qc, Summer, S6'!I2*Main!$B$8</f>
        <v>0.22219772268163024</v>
      </c>
      <c r="J2" s="2">
        <f>'[1]Qc, Summer, S6'!J2*Main!$B$8</f>
        <v>0.31404856467808628</v>
      </c>
      <c r="K2" s="2">
        <f>'[1]Qc, Summer, S6'!K2*Main!$B$8</f>
        <v>0.3594745462197283</v>
      </c>
      <c r="L2" s="2">
        <f>'[1]Qc, Summer, S6'!L2*Main!$B$8</f>
        <v>0.30853924438865921</v>
      </c>
      <c r="M2" s="2">
        <f>'[1]Qc, Summer, S6'!M2*Main!$B$8</f>
        <v>0.31545696278795038</v>
      </c>
      <c r="N2" s="2">
        <f>'[1]Qc, Summer, S6'!N2*Main!$B$8</f>
        <v>0.33380213570584755</v>
      </c>
      <c r="O2" s="2">
        <f>'[1]Qc, Summer, S6'!O2*Main!$B$8</f>
        <v>0.42333682575310094</v>
      </c>
      <c r="P2" s="2">
        <f>'[1]Qc, Summer, S6'!P2*Main!$B$8</f>
        <v>0.38069302406969874</v>
      </c>
      <c r="Q2" s="2">
        <f>'[1]Qc, Summer, S6'!Q2*Main!$B$8</f>
        <v>0.41178421751328997</v>
      </c>
      <c r="R2" s="2">
        <f>'[1]Qc, Summer, S6'!R2*Main!$B$8</f>
        <v>0.30448389943886595</v>
      </c>
      <c r="S2" s="2">
        <f>'[1]Qc, Summer, S6'!S2*Main!$B$8</f>
        <v>0.31176520717660955</v>
      </c>
      <c r="T2" s="2">
        <f>'[1]Qc, Summer, S6'!T2*Main!$B$8</f>
        <v>0.26624889397519197</v>
      </c>
      <c r="U2" s="2">
        <f>'[1]Qc, Summer, S6'!U2*Main!$B$8</f>
        <v>0.32439668222090962</v>
      </c>
      <c r="V2" s="2">
        <f>'[1]Qc, Summer, S6'!V2*Main!$B$8</f>
        <v>0.32560082028942705</v>
      </c>
      <c r="W2" s="2">
        <f>'[1]Qc, Summer, S6'!W2*Main!$B$8</f>
        <v>0.26828223789131717</v>
      </c>
      <c r="X2" s="2">
        <f>'[1]Qc, Summer, S6'!X2*Main!$B$8</f>
        <v>0.24363268502658003</v>
      </c>
      <c r="Y2" s="2">
        <f>'[1]Qc, Summer, S6'!Y2*Main!$B$8</f>
        <v>0.2573205761961016</v>
      </c>
    </row>
    <row r="3" spans="1:25" x14ac:dyDescent="0.25">
      <c r="A3">
        <v>17</v>
      </c>
      <c r="B3" s="2">
        <f>'[1]Qc, Summer, S6'!B3*Main!$B$8</f>
        <v>-4.0481895304193743E-2</v>
      </c>
      <c r="C3" s="2">
        <f>'[1]Qc, Summer, S6'!C3*Main!$B$8</f>
        <v>-4.4733566154754871E-2</v>
      </c>
      <c r="D3" s="2">
        <f>'[1]Qc, Summer, S6'!D3*Main!$B$8</f>
        <v>-4.4705032634376841E-2</v>
      </c>
      <c r="E3" s="2">
        <f>'[1]Qc, Summer, S6'!E3*Main!$B$8</f>
        <v>-5.7590547105729473E-2</v>
      </c>
      <c r="F3" s="2">
        <f>'[1]Qc, Summer, S6'!F3*Main!$B$8</f>
        <v>-5.3900202008269345E-2</v>
      </c>
      <c r="G3" s="2">
        <f>'[1]Qc, Summer, S6'!G3*Main!$B$8</f>
        <v>-8.1344981984642642E-2</v>
      </c>
      <c r="H3" s="2">
        <f>'[1]Qc, Summer, S6'!H3*Main!$B$8</f>
        <v>-7.5044334022445369E-2</v>
      </c>
      <c r="I3" s="2">
        <f>'[1]Qc, Summer, S6'!I3*Main!$B$8</f>
        <v>4.9867807294743056E-2</v>
      </c>
      <c r="J3" s="2">
        <f>'[1]Qc, Summer, S6'!J3*Main!$B$8</f>
        <v>9.0196338600118137E-2</v>
      </c>
      <c r="K3" s="2">
        <f>'[1]Qc, Summer, S6'!K3*Main!$B$8</f>
        <v>0.10751145437093916</v>
      </c>
      <c r="L3" s="2">
        <f>'[1]Qc, Summer, S6'!L3*Main!$B$8</f>
        <v>2.8616152982870645E-2</v>
      </c>
      <c r="M3" s="2">
        <f>'[1]Qc, Summer, S6'!M3*Main!$B$8</f>
        <v>-3.8185666863555817E-2</v>
      </c>
      <c r="N3" s="2">
        <f>'[1]Qc, Summer, S6'!N3*Main!$B$8</f>
        <v>-4.5839262108682804E-2</v>
      </c>
      <c r="O3" s="2">
        <f>'[1]Qc, Summer, S6'!O3*Main!$B$8</f>
        <v>-4.0242107944477259E-2</v>
      </c>
      <c r="P3" s="2">
        <f>'[1]Qc, Summer, S6'!P3*Main!$B$8</f>
        <v>-6.8245862817483752E-2</v>
      </c>
      <c r="Q3" s="2">
        <f>'[1]Qc, Summer, S6'!Q3*Main!$B$8</f>
        <v>-4.8874923065564083E-2</v>
      </c>
      <c r="R3" s="2">
        <f>'[1]Qc, Summer, S6'!R3*Main!$B$8</f>
        <v>-2.9863693738924987E-2</v>
      </c>
      <c r="S3" s="2">
        <f>'[1]Qc, Summer, S6'!S3*Main!$B$8</f>
        <v>-9.9106525398700539E-3</v>
      </c>
      <c r="T3" s="2">
        <f>'[1]Qc, Summer, S6'!T3*Main!$B$8</f>
        <v>9.0367480950974605E-2</v>
      </c>
      <c r="U3" s="2">
        <f>'[1]Qc, Summer, S6'!U3*Main!$B$8</f>
        <v>0.15767685070880094</v>
      </c>
      <c r="V3" s="2">
        <f>'[1]Qc, Summer, S6'!V3*Main!$B$8</f>
        <v>7.8514521411695209E-2</v>
      </c>
      <c r="W3" s="2">
        <f>'[1]Qc, Summer, S6'!W3*Main!$B$8</f>
        <v>4.4819930744240996E-2</v>
      </c>
      <c r="X3" s="2">
        <f>'[1]Qc, Summer, S6'!X3*Main!$B$8</f>
        <v>-2.9290114146485528E-2</v>
      </c>
      <c r="Y3" s="2">
        <f>'[1]Qc, Summer, S6'!Y3*Main!$B$8</f>
        <v>-6.047745761961016E-2</v>
      </c>
    </row>
    <row r="4" spans="1:25" x14ac:dyDescent="0.25">
      <c r="A4">
        <v>38</v>
      </c>
      <c r="B4" s="2">
        <f>'[1]Qc, Summer, S6'!B4*Main!$B$8</f>
        <v>-0.18495501373301831</v>
      </c>
      <c r="C4" s="2">
        <f>'[1]Qc, Summer, S6'!C4*Main!$B$8</f>
        <v>-0.35313413939751914</v>
      </c>
      <c r="D4" s="2">
        <f>'[1]Qc, Summer, S6'!D4*Main!$B$8</f>
        <v>-0.41025301653868873</v>
      </c>
      <c r="E4" s="2">
        <f>'[1]Qc, Summer, S6'!E4*Main!$B$8</f>
        <v>-0.43129897090962788</v>
      </c>
      <c r="F4" s="2">
        <f>'[1]Qc, Summer, S6'!F4*Main!$B$8</f>
        <v>-0.42666199468399285</v>
      </c>
      <c r="G4" s="2">
        <f>'[1]Qc, Summer, S6'!G4*Main!$B$8</f>
        <v>-0.47284697962197281</v>
      </c>
      <c r="H4" s="2">
        <f>'[1]Qc, Summer, S6'!H4*Main!$B$8</f>
        <v>-0.36209222489663317</v>
      </c>
      <c r="I4" s="2">
        <f>'[1]Qc, Summer, S6'!I4*Main!$B$8</f>
        <v>-0.10996968620791495</v>
      </c>
      <c r="J4" s="2">
        <f>'[1]Qc, Summer, S6'!J4*Main!$B$8</f>
        <v>-9.5447064678086224E-2</v>
      </c>
      <c r="K4" s="2">
        <f>'[1]Qc, Summer, S6'!K4*Main!$B$8</f>
        <v>-0.11305715416420556</v>
      </c>
      <c r="L4" s="2">
        <f>'[1]Qc, Summer, S6'!L4*Main!$B$8</f>
        <v>-4.32929319255759E-2</v>
      </c>
      <c r="M4" s="2">
        <f>'[1]Qc, Summer, S6'!M4*Main!$B$8</f>
        <v>-2.1900696396928532E-2</v>
      </c>
      <c r="N4" s="2">
        <f>'[1]Qc, Summer, S6'!N4*Main!$B$8</f>
        <v>-9.5442568665091543E-2</v>
      </c>
      <c r="O4" s="2">
        <f>'[1]Qc, Summer, S6'!O4*Main!$B$8</f>
        <v>-0.25503898183697582</v>
      </c>
      <c r="P4" s="2">
        <f>'[1]Qc, Summer, S6'!P4*Main!$B$8</f>
        <v>-0.36821100472533957</v>
      </c>
      <c r="Q4" s="2">
        <f>'[1]Qc, Summer, S6'!Q4*Main!$B$8</f>
        <v>-0.39773476461901947</v>
      </c>
      <c r="R4" s="2">
        <f>'[1]Qc, Summer, S6'!R4*Main!$B$8</f>
        <v>-0.35432549468399294</v>
      </c>
      <c r="S4" s="2">
        <f>'[1]Qc, Summer, S6'!S4*Main!$B$8</f>
        <v>-0.36001139367985824</v>
      </c>
      <c r="T4" s="2">
        <f>'[1]Qc, Summer, S6'!T4*Main!$B$8</f>
        <v>-0.31135947873597164</v>
      </c>
      <c r="U4" s="2">
        <f>'[1]Qc, Summer, S6'!U4*Main!$B$8</f>
        <v>-0.30445639441819256</v>
      </c>
      <c r="V4" s="2">
        <f>'[1]Qc, Summer, S6'!V4*Main!$B$8</f>
        <v>-0.33588708092144121</v>
      </c>
      <c r="W4" s="2">
        <f>'[1]Qc, Summer, S6'!W4*Main!$B$8</f>
        <v>-0.33014346839929115</v>
      </c>
      <c r="X4" s="2">
        <f>'[1]Qc, Summer, S6'!X4*Main!$B$8</f>
        <v>-0.39855997401063198</v>
      </c>
      <c r="Y4" s="2">
        <f>'[1]Qc, Summer, S6'!Y4*Main!$B$8</f>
        <v>-0.45298914810986407</v>
      </c>
    </row>
    <row r="5" spans="1:25" x14ac:dyDescent="0.25">
      <c r="A5">
        <v>36</v>
      </c>
      <c r="B5" s="2">
        <f>'[1]Qc, Summer, S6'!B5*Main!$B$8</f>
        <v>-0.60345509923213225</v>
      </c>
      <c r="C5" s="2">
        <f>'[1]Qc, Summer, S6'!C5*Main!$B$8</f>
        <v>-0.61610123774365033</v>
      </c>
      <c r="D5" s="2">
        <f>'[1]Qc, Summer, S6'!D5*Main!$B$8</f>
        <v>-0.62731591036621381</v>
      </c>
      <c r="E5" s="2">
        <f>'[1]Qc, Summer, S6'!E5*Main!$B$8</f>
        <v>-0.63308652835203771</v>
      </c>
      <c r="F5" s="2">
        <f>'[1]Qc, Summer, S6'!F5*Main!$B$8</f>
        <v>-0.63407056748375656</v>
      </c>
      <c r="G5" s="2">
        <f>'[1]Qc, Summer, S6'!G5*Main!$B$8</f>
        <v>-0.6772145138806851</v>
      </c>
      <c r="H5" s="2">
        <f>'[1]Qc, Summer, S6'!H5*Main!$B$8</f>
        <v>-0.6327746284701713</v>
      </c>
      <c r="I5" s="2">
        <f>'[1]Qc, Summer, S6'!I5*Main!$B$8</f>
        <v>-0.44108329430005905</v>
      </c>
      <c r="J5" s="2">
        <f>'[1]Qc, Summer, S6'!J5*Main!$B$8</f>
        <v>-0.40451196057294742</v>
      </c>
      <c r="K5" s="2">
        <f>'[1]Qc, Summer, S6'!K5*Main!$B$8</f>
        <v>-0.45996240549320727</v>
      </c>
      <c r="L5" s="2">
        <f>'[1]Qc, Summer, S6'!L5*Main!$B$8</f>
        <v>-0.49120211429415239</v>
      </c>
      <c r="M5" s="2">
        <f>'[1]Qc, Summer, S6'!M5*Main!$B$8</f>
        <v>-0.58972295318960422</v>
      </c>
      <c r="N5" s="2">
        <f>'[1]Qc, Summer, S6'!N5*Main!$B$8</f>
        <v>-0.59812165239220316</v>
      </c>
      <c r="O5" s="2">
        <f>'[1]Qc, Summer, S6'!O5*Main!$B$8</f>
        <v>-0.62896591774955701</v>
      </c>
      <c r="P5" s="2">
        <f>'[1]Qc, Summer, S6'!P5*Main!$B$8</f>
        <v>-0.63704507678676914</v>
      </c>
      <c r="Q5" s="2">
        <f>'[1]Qc, Summer, S6'!Q5*Main!$B$8</f>
        <v>-0.6568105490253987</v>
      </c>
      <c r="R5" s="2">
        <f>'[1]Qc, Summer, S6'!R5*Main!$B$8</f>
        <v>-0.64181799128765504</v>
      </c>
      <c r="S5" s="2">
        <f>'[1]Qc, Summer, S6'!S5*Main!$B$8</f>
        <v>-0.57473997519196696</v>
      </c>
      <c r="T5" s="2">
        <f>'[1]Qc, Summer, S6'!T5*Main!$B$8</f>
        <v>-0.46106195983461318</v>
      </c>
      <c r="U5" s="2">
        <f>'[1]Qc, Summer, S6'!U5*Main!$B$8</f>
        <v>-0.47289085248080331</v>
      </c>
      <c r="V5" s="2">
        <f>'[1]Qc, Summer, S6'!V5*Main!$B$8</f>
        <v>-0.50378178233904314</v>
      </c>
      <c r="W5" s="2">
        <f>'[1]Qc, Summer, S6'!W5*Main!$B$8</f>
        <v>-0.47860305168340223</v>
      </c>
      <c r="X5" s="2">
        <f>'[1]Qc, Summer, S6'!X5*Main!$B$8</f>
        <v>-0.54538186252215004</v>
      </c>
      <c r="Y5" s="2">
        <f>'[1]Qc, Summer, S6'!Y5*Main!$B$8</f>
        <v>-0.57149735070880092</v>
      </c>
    </row>
    <row r="6" spans="1:25" x14ac:dyDescent="0.25">
      <c r="A6">
        <v>26</v>
      </c>
      <c r="B6" s="2">
        <f>'[1]Qc, Summer, S6'!B6*Main!$B$8</f>
        <v>-0.29643873966331957</v>
      </c>
      <c r="C6" s="2">
        <f>'[1]Qc, Summer, S6'!C6*Main!$B$8</f>
        <v>-0.33065354548139397</v>
      </c>
      <c r="D6" s="2">
        <f>'[1]Qc, Summer, S6'!D6*Main!$B$8</f>
        <v>-0.39348559155345542</v>
      </c>
      <c r="E6" s="2">
        <f>'[1]Qc, Summer, S6'!E6*Main!$B$8</f>
        <v>-0.43737799187832249</v>
      </c>
      <c r="F6" s="2">
        <f>'[1]Qc, Summer, S6'!F6*Main!$B$8</f>
        <v>-0.44396350487300651</v>
      </c>
      <c r="G6" s="2">
        <f>'[1]Qc, Summer, S6'!G6*Main!$B$8</f>
        <v>-0.48158323242764323</v>
      </c>
      <c r="H6" s="2">
        <f>'[1]Qc, Summer, S6'!H6*Main!$B$8</f>
        <v>-0.50577122401063201</v>
      </c>
      <c r="I6" s="2">
        <f>'[1]Qc, Summer, S6'!I6*Main!$B$8</f>
        <v>-0.40203498065564081</v>
      </c>
      <c r="J6" s="2">
        <f>'[1]Qc, Summer, S6'!J6*Main!$B$8</f>
        <v>-0.29310299187832251</v>
      </c>
      <c r="K6" s="2">
        <f>'[1]Qc, Summer, S6'!K6*Main!$B$8</f>
        <v>-0.20559629754873004</v>
      </c>
      <c r="L6" s="2">
        <f>'[1]Qc, Summer, S6'!L6*Main!$B$8</f>
        <v>-0.14674313481984644</v>
      </c>
      <c r="M6" s="2">
        <f>'[1]Qc, Summer, S6'!M6*Main!$B$8</f>
        <v>-0.11939280050206733</v>
      </c>
      <c r="N6" s="2">
        <f>'[1]Qc, Summer, S6'!N6*Main!$B$8</f>
        <v>-0.15122554223272294</v>
      </c>
      <c r="O6" s="2">
        <f>'[1]Qc, Summer, S6'!O6*Main!$B$8</f>
        <v>-0.18688177569403427</v>
      </c>
      <c r="P6" s="2">
        <f>'[1]Qc, Summer, S6'!P6*Main!$B$8</f>
        <v>-0.24874103735971648</v>
      </c>
      <c r="Q6" s="2">
        <f>'[1]Qc, Summer, S6'!Q6*Main!$B$8</f>
        <v>-0.24715999822799761</v>
      </c>
      <c r="R6" s="2">
        <f>'[1]Qc, Summer, S6'!R6*Main!$B$8</f>
        <v>-0.26253768502658004</v>
      </c>
      <c r="S6" s="2">
        <f>'[1]Qc, Summer, S6'!S6*Main!$B$8</f>
        <v>-0.24867192217956294</v>
      </c>
      <c r="T6" s="2">
        <f>'[1]Qc, Summer, S6'!T6*Main!$B$8</f>
        <v>-0.21557009997046661</v>
      </c>
      <c r="U6" s="2">
        <f>'[1]Qc, Summer, S6'!U6*Main!$B$8</f>
        <v>-0.22024433727111634</v>
      </c>
      <c r="V6" s="2">
        <f>'[1]Qc, Summer, S6'!V6*Main!$B$8</f>
        <v>-0.19880194034258711</v>
      </c>
      <c r="W6" s="2">
        <f>'[1]Qc, Summer, S6'!W6*Main!$B$8</f>
        <v>-9.862797917897223E-2</v>
      </c>
      <c r="X6" s="2">
        <f>'[1]Qc, Summer, S6'!X6*Main!$B$8</f>
        <v>-0.15459628839338452</v>
      </c>
      <c r="Y6" s="2">
        <f>'[1]Qc, Summer, S6'!Y6*Main!$B$8</f>
        <v>-0.21640497725930302</v>
      </c>
    </row>
    <row r="7" spans="1:25" x14ac:dyDescent="0.25">
      <c r="A7">
        <v>24</v>
      </c>
      <c r="B7" s="2">
        <f>'[1]Qc, Summer, S6'!B7*Main!$B$8</f>
        <v>0.70779163378617826</v>
      </c>
      <c r="C7" s="2">
        <f>'[1]Qc, Summer, S6'!C7*Main!$B$8</f>
        <v>0.76276315047253396</v>
      </c>
      <c r="D7" s="2">
        <f>'[1]Qc, Summer, S6'!D7*Main!$B$8</f>
        <v>0.70616921958062606</v>
      </c>
      <c r="E7" s="2">
        <f>'[1]Qc, Summer, S6'!E7*Main!$B$8</f>
        <v>0.77402569240992314</v>
      </c>
      <c r="F7" s="2">
        <f>'[1]Qc, Summer, S6'!F7*Main!$B$8</f>
        <v>0.74129004548139388</v>
      </c>
      <c r="G7" s="2">
        <f>'[1]Qc, Summer, S6'!G7*Main!$B$8</f>
        <v>0.79414867114589482</v>
      </c>
      <c r="H7" s="2">
        <f>'[1]Qc, Summer, S6'!H7*Main!$B$8</f>
        <v>0.60747306556408742</v>
      </c>
      <c r="I7" s="2">
        <f>'[1]Qc, Summer, S6'!I7*Main!$B$8</f>
        <v>0.80484312861783813</v>
      </c>
      <c r="J7" s="2">
        <f>'[1]Qc, Summer, S6'!J7*Main!$B$8</f>
        <v>0.81797530670407559</v>
      </c>
      <c r="K7" s="2">
        <f>'[1]Qc, Summer, S6'!K7*Main!$B$8</f>
        <v>1.0285045826934436</v>
      </c>
      <c r="L7" s="2">
        <f>'[1]Qc, Summer, S6'!L7*Main!$B$8</f>
        <v>0.94260170141760202</v>
      </c>
      <c r="M7" s="2">
        <f>'[1]Qc, Summer, S6'!M7*Main!$B$8</f>
        <v>1.0118288411104548</v>
      </c>
      <c r="N7" s="2">
        <f>'[1]Qc, Summer, S6'!N7*Main!$B$8</f>
        <v>0.97267994019492021</v>
      </c>
      <c r="O7" s="2">
        <f>'[1]Qc, Summer, S6'!O7*Main!$B$8</f>
        <v>0.9506533848198464</v>
      </c>
      <c r="P7" s="2">
        <f>'[1]Qc, Summer, S6'!P7*Main!$B$8</f>
        <v>0.77906175590667459</v>
      </c>
      <c r="Q7" s="2">
        <f>'[1]Qc, Summer, S6'!Q7*Main!$B$8</f>
        <v>0.82669760129946834</v>
      </c>
      <c r="R7" s="2">
        <f>'[1]Qc, Summer, S6'!R7*Main!$B$8</f>
        <v>0.7400454139102185</v>
      </c>
      <c r="S7" s="2">
        <f>'[1]Qc, Summer, S6'!S7*Main!$B$8</f>
        <v>0.75950359982279969</v>
      </c>
      <c r="T7" s="2">
        <f>'[1]Qc, Summer, S6'!T7*Main!$B$8</f>
        <v>0.61040805109273477</v>
      </c>
      <c r="U7" s="2">
        <f>'[1]Qc, Summer, S6'!U7*Main!$B$8</f>
        <v>0.81005092217956276</v>
      </c>
      <c r="V7" s="2">
        <f>'[1]Qc, Summer, S6'!V7*Main!$B$8</f>
        <v>0.71235717336089766</v>
      </c>
      <c r="W7" s="2">
        <f>'[1]Qc, Summer, S6'!W7*Main!$B$8</f>
        <v>0.74098737271116355</v>
      </c>
      <c r="X7" s="2">
        <f>'[1]Qc, Summer, S6'!X7*Main!$B$8</f>
        <v>0.7859882606320141</v>
      </c>
      <c r="Y7" s="2">
        <f>'[1]Qc, Summer, S6'!Y7*Main!$B$8</f>
        <v>0.70287666878322497</v>
      </c>
    </row>
    <row r="8" spans="1:25" x14ac:dyDescent="0.25">
      <c r="A8">
        <v>28</v>
      </c>
      <c r="B8" s="2">
        <f>'[1]Qc, Summer, S6'!B8*Main!$B$8</f>
        <v>-0.34290738481984645</v>
      </c>
      <c r="C8" s="2">
        <f>'[1]Qc, Summer, S6'!C8*Main!$B$8</f>
        <v>-0.36944153115770817</v>
      </c>
      <c r="D8" s="2">
        <f>'[1]Qc, Summer, S6'!D8*Main!$B$8</f>
        <v>-0.41181139929119903</v>
      </c>
      <c r="E8" s="2">
        <f>'[1]Qc, Summer, S6'!E8*Main!$B$8</f>
        <v>-0.40762713924985233</v>
      </c>
      <c r="F8" s="2">
        <f>'[1]Qc, Summer, S6'!F8*Main!$B$8</f>
        <v>-0.42498562832250447</v>
      </c>
      <c r="G8" s="2">
        <f>'[1]Qc, Summer, S6'!G8*Main!$B$8</f>
        <v>-0.42102702111636153</v>
      </c>
      <c r="H8" s="2">
        <f>'[1]Qc, Summer, S6'!H8*Main!$B$8</f>
        <v>-0.46023269521559362</v>
      </c>
      <c r="I8" s="2">
        <f>'[1]Qc, Summer, S6'!I8*Main!$B$8</f>
        <v>-0.34909066627288832</v>
      </c>
      <c r="J8" s="2">
        <f>'[1]Qc, Summer, S6'!J8*Main!$B$8</f>
        <v>-0.30143754208505613</v>
      </c>
      <c r="K8" s="2">
        <f>'[1]Qc, Summer, S6'!K8*Main!$B$8</f>
        <v>-0.22363553588304783</v>
      </c>
      <c r="L8" s="2">
        <f>'[1]Qc, Summer, S6'!L8*Main!$B$8</f>
        <v>-0.23107673124630829</v>
      </c>
      <c r="M8" s="2">
        <f>'[1]Qc, Summer, S6'!M8*Main!$B$8</f>
        <v>-0.21510880316007089</v>
      </c>
      <c r="N8" s="2">
        <f>'[1]Qc, Summer, S6'!N8*Main!$B$8</f>
        <v>-0.23728645983461311</v>
      </c>
      <c r="O8" s="2">
        <f>'[1]Qc, Summer, S6'!O8*Main!$B$8</f>
        <v>-0.26211212123449495</v>
      </c>
      <c r="P8" s="2">
        <f>'[1]Qc, Summer, S6'!P8*Main!$B$8</f>
        <v>-0.32846190076786763</v>
      </c>
      <c r="Q8" s="2">
        <f>'[1]Qc, Summer, S6'!Q8*Main!$B$8</f>
        <v>-0.34063011015948025</v>
      </c>
      <c r="R8" s="2">
        <f>'[1]Qc, Summer, S6'!R8*Main!$B$8</f>
        <v>-0.31131551772002358</v>
      </c>
      <c r="S8" s="2">
        <f>'[1]Qc, Summer, S6'!S8*Main!$B$8</f>
        <v>-0.32999736266981688</v>
      </c>
      <c r="T8" s="2">
        <f>'[1]Qc, Summer, S6'!T8*Main!$B$8</f>
        <v>-0.29949068030124038</v>
      </c>
      <c r="U8" s="2">
        <f>'[1]Qc, Summer, S6'!U8*Main!$B$8</f>
        <v>-0.35046788614884816</v>
      </c>
      <c r="V8" s="2">
        <f>'[1]Qc, Summer, S6'!V8*Main!$B$8</f>
        <v>-0.31833261857649142</v>
      </c>
      <c r="W8" s="2">
        <f>'[1]Qc, Summer, S6'!W8*Main!$B$8</f>
        <v>-0.33888298301831066</v>
      </c>
      <c r="X8" s="2">
        <f>'[1]Qc, Summer, S6'!X8*Main!$B$8</f>
        <v>-0.34273536089781442</v>
      </c>
      <c r="Y8" s="2">
        <f>'[1]Qc, Summer, S6'!Y8*Main!$B$8</f>
        <v>-0.38735564515652687</v>
      </c>
    </row>
    <row r="9" spans="1:25" x14ac:dyDescent="0.25">
      <c r="A9">
        <v>6</v>
      </c>
      <c r="B9" s="2">
        <f>'[1]Qc, Summer, S6'!B9*Main!$B$8</f>
        <v>-1.7732610248080334</v>
      </c>
      <c r="C9" s="2">
        <f>'[1]Qc, Summer, S6'!C9*Main!$B$8</f>
        <v>-1.7993363721204962</v>
      </c>
      <c r="D9" s="2">
        <f>'[1]Qc, Summer, S6'!D9*Main!$B$8</f>
        <v>-1.7993363721204962</v>
      </c>
      <c r="E9" s="2">
        <f>'[1]Qc, Summer, S6'!E9*Main!$B$8</f>
        <v>-1.7993363721204962</v>
      </c>
      <c r="F9" s="2">
        <f>'[1]Qc, Summer, S6'!F9*Main!$B$8</f>
        <v>-1.7994021961015949</v>
      </c>
      <c r="G9" s="2">
        <f>'[1]Qc, Summer, S6'!G9*Main!$B$8</f>
        <v>-1.7844408753691672</v>
      </c>
      <c r="H9" s="2">
        <f>'[1]Qc, Summer, S6'!H9*Main!$B$8</f>
        <v>-1.6322303536621383</v>
      </c>
      <c r="I9" s="2">
        <f>'[1]Qc, Summer, S6'!I9*Main!$B$8</f>
        <v>-1.5874768346131127</v>
      </c>
      <c r="J9" s="2">
        <f>'[1]Qc, Summer, S6'!J9*Main!$B$8</f>
        <v>-1.5358425937684583</v>
      </c>
      <c r="K9" s="2">
        <f>'[1]Qc, Summer, S6'!K9*Main!$B$8</f>
        <v>-1.5299176714412286</v>
      </c>
      <c r="L9" s="2">
        <f>'[1]Qc, Summer, S6'!L9*Main!$B$8</f>
        <v>-1.46144404001772</v>
      </c>
      <c r="M9" s="2">
        <f>'[1]Qc, Summer, S6'!M9*Main!$B$8</f>
        <v>-1.4598330274660363</v>
      </c>
      <c r="N9" s="2">
        <f>'[1]Qc, Summer, S6'!N9*Main!$B$8</f>
        <v>-1.6034902811577081</v>
      </c>
      <c r="O9" s="2">
        <f>'[1]Qc, Summer, S6'!O9*Main!$B$8</f>
        <v>-1.6912534245422326</v>
      </c>
      <c r="P9" s="2">
        <f>'[1]Qc, Summer, S6'!P9*Main!$B$8</f>
        <v>-1.7630347110159481</v>
      </c>
      <c r="Q9" s="2">
        <f>'[1]Qc, Summer, S6'!Q9*Main!$B$8</f>
        <v>-1.7211759778499705</v>
      </c>
      <c r="R9" s="2">
        <f>'[1]Qc, Summer, S6'!R9*Main!$B$8</f>
        <v>-1.6884255792971055</v>
      </c>
      <c r="S9" s="2">
        <f>'[1]Qc, Summer, S6'!S9*Main!$B$8</f>
        <v>-1.6761277495569997</v>
      </c>
      <c r="T9" s="2">
        <f>'[1]Qc, Summer, S6'!T9*Main!$B$8</f>
        <v>-1.6314082591553452</v>
      </c>
      <c r="U9" s="2">
        <f>'[1]Qc, Summer, S6'!U9*Main!$B$8</f>
        <v>-1.6945745088600117</v>
      </c>
      <c r="V9" s="2">
        <f>'[1]Qc, Summer, S6'!V9*Main!$B$8</f>
        <v>-1.7371566005611341</v>
      </c>
      <c r="W9" s="2">
        <f>'[1]Qc, Summer, S6'!W9*Main!$B$8</f>
        <v>-1.7417601064678088</v>
      </c>
      <c r="X9" s="2">
        <f>'[1]Qc, Summer, S6'!X9*Main!$B$8</f>
        <v>-1.7901952136739512</v>
      </c>
      <c r="Y9" s="2">
        <f>'[1]Qc, Summer, S6'!Y9*Main!$B$8</f>
        <v>-1.7899979474305967</v>
      </c>
    </row>
    <row r="10" spans="1:25" x14ac:dyDescent="0.25">
      <c r="A10">
        <v>30</v>
      </c>
      <c r="B10" s="2">
        <f>'[1]Qc, Summer, S6'!B10*Main!$B$8</f>
        <v>-6.9320615623154155E-2</v>
      </c>
      <c r="C10" s="2">
        <f>'[1]Qc, Summer, S6'!C10*Main!$B$8</f>
        <v>-9.90585385410514E-2</v>
      </c>
      <c r="D10" s="2">
        <f>'[1]Qc, Summer, S6'!D10*Main!$B$8</f>
        <v>-0.10386095629060837</v>
      </c>
      <c r="E10" s="2">
        <f>'[1]Qc, Summer, S6'!E10*Main!$B$8</f>
        <v>-0.12309216701122268</v>
      </c>
      <c r="F10" s="2">
        <f>'[1]Qc, Summer, S6'!F10*Main!$B$8</f>
        <v>-0.13870009081512111</v>
      </c>
      <c r="G10" s="2">
        <f>'[1]Qc, Summer, S6'!G10*Main!$B$8</f>
        <v>-0.12211782516243355</v>
      </c>
      <c r="H10" s="2">
        <f>'[1]Qc, Summer, S6'!H10*Main!$B$8</f>
        <v>-0.1463692017129356</v>
      </c>
      <c r="I10" s="2">
        <f>'[1]Qc, Summer, S6'!I10*Main!$B$8</f>
        <v>-0.10805159303012404</v>
      </c>
      <c r="J10" s="2">
        <f>'[1]Qc, Summer, S6'!J10*Main!$B$8</f>
        <v>3.3868847903130536E-2</v>
      </c>
      <c r="K10" s="2">
        <f>'[1]Qc, Summer, S6'!K10*Main!$B$8</f>
        <v>8.2730312315416429E-2</v>
      </c>
      <c r="L10" s="2">
        <f>'[1]Qc, Summer, S6'!L10*Main!$B$8</f>
        <v>4.0792208357944476E-2</v>
      </c>
      <c r="M10" s="2">
        <f>'[1]Qc, Summer, S6'!M10*Main!$B$8</f>
        <v>9.7737797991730643E-2</v>
      </c>
      <c r="N10" s="2">
        <f>'[1]Qc, Summer, S6'!N10*Main!$B$8</f>
        <v>4.0985683845245119E-2</v>
      </c>
      <c r="O10" s="2">
        <f>'[1]Qc, Summer, S6'!O10*Main!$B$8</f>
        <v>-3.0750789427052568E-2</v>
      </c>
      <c r="P10" s="2">
        <f>'[1]Qc, Summer, S6'!P10*Main!$B$8</f>
        <v>-9.5778564825753101E-2</v>
      </c>
      <c r="Q10" s="2">
        <f>'[1]Qc, Summer, S6'!Q10*Main!$B$8</f>
        <v>-0.1311545761961016</v>
      </c>
      <c r="R10" s="2">
        <f>'[1]Qc, Summer, S6'!R10*Main!$B$8</f>
        <v>-0.12093875310100413</v>
      </c>
      <c r="S10" s="2">
        <f>'[1]Qc, Summer, S6'!S10*Main!$B$8</f>
        <v>-0.10439022223862965</v>
      </c>
      <c r="T10" s="2">
        <f>'[1]Qc, Summer, S6'!T10*Main!$B$8</f>
        <v>-5.7668507383343177E-2</v>
      </c>
      <c r="U10" s="2">
        <f>'[1]Qc, Summer, S6'!U10*Main!$B$8</f>
        <v>-6.2808214264619008E-2</v>
      </c>
      <c r="V10" s="2">
        <f>'[1]Qc, Summer, S6'!V10*Main!$B$8</f>
        <v>-3.7326781453041941E-2</v>
      </c>
      <c r="W10" s="2">
        <f>'[1]Qc, Summer, S6'!W10*Main!$B$8</f>
        <v>8.1867694920259877E-3</v>
      </c>
      <c r="X10" s="2">
        <f>'[1]Qc, Summer, S6'!X10*Main!$B$8</f>
        <v>4.9300398700531515E-4</v>
      </c>
      <c r="Y10" s="2">
        <f>'[1]Qc, Summer, S6'!Y10*Main!$B$8</f>
        <v>-8.149332102776137E-3</v>
      </c>
    </row>
    <row r="11" spans="1:25" x14ac:dyDescent="0.25">
      <c r="A11">
        <v>40</v>
      </c>
      <c r="B11" s="2">
        <f>'[1]Qc, Summer, S6'!B11*Main!$B$8</f>
        <v>-0.21868298656231541</v>
      </c>
      <c r="C11" s="2">
        <f>'[1]Qc, Summer, S6'!C11*Main!$B$8</f>
        <v>-0.27086682826343766</v>
      </c>
      <c r="D11" s="2">
        <f>'[1]Qc, Summer, S6'!D11*Main!$B$8</f>
        <v>-0.28570411193148254</v>
      </c>
      <c r="E11" s="2">
        <f>'[1]Qc, Summer, S6'!E11*Main!$B$8</f>
        <v>-0.25578990416420555</v>
      </c>
      <c r="F11" s="2">
        <f>'[1]Qc, Summer, S6'!F11*Main!$B$8</f>
        <v>-0.25478746958062615</v>
      </c>
      <c r="G11" s="2">
        <f>'[1]Qc, Summer, S6'!G11*Main!$B$8</f>
        <v>-0.28053634170112224</v>
      </c>
      <c r="H11" s="2">
        <f>'[1]Qc, Summer, S6'!H11*Main!$B$8</f>
        <v>-0.1889147669816893</v>
      </c>
      <c r="I11" s="2">
        <f>'[1]Qc, Summer, S6'!I11*Main!$B$8</f>
        <v>-7.7159869757826335E-2</v>
      </c>
      <c r="J11" s="2">
        <f>'[1]Qc, Summer, S6'!J11*Main!$B$8</f>
        <v>-5.5260877731836973E-2</v>
      </c>
      <c r="K11" s="2">
        <f>'[1]Qc, Summer, S6'!K11*Main!$B$8</f>
        <v>-4.7254918487891311E-2</v>
      </c>
      <c r="L11" s="2">
        <f>'[1]Qc, Summer, S6'!L11*Main!$B$8</f>
        <v>-2.2444919669226231E-2</v>
      </c>
      <c r="M11" s="2">
        <f>'[1]Qc, Summer, S6'!M11*Main!$B$8</f>
        <v>9.7581113408151208E-3</v>
      </c>
      <c r="N11" s="2">
        <f>'[1]Qc, Summer, S6'!N11*Main!$B$8</f>
        <v>-8.1546685469580618E-2</v>
      </c>
      <c r="O11" s="2">
        <f>'[1]Qc, Summer, S6'!O11*Main!$B$8</f>
        <v>-0.14029467675723567</v>
      </c>
      <c r="P11" s="2">
        <f>'[1]Qc, Summer, S6'!P11*Main!$B$8</f>
        <v>-0.17876000738334316</v>
      </c>
      <c r="Q11" s="2">
        <f>'[1]Qc, Summer, S6'!Q11*Main!$B$8</f>
        <v>-0.1794537451269935</v>
      </c>
      <c r="R11" s="2">
        <f>'[1]Qc, Summer, S6'!R11*Main!$B$8</f>
        <v>-0.19330522652096868</v>
      </c>
      <c r="S11" s="2">
        <f>'[1]Qc, Summer, S6'!S11*Main!$B$8</f>
        <v>-0.18539823833431779</v>
      </c>
      <c r="T11" s="2">
        <f>'[1]Qc, Summer, S6'!T11*Main!$B$8</f>
        <v>-0.1526759031305375</v>
      </c>
      <c r="U11" s="2">
        <f>'[1]Qc, Summer, S6'!U11*Main!$B$8</f>
        <v>-0.1515364723862965</v>
      </c>
      <c r="V11" s="2">
        <f>'[1]Qc, Summer, S6'!V11*Main!$B$8</f>
        <v>-0.16248743768458357</v>
      </c>
      <c r="W11" s="2">
        <f>'[1]Qc, Summer, S6'!W11*Main!$B$8</f>
        <v>-0.10926863142350857</v>
      </c>
      <c r="X11" s="2">
        <f>'[1]Qc, Summer, S6'!X11*Main!$B$8</f>
        <v>-0.17482828809805079</v>
      </c>
      <c r="Y11" s="2">
        <f>'[1]Qc, Summer, S6'!Y11*Main!$B$8</f>
        <v>-0.2281336940342587</v>
      </c>
    </row>
    <row r="12" spans="1:25" x14ac:dyDescent="0.25">
      <c r="A12">
        <v>14</v>
      </c>
      <c r="B12" s="2">
        <f>'[1]Qc, Summer, S6'!B12*Main!$B$8</f>
        <v>-0.33206256069108092</v>
      </c>
      <c r="C12" s="2">
        <f>'[1]Qc, Summer, S6'!C12*Main!$B$8</f>
        <v>-0.35050611695215589</v>
      </c>
      <c r="D12" s="2">
        <f>'[1]Qc, Summer, S6'!D12*Main!$B$8</f>
        <v>-0.35948183387477844</v>
      </c>
      <c r="E12" s="2">
        <f>'[1]Qc, Summer, S6'!E12*Main!$B$8</f>
        <v>-0.36959195658594213</v>
      </c>
      <c r="F12" s="2">
        <f>'[1]Qc, Summer, S6'!F12*Main!$B$8</f>
        <v>-0.35724223168930891</v>
      </c>
      <c r="G12" s="2">
        <f>'[1]Qc, Summer, S6'!G12*Main!$B$8</f>
        <v>-0.36324117660956878</v>
      </c>
      <c r="H12" s="2">
        <f>'[1]Qc, Summer, S6'!H12*Main!$B$8</f>
        <v>-0.33445338171884226</v>
      </c>
      <c r="I12" s="2">
        <f>'[1]Qc, Summer, S6'!I12*Main!$B$8</f>
        <v>-0.2719069647076196</v>
      </c>
      <c r="J12" s="2">
        <f>'[1]Qc, Summer, S6'!J12*Main!$B$8</f>
        <v>-0.23860828765505021</v>
      </c>
      <c r="K12" s="2">
        <f>'[1]Qc, Summer, S6'!K12*Main!$B$8</f>
        <v>-0.24976518797991731</v>
      </c>
      <c r="L12" s="2">
        <f>'[1]Qc, Summer, S6'!L12*Main!$B$8</f>
        <v>-0.26801482796810394</v>
      </c>
      <c r="M12" s="2">
        <f>'[1]Qc, Summer, S6'!M12*Main!$B$8</f>
        <v>-0.26239304858239809</v>
      </c>
      <c r="N12" s="2">
        <f>'[1]Qc, Summer, S6'!N12*Main!$B$8</f>
        <v>-0.25026662566450092</v>
      </c>
      <c r="O12" s="2">
        <f>'[1]Qc, Summer, S6'!O12*Main!$B$8</f>
        <v>-0.27764822637330183</v>
      </c>
      <c r="P12" s="2">
        <f>'[1]Qc, Summer, S6'!P12*Main!$B$8</f>
        <v>-0.29591423419964558</v>
      </c>
      <c r="Q12" s="2">
        <f>'[1]Qc, Summer, S6'!Q12*Main!$B$8</f>
        <v>-0.29358083284111042</v>
      </c>
      <c r="R12" s="2">
        <f>'[1]Qc, Summer, S6'!R12*Main!$B$8</f>
        <v>-0.2871301120791494</v>
      </c>
      <c r="S12" s="2">
        <f>'[1]Qc, Summer, S6'!S12*Main!$B$8</f>
        <v>-0.25774904917306557</v>
      </c>
      <c r="T12" s="2">
        <f>'[1]Qc, Summer, S6'!T12*Main!$B$8</f>
        <v>-0.21366008786178381</v>
      </c>
      <c r="U12" s="2">
        <f>'[1]Qc, Summer, S6'!U12*Main!$B$8</f>
        <v>-0.22137310100413463</v>
      </c>
      <c r="V12" s="2">
        <f>'[1]Qc, Summer, S6'!V12*Main!$B$8</f>
        <v>-0.22587651919669227</v>
      </c>
      <c r="W12" s="2">
        <f>'[1]Qc, Summer, S6'!W12*Main!$B$8</f>
        <v>-0.21747364722386298</v>
      </c>
      <c r="X12" s="2">
        <f>'[1]Qc, Summer, S6'!X12*Main!$B$8</f>
        <v>-0.25018816582988779</v>
      </c>
      <c r="Y12" s="2">
        <f>'[1]Qc, Summer, S6'!Y12*Main!$B$8</f>
        <v>-0.26350988171884226</v>
      </c>
    </row>
    <row r="13" spans="1:25" x14ac:dyDescent="0.25">
      <c r="A13">
        <v>34</v>
      </c>
      <c r="B13" s="2">
        <f>'[1]Qc, Summer, S6'!B13*Main!$B$8</f>
        <v>0.97093290121086817</v>
      </c>
      <c r="C13" s="2">
        <f>'[1]Qc, Summer, S6'!C13*Main!$B$8</f>
        <v>0.27689086857649142</v>
      </c>
      <c r="D13" s="2">
        <f>'[1]Qc, Summer, S6'!D13*Main!$B$8</f>
        <v>-0.1722171624335499</v>
      </c>
      <c r="E13" s="2">
        <f>'[1]Qc, Summer, S6'!E13*Main!$B$8</f>
        <v>-8.5438910366213816E-2</v>
      </c>
      <c r="F13" s="2">
        <f>'[1]Qc, Summer, S6'!F13*Main!$B$8</f>
        <v>-5.0929365918487894E-2</v>
      </c>
      <c r="G13" s="2">
        <f>'[1]Qc, Summer, S6'!G13*Main!$B$8</f>
        <v>7.247499483165977E-2</v>
      </c>
      <c r="H13" s="2">
        <f>'[1]Qc, Summer, S6'!H13*Main!$B$8</f>
        <v>-0.28193007634376843</v>
      </c>
      <c r="I13" s="2">
        <f>'[1]Qc, Summer, S6'!I13*Main!$B$8</f>
        <v>-0.33034038201417604</v>
      </c>
      <c r="J13" s="2">
        <f>'[1]Qc, Summer, S6'!J13*Main!$B$8</f>
        <v>-0.58445089308919085</v>
      </c>
      <c r="K13" s="2">
        <f>'[1]Qc, Summer, S6'!K13*Main!$B$8</f>
        <v>-0.75967359613112817</v>
      </c>
      <c r="L13" s="2">
        <f>'[1]Qc, Summer, S6'!L13*Main!$B$8</f>
        <v>-0.42667457176609569</v>
      </c>
      <c r="M13" s="2">
        <f>'[1]Qc, Summer, S6'!M13*Main!$B$8</f>
        <v>-4.7176164796219729E-2</v>
      </c>
      <c r="N13" s="2">
        <f>'[1]Qc, Summer, S6'!N13*Main!$B$8</f>
        <v>0.17555167601890137</v>
      </c>
      <c r="O13" s="2">
        <f>'[1]Qc, Summer, S6'!O13*Main!$B$8</f>
        <v>-3.2024571618428817E-2</v>
      </c>
      <c r="P13" s="2">
        <f>'[1]Qc, Summer, S6'!P13*Main!$B$8</f>
        <v>0.25134895998227996</v>
      </c>
      <c r="Q13" s="2">
        <f>'[1]Qc, Summer, S6'!Q13*Main!$B$8</f>
        <v>0.16655048168930892</v>
      </c>
      <c r="R13" s="2">
        <f>'[1]Qc, Summer, S6'!R13*Main!$B$8</f>
        <v>4.2102164353219132E-2</v>
      </c>
      <c r="S13" s="2">
        <f>'[1]Qc, Summer, S6'!S13*Main!$B$8</f>
        <v>-5.1832653130537504E-2</v>
      </c>
      <c r="T13" s="2">
        <f>'[1]Qc, Summer, S6'!T13*Main!$B$8</f>
        <v>-4.9519028352037787E-3</v>
      </c>
      <c r="U13" s="2">
        <f>'[1]Qc, Summer, S6'!U13*Main!$B$8</f>
        <v>-4.9886819846426463E-2</v>
      </c>
      <c r="V13" s="2">
        <f>'[1]Qc, Summer, S6'!V13*Main!$B$8</f>
        <v>1.2666444034258715E-2</v>
      </c>
      <c r="W13" s="2">
        <f>'[1]Qc, Summer, S6'!W13*Main!$B$8</f>
        <v>-2.1111895894861198E-2</v>
      </c>
      <c r="X13" s="2">
        <f>'[1]Qc, Summer, S6'!X13*Main!$B$8</f>
        <v>0.3190117810100413</v>
      </c>
      <c r="Y13" s="2">
        <f>'[1]Qc, Summer, S6'!Y13*Main!$B$8</f>
        <v>0.32676046839929118</v>
      </c>
    </row>
    <row r="14" spans="1:25" x14ac:dyDescent="0.25">
      <c r="A14">
        <v>3</v>
      </c>
      <c r="B14" s="2">
        <f>'[1]Qc, Summer, S6'!B14*Main!$B$8</f>
        <v>0.36625808948611932</v>
      </c>
      <c r="C14" s="2">
        <f>'[1]Qc, Summer, S6'!C14*Main!$B$8</f>
        <v>0.35727963969285287</v>
      </c>
      <c r="D14" s="2">
        <f>'[1]Qc, Summer, S6'!D14*Main!$B$8</f>
        <v>0.31940437404016536</v>
      </c>
      <c r="E14" s="2">
        <f>'[1]Qc, Summer, S6'!E14*Main!$B$8</f>
        <v>0.29475302864737146</v>
      </c>
      <c r="F14" s="2">
        <f>'[1]Qc, Summer, S6'!F14*Main!$B$8</f>
        <v>0.28773486990549318</v>
      </c>
      <c r="G14" s="2">
        <f>'[1]Qc, Summer, S6'!G14*Main!$B$8</f>
        <v>0.22651354252805669</v>
      </c>
      <c r="H14" s="2">
        <f>'[1]Qc, Summer, S6'!H14*Main!$B$8</f>
        <v>0.82942256718842289</v>
      </c>
      <c r="I14" s="2">
        <f>'[1]Qc, Summer, S6'!I14*Main!$B$8</f>
        <v>0.8717063058180744</v>
      </c>
      <c r="J14" s="2">
        <f>'[1]Qc, Summer, S6'!J14*Main!$B$8</f>
        <v>1.0649993960425281</v>
      </c>
      <c r="K14" s="2">
        <f>'[1]Qc, Summer, S6'!K14*Main!$B$8</f>
        <v>1.0006779354695805</v>
      </c>
      <c r="L14" s="2">
        <f>'[1]Qc, Summer, S6'!L14*Main!$B$8</f>
        <v>1.1559322579740106</v>
      </c>
      <c r="M14" s="2">
        <f>'[1]Qc, Summer, S6'!M14*Main!$B$8</f>
        <v>1.0814885090076787</v>
      </c>
      <c r="N14" s="2">
        <f>'[1]Qc, Summer, S6'!N14*Main!$B$8</f>
        <v>0.87105420761961005</v>
      </c>
      <c r="O14" s="2">
        <f>'[1]Qc, Summer, S6'!O14*Main!$B$8</f>
        <v>0.63922937507383337</v>
      </c>
      <c r="P14" s="2">
        <f>'[1]Qc, Summer, S6'!P14*Main!$B$8</f>
        <v>0.31107916848789136</v>
      </c>
      <c r="Q14" s="2">
        <f>'[1]Qc, Summer, S6'!Q14*Main!$B$8</f>
        <v>0.43678733919078555</v>
      </c>
      <c r="R14" s="2">
        <f>'[1]Qc, Summer, S6'!R14*Main!$B$8</f>
        <v>0.49278647401063203</v>
      </c>
      <c r="S14" s="2">
        <f>'[1]Qc, Summer, S6'!S14*Main!$B$8</f>
        <v>0.6018441454518606</v>
      </c>
      <c r="T14" s="2">
        <f>'[1]Qc, Summer, S6'!T14*Main!$B$8</f>
        <v>0.66192313290017724</v>
      </c>
      <c r="U14" s="2">
        <f>'[1]Qc, Summer, S6'!U14*Main!$B$8</f>
        <v>0.60429256246308316</v>
      </c>
      <c r="V14" s="2">
        <f>'[1]Qc, Summer, S6'!V14*Main!$B$8</f>
        <v>0.52201041154754879</v>
      </c>
      <c r="W14" s="2">
        <f>'[1]Qc, Summer, S6'!W14*Main!$B$8</f>
        <v>0.45556374734199645</v>
      </c>
      <c r="X14" s="2">
        <f>'[1]Qc, Summer, S6'!X14*Main!$B$8</f>
        <v>0.23353340564087421</v>
      </c>
      <c r="Y14" s="2">
        <f>'[1]Qc, Summer, S6'!Y14*Main!$B$8</f>
        <v>0.15794681718842293</v>
      </c>
    </row>
    <row r="15" spans="1:25" x14ac:dyDescent="0.25">
      <c r="A15">
        <v>20</v>
      </c>
      <c r="B15" s="2">
        <f>'[1]Qc, Summer, S6'!B15*Main!$B$8</f>
        <v>0.13680054001772002</v>
      </c>
      <c r="C15" s="2">
        <f>'[1]Qc, Summer, S6'!C15*Main!$B$8</f>
        <v>0.13029169432959245</v>
      </c>
      <c r="D15" s="2">
        <f>'[1]Qc, Summer, S6'!D15*Main!$B$8</f>
        <v>0.1305805558180744</v>
      </c>
      <c r="E15" s="2">
        <f>'[1]Qc, Summer, S6'!E15*Main!$B$8</f>
        <v>0.1305805558180744</v>
      </c>
      <c r="F15" s="2">
        <f>'[1]Qc, Summer, S6'!F15*Main!$B$8</f>
        <v>0.1305805558180744</v>
      </c>
      <c r="G15" s="2">
        <f>'[1]Qc, Summer, S6'!G15*Main!$B$8</f>
        <v>0.1305805558180744</v>
      </c>
      <c r="H15" s="2">
        <f>'[1]Qc, Summer, S6'!H15*Main!$B$8</f>
        <v>0.1305805558180744</v>
      </c>
      <c r="I15" s="2">
        <f>'[1]Qc, Summer, S6'!I15*Main!$B$8</f>
        <v>0.12458064116952156</v>
      </c>
      <c r="J15" s="2">
        <f>'[1]Qc, Summer, S6'!J15*Main!$B$8</f>
        <v>0.11587812315416419</v>
      </c>
      <c r="K15" s="2">
        <f>'[1]Qc, Summer, S6'!K15*Main!$B$8</f>
        <v>0.105751338747785</v>
      </c>
      <c r="L15" s="2">
        <f>'[1]Qc, Summer, S6'!L15*Main!$B$8</f>
        <v>0.10484781645008859</v>
      </c>
      <c r="M15" s="2">
        <f>'[1]Qc, Summer, S6'!M15*Main!$B$8</f>
        <v>9.2452984494979337E-2</v>
      </c>
      <c r="N15" s="2">
        <f>'[1]Qc, Summer, S6'!N15*Main!$B$8</f>
        <v>0.10318723021264029</v>
      </c>
      <c r="O15" s="2">
        <f>'[1]Qc, Summer, S6'!O15*Main!$B$8</f>
        <v>0.11634241730655641</v>
      </c>
      <c r="P15" s="2">
        <f>'[1]Qc, Summer, S6'!P15*Main!$B$8</f>
        <v>0.10738465505020674</v>
      </c>
      <c r="Q15" s="2">
        <f>'[1]Qc, Summer, S6'!Q15*Main!$B$8</f>
        <v>0.11503498848198465</v>
      </c>
      <c r="R15" s="2">
        <f>'[1]Qc, Summer, S6'!R15*Main!$B$8</f>
        <v>0.10759126594802128</v>
      </c>
      <c r="S15" s="2">
        <f>'[1]Qc, Summer, S6'!S15*Main!$B$8</f>
        <v>0.10588360380980508</v>
      </c>
      <c r="T15" s="2">
        <f>'[1]Qc, Summer, S6'!T15*Main!$B$8</f>
        <v>0.11130999763733018</v>
      </c>
      <c r="U15" s="2">
        <f>'[1]Qc, Summer, S6'!U15*Main!$B$8</f>
        <v>0.11101634627879504</v>
      </c>
      <c r="V15" s="2">
        <f>'[1]Qc, Summer, S6'!V15*Main!$B$8</f>
        <v>0.11134787581216776</v>
      </c>
      <c r="W15" s="2">
        <f>'[1]Qc, Summer, S6'!W15*Main!$B$8</f>
        <v>0.13140232708210278</v>
      </c>
      <c r="X15" s="2">
        <f>'[1]Qc, Summer, S6'!X15*Main!$B$8</f>
        <v>0.12628589367985824</v>
      </c>
      <c r="Y15" s="2">
        <f>'[1]Qc, Summer, S6'!Y15*Main!$B$8</f>
        <v>0.13757435380980509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F9ED1-1F52-4CF9-8AFF-411F6851050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S7'!B2*Main!$B$8</f>
        <v>0.15256576550502066</v>
      </c>
      <c r="C2" s="2">
        <f>'[1]Qc, Summer, S7'!C2*Main!$B$8</f>
        <v>0.1384235713230951</v>
      </c>
      <c r="D2" s="2">
        <f>'[1]Qc, Summer, S7'!D2*Main!$B$8</f>
        <v>0.10495921766095688</v>
      </c>
      <c r="E2" s="2">
        <f>'[1]Qc, Summer, S7'!E2*Main!$B$8</f>
        <v>0.10907133579444772</v>
      </c>
      <c r="F2" s="2">
        <f>'[1]Qc, Summer, S7'!F2*Main!$B$8</f>
        <v>0.14078621145894862</v>
      </c>
      <c r="G2" s="2">
        <f>'[1]Qc, Summer, S7'!G2*Main!$B$8</f>
        <v>0.14437573419964558</v>
      </c>
      <c r="H2" s="2">
        <f>'[1]Qc, Summer, S7'!H2*Main!$B$8</f>
        <v>0.11418294994093325</v>
      </c>
      <c r="I2" s="2">
        <f>'[1]Qc, Summer, S7'!I2*Main!$B$8</f>
        <v>0.14946478012404016</v>
      </c>
      <c r="J2" s="2">
        <f>'[1]Qc, Summer, S7'!J2*Main!$B$8</f>
        <v>0.17109265962787951</v>
      </c>
      <c r="K2" s="2">
        <f>'[1]Qc, Summer, S7'!K2*Main!$B$8</f>
        <v>0.30969789338452453</v>
      </c>
      <c r="L2" s="2">
        <f>'[1]Qc, Summer, S7'!L2*Main!$B$8</f>
        <v>0.28988740224453635</v>
      </c>
      <c r="M2" s="2">
        <f>'[1]Qc, Summer, S7'!M2*Main!$B$8</f>
        <v>0.30937982250442997</v>
      </c>
      <c r="N2" s="2">
        <f>'[1]Qc, Summer, S7'!N2*Main!$B$8</f>
        <v>0.30610840002953338</v>
      </c>
      <c r="O2" s="2">
        <f>'[1]Qc, Summer, S7'!O2*Main!$B$8</f>
        <v>0.27618822696396927</v>
      </c>
      <c r="P2" s="2">
        <f>'[1]Qc, Summer, S7'!P2*Main!$B$8</f>
        <v>0.2668167139692853</v>
      </c>
      <c r="Q2" s="2">
        <f>'[1]Qc, Summer, S7'!Q2*Main!$B$8</f>
        <v>0.32785009037212048</v>
      </c>
      <c r="R2" s="2">
        <f>'[1]Qc, Summer, S7'!R2*Main!$B$8</f>
        <v>0.39098577894270525</v>
      </c>
      <c r="S2" s="2">
        <f>'[1]Qc, Summer, S7'!S2*Main!$B$8</f>
        <v>0.23647629592439456</v>
      </c>
      <c r="T2" s="2">
        <f>'[1]Qc, Summer, S7'!T2*Main!$B$8</f>
        <v>0.23775986355581807</v>
      </c>
      <c r="U2" s="2">
        <f>'[1]Qc, Summer, S7'!U2*Main!$B$8</f>
        <v>0.24605218650324867</v>
      </c>
      <c r="V2" s="2">
        <f>'[1]Qc, Summer, S7'!V2*Main!$B$8</f>
        <v>0.22868388260484346</v>
      </c>
      <c r="W2" s="2">
        <f>'[1]Qc, Summer, S7'!W2*Main!$B$8</f>
        <v>0.20538604282339043</v>
      </c>
      <c r="X2" s="2">
        <f>'[1]Qc, Summer, S7'!X2*Main!$B$8</f>
        <v>0.23639677820437094</v>
      </c>
      <c r="Y2" s="2">
        <f>'[1]Qc, Summer, S7'!Y2*Main!$B$8</f>
        <v>0.18664351639102186</v>
      </c>
    </row>
    <row r="3" spans="1:25" x14ac:dyDescent="0.25">
      <c r="A3">
        <v>17</v>
      </c>
      <c r="B3" s="2">
        <f>'[1]Qc, Summer, S7'!B3*Main!$B$8</f>
        <v>-0.14993307073242762</v>
      </c>
      <c r="C3" s="2">
        <f>'[1]Qc, Summer, S7'!C3*Main!$B$8</f>
        <v>-0.16923010543414058</v>
      </c>
      <c r="D3" s="2">
        <f>'[1]Qc, Summer, S7'!D3*Main!$B$8</f>
        <v>-0.17342024261665684</v>
      </c>
      <c r="E3" s="2">
        <f>'[1]Qc, Summer, S7'!E3*Main!$B$8</f>
        <v>-0.1900118529238039</v>
      </c>
      <c r="F3" s="2">
        <f>'[1]Qc, Summer, S7'!F3*Main!$B$8</f>
        <v>-0.18510737861783816</v>
      </c>
      <c r="G3" s="2">
        <f>'[1]Qc, Summer, S7'!G3*Main!$B$8</f>
        <v>-0.18455636724748967</v>
      </c>
      <c r="H3" s="2">
        <f>'[1]Qc, Summer, S7'!H3*Main!$B$8</f>
        <v>-0.15535044314825755</v>
      </c>
      <c r="I3" s="2">
        <f>'[1]Qc, Summer, S7'!I3*Main!$B$8</f>
        <v>-2.8979360307147074E-2</v>
      </c>
      <c r="J3" s="2">
        <f>'[1]Qc, Summer, S7'!J3*Main!$B$8</f>
        <v>3.3228592144122854E-2</v>
      </c>
      <c r="K3" s="2">
        <f>'[1]Qc, Summer, S7'!K3*Main!$B$8</f>
        <v>5.0499805670407558E-2</v>
      </c>
      <c r="L3" s="2">
        <f>'[1]Qc, Summer, S7'!L3*Main!$B$8</f>
        <v>-5.8624483165977564E-4</v>
      </c>
      <c r="M3" s="2">
        <f>'[1]Qc, Summer, S7'!M3*Main!$B$8</f>
        <v>-4.6453805375073834E-2</v>
      </c>
      <c r="N3" s="2">
        <f>'[1]Qc, Summer, S7'!N3*Main!$B$8</f>
        <v>-7.6599807590076785E-2</v>
      </c>
      <c r="O3" s="2">
        <f>'[1]Qc, Summer, S7'!O3*Main!$B$8</f>
        <v>-0.12185558712344949</v>
      </c>
      <c r="P3" s="2">
        <f>'[1]Qc, Summer, S7'!P3*Main!$B$8</f>
        <v>-0.11323884598346132</v>
      </c>
      <c r="Q3" s="2">
        <f>'[1]Qc, Summer, S7'!Q3*Main!$B$8</f>
        <v>-0.12033705138806852</v>
      </c>
      <c r="R3" s="2">
        <f>'[1]Qc, Summer, S7'!R3*Main!$B$8</f>
        <v>-0.12095162404016538</v>
      </c>
      <c r="S3" s="2">
        <f>'[1]Qc, Summer, S7'!S3*Main!$B$8</f>
        <v>-0.11128798774365033</v>
      </c>
      <c r="T3" s="2">
        <f>'[1]Qc, Summer, S7'!T3*Main!$B$8</f>
        <v>-7.5137486709982272E-3</v>
      </c>
      <c r="U3" s="2">
        <f>'[1]Qc, Summer, S7'!U3*Main!$B$8</f>
        <v>5.6095755020673356E-2</v>
      </c>
      <c r="V3" s="2">
        <f>'[1]Qc, Summer, S7'!V3*Main!$B$8</f>
        <v>-1.7465100413467211E-3</v>
      </c>
      <c r="W3" s="2">
        <f>'[1]Qc, Summer, S7'!W3*Main!$B$8</f>
        <v>-1.7562719728292972E-2</v>
      </c>
      <c r="X3" s="2">
        <f>'[1]Qc, Summer, S7'!X3*Main!$B$8</f>
        <v>-6.8491909332545772E-2</v>
      </c>
      <c r="Y3" s="2">
        <f>'[1]Qc, Summer, S7'!Y3*Main!$B$8</f>
        <v>-0.1204870360307147</v>
      </c>
    </row>
    <row r="4" spans="1:25" x14ac:dyDescent="0.25">
      <c r="A4">
        <v>38</v>
      </c>
      <c r="B4" s="2">
        <f>'[1]Qc, Summer, S7'!B4*Main!$B$8</f>
        <v>-0.5455443067040755</v>
      </c>
      <c r="C4" s="2">
        <f>'[1]Qc, Summer, S7'!C4*Main!$B$8</f>
        <v>-0.54579217513290024</v>
      </c>
      <c r="D4" s="2">
        <f>'[1]Qc, Summer, S7'!D4*Main!$B$8</f>
        <v>-0.55196578868871826</v>
      </c>
      <c r="E4" s="2">
        <f>'[1]Qc, Summer, S7'!E4*Main!$B$8</f>
        <v>-0.60593293133490855</v>
      </c>
      <c r="F4" s="2">
        <f>'[1]Qc, Summer, S7'!F4*Main!$B$8</f>
        <v>-0.65055397962197281</v>
      </c>
      <c r="G4" s="2">
        <f>'[1]Qc, Summer, S7'!G4*Main!$B$8</f>
        <v>-0.63500453337271112</v>
      </c>
      <c r="H4" s="2">
        <f>'[1]Qc, Summer, S7'!H4*Main!$B$8</f>
        <v>-0.63407332974010633</v>
      </c>
      <c r="I4" s="2">
        <f>'[1]Qc, Summer, S7'!I4*Main!$B$8</f>
        <v>-0.51051916066154757</v>
      </c>
      <c r="J4" s="2">
        <f>'[1]Qc, Summer, S7'!J4*Main!$B$8</f>
        <v>-0.42005059288245711</v>
      </c>
      <c r="K4" s="2">
        <f>'[1]Qc, Summer, S7'!K4*Main!$B$8</f>
        <v>-0.3522202439456586</v>
      </c>
      <c r="L4" s="2">
        <f>'[1]Qc, Summer, S7'!L4*Main!$B$8</f>
        <v>-0.33089750561134085</v>
      </c>
      <c r="M4" s="2">
        <f>'[1]Qc, Summer, S7'!M4*Main!$B$8</f>
        <v>-0.35096047873597164</v>
      </c>
      <c r="N4" s="2">
        <f>'[1]Qc, Summer, S7'!N4*Main!$B$8</f>
        <v>-0.34209219595392792</v>
      </c>
      <c r="O4" s="2">
        <f>'[1]Qc, Summer, S7'!O4*Main!$B$8</f>
        <v>-0.39813849483165975</v>
      </c>
      <c r="P4" s="2">
        <f>'[1]Qc, Summer, S7'!P4*Main!$B$8</f>
        <v>-0.47560923597164795</v>
      </c>
      <c r="Q4" s="2">
        <f>'[1]Qc, Summer, S7'!Q4*Main!$B$8</f>
        <v>-0.47021428484937977</v>
      </c>
      <c r="R4" s="2">
        <f>'[1]Qc, Summer, S7'!R4*Main!$B$8</f>
        <v>-0.42223362758417016</v>
      </c>
      <c r="S4" s="2">
        <f>'[1]Qc, Summer, S7'!S4*Main!$B$8</f>
        <v>-0.43009900561134079</v>
      </c>
      <c r="T4" s="2">
        <f>'[1]Qc, Summer, S7'!T4*Main!$B$8</f>
        <v>-0.36673969181925575</v>
      </c>
      <c r="U4" s="2">
        <f>'[1]Qc, Summer, S7'!U4*Main!$B$8</f>
        <v>-0.42916033800945064</v>
      </c>
      <c r="V4" s="2">
        <f>'[1]Qc, Summer, S7'!V4*Main!$B$8</f>
        <v>-0.43296904873006492</v>
      </c>
      <c r="W4" s="2">
        <f>'[1]Qc, Summer, S7'!W4*Main!$B$8</f>
        <v>-0.45894327982870636</v>
      </c>
      <c r="X4" s="2">
        <f>'[1]Qc, Summer, S7'!X4*Main!$B$8</f>
        <v>-0.5247255626107501</v>
      </c>
      <c r="Y4" s="2">
        <f>'[1]Qc, Summer, S7'!Y4*Main!$B$8</f>
        <v>-0.58606017188422921</v>
      </c>
    </row>
    <row r="5" spans="1:25" x14ac:dyDescent="0.25">
      <c r="A5">
        <v>36</v>
      </c>
      <c r="B5" s="2">
        <f>'[1]Qc, Summer, S7'!B5*Main!$B$8</f>
        <v>-0.66314487300649738</v>
      </c>
      <c r="C5" s="2">
        <f>'[1]Qc, Summer, S7'!C5*Main!$B$8</f>
        <v>-0.66384651550502083</v>
      </c>
      <c r="D5" s="2">
        <f>'[1]Qc, Summer, S7'!D5*Main!$B$8</f>
        <v>-0.66281886798582401</v>
      </c>
      <c r="E5" s="2">
        <f>'[1]Qc, Summer, S7'!E5*Main!$B$8</f>
        <v>-0.67030719802126404</v>
      </c>
      <c r="F5" s="2">
        <f>'[1]Qc, Summer, S7'!F5*Main!$B$8</f>
        <v>-0.67647246603662148</v>
      </c>
      <c r="G5" s="2">
        <f>'[1]Qc, Summer, S7'!G5*Main!$B$8</f>
        <v>-0.73085391774955699</v>
      </c>
      <c r="H5" s="2">
        <f>'[1]Qc, Summer, S7'!H5*Main!$B$8</f>
        <v>-0.67988570392793857</v>
      </c>
      <c r="I5" s="2">
        <f>'[1]Qc, Summer, S7'!I5*Main!$B$8</f>
        <v>-0.52128502539870059</v>
      </c>
      <c r="J5" s="2">
        <f>'[1]Qc, Summer, S7'!J5*Main!$B$8</f>
        <v>-0.4706592725930302</v>
      </c>
      <c r="K5" s="2">
        <f>'[1]Qc, Summer, S7'!K5*Main!$B$8</f>
        <v>-0.50821993487891315</v>
      </c>
      <c r="L5" s="2">
        <f>'[1]Qc, Summer, S7'!L5*Main!$B$8</f>
        <v>-0.54280188570584764</v>
      </c>
      <c r="M5" s="2">
        <f>'[1]Qc, Summer, S7'!M5*Main!$B$8</f>
        <v>-0.56623842601890129</v>
      </c>
      <c r="N5" s="2">
        <f>'[1]Qc, Summer, S7'!N5*Main!$B$8</f>
        <v>-0.60492153411104543</v>
      </c>
      <c r="O5" s="2">
        <f>'[1]Qc, Summer, S7'!O5*Main!$B$8</f>
        <v>-0.64928819034258711</v>
      </c>
      <c r="P5" s="2">
        <f>'[1]Qc, Summer, S7'!P5*Main!$B$8</f>
        <v>-0.63672920983461301</v>
      </c>
      <c r="Q5" s="2">
        <f>'[1]Qc, Summer, S7'!Q5*Main!$B$8</f>
        <v>-0.64632070422327237</v>
      </c>
      <c r="R5" s="2">
        <f>'[1]Qc, Summer, S7'!R5*Main!$B$8</f>
        <v>-0.65020784539279386</v>
      </c>
      <c r="S5" s="2">
        <f>'[1]Qc, Summer, S7'!S5*Main!$B$8</f>
        <v>-0.60443872696396928</v>
      </c>
      <c r="T5" s="2">
        <f>'[1]Qc, Summer, S7'!T5*Main!$B$8</f>
        <v>-0.48056572297696393</v>
      </c>
      <c r="U5" s="2">
        <f>'[1]Qc, Summer, S7'!U5*Main!$B$8</f>
        <v>-0.44802472696396933</v>
      </c>
      <c r="V5" s="2">
        <f>'[1]Qc, Summer, S7'!V5*Main!$B$8</f>
        <v>-0.47111319359125808</v>
      </c>
      <c r="W5" s="2">
        <f>'[1]Qc, Summer, S7'!W5*Main!$B$8</f>
        <v>-0.46672232265209679</v>
      </c>
      <c r="X5" s="2">
        <f>'[1]Qc, Summer, S7'!X5*Main!$B$8</f>
        <v>-0.52853923951565274</v>
      </c>
      <c r="Y5" s="2">
        <f>'[1]Qc, Summer, S7'!Y5*Main!$B$8</f>
        <v>-0.57258838319551097</v>
      </c>
    </row>
    <row r="6" spans="1:25" x14ac:dyDescent="0.25">
      <c r="A6">
        <v>26</v>
      </c>
      <c r="B6" s="2">
        <f>'[1]Qc, Summer, S7'!B6*Main!$B$8</f>
        <v>-0.4700107300649734</v>
      </c>
      <c r="C6" s="2">
        <f>'[1]Qc, Summer, S7'!C6*Main!$B$8</f>
        <v>-0.51506712758417006</v>
      </c>
      <c r="D6" s="2">
        <f>'[1]Qc, Summer, S7'!D6*Main!$B$8</f>
        <v>-0.53968964559952748</v>
      </c>
      <c r="E6" s="2">
        <f>'[1]Qc, Summer, S7'!E6*Main!$B$8</f>
        <v>-0.57166264530419364</v>
      </c>
      <c r="F6" s="2">
        <f>'[1]Qc, Summer, S7'!F6*Main!$B$8</f>
        <v>-0.60452097755463674</v>
      </c>
      <c r="G6" s="2">
        <f>'[1]Qc, Summer, S7'!G6*Main!$B$8</f>
        <v>-0.66469520407560534</v>
      </c>
      <c r="H6" s="2">
        <f>'[1]Qc, Summer, S7'!H6*Main!$B$8</f>
        <v>-0.66043756792675723</v>
      </c>
      <c r="I6" s="2">
        <f>'[1]Qc, Summer, S7'!I6*Main!$B$8</f>
        <v>-0.51657922784997046</v>
      </c>
      <c r="J6" s="2">
        <f>'[1]Qc, Summer, S7'!J6*Main!$B$8</f>
        <v>-0.37009712625516838</v>
      </c>
      <c r="K6" s="2">
        <f>'[1]Qc, Summer, S7'!K6*Main!$B$8</f>
        <v>-0.18556153470171288</v>
      </c>
      <c r="L6" s="2">
        <f>'[1]Qc, Summer, S7'!L6*Main!$B$8</f>
        <v>-8.4326896485528643E-2</v>
      </c>
      <c r="M6" s="2">
        <f>'[1]Qc, Summer, S7'!M6*Main!$B$8</f>
        <v>-1.1033862374483165E-2</v>
      </c>
      <c r="N6" s="2">
        <f>'[1]Qc, Summer, S7'!N6*Main!$B$8</f>
        <v>-9.2911166420555233E-2</v>
      </c>
      <c r="O6" s="2">
        <f>'[1]Qc, Summer, S7'!O6*Main!$B$8</f>
        <v>-0.19067032782043711</v>
      </c>
      <c r="P6" s="2">
        <f>'[1]Qc, Summer, S7'!P6*Main!$B$8</f>
        <v>-0.26043499084465443</v>
      </c>
      <c r="Q6" s="2">
        <f>'[1]Qc, Summer, S7'!Q6*Main!$B$8</f>
        <v>-0.25774223168930893</v>
      </c>
      <c r="R6" s="2">
        <f>'[1]Qc, Summer, S7'!R6*Main!$B$8</f>
        <v>-0.30285084760779685</v>
      </c>
      <c r="S6" s="2">
        <f>'[1]Qc, Summer, S7'!S6*Main!$B$8</f>
        <v>-0.30048791361488486</v>
      </c>
      <c r="T6" s="2">
        <f>'[1]Qc, Summer, S7'!T6*Main!$B$8</f>
        <v>-0.2686202616656822</v>
      </c>
      <c r="U6" s="2">
        <f>'[1]Qc, Summer, S7'!U6*Main!$B$8</f>
        <v>-0.28683034849379802</v>
      </c>
      <c r="V6" s="2">
        <f>'[1]Qc, Summer, S7'!V6*Main!$B$8</f>
        <v>-0.22596135572947432</v>
      </c>
      <c r="W6" s="2">
        <f>'[1]Qc, Summer, S7'!W6*Main!$B$8</f>
        <v>-9.2007555965741269E-2</v>
      </c>
      <c r="X6" s="2">
        <f>'[1]Qc, Summer, S7'!X6*Main!$B$8</f>
        <v>-0.15539593222090964</v>
      </c>
      <c r="Y6" s="2">
        <f>'[1]Qc, Summer, S7'!Y6*Main!$B$8</f>
        <v>-0.23864643030124039</v>
      </c>
    </row>
    <row r="7" spans="1:25" x14ac:dyDescent="0.25">
      <c r="A7">
        <v>24</v>
      </c>
      <c r="B7" s="2">
        <f>'[1]Qc, Summer, S7'!B7*Main!$B$8</f>
        <v>0.63366718989958648</v>
      </c>
      <c r="C7" s="2">
        <f>'[1]Qc, Summer, S7'!C7*Main!$B$8</f>
        <v>0.72482426476668627</v>
      </c>
      <c r="D7" s="2">
        <f>'[1]Qc, Summer, S7'!D7*Main!$B$8</f>
        <v>0.615159690342587</v>
      </c>
      <c r="E7" s="2">
        <f>'[1]Qc, Summer, S7'!E7*Main!$B$8</f>
        <v>0.59539747991730663</v>
      </c>
      <c r="F7" s="2">
        <f>'[1]Qc, Summer, S7'!F7*Main!$B$8</f>
        <v>0.65566562315416421</v>
      </c>
      <c r="G7" s="2">
        <f>'[1]Qc, Summer, S7'!G7*Main!$B$8</f>
        <v>0.54069404902539864</v>
      </c>
      <c r="H7" s="2">
        <f>'[1]Qc, Summer, S7'!H7*Main!$B$8</f>
        <v>0.43995494196692264</v>
      </c>
      <c r="I7" s="2">
        <f>'[1]Qc, Summer, S7'!I7*Main!$B$8</f>
        <v>0.52572661606615478</v>
      </c>
      <c r="J7" s="2">
        <f>'[1]Qc, Summer, S7'!J7*Main!$B$8</f>
        <v>0.67806240903721204</v>
      </c>
      <c r="K7" s="2">
        <f>'[1]Qc, Summer, S7'!K7*Main!$B$8</f>
        <v>0.84539837064382739</v>
      </c>
      <c r="L7" s="2">
        <f>'[1]Qc, Summer, S7'!L7*Main!$B$8</f>
        <v>0.86603430626107503</v>
      </c>
      <c r="M7" s="2">
        <f>'[1]Qc, Summer, S7'!M7*Main!$B$8</f>
        <v>0.98153937787950385</v>
      </c>
      <c r="N7" s="2">
        <f>'[1]Qc, Summer, S7'!N7*Main!$B$8</f>
        <v>0.96308024719432961</v>
      </c>
      <c r="O7" s="2">
        <f>'[1]Qc, Summer, S7'!O7*Main!$B$8</f>
        <v>0.81565803809805071</v>
      </c>
      <c r="P7" s="2">
        <f>'[1]Qc, Summer, S7'!P7*Main!$B$8</f>
        <v>0.79678753691671578</v>
      </c>
      <c r="Q7" s="2">
        <f>'[1]Qc, Summer, S7'!Q7*Main!$B$8</f>
        <v>0.7979613489367986</v>
      </c>
      <c r="R7" s="2">
        <f>'[1]Qc, Summer, S7'!R7*Main!$B$8</f>
        <v>0.74666533756645004</v>
      </c>
      <c r="S7" s="2">
        <f>'[1]Qc, Summer, S7'!S7*Main!$B$8</f>
        <v>0.6726283455404608</v>
      </c>
      <c r="T7" s="2">
        <f>'[1]Qc, Summer, S7'!T7*Main!$B$8</f>
        <v>0.76478847209096279</v>
      </c>
      <c r="U7" s="2">
        <f>'[1]Qc, Summer, S7'!U7*Main!$B$8</f>
        <v>0.69943201757235673</v>
      </c>
      <c r="V7" s="2">
        <f>'[1]Qc, Summer, S7'!V7*Main!$B$8</f>
        <v>0.70017253735971652</v>
      </c>
      <c r="W7" s="2">
        <f>'[1]Qc, Summer, S7'!W7*Main!$B$8</f>
        <v>0.78088070171293544</v>
      </c>
      <c r="X7" s="2">
        <f>'[1]Qc, Summer, S7'!X7*Main!$B$8</f>
        <v>0.64017024660366217</v>
      </c>
      <c r="Y7" s="2">
        <f>'[1]Qc, Summer, S7'!Y7*Main!$B$8</f>
        <v>0.65473671160661551</v>
      </c>
    </row>
    <row r="8" spans="1:25" x14ac:dyDescent="0.25">
      <c r="A8">
        <v>28</v>
      </c>
      <c r="B8" s="2">
        <f>'[1]Qc, Summer, S7'!B8*Main!$B$8</f>
        <v>-0.4356046526875369</v>
      </c>
      <c r="C8" s="2">
        <f>'[1]Qc, Summer, S7'!C8*Main!$B$8</f>
        <v>-0.43433313319551087</v>
      </c>
      <c r="D8" s="2">
        <f>'[1]Qc, Summer, S7'!D8*Main!$B$8</f>
        <v>-0.48082155493207324</v>
      </c>
      <c r="E8" s="2">
        <f>'[1]Qc, Summer, S7'!E8*Main!$B$8</f>
        <v>-0.46768679090372117</v>
      </c>
      <c r="F8" s="2">
        <f>'[1]Qc, Summer, S7'!F8*Main!$B$8</f>
        <v>-0.50237741007087999</v>
      </c>
      <c r="G8" s="2">
        <f>'[1]Qc, Summer, S7'!G8*Main!$B$8</f>
        <v>-0.52230423922031899</v>
      </c>
      <c r="H8" s="2">
        <f>'[1]Qc, Summer, S7'!H8*Main!$B$8</f>
        <v>-0.57497605995274648</v>
      </c>
      <c r="I8" s="2">
        <f>'[1]Qc, Summer, S7'!I8*Main!$B$8</f>
        <v>-0.5235893349084465</v>
      </c>
      <c r="J8" s="2">
        <f>'[1]Qc, Summer, S7'!J8*Main!$B$8</f>
        <v>-0.42724962064382749</v>
      </c>
      <c r="K8" s="2">
        <f>'[1]Qc, Summer, S7'!K8*Main!$B$8</f>
        <v>-0.34372789249852326</v>
      </c>
      <c r="L8" s="2">
        <f>'[1]Qc, Summer, S7'!L8*Main!$B$8</f>
        <v>-0.30934320791494385</v>
      </c>
      <c r="M8" s="2">
        <f>'[1]Qc, Summer, S7'!M8*Main!$B$8</f>
        <v>-0.30398022844063788</v>
      </c>
      <c r="N8" s="2">
        <f>'[1]Qc, Summer, S7'!N8*Main!$B$8</f>
        <v>-0.25697517660956881</v>
      </c>
      <c r="O8" s="2">
        <f>'[1]Qc, Summer, S7'!O8*Main!$B$8</f>
        <v>-0.27373801742468989</v>
      </c>
      <c r="P8" s="2">
        <f>'[1]Qc, Summer, S7'!P8*Main!$B$8</f>
        <v>-0.3221990428233904</v>
      </c>
      <c r="Q8" s="2">
        <f>'[1]Qc, Summer, S7'!Q8*Main!$B$8</f>
        <v>-0.39287727805670408</v>
      </c>
      <c r="R8" s="2">
        <f>'[1]Qc, Summer, S7'!R8*Main!$B$8</f>
        <v>-0.38825599379799169</v>
      </c>
      <c r="S8" s="2">
        <f>'[1]Qc, Summer, S7'!S8*Main!$B$8</f>
        <v>-0.3913012638806852</v>
      </c>
      <c r="T8" s="2">
        <f>'[1]Qc, Summer, S7'!T8*Main!$B$8</f>
        <v>-0.42698450280567035</v>
      </c>
      <c r="U8" s="2">
        <f>'[1]Qc, Summer, S7'!U8*Main!$B$8</f>
        <v>-0.42944852362669811</v>
      </c>
      <c r="V8" s="2">
        <f>'[1]Qc, Summer, S7'!V8*Main!$B$8</f>
        <v>-0.42072237950383934</v>
      </c>
      <c r="W8" s="2">
        <f>'[1]Qc, Summer, S7'!W8*Main!$B$8</f>
        <v>-0.35913960794447725</v>
      </c>
      <c r="X8" s="2">
        <f>'[1]Qc, Summer, S7'!X8*Main!$B$8</f>
        <v>-0.42629670097460137</v>
      </c>
      <c r="Y8" s="2">
        <f>'[1]Qc, Summer, S7'!Y8*Main!$B$8</f>
        <v>-0.41718657383343177</v>
      </c>
    </row>
    <row r="9" spans="1:25" x14ac:dyDescent="0.25">
      <c r="A9">
        <v>6</v>
      </c>
      <c r="B9" s="2">
        <f>'[1]Qc, Summer, S7'!B9*Main!$B$8</f>
        <v>-1.8297523702008269</v>
      </c>
      <c r="C9" s="2">
        <f>'[1]Qc, Summer, S7'!C9*Main!$B$8</f>
        <v>-1.8466866178381569</v>
      </c>
      <c r="D9" s="2">
        <f>'[1]Qc, Summer, S7'!D9*Main!$B$8</f>
        <v>-1.8764775819551094</v>
      </c>
      <c r="E9" s="2">
        <f>'[1]Qc, Summer, S7'!E9*Main!$B$8</f>
        <v>-1.8812782071766097</v>
      </c>
      <c r="F9" s="2">
        <f>'[1]Qc, Summer, S7'!F9*Main!$B$8</f>
        <v>-1.8908797514766686</v>
      </c>
      <c r="G9" s="2">
        <f>'[1]Qc, Summer, S7'!G9*Main!$B$8</f>
        <v>-1.8746031853219136</v>
      </c>
      <c r="H9" s="2">
        <f>'[1]Qc, Summer, S7'!H9*Main!$B$8</f>
        <v>-1.8423788790608386</v>
      </c>
      <c r="I9" s="2">
        <f>'[1]Qc, Summer, S7'!I9*Main!$B$8</f>
        <v>-1.7406420979031301</v>
      </c>
      <c r="J9" s="2">
        <f>'[1]Qc, Summer, S7'!J9*Main!$B$8</f>
        <v>-1.6914178375664499</v>
      </c>
      <c r="K9" s="2">
        <f>'[1]Qc, Summer, S7'!K9*Main!$B$8</f>
        <v>-1.5920814277909037</v>
      </c>
      <c r="L9" s="2">
        <f>'[1]Qc, Summer, S7'!L9*Main!$B$8</f>
        <v>-1.5465070484347312</v>
      </c>
      <c r="M9" s="2">
        <f>'[1]Qc, Summer, S7'!M9*Main!$B$8</f>
        <v>-1.5745882052569402</v>
      </c>
      <c r="N9" s="2">
        <f>'[1]Qc, Summer, S7'!N9*Main!$B$8</f>
        <v>-1.6282844704666273</v>
      </c>
      <c r="O9" s="2">
        <f>'[1]Qc, Summer, S7'!O9*Main!$B$8</f>
        <v>-1.6442651225634968</v>
      </c>
      <c r="P9" s="2">
        <f>'[1]Qc, Summer, S7'!P9*Main!$B$8</f>
        <v>-1.671195446987596</v>
      </c>
      <c r="Q9" s="2">
        <f>'[1]Qc, Summer, S7'!Q9*Main!$B$8</f>
        <v>-1.7025319523036029</v>
      </c>
      <c r="R9" s="2">
        <f>'[1]Qc, Summer, S7'!R9*Main!$B$8</f>
        <v>-1.6914507495569993</v>
      </c>
      <c r="S9" s="2">
        <f>'[1]Qc, Summer, S7'!S9*Main!$B$8</f>
        <v>-1.6696829059362077</v>
      </c>
      <c r="T9" s="2">
        <f>'[1]Qc, Summer, S7'!T9*Main!$B$8</f>
        <v>-1.6975338551388068</v>
      </c>
      <c r="U9" s="2">
        <f>'[1]Qc, Summer, S7'!U9*Main!$B$8</f>
        <v>-1.699342369019492</v>
      </c>
      <c r="V9" s="2">
        <f>'[1]Qc, Summer, S7'!V9*Main!$B$8</f>
        <v>-1.7134158594211457</v>
      </c>
      <c r="W9" s="2">
        <f>'[1]Qc, Summer, S7'!W9*Main!$B$8</f>
        <v>-1.7180193653278204</v>
      </c>
      <c r="X9" s="2">
        <f>'[1]Qc, Summer, S7'!X9*Main!$B$8</f>
        <v>-1.7809882606320142</v>
      </c>
      <c r="Y9" s="2">
        <f>'[1]Qc, Summer, S7'!Y9*Main!$B$8</f>
        <v>-1.7878276955109274</v>
      </c>
    </row>
    <row r="10" spans="1:25" x14ac:dyDescent="0.25">
      <c r="A10">
        <v>30</v>
      </c>
      <c r="B10" s="2">
        <f>'[1]Qc, Summer, S7'!B10*Main!$B$8</f>
        <v>-7.8658893384524517E-2</v>
      </c>
      <c r="C10" s="2">
        <f>'[1]Qc, Summer, S7'!C10*Main!$B$8</f>
        <v>-0.10128861975782634</v>
      </c>
      <c r="D10" s="2">
        <f>'[1]Qc, Summer, S7'!D10*Main!$B$8</f>
        <v>-9.8000623744831664E-2</v>
      </c>
      <c r="E10" s="2">
        <f>'[1]Qc, Summer, S7'!E10*Main!$B$8</f>
        <v>-0.1053490190490254</v>
      </c>
      <c r="F10" s="2">
        <f>'[1]Qc, Summer, S7'!F10*Main!$B$8</f>
        <v>-0.12075706128174836</v>
      </c>
      <c r="G10" s="2">
        <f>'[1]Qc, Summer, S7'!G10*Main!$B$8</f>
        <v>-0.14093989870053159</v>
      </c>
      <c r="H10" s="2">
        <f>'[1]Qc, Summer, S7'!H10*Main!$B$8</f>
        <v>-0.21276661547548731</v>
      </c>
      <c r="I10" s="2">
        <f>'[1]Qc, Summer, S7'!I10*Main!$B$8</f>
        <v>-0.14711556925575903</v>
      </c>
      <c r="J10" s="2">
        <f>'[1]Qc, Summer, S7'!J10*Main!$B$8</f>
        <v>-0.1529443415534554</v>
      </c>
      <c r="K10" s="2">
        <f>'[1]Qc, Summer, S7'!K10*Main!$B$8</f>
        <v>-9.6463604400472525E-2</v>
      </c>
      <c r="L10" s="2">
        <f>'[1]Qc, Summer, S7'!L10*Main!$B$8</f>
        <v>-0.10446591981689307</v>
      </c>
      <c r="M10" s="2">
        <f>'[1]Qc, Summer, S7'!M10*Main!$B$8</f>
        <v>-3.0827162876550504E-2</v>
      </c>
      <c r="N10" s="2">
        <f>'[1]Qc, Summer, S7'!N10*Main!$B$8</f>
        <v>-2.9582737005316006E-2</v>
      </c>
      <c r="O10" s="2">
        <f>'[1]Qc, Summer, S7'!O10*Main!$B$8</f>
        <v>-8.0107050354400466E-2</v>
      </c>
      <c r="P10" s="2">
        <f>'[1]Qc, Summer, S7'!P10*Main!$B$8</f>
        <v>-0.10087066686355582</v>
      </c>
      <c r="Q10" s="2">
        <f>'[1]Qc, Summer, S7'!Q10*Main!$B$8</f>
        <v>-9.325665416420556E-2</v>
      </c>
      <c r="R10" s="2">
        <f>'[1]Qc, Summer, S7'!R10*Main!$B$8</f>
        <v>-0.12226158003544005</v>
      </c>
      <c r="S10" s="2">
        <f>'[1]Qc, Summer, S7'!S10*Main!$B$8</f>
        <v>-0.12586153470171293</v>
      </c>
      <c r="T10" s="2">
        <f>'[1]Qc, Summer, S7'!T10*Main!$B$8</f>
        <v>-9.9732852333136446E-2</v>
      </c>
      <c r="U10" s="2">
        <f>'[1]Qc, Summer, S7'!U10*Main!$B$8</f>
        <v>-0.11370810632014175</v>
      </c>
      <c r="V10" s="2">
        <f>'[1]Qc, Summer, S7'!V10*Main!$B$8</f>
        <v>-9.2935556556408741E-2</v>
      </c>
      <c r="W10" s="2">
        <f>'[1]Qc, Summer, S7'!W10*Main!$B$8</f>
        <v>-4.5270002215002957E-2</v>
      </c>
      <c r="X10" s="2">
        <f>'[1]Qc, Summer, S7'!X10*Main!$B$8</f>
        <v>-4.1366493207324273E-2</v>
      </c>
      <c r="Y10" s="2">
        <f>'[1]Qc, Summer, S7'!Y10*Main!$B$8</f>
        <v>-4.7798348346131128E-2</v>
      </c>
    </row>
    <row r="11" spans="1:25" x14ac:dyDescent="0.25">
      <c r="A11">
        <v>40</v>
      </c>
      <c r="B11" s="2">
        <f>'[1]Qc, Summer, S7'!B11*Main!$B$8</f>
        <v>-0.30235390593620792</v>
      </c>
      <c r="C11" s="2">
        <f>'[1]Qc, Summer, S7'!C11*Main!$B$8</f>
        <v>-0.3246572746603662</v>
      </c>
      <c r="D11" s="2">
        <f>'[1]Qc, Summer, S7'!D11*Main!$B$8</f>
        <v>-0.32390232649143536</v>
      </c>
      <c r="E11" s="2">
        <f>'[1]Qc, Summer, S7'!E11*Main!$B$8</f>
        <v>-0.33630785484347309</v>
      </c>
      <c r="F11" s="2">
        <f>'[1]Qc, Summer, S7'!F11*Main!$B$8</f>
        <v>-0.33517303765505024</v>
      </c>
      <c r="G11" s="2">
        <f>'[1]Qc, Summer, S7'!G11*Main!$B$8</f>
        <v>-0.37090385203780268</v>
      </c>
      <c r="H11" s="2">
        <f>'[1]Qc, Summer, S7'!H11*Main!$B$8</f>
        <v>-0.34902293222090958</v>
      </c>
      <c r="I11" s="2">
        <f>'[1]Qc, Summer, S7'!I11*Main!$B$8</f>
        <v>-0.27801666435321915</v>
      </c>
      <c r="J11" s="2">
        <f>'[1]Qc, Summer, S7'!J11*Main!$B$8</f>
        <v>-0.16746423021264031</v>
      </c>
      <c r="K11" s="2">
        <f>'[1]Qc, Summer, S7'!K11*Main!$B$8</f>
        <v>-0.10644971943295925</v>
      </c>
      <c r="L11" s="2">
        <f>'[1]Qc, Summer, S7'!L11*Main!$B$8</f>
        <v>-6.5905585203780273E-2</v>
      </c>
      <c r="M11" s="2">
        <f>'[1]Qc, Summer, S7'!M11*Main!$B$8</f>
        <v>-7.3761736119314816E-2</v>
      </c>
      <c r="N11" s="2">
        <f>'[1]Qc, Summer, S7'!N11*Main!$B$8</f>
        <v>-0.11359514766686354</v>
      </c>
      <c r="O11" s="2">
        <f>'[1]Qc, Summer, S7'!O11*Main!$B$8</f>
        <v>-0.17192186547548732</v>
      </c>
      <c r="P11" s="2">
        <f>'[1]Qc, Summer, S7'!P11*Main!$B$8</f>
        <v>-0.20941382398109865</v>
      </c>
      <c r="Q11" s="2">
        <f>'[1]Qc, Summer, S7'!Q11*Main!$B$8</f>
        <v>-0.2172854905493207</v>
      </c>
      <c r="R11" s="2">
        <f>'[1]Qc, Summer, S7'!R11*Main!$B$8</f>
        <v>-0.22055162359716479</v>
      </c>
      <c r="S11" s="2">
        <f>'[1]Qc, Summer, S7'!S11*Main!$B$8</f>
        <v>-0.19842953529238039</v>
      </c>
      <c r="T11" s="2">
        <f>'[1]Qc, Summer, S7'!T11*Main!$B$8</f>
        <v>-0.17744235233313643</v>
      </c>
      <c r="U11" s="2">
        <f>'[1]Qc, Summer, S7'!U11*Main!$B$8</f>
        <v>-0.16072494181925576</v>
      </c>
      <c r="V11" s="2">
        <f>'[1]Qc, Summer, S7'!V11*Main!$B$8</f>
        <v>-0.15016498272297696</v>
      </c>
      <c r="W11" s="2">
        <f>'[1]Qc, Summer, S7'!W11*Main!$B$8</f>
        <v>-0.16098341848789133</v>
      </c>
      <c r="X11" s="2">
        <f>'[1]Qc, Summer, S7'!X11*Main!$B$8</f>
        <v>-0.22571298774365028</v>
      </c>
      <c r="Y11" s="2">
        <f>'[1]Qc, Summer, S7'!Y11*Main!$B$8</f>
        <v>-0.2891398298877732</v>
      </c>
    </row>
    <row r="12" spans="1:25" x14ac:dyDescent="0.25">
      <c r="A12">
        <v>14</v>
      </c>
      <c r="B12" s="2">
        <f>'[1]Qc, Summer, S7'!B12*Main!$B$8</f>
        <v>-0.3580210410513881</v>
      </c>
      <c r="C12" s="2">
        <f>'[1]Qc, Summer, S7'!C12*Main!$B$8</f>
        <v>-0.38345698479031304</v>
      </c>
      <c r="D12" s="2">
        <f>'[1]Qc, Summer, S7'!D12*Main!$B$8</f>
        <v>-0.40337987625516836</v>
      </c>
      <c r="E12" s="2">
        <f>'[1]Qc, Summer, S7'!E12*Main!$B$8</f>
        <v>-0.40809025797401066</v>
      </c>
      <c r="F12" s="2">
        <f>'[1]Qc, Summer, S7'!F12*Main!$B$8</f>
        <v>-0.39813449837566445</v>
      </c>
      <c r="G12" s="2">
        <f>'[1]Qc, Summer, S7'!G12*Main!$B$8</f>
        <v>-0.40706928101004136</v>
      </c>
      <c r="H12" s="2">
        <f>'[1]Qc, Summer, S7'!H12*Main!$B$8</f>
        <v>-0.3574072030419374</v>
      </c>
      <c r="I12" s="2">
        <f>'[1]Qc, Summer, S7'!I12*Main!$B$8</f>
        <v>-0.28165972784997045</v>
      </c>
      <c r="J12" s="2">
        <f>'[1]Qc, Summer, S7'!J12*Main!$B$8</f>
        <v>-0.24510141199054933</v>
      </c>
      <c r="K12" s="2">
        <f>'[1]Qc, Summer, S7'!K12*Main!$B$8</f>
        <v>-0.22702059288245718</v>
      </c>
      <c r="L12" s="2">
        <f>'[1]Qc, Summer, S7'!L12*Main!$B$8</f>
        <v>-0.20631571839929119</v>
      </c>
      <c r="M12" s="2">
        <f>'[1]Qc, Summer, S7'!M12*Main!$B$8</f>
        <v>-0.20570955005906671</v>
      </c>
      <c r="N12" s="2">
        <f>'[1]Qc, Summer, S7'!N12*Main!$B$8</f>
        <v>-0.23225891819255762</v>
      </c>
      <c r="O12" s="2">
        <f>'[1]Qc, Summer, S7'!O12*Main!$B$8</f>
        <v>-0.27265856290608387</v>
      </c>
      <c r="P12" s="2">
        <f>'[1]Qc, Summer, S7'!P12*Main!$B$8</f>
        <v>-0.28303383284111044</v>
      </c>
      <c r="Q12" s="2">
        <f>'[1]Qc, Summer, S7'!Q12*Main!$B$8</f>
        <v>-0.29425832028942706</v>
      </c>
      <c r="R12" s="2">
        <f>'[1]Qc, Summer, S7'!R12*Main!$B$8</f>
        <v>-0.29393399025398703</v>
      </c>
      <c r="S12" s="2">
        <f>'[1]Qc, Summer, S7'!S12*Main!$B$8</f>
        <v>-0.25980834066745423</v>
      </c>
      <c r="T12" s="2">
        <f>'[1]Qc, Summer, S7'!T12*Main!$B$8</f>
        <v>-0.22085182796810393</v>
      </c>
      <c r="U12" s="2">
        <f>'[1]Qc, Summer, S7'!U12*Main!$B$8</f>
        <v>-0.20392004873006497</v>
      </c>
      <c r="V12" s="2">
        <f>'[1]Qc, Summer, S7'!V12*Main!$B$8</f>
        <v>-0.22416556585942113</v>
      </c>
      <c r="W12" s="2">
        <f>'[1]Qc, Summer, S7'!W12*Main!$B$8</f>
        <v>-0.19682651565268755</v>
      </c>
      <c r="X12" s="2">
        <f>'[1]Qc, Summer, S7'!X12*Main!$B$8</f>
        <v>-0.23520842025989366</v>
      </c>
      <c r="Y12" s="2">
        <f>'[1]Qc, Summer, S7'!Y12*Main!$B$8</f>
        <v>-0.26393394683992916</v>
      </c>
    </row>
    <row r="13" spans="1:25" x14ac:dyDescent="0.25">
      <c r="A13">
        <v>34</v>
      </c>
      <c r="B13" s="2">
        <f>'[1]Qc, Summer, S7'!B13*Main!$B$8</f>
        <v>0.25840332191376258</v>
      </c>
      <c r="C13" s="2">
        <f>'[1]Qc, Summer, S7'!C13*Main!$B$8</f>
        <v>0.36954211842882456</v>
      </c>
      <c r="D13" s="2">
        <f>'[1]Qc, Summer, S7'!D13*Main!$B$8</f>
        <v>0.4835288012404016</v>
      </c>
      <c r="E13" s="2">
        <f>'[1]Qc, Summer, S7'!E13*Main!$B$8</f>
        <v>0.19550069137625517</v>
      </c>
      <c r="F13" s="2">
        <f>'[1]Qc, Summer, S7'!F13*Main!$B$8</f>
        <v>-0.39918494920259889</v>
      </c>
      <c r="G13" s="2">
        <f>'[1]Qc, Summer, S7'!G13*Main!$B$8</f>
        <v>-0.16053887152982871</v>
      </c>
      <c r="H13" s="2">
        <f>'[1]Qc, Summer, S7'!H13*Main!$B$8</f>
        <v>-0.23623045510927346</v>
      </c>
      <c r="I13" s="2">
        <f>'[1]Qc, Summer, S7'!I13*Main!$B$8</f>
        <v>-0.57937756851742461</v>
      </c>
      <c r="J13" s="2">
        <f>'[1]Qc, Summer, S7'!J13*Main!$B$8</f>
        <v>-0.86619060883047838</v>
      </c>
      <c r="K13" s="2">
        <f>'[1]Qc, Summer, S7'!K13*Main!$B$8</f>
        <v>-0.94347936429415236</v>
      </c>
      <c r="L13" s="2">
        <f>'[1]Qc, Summer, S7'!L13*Main!$B$8</f>
        <v>-0.47494588304784408</v>
      </c>
      <c r="M13" s="2">
        <f>'[1]Qc, Summer, S7'!M13*Main!$B$8</f>
        <v>-0.70187949424099227</v>
      </c>
      <c r="N13" s="2">
        <f>'[1]Qc, Summer, S7'!N13*Main!$B$8</f>
        <v>-0.44144429769639693</v>
      </c>
      <c r="O13" s="2">
        <f>'[1]Qc, Summer, S7'!O13*Main!$B$8</f>
        <v>-0.10458810558180744</v>
      </c>
      <c r="P13" s="2">
        <f>'[1]Qc, Summer, S7'!P13*Main!$B$8</f>
        <v>-0.50479841021854699</v>
      </c>
      <c r="Q13" s="2">
        <f>'[1]Qc, Summer, S7'!Q13*Main!$B$8</f>
        <v>-0.40714327421736557</v>
      </c>
      <c r="R13" s="2">
        <f>'[1]Qc, Summer, S7'!R13*Main!$B$8</f>
        <v>-0.29124319994093328</v>
      </c>
      <c r="S13" s="2">
        <f>'[1]Qc, Summer, S7'!S13*Main!$B$8</f>
        <v>-0.29868095717660958</v>
      </c>
      <c r="T13" s="2">
        <f>'[1]Qc, Summer, S7'!T13*Main!$B$8</f>
        <v>-0.24185963969285287</v>
      </c>
      <c r="U13" s="2">
        <f>'[1]Qc, Summer, S7'!U13*Main!$B$8</f>
        <v>-0.39616180655640876</v>
      </c>
      <c r="V13" s="2">
        <f>'[1]Qc, Summer, S7'!V13*Main!$B$8</f>
        <v>-0.61517273759598345</v>
      </c>
      <c r="W13" s="2">
        <f>'[1]Qc, Summer, S7'!W13*Main!$B$8</f>
        <v>1.2840054784406373E-2</v>
      </c>
      <c r="X13" s="2">
        <f>'[1]Qc, Summer, S7'!X13*Main!$B$8</f>
        <v>-0.26041850546367395</v>
      </c>
      <c r="Y13" s="2">
        <f>'[1]Qc, Summer, S7'!Y13*Main!$B$8</f>
        <v>0.13558743930891906</v>
      </c>
    </row>
    <row r="14" spans="1:25" x14ac:dyDescent="0.25">
      <c r="A14">
        <v>3</v>
      </c>
      <c r="B14" s="2">
        <f>'[1]Qc, Summer, S7'!B14*Main!$B$8</f>
        <v>0.14733531556408741</v>
      </c>
      <c r="C14" s="2">
        <f>'[1]Qc, Summer, S7'!C14*Main!$B$8</f>
        <v>8.4644203337271115E-2</v>
      </c>
      <c r="D14" s="2">
        <f>'[1]Qc, Summer, S7'!D14*Main!$B$8</f>
        <v>4.105609199645599E-2</v>
      </c>
      <c r="E14" s="2">
        <f>'[1]Qc, Summer, S7'!E14*Main!$B$8</f>
        <v>5.5422440342587115E-2</v>
      </c>
      <c r="F14" s="2">
        <f>'[1]Qc, Summer, S7'!F14*Main!$B$8</f>
        <v>-2.0422477849970475E-3</v>
      </c>
      <c r="G14" s="2">
        <f>'[1]Qc, Summer, S7'!G14*Main!$B$8</f>
        <v>-2.8653178972238624E-2</v>
      </c>
      <c r="H14" s="2">
        <f>'[1]Qc, Summer, S7'!H14*Main!$B$8</f>
        <v>9.2480577672770237E-2</v>
      </c>
      <c r="I14" s="2">
        <f>'[1]Qc, Summer, S7'!I14*Main!$B$8</f>
        <v>0.17312861887182515</v>
      </c>
      <c r="J14" s="2">
        <f>'[1]Qc, Summer, S7'!J14*Main!$B$8</f>
        <v>0.35776908800945068</v>
      </c>
      <c r="K14" s="2">
        <f>'[1]Qc, Summer, S7'!K14*Main!$B$8</f>
        <v>0.42535897371529818</v>
      </c>
      <c r="L14" s="2">
        <f>'[1]Qc, Summer, S7'!L14*Main!$B$8</f>
        <v>0.58552000383933844</v>
      </c>
      <c r="M14" s="2">
        <f>'[1]Qc, Summer, S7'!M14*Main!$B$8</f>
        <v>0.61833513910218552</v>
      </c>
      <c r="N14" s="2">
        <f>'[1]Qc, Summer, S7'!N14*Main!$B$8</f>
        <v>0.51319452347903127</v>
      </c>
      <c r="O14" s="2">
        <f>'[1]Qc, Summer, S7'!O14*Main!$B$8</f>
        <v>0.43482734199645601</v>
      </c>
      <c r="P14" s="2">
        <f>'[1]Qc, Summer, S7'!P14*Main!$B$8</f>
        <v>0.37670752894270526</v>
      </c>
      <c r="Q14" s="2">
        <f>'[1]Qc, Summer, S7'!Q14*Main!$B$8</f>
        <v>0.358584893975192</v>
      </c>
      <c r="R14" s="2">
        <f>'[1]Qc, Summer, S7'!R14*Main!$B$8</f>
        <v>0.28087639308919077</v>
      </c>
      <c r="S14" s="2">
        <f>'[1]Qc, Summer, S7'!S14*Main!$B$8</f>
        <v>0.42029613984051978</v>
      </c>
      <c r="T14" s="2">
        <f>'[1]Qc, Summer, S7'!T14*Main!$B$8</f>
        <v>-0.36202290401653869</v>
      </c>
      <c r="U14" s="2">
        <f>'[1]Qc, Summer, S7'!U14*Main!$B$8</f>
        <v>6.4237505611340825E-2</v>
      </c>
      <c r="V14" s="2">
        <f>'[1]Qc, Summer, S7'!V14*Main!$B$8</f>
        <v>0.37850179075605439</v>
      </c>
      <c r="W14" s="2">
        <f>'[1]Qc, Summer, S7'!W14*Main!$B$8</f>
        <v>0.36544298877731834</v>
      </c>
      <c r="X14" s="2">
        <f>'[1]Qc, Summer, S7'!X14*Main!$B$8</f>
        <v>0.272224859273479</v>
      </c>
      <c r="Y14" s="2">
        <f>'[1]Qc, Summer, S7'!Y14*Main!$B$8</f>
        <v>0.14064151624335497</v>
      </c>
    </row>
    <row r="15" spans="1:25" x14ac:dyDescent="0.25">
      <c r="A15">
        <v>20</v>
      </c>
      <c r="B15" s="2">
        <f>'[1]Qc, Summer, S7'!B15*Main!$B$8</f>
        <v>0.14991294152392204</v>
      </c>
      <c r="C15" s="2">
        <f>'[1]Qc, Summer, S7'!C15*Main!$B$8</f>
        <v>0.14991294152392204</v>
      </c>
      <c r="D15" s="2">
        <f>'[1]Qc, Summer, S7'!D15*Main!$B$8</f>
        <v>0.14991294152392204</v>
      </c>
      <c r="E15" s="2">
        <f>'[1]Qc, Summer, S7'!E15*Main!$B$8</f>
        <v>0.15297540224453632</v>
      </c>
      <c r="F15" s="2">
        <f>'[1]Qc, Summer, S7'!F15*Main!$B$8</f>
        <v>0.1553636373301831</v>
      </c>
      <c r="G15" s="2">
        <f>'[1]Qc, Summer, S7'!G15*Main!$B$8</f>
        <v>0.1553636373301831</v>
      </c>
      <c r="H15" s="2">
        <f>'[1]Qc, Summer, S7'!H15*Main!$B$8</f>
        <v>0.14826684243945659</v>
      </c>
      <c r="I15" s="2">
        <f>'[1]Qc, Summer, S7'!I15*Main!$B$8</f>
        <v>0.14374012138216186</v>
      </c>
      <c r="J15" s="2">
        <f>'[1]Qc, Summer, S7'!J15*Main!$B$8</f>
        <v>0.12743428706438273</v>
      </c>
      <c r="K15" s="2">
        <f>'[1]Qc, Summer, S7'!K15*Main!$B$8</f>
        <v>0.10614839840519787</v>
      </c>
      <c r="L15" s="2">
        <f>'[1]Qc, Summer, S7'!L15*Main!$B$8</f>
        <v>0.10374106261075015</v>
      </c>
      <c r="M15" s="2">
        <f>'[1]Qc, Summer, S7'!M15*Main!$B$8</f>
        <v>0.10374106261075015</v>
      </c>
      <c r="N15" s="2">
        <f>'[1]Qc, Summer, S7'!N15*Main!$B$8</f>
        <v>0.10368699291199056</v>
      </c>
      <c r="O15" s="2">
        <f>'[1]Qc, Summer, S7'!O15*Main!$B$8</f>
        <v>0.12613073715298287</v>
      </c>
      <c r="P15" s="2">
        <f>'[1]Qc, Summer, S7'!P15*Main!$B$8</f>
        <v>0.12018280581807442</v>
      </c>
      <c r="Q15" s="2">
        <f>'[1]Qc, Summer, S7'!Q15*Main!$B$8</f>
        <v>0.11565229400472533</v>
      </c>
      <c r="R15" s="2">
        <f>'[1]Qc, Summer, S7'!R15*Main!$B$8</f>
        <v>0.11865366184288245</v>
      </c>
      <c r="S15" s="2">
        <f>'[1]Qc, Summer, S7'!S15*Main!$B$8</f>
        <v>0.11942891553455405</v>
      </c>
      <c r="T15" s="2">
        <f>'[1]Qc, Summer, S7'!T15*Main!$B$8</f>
        <v>0.11942891553455405</v>
      </c>
      <c r="U15" s="2">
        <f>'[1]Qc, Summer, S7'!U15*Main!$B$8</f>
        <v>0.11795225443000591</v>
      </c>
      <c r="V15" s="2">
        <f>'[1]Qc, Summer, S7'!V15*Main!$B$8</f>
        <v>0.12050587226816302</v>
      </c>
      <c r="W15" s="2">
        <f>'[1]Qc, Summer, S7'!W15*Main!$B$8</f>
        <v>0.1299986600708801</v>
      </c>
      <c r="X15" s="2">
        <f>'[1]Qc, Summer, S7'!X15*Main!$B$8</f>
        <v>0.12608019373892498</v>
      </c>
      <c r="Y15" s="2">
        <f>'[1]Qc, Summer, S7'!Y15*Main!$B$8</f>
        <v>0.13005605035440046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B1040-CF98-4F24-B123-48AB8430973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S8'!B2*Main!$B$8</f>
        <v>0.15256576550502066</v>
      </c>
      <c r="C2" s="2">
        <f>'[1]Qc, Summer, S8'!C2*Main!$B$8</f>
        <v>0.1384235713230951</v>
      </c>
      <c r="D2" s="2">
        <f>'[1]Qc, Summer, S8'!D2*Main!$B$8</f>
        <v>0.10495921766095688</v>
      </c>
      <c r="E2" s="2">
        <f>'[1]Qc, Summer, S8'!E2*Main!$B$8</f>
        <v>0.10907133579444772</v>
      </c>
      <c r="F2" s="2">
        <f>'[1]Qc, Summer, S8'!F2*Main!$B$8</f>
        <v>0.14078621145894862</v>
      </c>
      <c r="G2" s="2">
        <f>'[1]Qc, Summer, S8'!G2*Main!$B$8</f>
        <v>0.14437573419964558</v>
      </c>
      <c r="H2" s="2">
        <f>'[1]Qc, Summer, S8'!H2*Main!$B$8</f>
        <v>0.11418294994093325</v>
      </c>
      <c r="I2" s="2">
        <f>'[1]Qc, Summer, S8'!I2*Main!$B$8</f>
        <v>0.14946478012404016</v>
      </c>
      <c r="J2" s="2">
        <f>'[1]Qc, Summer, S8'!J2*Main!$B$8</f>
        <v>0.17109265962787951</v>
      </c>
      <c r="K2" s="2">
        <f>'[1]Qc, Summer, S8'!K2*Main!$B$8</f>
        <v>0.30969789338452453</v>
      </c>
      <c r="L2" s="2">
        <f>'[1]Qc, Summer, S8'!L2*Main!$B$8</f>
        <v>0.28988740224453635</v>
      </c>
      <c r="M2" s="2">
        <f>'[1]Qc, Summer, S8'!M2*Main!$B$8</f>
        <v>0.30937982250442997</v>
      </c>
      <c r="N2" s="2">
        <f>'[1]Qc, Summer, S8'!N2*Main!$B$8</f>
        <v>0.30610840002953338</v>
      </c>
      <c r="O2" s="2">
        <f>'[1]Qc, Summer, S8'!O2*Main!$B$8</f>
        <v>0.27618822696396927</v>
      </c>
      <c r="P2" s="2">
        <f>'[1]Qc, Summer, S8'!P2*Main!$B$8</f>
        <v>0.2668167139692853</v>
      </c>
      <c r="Q2" s="2">
        <f>'[1]Qc, Summer, S8'!Q2*Main!$B$8</f>
        <v>0.32785009037212048</v>
      </c>
      <c r="R2" s="2">
        <f>'[1]Qc, Summer, S8'!R2*Main!$B$8</f>
        <v>0.39098577894270525</v>
      </c>
      <c r="S2" s="2">
        <f>'[1]Qc, Summer, S8'!S2*Main!$B$8</f>
        <v>0.23647629592439456</v>
      </c>
      <c r="T2" s="2">
        <f>'[1]Qc, Summer, S8'!T2*Main!$B$8</f>
        <v>0.23775986355581807</v>
      </c>
      <c r="U2" s="2">
        <f>'[1]Qc, Summer, S8'!U2*Main!$B$8</f>
        <v>0.24605218650324867</v>
      </c>
      <c r="V2" s="2">
        <f>'[1]Qc, Summer, S8'!V2*Main!$B$8</f>
        <v>0.22868388260484346</v>
      </c>
      <c r="W2" s="2">
        <f>'[1]Qc, Summer, S8'!W2*Main!$B$8</f>
        <v>0.20538604282339043</v>
      </c>
      <c r="X2" s="2">
        <f>'[1]Qc, Summer, S8'!X2*Main!$B$8</f>
        <v>0.23639677820437094</v>
      </c>
      <c r="Y2" s="2">
        <f>'[1]Qc, Summer, S8'!Y2*Main!$B$8</f>
        <v>0.18664351639102186</v>
      </c>
    </row>
    <row r="3" spans="1:25" x14ac:dyDescent="0.25">
      <c r="A3">
        <v>17</v>
      </c>
      <c r="B3" s="2">
        <f>'[1]Qc, Summer, S8'!B3*Main!$B$8</f>
        <v>-0.14993307073242762</v>
      </c>
      <c r="C3" s="2">
        <f>'[1]Qc, Summer, S8'!C3*Main!$B$8</f>
        <v>-0.16923010543414058</v>
      </c>
      <c r="D3" s="2">
        <f>'[1]Qc, Summer, S8'!D3*Main!$B$8</f>
        <v>-0.17342024261665684</v>
      </c>
      <c r="E3" s="2">
        <f>'[1]Qc, Summer, S8'!E3*Main!$B$8</f>
        <v>-0.1900118529238039</v>
      </c>
      <c r="F3" s="2">
        <f>'[1]Qc, Summer, S8'!F3*Main!$B$8</f>
        <v>-0.18510737861783816</v>
      </c>
      <c r="G3" s="2">
        <f>'[1]Qc, Summer, S8'!G3*Main!$B$8</f>
        <v>-0.18455636724748967</v>
      </c>
      <c r="H3" s="2">
        <f>'[1]Qc, Summer, S8'!H3*Main!$B$8</f>
        <v>-0.15535044314825755</v>
      </c>
      <c r="I3" s="2">
        <f>'[1]Qc, Summer, S8'!I3*Main!$B$8</f>
        <v>-2.8979360307147074E-2</v>
      </c>
      <c r="J3" s="2">
        <f>'[1]Qc, Summer, S8'!J3*Main!$B$8</f>
        <v>3.3228592144122854E-2</v>
      </c>
      <c r="K3" s="2">
        <f>'[1]Qc, Summer, S8'!K3*Main!$B$8</f>
        <v>5.0499805670407558E-2</v>
      </c>
      <c r="L3" s="2">
        <f>'[1]Qc, Summer, S8'!L3*Main!$B$8</f>
        <v>-5.8624483165977564E-4</v>
      </c>
      <c r="M3" s="2">
        <f>'[1]Qc, Summer, S8'!M3*Main!$B$8</f>
        <v>-4.6453805375073834E-2</v>
      </c>
      <c r="N3" s="2">
        <f>'[1]Qc, Summer, S8'!N3*Main!$B$8</f>
        <v>-7.6599807590076785E-2</v>
      </c>
      <c r="O3" s="2">
        <f>'[1]Qc, Summer, S8'!O3*Main!$B$8</f>
        <v>-0.12185558712344949</v>
      </c>
      <c r="P3" s="2">
        <f>'[1]Qc, Summer, S8'!P3*Main!$B$8</f>
        <v>-0.11323884598346132</v>
      </c>
      <c r="Q3" s="2">
        <f>'[1]Qc, Summer, S8'!Q3*Main!$B$8</f>
        <v>-0.12033705138806852</v>
      </c>
      <c r="R3" s="2">
        <f>'[1]Qc, Summer, S8'!R3*Main!$B$8</f>
        <v>-0.12095162404016538</v>
      </c>
      <c r="S3" s="2">
        <f>'[1]Qc, Summer, S8'!S3*Main!$B$8</f>
        <v>-0.11128798774365033</v>
      </c>
      <c r="T3" s="2">
        <f>'[1]Qc, Summer, S8'!T3*Main!$B$8</f>
        <v>-7.5137486709982272E-3</v>
      </c>
      <c r="U3" s="2">
        <f>'[1]Qc, Summer, S8'!U3*Main!$B$8</f>
        <v>5.6095755020673356E-2</v>
      </c>
      <c r="V3" s="2">
        <f>'[1]Qc, Summer, S8'!V3*Main!$B$8</f>
        <v>-1.7465100413467211E-3</v>
      </c>
      <c r="W3" s="2">
        <f>'[1]Qc, Summer, S8'!W3*Main!$B$8</f>
        <v>-1.7562719728292972E-2</v>
      </c>
      <c r="X3" s="2">
        <f>'[1]Qc, Summer, S8'!X3*Main!$B$8</f>
        <v>-6.8491909332545772E-2</v>
      </c>
      <c r="Y3" s="2">
        <f>'[1]Qc, Summer, S8'!Y3*Main!$B$8</f>
        <v>-0.1204870360307147</v>
      </c>
    </row>
    <row r="4" spans="1:25" x14ac:dyDescent="0.25">
      <c r="A4">
        <v>38</v>
      </c>
      <c r="B4" s="2">
        <f>'[1]Qc, Summer, S8'!B4*Main!$B$8</f>
        <v>-0.5455443067040755</v>
      </c>
      <c r="C4" s="2">
        <f>'[1]Qc, Summer, S8'!C4*Main!$B$8</f>
        <v>-0.54579217513290024</v>
      </c>
      <c r="D4" s="2">
        <f>'[1]Qc, Summer, S8'!D4*Main!$B$8</f>
        <v>-0.55196578868871826</v>
      </c>
      <c r="E4" s="2">
        <f>'[1]Qc, Summer, S8'!E4*Main!$B$8</f>
        <v>-0.60593293133490855</v>
      </c>
      <c r="F4" s="2">
        <f>'[1]Qc, Summer, S8'!F4*Main!$B$8</f>
        <v>-0.65055397962197281</v>
      </c>
      <c r="G4" s="2">
        <f>'[1]Qc, Summer, S8'!G4*Main!$B$8</f>
        <v>-0.63500453337271112</v>
      </c>
      <c r="H4" s="2">
        <f>'[1]Qc, Summer, S8'!H4*Main!$B$8</f>
        <v>-0.63407332974010633</v>
      </c>
      <c r="I4" s="2">
        <f>'[1]Qc, Summer, S8'!I4*Main!$B$8</f>
        <v>-0.51051916066154757</v>
      </c>
      <c r="J4" s="2">
        <f>'[1]Qc, Summer, S8'!J4*Main!$B$8</f>
        <v>-0.42005059288245711</v>
      </c>
      <c r="K4" s="2">
        <f>'[1]Qc, Summer, S8'!K4*Main!$B$8</f>
        <v>-0.3522202439456586</v>
      </c>
      <c r="L4" s="2">
        <f>'[1]Qc, Summer, S8'!L4*Main!$B$8</f>
        <v>-0.33089750561134085</v>
      </c>
      <c r="M4" s="2">
        <f>'[1]Qc, Summer, S8'!M4*Main!$B$8</f>
        <v>-0.35096047873597164</v>
      </c>
      <c r="N4" s="2">
        <f>'[1]Qc, Summer, S8'!N4*Main!$B$8</f>
        <v>-0.34209219595392792</v>
      </c>
      <c r="O4" s="2">
        <f>'[1]Qc, Summer, S8'!O4*Main!$B$8</f>
        <v>-0.39813849483165975</v>
      </c>
      <c r="P4" s="2">
        <f>'[1]Qc, Summer, S8'!P4*Main!$B$8</f>
        <v>-0.47560923597164795</v>
      </c>
      <c r="Q4" s="2">
        <f>'[1]Qc, Summer, S8'!Q4*Main!$B$8</f>
        <v>-0.47021428484937977</v>
      </c>
      <c r="R4" s="2">
        <f>'[1]Qc, Summer, S8'!R4*Main!$B$8</f>
        <v>-0.42223362758417016</v>
      </c>
      <c r="S4" s="2">
        <f>'[1]Qc, Summer, S8'!S4*Main!$B$8</f>
        <v>-0.43009900561134079</v>
      </c>
      <c r="T4" s="2">
        <f>'[1]Qc, Summer, S8'!T4*Main!$B$8</f>
        <v>-0.36673969181925575</v>
      </c>
      <c r="U4" s="2">
        <f>'[1]Qc, Summer, S8'!U4*Main!$B$8</f>
        <v>-0.42916033800945064</v>
      </c>
      <c r="V4" s="2">
        <f>'[1]Qc, Summer, S8'!V4*Main!$B$8</f>
        <v>-0.43296904873006492</v>
      </c>
      <c r="W4" s="2">
        <f>'[1]Qc, Summer, S8'!W4*Main!$B$8</f>
        <v>-0.45894327982870636</v>
      </c>
      <c r="X4" s="2">
        <f>'[1]Qc, Summer, S8'!X4*Main!$B$8</f>
        <v>-0.5247255626107501</v>
      </c>
      <c r="Y4" s="2">
        <f>'[1]Qc, Summer, S8'!Y4*Main!$B$8</f>
        <v>-0.58606017188422921</v>
      </c>
    </row>
    <row r="5" spans="1:25" x14ac:dyDescent="0.25">
      <c r="A5">
        <v>36</v>
      </c>
      <c r="B5" s="2">
        <f>'[1]Qc, Summer, S8'!B5*Main!$B$8</f>
        <v>-0.66314487300649738</v>
      </c>
      <c r="C5" s="2">
        <f>'[1]Qc, Summer, S8'!C5*Main!$B$8</f>
        <v>-0.66384651550502083</v>
      </c>
      <c r="D5" s="2">
        <f>'[1]Qc, Summer, S8'!D5*Main!$B$8</f>
        <v>-0.66281886798582401</v>
      </c>
      <c r="E5" s="2">
        <f>'[1]Qc, Summer, S8'!E5*Main!$B$8</f>
        <v>-0.67030719802126404</v>
      </c>
      <c r="F5" s="2">
        <f>'[1]Qc, Summer, S8'!F5*Main!$B$8</f>
        <v>-0.67647246603662148</v>
      </c>
      <c r="G5" s="2">
        <f>'[1]Qc, Summer, S8'!G5*Main!$B$8</f>
        <v>-0.73085391774955699</v>
      </c>
      <c r="H5" s="2">
        <f>'[1]Qc, Summer, S8'!H5*Main!$B$8</f>
        <v>-0.67988570392793857</v>
      </c>
      <c r="I5" s="2">
        <f>'[1]Qc, Summer, S8'!I5*Main!$B$8</f>
        <v>-0.52128502539870059</v>
      </c>
      <c r="J5" s="2">
        <f>'[1]Qc, Summer, S8'!J5*Main!$B$8</f>
        <v>-0.4706592725930302</v>
      </c>
      <c r="K5" s="2">
        <f>'[1]Qc, Summer, S8'!K5*Main!$B$8</f>
        <v>-0.50821993487891315</v>
      </c>
      <c r="L5" s="2">
        <f>'[1]Qc, Summer, S8'!L5*Main!$B$8</f>
        <v>-0.54280188570584764</v>
      </c>
      <c r="M5" s="2">
        <f>'[1]Qc, Summer, S8'!M5*Main!$B$8</f>
        <v>-0.56623842601890129</v>
      </c>
      <c r="N5" s="2">
        <f>'[1]Qc, Summer, S8'!N5*Main!$B$8</f>
        <v>-0.60492153411104543</v>
      </c>
      <c r="O5" s="2">
        <f>'[1]Qc, Summer, S8'!O5*Main!$B$8</f>
        <v>-0.64928819034258711</v>
      </c>
      <c r="P5" s="2">
        <f>'[1]Qc, Summer, S8'!P5*Main!$B$8</f>
        <v>-0.63672920983461301</v>
      </c>
      <c r="Q5" s="2">
        <f>'[1]Qc, Summer, S8'!Q5*Main!$B$8</f>
        <v>-0.64632070422327237</v>
      </c>
      <c r="R5" s="2">
        <f>'[1]Qc, Summer, S8'!R5*Main!$B$8</f>
        <v>-0.65020784539279386</v>
      </c>
      <c r="S5" s="2">
        <f>'[1]Qc, Summer, S8'!S5*Main!$B$8</f>
        <v>-0.60443872696396928</v>
      </c>
      <c r="T5" s="2">
        <f>'[1]Qc, Summer, S8'!T5*Main!$B$8</f>
        <v>-0.48056572297696393</v>
      </c>
      <c r="U5" s="2">
        <f>'[1]Qc, Summer, S8'!U5*Main!$B$8</f>
        <v>-0.44802472696396933</v>
      </c>
      <c r="V5" s="2">
        <f>'[1]Qc, Summer, S8'!V5*Main!$B$8</f>
        <v>-0.47111319359125808</v>
      </c>
      <c r="W5" s="2">
        <f>'[1]Qc, Summer, S8'!W5*Main!$B$8</f>
        <v>-0.46672232265209679</v>
      </c>
      <c r="X5" s="2">
        <f>'[1]Qc, Summer, S8'!X5*Main!$B$8</f>
        <v>-0.52853923951565274</v>
      </c>
      <c r="Y5" s="2">
        <f>'[1]Qc, Summer, S8'!Y5*Main!$B$8</f>
        <v>-0.57258838319551097</v>
      </c>
    </row>
    <row r="6" spans="1:25" x14ac:dyDescent="0.25">
      <c r="A6">
        <v>26</v>
      </c>
      <c r="B6" s="2">
        <f>'[1]Qc, Summer, S8'!B6*Main!$B$8</f>
        <v>-0.4700107300649734</v>
      </c>
      <c r="C6" s="2">
        <f>'[1]Qc, Summer, S8'!C6*Main!$B$8</f>
        <v>-0.51506712758417006</v>
      </c>
      <c r="D6" s="2">
        <f>'[1]Qc, Summer, S8'!D6*Main!$B$8</f>
        <v>-0.53968964559952748</v>
      </c>
      <c r="E6" s="2">
        <f>'[1]Qc, Summer, S8'!E6*Main!$B$8</f>
        <v>-0.57166264530419364</v>
      </c>
      <c r="F6" s="2">
        <f>'[1]Qc, Summer, S8'!F6*Main!$B$8</f>
        <v>-0.60452097755463674</v>
      </c>
      <c r="G6" s="2">
        <f>'[1]Qc, Summer, S8'!G6*Main!$B$8</f>
        <v>-0.66469520407560534</v>
      </c>
      <c r="H6" s="2">
        <f>'[1]Qc, Summer, S8'!H6*Main!$B$8</f>
        <v>-0.66043756792675723</v>
      </c>
      <c r="I6" s="2">
        <f>'[1]Qc, Summer, S8'!I6*Main!$B$8</f>
        <v>-0.51657922784997046</v>
      </c>
      <c r="J6" s="2">
        <f>'[1]Qc, Summer, S8'!J6*Main!$B$8</f>
        <v>-0.37009712625516838</v>
      </c>
      <c r="K6" s="2">
        <f>'[1]Qc, Summer, S8'!K6*Main!$B$8</f>
        <v>-0.18556153470171288</v>
      </c>
      <c r="L6" s="2">
        <f>'[1]Qc, Summer, S8'!L6*Main!$B$8</f>
        <v>-8.4326896485528643E-2</v>
      </c>
      <c r="M6" s="2">
        <f>'[1]Qc, Summer, S8'!M6*Main!$B$8</f>
        <v>-1.1033862374483165E-2</v>
      </c>
      <c r="N6" s="2">
        <f>'[1]Qc, Summer, S8'!N6*Main!$B$8</f>
        <v>-9.2911166420555233E-2</v>
      </c>
      <c r="O6" s="2">
        <f>'[1]Qc, Summer, S8'!O6*Main!$B$8</f>
        <v>-0.19067032782043711</v>
      </c>
      <c r="P6" s="2">
        <f>'[1]Qc, Summer, S8'!P6*Main!$B$8</f>
        <v>-0.26043499084465443</v>
      </c>
      <c r="Q6" s="2">
        <f>'[1]Qc, Summer, S8'!Q6*Main!$B$8</f>
        <v>-0.25774223168930893</v>
      </c>
      <c r="R6" s="2">
        <f>'[1]Qc, Summer, S8'!R6*Main!$B$8</f>
        <v>-0.30285084760779685</v>
      </c>
      <c r="S6" s="2">
        <f>'[1]Qc, Summer, S8'!S6*Main!$B$8</f>
        <v>-0.30048791361488486</v>
      </c>
      <c r="T6" s="2">
        <f>'[1]Qc, Summer, S8'!T6*Main!$B$8</f>
        <v>-0.2686202616656822</v>
      </c>
      <c r="U6" s="2">
        <f>'[1]Qc, Summer, S8'!U6*Main!$B$8</f>
        <v>-0.28683034849379802</v>
      </c>
      <c r="V6" s="2">
        <f>'[1]Qc, Summer, S8'!V6*Main!$B$8</f>
        <v>-0.22596135572947432</v>
      </c>
      <c r="W6" s="2">
        <f>'[1]Qc, Summer, S8'!W6*Main!$B$8</f>
        <v>-9.2007555965741269E-2</v>
      </c>
      <c r="X6" s="2">
        <f>'[1]Qc, Summer, S8'!X6*Main!$B$8</f>
        <v>-0.15539593222090964</v>
      </c>
      <c r="Y6" s="2">
        <f>'[1]Qc, Summer, S8'!Y6*Main!$B$8</f>
        <v>-0.23864643030124039</v>
      </c>
    </row>
    <row r="7" spans="1:25" x14ac:dyDescent="0.25">
      <c r="A7">
        <v>24</v>
      </c>
      <c r="B7" s="2">
        <f>'[1]Qc, Summer, S8'!B7*Main!$B$8</f>
        <v>0.63366718989958648</v>
      </c>
      <c r="C7" s="2">
        <f>'[1]Qc, Summer, S8'!C7*Main!$B$8</f>
        <v>0.72482426476668627</v>
      </c>
      <c r="D7" s="2">
        <f>'[1]Qc, Summer, S8'!D7*Main!$B$8</f>
        <v>0.615159690342587</v>
      </c>
      <c r="E7" s="2">
        <f>'[1]Qc, Summer, S8'!E7*Main!$B$8</f>
        <v>0.59539747991730663</v>
      </c>
      <c r="F7" s="2">
        <f>'[1]Qc, Summer, S8'!F7*Main!$B$8</f>
        <v>0.65566562315416421</v>
      </c>
      <c r="G7" s="2">
        <f>'[1]Qc, Summer, S8'!G7*Main!$B$8</f>
        <v>0.54069404902539864</v>
      </c>
      <c r="H7" s="2">
        <f>'[1]Qc, Summer, S8'!H7*Main!$B$8</f>
        <v>0.43995494196692264</v>
      </c>
      <c r="I7" s="2">
        <f>'[1]Qc, Summer, S8'!I7*Main!$B$8</f>
        <v>0.52572661606615478</v>
      </c>
      <c r="J7" s="2">
        <f>'[1]Qc, Summer, S8'!J7*Main!$B$8</f>
        <v>0.67806240903721204</v>
      </c>
      <c r="K7" s="2">
        <f>'[1]Qc, Summer, S8'!K7*Main!$B$8</f>
        <v>0.84539837064382739</v>
      </c>
      <c r="L7" s="2">
        <f>'[1]Qc, Summer, S8'!L7*Main!$B$8</f>
        <v>0.86603430626107503</v>
      </c>
      <c r="M7" s="2">
        <f>'[1]Qc, Summer, S8'!M7*Main!$B$8</f>
        <v>0.98153937787950385</v>
      </c>
      <c r="N7" s="2">
        <f>'[1]Qc, Summer, S8'!N7*Main!$B$8</f>
        <v>0.96308024719432961</v>
      </c>
      <c r="O7" s="2">
        <f>'[1]Qc, Summer, S8'!O7*Main!$B$8</f>
        <v>0.81565803809805071</v>
      </c>
      <c r="P7" s="2">
        <f>'[1]Qc, Summer, S8'!P7*Main!$B$8</f>
        <v>0.79678753691671578</v>
      </c>
      <c r="Q7" s="2">
        <f>'[1]Qc, Summer, S8'!Q7*Main!$B$8</f>
        <v>0.7979613489367986</v>
      </c>
      <c r="R7" s="2">
        <f>'[1]Qc, Summer, S8'!R7*Main!$B$8</f>
        <v>0.74666533756645004</v>
      </c>
      <c r="S7" s="2">
        <f>'[1]Qc, Summer, S8'!S7*Main!$B$8</f>
        <v>0.6726283455404608</v>
      </c>
      <c r="T7" s="2">
        <f>'[1]Qc, Summer, S8'!T7*Main!$B$8</f>
        <v>0.76478847209096279</v>
      </c>
      <c r="U7" s="2">
        <f>'[1]Qc, Summer, S8'!U7*Main!$B$8</f>
        <v>0.69943201757235673</v>
      </c>
      <c r="V7" s="2">
        <f>'[1]Qc, Summer, S8'!V7*Main!$B$8</f>
        <v>0.70017253735971652</v>
      </c>
      <c r="W7" s="2">
        <f>'[1]Qc, Summer, S8'!W7*Main!$B$8</f>
        <v>0.78088070171293544</v>
      </c>
      <c r="X7" s="2">
        <f>'[1]Qc, Summer, S8'!X7*Main!$B$8</f>
        <v>0.64017024660366217</v>
      </c>
      <c r="Y7" s="2">
        <f>'[1]Qc, Summer, S8'!Y7*Main!$B$8</f>
        <v>0.65473671160661551</v>
      </c>
    </row>
    <row r="8" spans="1:25" x14ac:dyDescent="0.25">
      <c r="A8">
        <v>28</v>
      </c>
      <c r="B8" s="2">
        <f>'[1]Qc, Summer, S8'!B8*Main!$B$8</f>
        <v>-0.4356046526875369</v>
      </c>
      <c r="C8" s="2">
        <f>'[1]Qc, Summer, S8'!C8*Main!$B$8</f>
        <v>-0.43433313319551087</v>
      </c>
      <c r="D8" s="2">
        <f>'[1]Qc, Summer, S8'!D8*Main!$B$8</f>
        <v>-0.48082155493207324</v>
      </c>
      <c r="E8" s="2">
        <f>'[1]Qc, Summer, S8'!E8*Main!$B$8</f>
        <v>-0.46768679090372117</v>
      </c>
      <c r="F8" s="2">
        <f>'[1]Qc, Summer, S8'!F8*Main!$B$8</f>
        <v>-0.50237741007087999</v>
      </c>
      <c r="G8" s="2">
        <f>'[1]Qc, Summer, S8'!G8*Main!$B$8</f>
        <v>-0.52230423922031899</v>
      </c>
      <c r="H8" s="2">
        <f>'[1]Qc, Summer, S8'!H8*Main!$B$8</f>
        <v>-0.57497605995274648</v>
      </c>
      <c r="I8" s="2">
        <f>'[1]Qc, Summer, S8'!I8*Main!$B$8</f>
        <v>-0.5235893349084465</v>
      </c>
      <c r="J8" s="2">
        <f>'[1]Qc, Summer, S8'!J8*Main!$B$8</f>
        <v>-0.42724962064382749</v>
      </c>
      <c r="K8" s="2">
        <f>'[1]Qc, Summer, S8'!K8*Main!$B$8</f>
        <v>-0.34372789249852326</v>
      </c>
      <c r="L8" s="2">
        <f>'[1]Qc, Summer, S8'!L8*Main!$B$8</f>
        <v>-0.30934320791494385</v>
      </c>
      <c r="M8" s="2">
        <f>'[1]Qc, Summer, S8'!M8*Main!$B$8</f>
        <v>-0.30398022844063788</v>
      </c>
      <c r="N8" s="2">
        <f>'[1]Qc, Summer, S8'!N8*Main!$B$8</f>
        <v>-0.25697517660956881</v>
      </c>
      <c r="O8" s="2">
        <f>'[1]Qc, Summer, S8'!O8*Main!$B$8</f>
        <v>-0.27373801742468989</v>
      </c>
      <c r="P8" s="2">
        <f>'[1]Qc, Summer, S8'!P8*Main!$B$8</f>
        <v>-0.3221990428233904</v>
      </c>
      <c r="Q8" s="2">
        <f>'[1]Qc, Summer, S8'!Q8*Main!$B$8</f>
        <v>-0.39287727805670408</v>
      </c>
      <c r="R8" s="2">
        <f>'[1]Qc, Summer, S8'!R8*Main!$B$8</f>
        <v>-0.38825599379799169</v>
      </c>
      <c r="S8" s="2">
        <f>'[1]Qc, Summer, S8'!S8*Main!$B$8</f>
        <v>-0.3913012638806852</v>
      </c>
      <c r="T8" s="2">
        <f>'[1]Qc, Summer, S8'!T8*Main!$B$8</f>
        <v>-0.42698450280567035</v>
      </c>
      <c r="U8" s="2">
        <f>'[1]Qc, Summer, S8'!U8*Main!$B$8</f>
        <v>-0.42944852362669811</v>
      </c>
      <c r="V8" s="2">
        <f>'[1]Qc, Summer, S8'!V8*Main!$B$8</f>
        <v>-0.42072237950383934</v>
      </c>
      <c r="W8" s="2">
        <f>'[1]Qc, Summer, S8'!W8*Main!$B$8</f>
        <v>-0.35913960794447725</v>
      </c>
      <c r="X8" s="2">
        <f>'[1]Qc, Summer, S8'!X8*Main!$B$8</f>
        <v>-0.42629670097460137</v>
      </c>
      <c r="Y8" s="2">
        <f>'[1]Qc, Summer, S8'!Y8*Main!$B$8</f>
        <v>-0.41718657383343177</v>
      </c>
    </row>
    <row r="9" spans="1:25" x14ac:dyDescent="0.25">
      <c r="A9">
        <v>6</v>
      </c>
      <c r="B9" s="2">
        <f>'[1]Qc, Summer, S8'!B9*Main!$B$8</f>
        <v>-1.8297523702008269</v>
      </c>
      <c r="C9" s="2">
        <f>'[1]Qc, Summer, S8'!C9*Main!$B$8</f>
        <v>-1.8466866178381569</v>
      </c>
      <c r="D9" s="2">
        <f>'[1]Qc, Summer, S8'!D9*Main!$B$8</f>
        <v>-1.8764775819551094</v>
      </c>
      <c r="E9" s="2">
        <f>'[1]Qc, Summer, S8'!E9*Main!$B$8</f>
        <v>-1.8812782071766097</v>
      </c>
      <c r="F9" s="2">
        <f>'[1]Qc, Summer, S8'!F9*Main!$B$8</f>
        <v>-1.8908797514766686</v>
      </c>
      <c r="G9" s="2">
        <f>'[1]Qc, Summer, S8'!G9*Main!$B$8</f>
        <v>-1.8746031853219136</v>
      </c>
      <c r="H9" s="2">
        <f>'[1]Qc, Summer, S8'!H9*Main!$B$8</f>
        <v>-1.8423788790608386</v>
      </c>
      <c r="I9" s="2">
        <f>'[1]Qc, Summer, S8'!I9*Main!$B$8</f>
        <v>-1.7406420979031301</v>
      </c>
      <c r="J9" s="2">
        <f>'[1]Qc, Summer, S8'!J9*Main!$B$8</f>
        <v>-1.6914178375664499</v>
      </c>
      <c r="K9" s="2">
        <f>'[1]Qc, Summer, S8'!K9*Main!$B$8</f>
        <v>-1.5920814277909037</v>
      </c>
      <c r="L9" s="2">
        <f>'[1]Qc, Summer, S8'!L9*Main!$B$8</f>
        <v>-1.5465070484347312</v>
      </c>
      <c r="M9" s="2">
        <f>'[1]Qc, Summer, S8'!M9*Main!$B$8</f>
        <v>-1.5745882052569402</v>
      </c>
      <c r="N9" s="2">
        <f>'[1]Qc, Summer, S8'!N9*Main!$B$8</f>
        <v>-1.6282844704666273</v>
      </c>
      <c r="O9" s="2">
        <f>'[1]Qc, Summer, S8'!O9*Main!$B$8</f>
        <v>-1.6442651225634968</v>
      </c>
      <c r="P9" s="2">
        <f>'[1]Qc, Summer, S8'!P9*Main!$B$8</f>
        <v>-1.671195446987596</v>
      </c>
      <c r="Q9" s="2">
        <f>'[1]Qc, Summer, S8'!Q9*Main!$B$8</f>
        <v>-1.7025319523036029</v>
      </c>
      <c r="R9" s="2">
        <f>'[1]Qc, Summer, S8'!R9*Main!$B$8</f>
        <v>-1.6914507495569993</v>
      </c>
      <c r="S9" s="2">
        <f>'[1]Qc, Summer, S8'!S9*Main!$B$8</f>
        <v>-1.6696829059362077</v>
      </c>
      <c r="T9" s="2">
        <f>'[1]Qc, Summer, S8'!T9*Main!$B$8</f>
        <v>-1.6975338551388068</v>
      </c>
      <c r="U9" s="2">
        <f>'[1]Qc, Summer, S8'!U9*Main!$B$8</f>
        <v>-1.699342369019492</v>
      </c>
      <c r="V9" s="2">
        <f>'[1]Qc, Summer, S8'!V9*Main!$B$8</f>
        <v>-1.7134158594211457</v>
      </c>
      <c r="W9" s="2">
        <f>'[1]Qc, Summer, S8'!W9*Main!$B$8</f>
        <v>-1.7180193653278204</v>
      </c>
      <c r="X9" s="2">
        <f>'[1]Qc, Summer, S8'!X9*Main!$B$8</f>
        <v>-1.7809882606320142</v>
      </c>
      <c r="Y9" s="2">
        <f>'[1]Qc, Summer, S8'!Y9*Main!$B$8</f>
        <v>-1.7878276955109274</v>
      </c>
    </row>
    <row r="10" spans="1:25" x14ac:dyDescent="0.25">
      <c r="A10">
        <v>30</v>
      </c>
      <c r="B10" s="2">
        <f>'[1]Qc, Summer, S8'!B10*Main!$B$8</f>
        <v>-7.8658893384524517E-2</v>
      </c>
      <c r="C10" s="2">
        <f>'[1]Qc, Summer, S8'!C10*Main!$B$8</f>
        <v>-0.10128861975782634</v>
      </c>
      <c r="D10" s="2">
        <f>'[1]Qc, Summer, S8'!D10*Main!$B$8</f>
        <v>-9.8000623744831664E-2</v>
      </c>
      <c r="E10" s="2">
        <f>'[1]Qc, Summer, S8'!E10*Main!$B$8</f>
        <v>-0.1053490190490254</v>
      </c>
      <c r="F10" s="2">
        <f>'[1]Qc, Summer, S8'!F10*Main!$B$8</f>
        <v>-0.12075706128174836</v>
      </c>
      <c r="G10" s="2">
        <f>'[1]Qc, Summer, S8'!G10*Main!$B$8</f>
        <v>-0.14093989870053159</v>
      </c>
      <c r="H10" s="2">
        <f>'[1]Qc, Summer, S8'!H10*Main!$B$8</f>
        <v>-0.21276661547548731</v>
      </c>
      <c r="I10" s="2">
        <f>'[1]Qc, Summer, S8'!I10*Main!$B$8</f>
        <v>-0.14711556925575903</v>
      </c>
      <c r="J10" s="2">
        <f>'[1]Qc, Summer, S8'!J10*Main!$B$8</f>
        <v>-0.1529443415534554</v>
      </c>
      <c r="K10" s="2">
        <f>'[1]Qc, Summer, S8'!K10*Main!$B$8</f>
        <v>-9.6463604400472525E-2</v>
      </c>
      <c r="L10" s="2">
        <f>'[1]Qc, Summer, S8'!L10*Main!$B$8</f>
        <v>-0.10446591981689307</v>
      </c>
      <c r="M10" s="2">
        <f>'[1]Qc, Summer, S8'!M10*Main!$B$8</f>
        <v>-3.0827162876550504E-2</v>
      </c>
      <c r="N10" s="2">
        <f>'[1]Qc, Summer, S8'!N10*Main!$B$8</f>
        <v>-2.9582737005316006E-2</v>
      </c>
      <c r="O10" s="2">
        <f>'[1]Qc, Summer, S8'!O10*Main!$B$8</f>
        <v>-8.0107050354400466E-2</v>
      </c>
      <c r="P10" s="2">
        <f>'[1]Qc, Summer, S8'!P10*Main!$B$8</f>
        <v>-0.10087066686355582</v>
      </c>
      <c r="Q10" s="2">
        <f>'[1]Qc, Summer, S8'!Q10*Main!$B$8</f>
        <v>-9.325665416420556E-2</v>
      </c>
      <c r="R10" s="2">
        <f>'[1]Qc, Summer, S8'!R10*Main!$B$8</f>
        <v>-0.12226158003544005</v>
      </c>
      <c r="S10" s="2">
        <f>'[1]Qc, Summer, S8'!S10*Main!$B$8</f>
        <v>-0.12586153470171293</v>
      </c>
      <c r="T10" s="2">
        <f>'[1]Qc, Summer, S8'!T10*Main!$B$8</f>
        <v>-9.9732852333136446E-2</v>
      </c>
      <c r="U10" s="2">
        <f>'[1]Qc, Summer, S8'!U10*Main!$B$8</f>
        <v>-0.11370810632014175</v>
      </c>
      <c r="V10" s="2">
        <f>'[1]Qc, Summer, S8'!V10*Main!$B$8</f>
        <v>-9.2935556556408741E-2</v>
      </c>
      <c r="W10" s="2">
        <f>'[1]Qc, Summer, S8'!W10*Main!$B$8</f>
        <v>-4.5270002215002957E-2</v>
      </c>
      <c r="X10" s="2">
        <f>'[1]Qc, Summer, S8'!X10*Main!$B$8</f>
        <v>-4.1366493207324273E-2</v>
      </c>
      <c r="Y10" s="2">
        <f>'[1]Qc, Summer, S8'!Y10*Main!$B$8</f>
        <v>-4.7798348346131128E-2</v>
      </c>
    </row>
    <row r="11" spans="1:25" x14ac:dyDescent="0.25">
      <c r="A11">
        <v>40</v>
      </c>
      <c r="B11" s="2">
        <f>'[1]Qc, Summer, S8'!B11*Main!$B$8</f>
        <v>-0.30235390593620792</v>
      </c>
      <c r="C11" s="2">
        <f>'[1]Qc, Summer, S8'!C11*Main!$B$8</f>
        <v>-0.3246572746603662</v>
      </c>
      <c r="D11" s="2">
        <f>'[1]Qc, Summer, S8'!D11*Main!$B$8</f>
        <v>-0.32390232649143536</v>
      </c>
      <c r="E11" s="2">
        <f>'[1]Qc, Summer, S8'!E11*Main!$B$8</f>
        <v>-0.33630785484347309</v>
      </c>
      <c r="F11" s="2">
        <f>'[1]Qc, Summer, S8'!F11*Main!$B$8</f>
        <v>-0.33517303765505024</v>
      </c>
      <c r="G11" s="2">
        <f>'[1]Qc, Summer, S8'!G11*Main!$B$8</f>
        <v>-0.37090385203780268</v>
      </c>
      <c r="H11" s="2">
        <f>'[1]Qc, Summer, S8'!H11*Main!$B$8</f>
        <v>-0.34902293222090958</v>
      </c>
      <c r="I11" s="2">
        <f>'[1]Qc, Summer, S8'!I11*Main!$B$8</f>
        <v>-0.27801666435321915</v>
      </c>
      <c r="J11" s="2">
        <f>'[1]Qc, Summer, S8'!J11*Main!$B$8</f>
        <v>-0.16746423021264031</v>
      </c>
      <c r="K11" s="2">
        <f>'[1]Qc, Summer, S8'!K11*Main!$B$8</f>
        <v>-0.10644971943295925</v>
      </c>
      <c r="L11" s="2">
        <f>'[1]Qc, Summer, S8'!L11*Main!$B$8</f>
        <v>-6.5905585203780273E-2</v>
      </c>
      <c r="M11" s="2">
        <f>'[1]Qc, Summer, S8'!M11*Main!$B$8</f>
        <v>-7.3761736119314816E-2</v>
      </c>
      <c r="N11" s="2">
        <f>'[1]Qc, Summer, S8'!N11*Main!$B$8</f>
        <v>-0.11359514766686354</v>
      </c>
      <c r="O11" s="2">
        <f>'[1]Qc, Summer, S8'!O11*Main!$B$8</f>
        <v>-0.17192186547548732</v>
      </c>
      <c r="P11" s="2">
        <f>'[1]Qc, Summer, S8'!P11*Main!$B$8</f>
        <v>-0.20941382398109865</v>
      </c>
      <c r="Q11" s="2">
        <f>'[1]Qc, Summer, S8'!Q11*Main!$B$8</f>
        <v>-0.2172854905493207</v>
      </c>
      <c r="R11" s="2">
        <f>'[1]Qc, Summer, S8'!R11*Main!$B$8</f>
        <v>-0.22055162359716479</v>
      </c>
      <c r="S11" s="2">
        <f>'[1]Qc, Summer, S8'!S11*Main!$B$8</f>
        <v>-0.19842953529238039</v>
      </c>
      <c r="T11" s="2">
        <f>'[1]Qc, Summer, S8'!T11*Main!$B$8</f>
        <v>-0.17744235233313643</v>
      </c>
      <c r="U11" s="2">
        <f>'[1]Qc, Summer, S8'!U11*Main!$B$8</f>
        <v>-0.16072494181925576</v>
      </c>
      <c r="V11" s="2">
        <f>'[1]Qc, Summer, S8'!V11*Main!$B$8</f>
        <v>-0.15016498272297696</v>
      </c>
      <c r="W11" s="2">
        <f>'[1]Qc, Summer, S8'!W11*Main!$B$8</f>
        <v>-0.16098341848789133</v>
      </c>
      <c r="X11" s="2">
        <f>'[1]Qc, Summer, S8'!X11*Main!$B$8</f>
        <v>-0.22571298774365028</v>
      </c>
      <c r="Y11" s="2">
        <f>'[1]Qc, Summer, S8'!Y11*Main!$B$8</f>
        <v>-0.2891398298877732</v>
      </c>
    </row>
    <row r="12" spans="1:25" x14ac:dyDescent="0.25">
      <c r="A12">
        <v>14</v>
      </c>
      <c r="B12" s="2">
        <f>'[1]Qc, Summer, S8'!B12*Main!$B$8</f>
        <v>-0.3580210410513881</v>
      </c>
      <c r="C12" s="2">
        <f>'[1]Qc, Summer, S8'!C12*Main!$B$8</f>
        <v>-0.38345698479031304</v>
      </c>
      <c r="D12" s="2">
        <f>'[1]Qc, Summer, S8'!D12*Main!$B$8</f>
        <v>-0.40337987625516836</v>
      </c>
      <c r="E12" s="2">
        <f>'[1]Qc, Summer, S8'!E12*Main!$B$8</f>
        <v>-0.40809025797401066</v>
      </c>
      <c r="F12" s="2">
        <f>'[1]Qc, Summer, S8'!F12*Main!$B$8</f>
        <v>-0.39813449837566445</v>
      </c>
      <c r="G12" s="2">
        <f>'[1]Qc, Summer, S8'!G12*Main!$B$8</f>
        <v>-0.40706928101004136</v>
      </c>
      <c r="H12" s="2">
        <f>'[1]Qc, Summer, S8'!H12*Main!$B$8</f>
        <v>-0.3574072030419374</v>
      </c>
      <c r="I12" s="2">
        <f>'[1]Qc, Summer, S8'!I12*Main!$B$8</f>
        <v>-0.28165972784997045</v>
      </c>
      <c r="J12" s="2">
        <f>'[1]Qc, Summer, S8'!J12*Main!$B$8</f>
        <v>-0.24510141199054933</v>
      </c>
      <c r="K12" s="2">
        <f>'[1]Qc, Summer, S8'!K12*Main!$B$8</f>
        <v>-0.22702059288245718</v>
      </c>
      <c r="L12" s="2">
        <f>'[1]Qc, Summer, S8'!L12*Main!$B$8</f>
        <v>-0.20631571839929119</v>
      </c>
      <c r="M12" s="2">
        <f>'[1]Qc, Summer, S8'!M12*Main!$B$8</f>
        <v>-0.20570955005906671</v>
      </c>
      <c r="N12" s="2">
        <f>'[1]Qc, Summer, S8'!N12*Main!$B$8</f>
        <v>-0.23225891819255762</v>
      </c>
      <c r="O12" s="2">
        <f>'[1]Qc, Summer, S8'!O12*Main!$B$8</f>
        <v>-0.27265856290608387</v>
      </c>
      <c r="P12" s="2">
        <f>'[1]Qc, Summer, S8'!P12*Main!$B$8</f>
        <v>-0.28303383284111044</v>
      </c>
      <c r="Q12" s="2">
        <f>'[1]Qc, Summer, S8'!Q12*Main!$B$8</f>
        <v>-0.29425832028942706</v>
      </c>
      <c r="R12" s="2">
        <f>'[1]Qc, Summer, S8'!R12*Main!$B$8</f>
        <v>-0.29393399025398703</v>
      </c>
      <c r="S12" s="2">
        <f>'[1]Qc, Summer, S8'!S12*Main!$B$8</f>
        <v>-0.25980834066745423</v>
      </c>
      <c r="T12" s="2">
        <f>'[1]Qc, Summer, S8'!T12*Main!$B$8</f>
        <v>-0.22085182796810393</v>
      </c>
      <c r="U12" s="2">
        <f>'[1]Qc, Summer, S8'!U12*Main!$B$8</f>
        <v>-0.20392004873006497</v>
      </c>
      <c r="V12" s="2">
        <f>'[1]Qc, Summer, S8'!V12*Main!$B$8</f>
        <v>-0.22416556585942113</v>
      </c>
      <c r="W12" s="2">
        <f>'[1]Qc, Summer, S8'!W12*Main!$B$8</f>
        <v>-0.19682651565268755</v>
      </c>
      <c r="X12" s="2">
        <f>'[1]Qc, Summer, S8'!X12*Main!$B$8</f>
        <v>-0.23520842025989366</v>
      </c>
      <c r="Y12" s="2">
        <f>'[1]Qc, Summer, S8'!Y12*Main!$B$8</f>
        <v>-0.26393394683992916</v>
      </c>
    </row>
    <row r="13" spans="1:25" x14ac:dyDescent="0.25">
      <c r="A13">
        <v>34</v>
      </c>
      <c r="B13" s="2">
        <f>'[1]Qc, Summer, S8'!B13*Main!$B$8</f>
        <v>0.25840332191376258</v>
      </c>
      <c r="C13" s="2">
        <f>'[1]Qc, Summer, S8'!C13*Main!$B$8</f>
        <v>0.36954211842882456</v>
      </c>
      <c r="D13" s="2">
        <f>'[1]Qc, Summer, S8'!D13*Main!$B$8</f>
        <v>0.4835288012404016</v>
      </c>
      <c r="E13" s="2">
        <f>'[1]Qc, Summer, S8'!E13*Main!$B$8</f>
        <v>0.19550069137625517</v>
      </c>
      <c r="F13" s="2">
        <f>'[1]Qc, Summer, S8'!F13*Main!$B$8</f>
        <v>-0.39918494920259889</v>
      </c>
      <c r="G13" s="2">
        <f>'[1]Qc, Summer, S8'!G13*Main!$B$8</f>
        <v>-0.16053887152982871</v>
      </c>
      <c r="H13" s="2">
        <f>'[1]Qc, Summer, S8'!H13*Main!$B$8</f>
        <v>-0.23623045510927346</v>
      </c>
      <c r="I13" s="2">
        <f>'[1]Qc, Summer, S8'!I13*Main!$B$8</f>
        <v>-0.57937756851742461</v>
      </c>
      <c r="J13" s="2">
        <f>'[1]Qc, Summer, S8'!J13*Main!$B$8</f>
        <v>-0.86619060883047838</v>
      </c>
      <c r="K13" s="2">
        <f>'[1]Qc, Summer, S8'!K13*Main!$B$8</f>
        <v>-0.94347936429415236</v>
      </c>
      <c r="L13" s="2">
        <f>'[1]Qc, Summer, S8'!L13*Main!$B$8</f>
        <v>-0.47494588304784408</v>
      </c>
      <c r="M13" s="2">
        <f>'[1]Qc, Summer, S8'!M13*Main!$B$8</f>
        <v>-0.70187949424099227</v>
      </c>
      <c r="N13" s="2">
        <f>'[1]Qc, Summer, S8'!N13*Main!$B$8</f>
        <v>-0.44144429769639693</v>
      </c>
      <c r="O13" s="2">
        <f>'[1]Qc, Summer, S8'!O13*Main!$B$8</f>
        <v>-0.10458810558180744</v>
      </c>
      <c r="P13" s="2">
        <f>'[1]Qc, Summer, S8'!P13*Main!$B$8</f>
        <v>-0.50479841021854699</v>
      </c>
      <c r="Q13" s="2">
        <f>'[1]Qc, Summer, S8'!Q13*Main!$B$8</f>
        <v>-0.40714327421736557</v>
      </c>
      <c r="R13" s="2">
        <f>'[1]Qc, Summer, S8'!R13*Main!$B$8</f>
        <v>-0.29124319994093328</v>
      </c>
      <c r="S13" s="2">
        <f>'[1]Qc, Summer, S8'!S13*Main!$B$8</f>
        <v>-0.29868095717660958</v>
      </c>
      <c r="T13" s="2">
        <f>'[1]Qc, Summer, S8'!T13*Main!$B$8</f>
        <v>-0.24185963969285287</v>
      </c>
      <c r="U13" s="2">
        <f>'[1]Qc, Summer, S8'!U13*Main!$B$8</f>
        <v>-0.39616180655640876</v>
      </c>
      <c r="V13" s="2">
        <f>'[1]Qc, Summer, S8'!V13*Main!$B$8</f>
        <v>-0.61517273759598345</v>
      </c>
      <c r="W13" s="2">
        <f>'[1]Qc, Summer, S8'!W13*Main!$B$8</f>
        <v>1.2840054784406373E-2</v>
      </c>
      <c r="X13" s="2">
        <f>'[1]Qc, Summer, S8'!X13*Main!$B$8</f>
        <v>-0.26041850546367395</v>
      </c>
      <c r="Y13" s="2">
        <f>'[1]Qc, Summer, S8'!Y13*Main!$B$8</f>
        <v>0.13558743930891906</v>
      </c>
    </row>
    <row r="14" spans="1:25" x14ac:dyDescent="0.25">
      <c r="A14">
        <v>3</v>
      </c>
      <c r="B14" s="2">
        <f>'[1]Qc, Summer, S8'!B14*Main!$B$8</f>
        <v>0.14733531556408741</v>
      </c>
      <c r="C14" s="2">
        <f>'[1]Qc, Summer, S8'!C14*Main!$B$8</f>
        <v>8.4644203337271115E-2</v>
      </c>
      <c r="D14" s="2">
        <f>'[1]Qc, Summer, S8'!D14*Main!$B$8</f>
        <v>4.105609199645599E-2</v>
      </c>
      <c r="E14" s="2">
        <f>'[1]Qc, Summer, S8'!E14*Main!$B$8</f>
        <v>5.5422440342587115E-2</v>
      </c>
      <c r="F14" s="2">
        <f>'[1]Qc, Summer, S8'!F14*Main!$B$8</f>
        <v>-2.0422477849970475E-3</v>
      </c>
      <c r="G14" s="2">
        <f>'[1]Qc, Summer, S8'!G14*Main!$B$8</f>
        <v>-2.8653178972238624E-2</v>
      </c>
      <c r="H14" s="2">
        <f>'[1]Qc, Summer, S8'!H14*Main!$B$8</f>
        <v>9.2480577672770237E-2</v>
      </c>
      <c r="I14" s="2">
        <f>'[1]Qc, Summer, S8'!I14*Main!$B$8</f>
        <v>0.17312861887182515</v>
      </c>
      <c r="J14" s="2">
        <f>'[1]Qc, Summer, S8'!J14*Main!$B$8</f>
        <v>0.35776908800945068</v>
      </c>
      <c r="K14" s="2">
        <f>'[1]Qc, Summer, S8'!K14*Main!$B$8</f>
        <v>0.42535897371529818</v>
      </c>
      <c r="L14" s="2">
        <f>'[1]Qc, Summer, S8'!L14*Main!$B$8</f>
        <v>0.58552000383933844</v>
      </c>
      <c r="M14" s="2">
        <f>'[1]Qc, Summer, S8'!M14*Main!$B$8</f>
        <v>0.61833513910218552</v>
      </c>
      <c r="N14" s="2">
        <f>'[1]Qc, Summer, S8'!N14*Main!$B$8</f>
        <v>0.51319452347903127</v>
      </c>
      <c r="O14" s="2">
        <f>'[1]Qc, Summer, S8'!O14*Main!$B$8</f>
        <v>0.43482734199645601</v>
      </c>
      <c r="P14" s="2">
        <f>'[1]Qc, Summer, S8'!P14*Main!$B$8</f>
        <v>0.37670752894270526</v>
      </c>
      <c r="Q14" s="2">
        <f>'[1]Qc, Summer, S8'!Q14*Main!$B$8</f>
        <v>0.358584893975192</v>
      </c>
      <c r="R14" s="2">
        <f>'[1]Qc, Summer, S8'!R14*Main!$B$8</f>
        <v>0.28087639308919077</v>
      </c>
      <c r="S14" s="2">
        <f>'[1]Qc, Summer, S8'!S14*Main!$B$8</f>
        <v>0.42029613984051978</v>
      </c>
      <c r="T14" s="2">
        <f>'[1]Qc, Summer, S8'!T14*Main!$B$8</f>
        <v>-0.36202290401653869</v>
      </c>
      <c r="U14" s="2">
        <f>'[1]Qc, Summer, S8'!U14*Main!$B$8</f>
        <v>6.4237505611340825E-2</v>
      </c>
      <c r="V14" s="2">
        <f>'[1]Qc, Summer, S8'!V14*Main!$B$8</f>
        <v>0.37850179075605439</v>
      </c>
      <c r="W14" s="2">
        <f>'[1]Qc, Summer, S8'!W14*Main!$B$8</f>
        <v>0.36544298877731834</v>
      </c>
      <c r="X14" s="2">
        <f>'[1]Qc, Summer, S8'!X14*Main!$B$8</f>
        <v>0.272224859273479</v>
      </c>
      <c r="Y14" s="2">
        <f>'[1]Qc, Summer, S8'!Y14*Main!$B$8</f>
        <v>0.14064151624335497</v>
      </c>
    </row>
    <row r="15" spans="1:25" x14ac:dyDescent="0.25">
      <c r="A15">
        <v>20</v>
      </c>
      <c r="B15" s="2">
        <f>'[1]Qc, Summer, S8'!B15*Main!$B$8</f>
        <v>0.14991294152392204</v>
      </c>
      <c r="C15" s="2">
        <f>'[1]Qc, Summer, S8'!C15*Main!$B$8</f>
        <v>0.14991294152392204</v>
      </c>
      <c r="D15" s="2">
        <f>'[1]Qc, Summer, S8'!D15*Main!$B$8</f>
        <v>0.14991294152392204</v>
      </c>
      <c r="E15" s="2">
        <f>'[1]Qc, Summer, S8'!E15*Main!$B$8</f>
        <v>0.15297540224453632</v>
      </c>
      <c r="F15" s="2">
        <f>'[1]Qc, Summer, S8'!F15*Main!$B$8</f>
        <v>0.1553636373301831</v>
      </c>
      <c r="G15" s="2">
        <f>'[1]Qc, Summer, S8'!G15*Main!$B$8</f>
        <v>0.1553636373301831</v>
      </c>
      <c r="H15" s="2">
        <f>'[1]Qc, Summer, S8'!H15*Main!$B$8</f>
        <v>0.14826684243945659</v>
      </c>
      <c r="I15" s="2">
        <f>'[1]Qc, Summer, S8'!I15*Main!$B$8</f>
        <v>0.14374012138216186</v>
      </c>
      <c r="J15" s="2">
        <f>'[1]Qc, Summer, S8'!J15*Main!$B$8</f>
        <v>0.12743428706438273</v>
      </c>
      <c r="K15" s="2">
        <f>'[1]Qc, Summer, S8'!K15*Main!$B$8</f>
        <v>0.10614839840519787</v>
      </c>
      <c r="L15" s="2">
        <f>'[1]Qc, Summer, S8'!L15*Main!$B$8</f>
        <v>0.10374106261075015</v>
      </c>
      <c r="M15" s="2">
        <f>'[1]Qc, Summer, S8'!M15*Main!$B$8</f>
        <v>0.10374106261075015</v>
      </c>
      <c r="N15" s="2">
        <f>'[1]Qc, Summer, S8'!N15*Main!$B$8</f>
        <v>0.10368699291199056</v>
      </c>
      <c r="O15" s="2">
        <f>'[1]Qc, Summer, S8'!O15*Main!$B$8</f>
        <v>0.12613073715298287</v>
      </c>
      <c r="P15" s="2">
        <f>'[1]Qc, Summer, S8'!P15*Main!$B$8</f>
        <v>0.12018280581807442</v>
      </c>
      <c r="Q15" s="2">
        <f>'[1]Qc, Summer, S8'!Q15*Main!$B$8</f>
        <v>0.11565229400472533</v>
      </c>
      <c r="R15" s="2">
        <f>'[1]Qc, Summer, S8'!R15*Main!$B$8</f>
        <v>0.11865366184288245</v>
      </c>
      <c r="S15" s="2">
        <f>'[1]Qc, Summer, S8'!S15*Main!$B$8</f>
        <v>0.11942891553455405</v>
      </c>
      <c r="T15" s="2">
        <f>'[1]Qc, Summer, S8'!T15*Main!$B$8</f>
        <v>0.11942891553455405</v>
      </c>
      <c r="U15" s="2">
        <f>'[1]Qc, Summer, S8'!U15*Main!$B$8</f>
        <v>0.11795225443000591</v>
      </c>
      <c r="V15" s="2">
        <f>'[1]Qc, Summer, S8'!V15*Main!$B$8</f>
        <v>0.12050587226816302</v>
      </c>
      <c r="W15" s="2">
        <f>'[1]Qc, Summer, S8'!W15*Main!$B$8</f>
        <v>0.1299986600708801</v>
      </c>
      <c r="X15" s="2">
        <f>'[1]Qc, Summer, S8'!X15*Main!$B$8</f>
        <v>0.12608019373892498</v>
      </c>
      <c r="Y15" s="2">
        <f>'[1]Qc, Summer, S8'!Y15*Main!$B$8</f>
        <v>0.13005605035440046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364D7-B8F3-43BB-8F1E-1B2077F998C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S9'!B2*Main!$B$8</f>
        <v>0.15256576550502066</v>
      </c>
      <c r="C2" s="2">
        <f>'[1]Qc, Summer, S9'!C2*Main!$B$8</f>
        <v>0.1384235713230951</v>
      </c>
      <c r="D2" s="2">
        <f>'[1]Qc, Summer, S9'!D2*Main!$B$8</f>
        <v>0.10495921766095688</v>
      </c>
      <c r="E2" s="2">
        <f>'[1]Qc, Summer, S9'!E2*Main!$B$8</f>
        <v>0.10907133579444772</v>
      </c>
      <c r="F2" s="2">
        <f>'[1]Qc, Summer, S9'!F2*Main!$B$8</f>
        <v>0.14078621145894862</v>
      </c>
      <c r="G2" s="2">
        <f>'[1]Qc, Summer, S9'!G2*Main!$B$8</f>
        <v>0.14437573419964558</v>
      </c>
      <c r="H2" s="2">
        <f>'[1]Qc, Summer, S9'!H2*Main!$B$8</f>
        <v>0.11418294994093325</v>
      </c>
      <c r="I2" s="2">
        <f>'[1]Qc, Summer, S9'!I2*Main!$B$8</f>
        <v>0.14946478012404016</v>
      </c>
      <c r="J2" s="2">
        <f>'[1]Qc, Summer, S9'!J2*Main!$B$8</f>
        <v>0.17109265962787951</v>
      </c>
      <c r="K2" s="2">
        <f>'[1]Qc, Summer, S9'!K2*Main!$B$8</f>
        <v>0.30969789338452453</v>
      </c>
      <c r="L2" s="2">
        <f>'[1]Qc, Summer, S9'!L2*Main!$B$8</f>
        <v>0.28988740224453635</v>
      </c>
      <c r="M2" s="2">
        <f>'[1]Qc, Summer, S9'!M2*Main!$B$8</f>
        <v>0.30937982250442997</v>
      </c>
      <c r="N2" s="2">
        <f>'[1]Qc, Summer, S9'!N2*Main!$B$8</f>
        <v>0.30610840002953338</v>
      </c>
      <c r="O2" s="2">
        <f>'[1]Qc, Summer, S9'!O2*Main!$B$8</f>
        <v>0.27618822696396927</v>
      </c>
      <c r="P2" s="2">
        <f>'[1]Qc, Summer, S9'!P2*Main!$B$8</f>
        <v>0.2668167139692853</v>
      </c>
      <c r="Q2" s="2">
        <f>'[1]Qc, Summer, S9'!Q2*Main!$B$8</f>
        <v>0.32785009037212048</v>
      </c>
      <c r="R2" s="2">
        <f>'[1]Qc, Summer, S9'!R2*Main!$B$8</f>
        <v>0.39098577894270525</v>
      </c>
      <c r="S2" s="2">
        <f>'[1]Qc, Summer, S9'!S2*Main!$B$8</f>
        <v>0.23647629592439456</v>
      </c>
      <c r="T2" s="2">
        <f>'[1]Qc, Summer, S9'!T2*Main!$B$8</f>
        <v>0.23775986355581807</v>
      </c>
      <c r="U2" s="2">
        <f>'[1]Qc, Summer, S9'!U2*Main!$B$8</f>
        <v>0.24605218650324867</v>
      </c>
      <c r="V2" s="2">
        <f>'[1]Qc, Summer, S9'!V2*Main!$B$8</f>
        <v>0.22868388260484346</v>
      </c>
      <c r="W2" s="2">
        <f>'[1]Qc, Summer, S9'!W2*Main!$B$8</f>
        <v>0.20538604282339043</v>
      </c>
      <c r="X2" s="2">
        <f>'[1]Qc, Summer, S9'!X2*Main!$B$8</f>
        <v>0.23639677820437094</v>
      </c>
      <c r="Y2" s="2">
        <f>'[1]Qc, Summer, S9'!Y2*Main!$B$8</f>
        <v>0.18664351639102186</v>
      </c>
    </row>
    <row r="3" spans="1:25" x14ac:dyDescent="0.25">
      <c r="A3">
        <v>17</v>
      </c>
      <c r="B3" s="2">
        <f>'[1]Qc, Summer, S9'!B3*Main!$B$8</f>
        <v>-0.14993307073242762</v>
      </c>
      <c r="C3" s="2">
        <f>'[1]Qc, Summer, S9'!C3*Main!$B$8</f>
        <v>-0.16923010543414058</v>
      </c>
      <c r="D3" s="2">
        <f>'[1]Qc, Summer, S9'!D3*Main!$B$8</f>
        <v>-0.17342024261665684</v>
      </c>
      <c r="E3" s="2">
        <f>'[1]Qc, Summer, S9'!E3*Main!$B$8</f>
        <v>-0.1900118529238039</v>
      </c>
      <c r="F3" s="2">
        <f>'[1]Qc, Summer, S9'!F3*Main!$B$8</f>
        <v>-0.18510737861783816</v>
      </c>
      <c r="G3" s="2">
        <f>'[1]Qc, Summer, S9'!G3*Main!$B$8</f>
        <v>-0.18455636724748967</v>
      </c>
      <c r="H3" s="2">
        <f>'[1]Qc, Summer, S9'!H3*Main!$B$8</f>
        <v>-0.15535044314825755</v>
      </c>
      <c r="I3" s="2">
        <f>'[1]Qc, Summer, S9'!I3*Main!$B$8</f>
        <v>-2.8979360307147074E-2</v>
      </c>
      <c r="J3" s="2">
        <f>'[1]Qc, Summer, S9'!J3*Main!$B$8</f>
        <v>3.3228592144122854E-2</v>
      </c>
      <c r="K3" s="2">
        <f>'[1]Qc, Summer, S9'!K3*Main!$B$8</f>
        <v>5.0499805670407558E-2</v>
      </c>
      <c r="L3" s="2">
        <f>'[1]Qc, Summer, S9'!L3*Main!$B$8</f>
        <v>-5.8624483165977564E-4</v>
      </c>
      <c r="M3" s="2">
        <f>'[1]Qc, Summer, S9'!M3*Main!$B$8</f>
        <v>-4.6453805375073834E-2</v>
      </c>
      <c r="N3" s="2">
        <f>'[1]Qc, Summer, S9'!N3*Main!$B$8</f>
        <v>-7.6599807590076785E-2</v>
      </c>
      <c r="O3" s="2">
        <f>'[1]Qc, Summer, S9'!O3*Main!$B$8</f>
        <v>-0.12185558712344949</v>
      </c>
      <c r="P3" s="2">
        <f>'[1]Qc, Summer, S9'!P3*Main!$B$8</f>
        <v>-0.11323884598346132</v>
      </c>
      <c r="Q3" s="2">
        <f>'[1]Qc, Summer, S9'!Q3*Main!$B$8</f>
        <v>-0.12033705138806852</v>
      </c>
      <c r="R3" s="2">
        <f>'[1]Qc, Summer, S9'!R3*Main!$B$8</f>
        <v>-0.12095162404016538</v>
      </c>
      <c r="S3" s="2">
        <f>'[1]Qc, Summer, S9'!S3*Main!$B$8</f>
        <v>-0.11128798774365033</v>
      </c>
      <c r="T3" s="2">
        <f>'[1]Qc, Summer, S9'!T3*Main!$B$8</f>
        <v>-7.5137486709982272E-3</v>
      </c>
      <c r="U3" s="2">
        <f>'[1]Qc, Summer, S9'!U3*Main!$B$8</f>
        <v>5.6095755020673356E-2</v>
      </c>
      <c r="V3" s="2">
        <f>'[1]Qc, Summer, S9'!V3*Main!$B$8</f>
        <v>-1.7465100413467211E-3</v>
      </c>
      <c r="W3" s="2">
        <f>'[1]Qc, Summer, S9'!W3*Main!$B$8</f>
        <v>-1.7562719728292972E-2</v>
      </c>
      <c r="X3" s="2">
        <f>'[1]Qc, Summer, S9'!X3*Main!$B$8</f>
        <v>-6.8491909332545772E-2</v>
      </c>
      <c r="Y3" s="2">
        <f>'[1]Qc, Summer, S9'!Y3*Main!$B$8</f>
        <v>-0.1204870360307147</v>
      </c>
    </row>
    <row r="4" spans="1:25" x14ac:dyDescent="0.25">
      <c r="A4">
        <v>38</v>
      </c>
      <c r="B4" s="2">
        <f>'[1]Qc, Summer, S9'!B4*Main!$B$8</f>
        <v>-0.5455443067040755</v>
      </c>
      <c r="C4" s="2">
        <f>'[1]Qc, Summer, S9'!C4*Main!$B$8</f>
        <v>-0.54579217513290024</v>
      </c>
      <c r="D4" s="2">
        <f>'[1]Qc, Summer, S9'!D4*Main!$B$8</f>
        <v>-0.55196578868871826</v>
      </c>
      <c r="E4" s="2">
        <f>'[1]Qc, Summer, S9'!E4*Main!$B$8</f>
        <v>-0.60593293133490855</v>
      </c>
      <c r="F4" s="2">
        <f>'[1]Qc, Summer, S9'!F4*Main!$B$8</f>
        <v>-0.65055397962197281</v>
      </c>
      <c r="G4" s="2">
        <f>'[1]Qc, Summer, S9'!G4*Main!$B$8</f>
        <v>-0.63500453337271112</v>
      </c>
      <c r="H4" s="2">
        <f>'[1]Qc, Summer, S9'!H4*Main!$B$8</f>
        <v>-0.63407332974010633</v>
      </c>
      <c r="I4" s="2">
        <f>'[1]Qc, Summer, S9'!I4*Main!$B$8</f>
        <v>-0.51051916066154757</v>
      </c>
      <c r="J4" s="2">
        <f>'[1]Qc, Summer, S9'!J4*Main!$B$8</f>
        <v>-0.42005059288245711</v>
      </c>
      <c r="K4" s="2">
        <f>'[1]Qc, Summer, S9'!K4*Main!$B$8</f>
        <v>-0.3522202439456586</v>
      </c>
      <c r="L4" s="2">
        <f>'[1]Qc, Summer, S9'!L4*Main!$B$8</f>
        <v>-0.33089750561134085</v>
      </c>
      <c r="M4" s="2">
        <f>'[1]Qc, Summer, S9'!M4*Main!$B$8</f>
        <v>-0.35096047873597164</v>
      </c>
      <c r="N4" s="2">
        <f>'[1]Qc, Summer, S9'!N4*Main!$B$8</f>
        <v>-0.34209219595392792</v>
      </c>
      <c r="O4" s="2">
        <f>'[1]Qc, Summer, S9'!O4*Main!$B$8</f>
        <v>-0.39813849483165975</v>
      </c>
      <c r="P4" s="2">
        <f>'[1]Qc, Summer, S9'!P4*Main!$B$8</f>
        <v>-0.47560923597164795</v>
      </c>
      <c r="Q4" s="2">
        <f>'[1]Qc, Summer, S9'!Q4*Main!$B$8</f>
        <v>-0.47021428484937977</v>
      </c>
      <c r="R4" s="2">
        <f>'[1]Qc, Summer, S9'!R4*Main!$B$8</f>
        <v>-0.42223362758417016</v>
      </c>
      <c r="S4" s="2">
        <f>'[1]Qc, Summer, S9'!S4*Main!$B$8</f>
        <v>-0.43009900561134079</v>
      </c>
      <c r="T4" s="2">
        <f>'[1]Qc, Summer, S9'!T4*Main!$B$8</f>
        <v>-0.36673969181925575</v>
      </c>
      <c r="U4" s="2">
        <f>'[1]Qc, Summer, S9'!U4*Main!$B$8</f>
        <v>-0.42916033800945064</v>
      </c>
      <c r="V4" s="2">
        <f>'[1]Qc, Summer, S9'!V4*Main!$B$8</f>
        <v>-0.43296904873006492</v>
      </c>
      <c r="W4" s="2">
        <f>'[1]Qc, Summer, S9'!W4*Main!$B$8</f>
        <v>-0.45894327982870636</v>
      </c>
      <c r="X4" s="2">
        <f>'[1]Qc, Summer, S9'!X4*Main!$B$8</f>
        <v>-0.5247255626107501</v>
      </c>
      <c r="Y4" s="2">
        <f>'[1]Qc, Summer, S9'!Y4*Main!$B$8</f>
        <v>-0.58606017188422921</v>
      </c>
    </row>
    <row r="5" spans="1:25" x14ac:dyDescent="0.25">
      <c r="A5">
        <v>36</v>
      </c>
      <c r="B5" s="2">
        <f>'[1]Qc, Summer, S9'!B5*Main!$B$8</f>
        <v>-0.66314487300649738</v>
      </c>
      <c r="C5" s="2">
        <f>'[1]Qc, Summer, S9'!C5*Main!$B$8</f>
        <v>-0.66384651550502083</v>
      </c>
      <c r="D5" s="2">
        <f>'[1]Qc, Summer, S9'!D5*Main!$B$8</f>
        <v>-0.66281886798582401</v>
      </c>
      <c r="E5" s="2">
        <f>'[1]Qc, Summer, S9'!E5*Main!$B$8</f>
        <v>-0.67030719802126404</v>
      </c>
      <c r="F5" s="2">
        <f>'[1]Qc, Summer, S9'!F5*Main!$B$8</f>
        <v>-0.67647246603662148</v>
      </c>
      <c r="G5" s="2">
        <f>'[1]Qc, Summer, S9'!G5*Main!$B$8</f>
        <v>-0.73085391774955699</v>
      </c>
      <c r="H5" s="2">
        <f>'[1]Qc, Summer, S9'!H5*Main!$B$8</f>
        <v>-0.67988570392793857</v>
      </c>
      <c r="I5" s="2">
        <f>'[1]Qc, Summer, S9'!I5*Main!$B$8</f>
        <v>-0.52128502539870059</v>
      </c>
      <c r="J5" s="2">
        <f>'[1]Qc, Summer, S9'!J5*Main!$B$8</f>
        <v>-0.4706592725930302</v>
      </c>
      <c r="K5" s="2">
        <f>'[1]Qc, Summer, S9'!K5*Main!$B$8</f>
        <v>-0.50821993487891315</v>
      </c>
      <c r="L5" s="2">
        <f>'[1]Qc, Summer, S9'!L5*Main!$B$8</f>
        <v>-0.54280188570584764</v>
      </c>
      <c r="M5" s="2">
        <f>'[1]Qc, Summer, S9'!M5*Main!$B$8</f>
        <v>-0.56623842601890129</v>
      </c>
      <c r="N5" s="2">
        <f>'[1]Qc, Summer, S9'!N5*Main!$B$8</f>
        <v>-0.60492153411104543</v>
      </c>
      <c r="O5" s="2">
        <f>'[1]Qc, Summer, S9'!O5*Main!$B$8</f>
        <v>-0.64928819034258711</v>
      </c>
      <c r="P5" s="2">
        <f>'[1]Qc, Summer, S9'!P5*Main!$B$8</f>
        <v>-0.63672920983461301</v>
      </c>
      <c r="Q5" s="2">
        <f>'[1]Qc, Summer, S9'!Q5*Main!$B$8</f>
        <v>-0.64632070422327237</v>
      </c>
      <c r="R5" s="2">
        <f>'[1]Qc, Summer, S9'!R5*Main!$B$8</f>
        <v>-0.65020784539279386</v>
      </c>
      <c r="S5" s="2">
        <f>'[1]Qc, Summer, S9'!S5*Main!$B$8</f>
        <v>-0.60443872696396928</v>
      </c>
      <c r="T5" s="2">
        <f>'[1]Qc, Summer, S9'!T5*Main!$B$8</f>
        <v>-0.48056572297696393</v>
      </c>
      <c r="U5" s="2">
        <f>'[1]Qc, Summer, S9'!U5*Main!$B$8</f>
        <v>-0.44802472696396933</v>
      </c>
      <c r="V5" s="2">
        <f>'[1]Qc, Summer, S9'!V5*Main!$B$8</f>
        <v>-0.47111319359125808</v>
      </c>
      <c r="W5" s="2">
        <f>'[1]Qc, Summer, S9'!W5*Main!$B$8</f>
        <v>-0.46672232265209679</v>
      </c>
      <c r="X5" s="2">
        <f>'[1]Qc, Summer, S9'!X5*Main!$B$8</f>
        <v>-0.52853923951565274</v>
      </c>
      <c r="Y5" s="2">
        <f>'[1]Qc, Summer, S9'!Y5*Main!$B$8</f>
        <v>-0.57258838319551097</v>
      </c>
    </row>
    <row r="6" spans="1:25" x14ac:dyDescent="0.25">
      <c r="A6">
        <v>26</v>
      </c>
      <c r="B6" s="2">
        <f>'[1]Qc, Summer, S9'!B6*Main!$B$8</f>
        <v>-0.4700107300649734</v>
      </c>
      <c r="C6" s="2">
        <f>'[1]Qc, Summer, S9'!C6*Main!$B$8</f>
        <v>-0.51506712758417006</v>
      </c>
      <c r="D6" s="2">
        <f>'[1]Qc, Summer, S9'!D6*Main!$B$8</f>
        <v>-0.53968964559952748</v>
      </c>
      <c r="E6" s="2">
        <f>'[1]Qc, Summer, S9'!E6*Main!$B$8</f>
        <v>-0.57166264530419364</v>
      </c>
      <c r="F6" s="2">
        <f>'[1]Qc, Summer, S9'!F6*Main!$B$8</f>
        <v>-0.60452097755463674</v>
      </c>
      <c r="G6" s="2">
        <f>'[1]Qc, Summer, S9'!G6*Main!$B$8</f>
        <v>-0.66469520407560534</v>
      </c>
      <c r="H6" s="2">
        <f>'[1]Qc, Summer, S9'!H6*Main!$B$8</f>
        <v>-0.66043756792675723</v>
      </c>
      <c r="I6" s="2">
        <f>'[1]Qc, Summer, S9'!I6*Main!$B$8</f>
        <v>-0.51657922784997046</v>
      </c>
      <c r="J6" s="2">
        <f>'[1]Qc, Summer, S9'!J6*Main!$B$8</f>
        <v>-0.37009712625516838</v>
      </c>
      <c r="K6" s="2">
        <f>'[1]Qc, Summer, S9'!K6*Main!$B$8</f>
        <v>-0.18556153470171288</v>
      </c>
      <c r="L6" s="2">
        <f>'[1]Qc, Summer, S9'!L6*Main!$B$8</f>
        <v>-8.4326896485528643E-2</v>
      </c>
      <c r="M6" s="2">
        <f>'[1]Qc, Summer, S9'!M6*Main!$B$8</f>
        <v>-1.1033862374483165E-2</v>
      </c>
      <c r="N6" s="2">
        <f>'[1]Qc, Summer, S9'!N6*Main!$B$8</f>
        <v>-9.2911166420555233E-2</v>
      </c>
      <c r="O6" s="2">
        <f>'[1]Qc, Summer, S9'!O6*Main!$B$8</f>
        <v>-0.19067032782043711</v>
      </c>
      <c r="P6" s="2">
        <f>'[1]Qc, Summer, S9'!P6*Main!$B$8</f>
        <v>-0.26043499084465443</v>
      </c>
      <c r="Q6" s="2">
        <f>'[1]Qc, Summer, S9'!Q6*Main!$B$8</f>
        <v>-0.25774223168930893</v>
      </c>
      <c r="R6" s="2">
        <f>'[1]Qc, Summer, S9'!R6*Main!$B$8</f>
        <v>-0.30285084760779685</v>
      </c>
      <c r="S6" s="2">
        <f>'[1]Qc, Summer, S9'!S6*Main!$B$8</f>
        <v>-0.30048791361488486</v>
      </c>
      <c r="T6" s="2">
        <f>'[1]Qc, Summer, S9'!T6*Main!$B$8</f>
        <v>-0.2686202616656822</v>
      </c>
      <c r="U6" s="2">
        <f>'[1]Qc, Summer, S9'!U6*Main!$B$8</f>
        <v>-0.28683034849379802</v>
      </c>
      <c r="V6" s="2">
        <f>'[1]Qc, Summer, S9'!V6*Main!$B$8</f>
        <v>-0.22596135572947432</v>
      </c>
      <c r="W6" s="2">
        <f>'[1]Qc, Summer, S9'!W6*Main!$B$8</f>
        <v>-9.2007555965741269E-2</v>
      </c>
      <c r="X6" s="2">
        <f>'[1]Qc, Summer, S9'!X6*Main!$B$8</f>
        <v>-0.15539593222090964</v>
      </c>
      <c r="Y6" s="2">
        <f>'[1]Qc, Summer, S9'!Y6*Main!$B$8</f>
        <v>-0.23864643030124039</v>
      </c>
    </row>
    <row r="7" spans="1:25" x14ac:dyDescent="0.25">
      <c r="A7">
        <v>24</v>
      </c>
      <c r="B7" s="2">
        <f>'[1]Qc, Summer, S9'!B7*Main!$B$8</f>
        <v>0.63366718989958648</v>
      </c>
      <c r="C7" s="2">
        <f>'[1]Qc, Summer, S9'!C7*Main!$B$8</f>
        <v>0.72482426476668627</v>
      </c>
      <c r="D7" s="2">
        <f>'[1]Qc, Summer, S9'!D7*Main!$B$8</f>
        <v>0.615159690342587</v>
      </c>
      <c r="E7" s="2">
        <f>'[1]Qc, Summer, S9'!E7*Main!$B$8</f>
        <v>0.59539747991730663</v>
      </c>
      <c r="F7" s="2">
        <f>'[1]Qc, Summer, S9'!F7*Main!$B$8</f>
        <v>0.65566562315416421</v>
      </c>
      <c r="G7" s="2">
        <f>'[1]Qc, Summer, S9'!G7*Main!$B$8</f>
        <v>0.54069404902539864</v>
      </c>
      <c r="H7" s="2">
        <f>'[1]Qc, Summer, S9'!H7*Main!$B$8</f>
        <v>0.43995494196692264</v>
      </c>
      <c r="I7" s="2">
        <f>'[1]Qc, Summer, S9'!I7*Main!$B$8</f>
        <v>0.52572661606615478</v>
      </c>
      <c r="J7" s="2">
        <f>'[1]Qc, Summer, S9'!J7*Main!$B$8</f>
        <v>0.67806240903721204</v>
      </c>
      <c r="K7" s="2">
        <f>'[1]Qc, Summer, S9'!K7*Main!$B$8</f>
        <v>0.84539837064382739</v>
      </c>
      <c r="L7" s="2">
        <f>'[1]Qc, Summer, S9'!L7*Main!$B$8</f>
        <v>0.86603430626107503</v>
      </c>
      <c r="M7" s="2">
        <f>'[1]Qc, Summer, S9'!M7*Main!$B$8</f>
        <v>0.98153937787950385</v>
      </c>
      <c r="N7" s="2">
        <f>'[1]Qc, Summer, S9'!N7*Main!$B$8</f>
        <v>0.96308024719432961</v>
      </c>
      <c r="O7" s="2">
        <f>'[1]Qc, Summer, S9'!O7*Main!$B$8</f>
        <v>0.81565803809805071</v>
      </c>
      <c r="P7" s="2">
        <f>'[1]Qc, Summer, S9'!P7*Main!$B$8</f>
        <v>0.79678753691671578</v>
      </c>
      <c r="Q7" s="2">
        <f>'[1]Qc, Summer, S9'!Q7*Main!$B$8</f>
        <v>0.7979613489367986</v>
      </c>
      <c r="R7" s="2">
        <f>'[1]Qc, Summer, S9'!R7*Main!$B$8</f>
        <v>0.74666533756645004</v>
      </c>
      <c r="S7" s="2">
        <f>'[1]Qc, Summer, S9'!S7*Main!$B$8</f>
        <v>0.6726283455404608</v>
      </c>
      <c r="T7" s="2">
        <f>'[1]Qc, Summer, S9'!T7*Main!$B$8</f>
        <v>0.76478847209096279</v>
      </c>
      <c r="U7" s="2">
        <f>'[1]Qc, Summer, S9'!U7*Main!$B$8</f>
        <v>0.69943201757235673</v>
      </c>
      <c r="V7" s="2">
        <f>'[1]Qc, Summer, S9'!V7*Main!$B$8</f>
        <v>0.70017253735971652</v>
      </c>
      <c r="W7" s="2">
        <f>'[1]Qc, Summer, S9'!W7*Main!$B$8</f>
        <v>0.78088070171293544</v>
      </c>
      <c r="X7" s="2">
        <f>'[1]Qc, Summer, S9'!X7*Main!$B$8</f>
        <v>0.64017024660366217</v>
      </c>
      <c r="Y7" s="2">
        <f>'[1]Qc, Summer, S9'!Y7*Main!$B$8</f>
        <v>0.65473671160661551</v>
      </c>
    </row>
    <row r="8" spans="1:25" x14ac:dyDescent="0.25">
      <c r="A8">
        <v>28</v>
      </c>
      <c r="B8" s="2">
        <f>'[1]Qc, Summer, S9'!B8*Main!$B$8</f>
        <v>-0.4356046526875369</v>
      </c>
      <c r="C8" s="2">
        <f>'[1]Qc, Summer, S9'!C8*Main!$B$8</f>
        <v>-0.43433313319551087</v>
      </c>
      <c r="D8" s="2">
        <f>'[1]Qc, Summer, S9'!D8*Main!$B$8</f>
        <v>-0.48082155493207324</v>
      </c>
      <c r="E8" s="2">
        <f>'[1]Qc, Summer, S9'!E8*Main!$B$8</f>
        <v>-0.46768679090372117</v>
      </c>
      <c r="F8" s="2">
        <f>'[1]Qc, Summer, S9'!F8*Main!$B$8</f>
        <v>-0.50237741007087999</v>
      </c>
      <c r="G8" s="2">
        <f>'[1]Qc, Summer, S9'!G8*Main!$B$8</f>
        <v>-0.52230423922031899</v>
      </c>
      <c r="H8" s="2">
        <f>'[1]Qc, Summer, S9'!H8*Main!$B$8</f>
        <v>-0.57497605995274648</v>
      </c>
      <c r="I8" s="2">
        <f>'[1]Qc, Summer, S9'!I8*Main!$B$8</f>
        <v>-0.5235893349084465</v>
      </c>
      <c r="J8" s="2">
        <f>'[1]Qc, Summer, S9'!J8*Main!$B$8</f>
        <v>-0.42724962064382749</v>
      </c>
      <c r="K8" s="2">
        <f>'[1]Qc, Summer, S9'!K8*Main!$B$8</f>
        <v>-0.34372789249852326</v>
      </c>
      <c r="L8" s="2">
        <f>'[1]Qc, Summer, S9'!L8*Main!$B$8</f>
        <v>-0.30934320791494385</v>
      </c>
      <c r="M8" s="2">
        <f>'[1]Qc, Summer, S9'!M8*Main!$B$8</f>
        <v>-0.30398022844063788</v>
      </c>
      <c r="N8" s="2">
        <f>'[1]Qc, Summer, S9'!N8*Main!$B$8</f>
        <v>-0.25697517660956881</v>
      </c>
      <c r="O8" s="2">
        <f>'[1]Qc, Summer, S9'!O8*Main!$B$8</f>
        <v>-0.27373801742468989</v>
      </c>
      <c r="P8" s="2">
        <f>'[1]Qc, Summer, S9'!P8*Main!$B$8</f>
        <v>-0.3221990428233904</v>
      </c>
      <c r="Q8" s="2">
        <f>'[1]Qc, Summer, S9'!Q8*Main!$B$8</f>
        <v>-0.39287727805670408</v>
      </c>
      <c r="R8" s="2">
        <f>'[1]Qc, Summer, S9'!R8*Main!$B$8</f>
        <v>-0.38825599379799169</v>
      </c>
      <c r="S8" s="2">
        <f>'[1]Qc, Summer, S9'!S8*Main!$B$8</f>
        <v>-0.3913012638806852</v>
      </c>
      <c r="T8" s="2">
        <f>'[1]Qc, Summer, S9'!T8*Main!$B$8</f>
        <v>-0.42698450280567035</v>
      </c>
      <c r="U8" s="2">
        <f>'[1]Qc, Summer, S9'!U8*Main!$B$8</f>
        <v>-0.42944852362669811</v>
      </c>
      <c r="V8" s="2">
        <f>'[1]Qc, Summer, S9'!V8*Main!$B$8</f>
        <v>-0.42072237950383934</v>
      </c>
      <c r="W8" s="2">
        <f>'[1]Qc, Summer, S9'!W8*Main!$B$8</f>
        <v>-0.35913960794447725</v>
      </c>
      <c r="X8" s="2">
        <f>'[1]Qc, Summer, S9'!X8*Main!$B$8</f>
        <v>-0.42629670097460137</v>
      </c>
      <c r="Y8" s="2">
        <f>'[1]Qc, Summer, S9'!Y8*Main!$B$8</f>
        <v>-0.41718657383343177</v>
      </c>
    </row>
    <row r="9" spans="1:25" x14ac:dyDescent="0.25">
      <c r="A9">
        <v>6</v>
      </c>
      <c r="B9" s="2">
        <f>'[1]Qc, Summer, S9'!B9*Main!$B$8</f>
        <v>-1.8297523702008269</v>
      </c>
      <c r="C9" s="2">
        <f>'[1]Qc, Summer, S9'!C9*Main!$B$8</f>
        <v>-1.8466866178381569</v>
      </c>
      <c r="D9" s="2">
        <f>'[1]Qc, Summer, S9'!D9*Main!$B$8</f>
        <v>-1.8764775819551094</v>
      </c>
      <c r="E9" s="2">
        <f>'[1]Qc, Summer, S9'!E9*Main!$B$8</f>
        <v>-1.8812782071766097</v>
      </c>
      <c r="F9" s="2">
        <f>'[1]Qc, Summer, S9'!F9*Main!$B$8</f>
        <v>-1.8908797514766686</v>
      </c>
      <c r="G9" s="2">
        <f>'[1]Qc, Summer, S9'!G9*Main!$B$8</f>
        <v>-1.8746031853219136</v>
      </c>
      <c r="H9" s="2">
        <f>'[1]Qc, Summer, S9'!H9*Main!$B$8</f>
        <v>-1.8423788790608386</v>
      </c>
      <c r="I9" s="2">
        <f>'[1]Qc, Summer, S9'!I9*Main!$B$8</f>
        <v>-1.7406420979031301</v>
      </c>
      <c r="J9" s="2">
        <f>'[1]Qc, Summer, S9'!J9*Main!$B$8</f>
        <v>-1.6914178375664499</v>
      </c>
      <c r="K9" s="2">
        <f>'[1]Qc, Summer, S9'!K9*Main!$B$8</f>
        <v>-1.5920814277909037</v>
      </c>
      <c r="L9" s="2">
        <f>'[1]Qc, Summer, S9'!L9*Main!$B$8</f>
        <v>-1.5465070484347312</v>
      </c>
      <c r="M9" s="2">
        <f>'[1]Qc, Summer, S9'!M9*Main!$B$8</f>
        <v>-1.5745882052569402</v>
      </c>
      <c r="N9" s="2">
        <f>'[1]Qc, Summer, S9'!N9*Main!$B$8</f>
        <v>-1.6282844704666273</v>
      </c>
      <c r="O9" s="2">
        <f>'[1]Qc, Summer, S9'!O9*Main!$B$8</f>
        <v>-1.6442651225634968</v>
      </c>
      <c r="P9" s="2">
        <f>'[1]Qc, Summer, S9'!P9*Main!$B$8</f>
        <v>-1.671195446987596</v>
      </c>
      <c r="Q9" s="2">
        <f>'[1]Qc, Summer, S9'!Q9*Main!$B$8</f>
        <v>-1.7025319523036029</v>
      </c>
      <c r="R9" s="2">
        <f>'[1]Qc, Summer, S9'!R9*Main!$B$8</f>
        <v>-1.6914507495569993</v>
      </c>
      <c r="S9" s="2">
        <f>'[1]Qc, Summer, S9'!S9*Main!$B$8</f>
        <v>-1.6696829059362077</v>
      </c>
      <c r="T9" s="2">
        <f>'[1]Qc, Summer, S9'!T9*Main!$B$8</f>
        <v>-1.6975338551388068</v>
      </c>
      <c r="U9" s="2">
        <f>'[1]Qc, Summer, S9'!U9*Main!$B$8</f>
        <v>-1.699342369019492</v>
      </c>
      <c r="V9" s="2">
        <f>'[1]Qc, Summer, S9'!V9*Main!$B$8</f>
        <v>-1.7134158594211457</v>
      </c>
      <c r="W9" s="2">
        <f>'[1]Qc, Summer, S9'!W9*Main!$B$8</f>
        <v>-1.7180193653278204</v>
      </c>
      <c r="X9" s="2">
        <f>'[1]Qc, Summer, S9'!X9*Main!$B$8</f>
        <v>-1.7809882606320142</v>
      </c>
      <c r="Y9" s="2">
        <f>'[1]Qc, Summer, S9'!Y9*Main!$B$8</f>
        <v>-1.7878276955109274</v>
      </c>
    </row>
    <row r="10" spans="1:25" x14ac:dyDescent="0.25">
      <c r="A10">
        <v>30</v>
      </c>
      <c r="B10" s="2">
        <f>'[1]Qc, Summer, S9'!B10*Main!$B$8</f>
        <v>-7.8658893384524517E-2</v>
      </c>
      <c r="C10" s="2">
        <f>'[1]Qc, Summer, S9'!C10*Main!$B$8</f>
        <v>-0.10128861975782634</v>
      </c>
      <c r="D10" s="2">
        <f>'[1]Qc, Summer, S9'!D10*Main!$B$8</f>
        <v>-9.8000623744831664E-2</v>
      </c>
      <c r="E10" s="2">
        <f>'[1]Qc, Summer, S9'!E10*Main!$B$8</f>
        <v>-0.1053490190490254</v>
      </c>
      <c r="F10" s="2">
        <f>'[1]Qc, Summer, S9'!F10*Main!$B$8</f>
        <v>-0.12075706128174836</v>
      </c>
      <c r="G10" s="2">
        <f>'[1]Qc, Summer, S9'!G10*Main!$B$8</f>
        <v>-0.14093989870053159</v>
      </c>
      <c r="H10" s="2">
        <f>'[1]Qc, Summer, S9'!H10*Main!$B$8</f>
        <v>-0.21276661547548731</v>
      </c>
      <c r="I10" s="2">
        <f>'[1]Qc, Summer, S9'!I10*Main!$B$8</f>
        <v>-0.14711556925575903</v>
      </c>
      <c r="J10" s="2">
        <f>'[1]Qc, Summer, S9'!J10*Main!$B$8</f>
        <v>-0.1529443415534554</v>
      </c>
      <c r="K10" s="2">
        <f>'[1]Qc, Summer, S9'!K10*Main!$B$8</f>
        <v>-9.6463604400472525E-2</v>
      </c>
      <c r="L10" s="2">
        <f>'[1]Qc, Summer, S9'!L10*Main!$B$8</f>
        <v>-0.10446591981689307</v>
      </c>
      <c r="M10" s="2">
        <f>'[1]Qc, Summer, S9'!M10*Main!$B$8</f>
        <v>-3.0827162876550504E-2</v>
      </c>
      <c r="N10" s="2">
        <f>'[1]Qc, Summer, S9'!N10*Main!$B$8</f>
        <v>-2.9582737005316006E-2</v>
      </c>
      <c r="O10" s="2">
        <f>'[1]Qc, Summer, S9'!O10*Main!$B$8</f>
        <v>-8.0107050354400466E-2</v>
      </c>
      <c r="P10" s="2">
        <f>'[1]Qc, Summer, S9'!P10*Main!$B$8</f>
        <v>-0.10087066686355582</v>
      </c>
      <c r="Q10" s="2">
        <f>'[1]Qc, Summer, S9'!Q10*Main!$B$8</f>
        <v>-9.325665416420556E-2</v>
      </c>
      <c r="R10" s="2">
        <f>'[1]Qc, Summer, S9'!R10*Main!$B$8</f>
        <v>-0.12226158003544005</v>
      </c>
      <c r="S10" s="2">
        <f>'[1]Qc, Summer, S9'!S10*Main!$B$8</f>
        <v>-0.12586153470171293</v>
      </c>
      <c r="T10" s="2">
        <f>'[1]Qc, Summer, S9'!T10*Main!$B$8</f>
        <v>-9.9732852333136446E-2</v>
      </c>
      <c r="U10" s="2">
        <f>'[1]Qc, Summer, S9'!U10*Main!$B$8</f>
        <v>-0.11370810632014175</v>
      </c>
      <c r="V10" s="2">
        <f>'[1]Qc, Summer, S9'!V10*Main!$B$8</f>
        <v>-9.2935556556408741E-2</v>
      </c>
      <c r="W10" s="2">
        <f>'[1]Qc, Summer, S9'!W10*Main!$B$8</f>
        <v>-4.5270002215002957E-2</v>
      </c>
      <c r="X10" s="2">
        <f>'[1]Qc, Summer, S9'!X10*Main!$B$8</f>
        <v>-4.1366493207324273E-2</v>
      </c>
      <c r="Y10" s="2">
        <f>'[1]Qc, Summer, S9'!Y10*Main!$B$8</f>
        <v>-4.7798348346131128E-2</v>
      </c>
    </row>
    <row r="11" spans="1:25" x14ac:dyDescent="0.25">
      <c r="A11">
        <v>40</v>
      </c>
      <c r="B11" s="2">
        <f>'[1]Qc, Summer, S9'!B11*Main!$B$8</f>
        <v>-0.30235390593620792</v>
      </c>
      <c r="C11" s="2">
        <f>'[1]Qc, Summer, S9'!C11*Main!$B$8</f>
        <v>-0.3246572746603662</v>
      </c>
      <c r="D11" s="2">
        <f>'[1]Qc, Summer, S9'!D11*Main!$B$8</f>
        <v>-0.32390232649143536</v>
      </c>
      <c r="E11" s="2">
        <f>'[1]Qc, Summer, S9'!E11*Main!$B$8</f>
        <v>-0.33630785484347309</v>
      </c>
      <c r="F11" s="2">
        <f>'[1]Qc, Summer, S9'!F11*Main!$B$8</f>
        <v>-0.33517303765505024</v>
      </c>
      <c r="G11" s="2">
        <f>'[1]Qc, Summer, S9'!G11*Main!$B$8</f>
        <v>-0.37090385203780268</v>
      </c>
      <c r="H11" s="2">
        <f>'[1]Qc, Summer, S9'!H11*Main!$B$8</f>
        <v>-0.34902293222090958</v>
      </c>
      <c r="I11" s="2">
        <f>'[1]Qc, Summer, S9'!I11*Main!$B$8</f>
        <v>-0.27801666435321915</v>
      </c>
      <c r="J11" s="2">
        <f>'[1]Qc, Summer, S9'!J11*Main!$B$8</f>
        <v>-0.16746423021264031</v>
      </c>
      <c r="K11" s="2">
        <f>'[1]Qc, Summer, S9'!K11*Main!$B$8</f>
        <v>-0.10644971943295925</v>
      </c>
      <c r="L11" s="2">
        <f>'[1]Qc, Summer, S9'!L11*Main!$B$8</f>
        <v>-6.5905585203780273E-2</v>
      </c>
      <c r="M11" s="2">
        <f>'[1]Qc, Summer, S9'!M11*Main!$B$8</f>
        <v>-7.3761736119314816E-2</v>
      </c>
      <c r="N11" s="2">
        <f>'[1]Qc, Summer, S9'!N11*Main!$B$8</f>
        <v>-0.11359514766686354</v>
      </c>
      <c r="O11" s="2">
        <f>'[1]Qc, Summer, S9'!O11*Main!$B$8</f>
        <v>-0.17192186547548732</v>
      </c>
      <c r="P11" s="2">
        <f>'[1]Qc, Summer, S9'!P11*Main!$B$8</f>
        <v>-0.20941382398109865</v>
      </c>
      <c r="Q11" s="2">
        <f>'[1]Qc, Summer, S9'!Q11*Main!$B$8</f>
        <v>-0.2172854905493207</v>
      </c>
      <c r="R11" s="2">
        <f>'[1]Qc, Summer, S9'!R11*Main!$B$8</f>
        <v>-0.22055162359716479</v>
      </c>
      <c r="S11" s="2">
        <f>'[1]Qc, Summer, S9'!S11*Main!$B$8</f>
        <v>-0.19842953529238039</v>
      </c>
      <c r="T11" s="2">
        <f>'[1]Qc, Summer, S9'!T11*Main!$B$8</f>
        <v>-0.17744235233313643</v>
      </c>
      <c r="U11" s="2">
        <f>'[1]Qc, Summer, S9'!U11*Main!$B$8</f>
        <v>-0.16072494181925576</v>
      </c>
      <c r="V11" s="2">
        <f>'[1]Qc, Summer, S9'!V11*Main!$B$8</f>
        <v>-0.15016498272297696</v>
      </c>
      <c r="W11" s="2">
        <f>'[1]Qc, Summer, S9'!W11*Main!$B$8</f>
        <v>-0.16098341848789133</v>
      </c>
      <c r="X11" s="2">
        <f>'[1]Qc, Summer, S9'!X11*Main!$B$8</f>
        <v>-0.22571298774365028</v>
      </c>
      <c r="Y11" s="2">
        <f>'[1]Qc, Summer, S9'!Y11*Main!$B$8</f>
        <v>-0.2891398298877732</v>
      </c>
    </row>
    <row r="12" spans="1:25" x14ac:dyDescent="0.25">
      <c r="A12">
        <v>14</v>
      </c>
      <c r="B12" s="2">
        <f>'[1]Qc, Summer, S9'!B12*Main!$B$8</f>
        <v>-0.3580210410513881</v>
      </c>
      <c r="C12" s="2">
        <f>'[1]Qc, Summer, S9'!C12*Main!$B$8</f>
        <v>-0.38345698479031304</v>
      </c>
      <c r="D12" s="2">
        <f>'[1]Qc, Summer, S9'!D12*Main!$B$8</f>
        <v>-0.40337987625516836</v>
      </c>
      <c r="E12" s="2">
        <f>'[1]Qc, Summer, S9'!E12*Main!$B$8</f>
        <v>-0.40809025797401066</v>
      </c>
      <c r="F12" s="2">
        <f>'[1]Qc, Summer, S9'!F12*Main!$B$8</f>
        <v>-0.39813449837566445</v>
      </c>
      <c r="G12" s="2">
        <f>'[1]Qc, Summer, S9'!G12*Main!$B$8</f>
        <v>-0.40706928101004136</v>
      </c>
      <c r="H12" s="2">
        <f>'[1]Qc, Summer, S9'!H12*Main!$B$8</f>
        <v>-0.3574072030419374</v>
      </c>
      <c r="I12" s="2">
        <f>'[1]Qc, Summer, S9'!I12*Main!$B$8</f>
        <v>-0.28165972784997045</v>
      </c>
      <c r="J12" s="2">
        <f>'[1]Qc, Summer, S9'!J12*Main!$B$8</f>
        <v>-0.24510141199054933</v>
      </c>
      <c r="K12" s="2">
        <f>'[1]Qc, Summer, S9'!K12*Main!$B$8</f>
        <v>-0.22702059288245718</v>
      </c>
      <c r="L12" s="2">
        <f>'[1]Qc, Summer, S9'!L12*Main!$B$8</f>
        <v>-0.20631571839929119</v>
      </c>
      <c r="M12" s="2">
        <f>'[1]Qc, Summer, S9'!M12*Main!$B$8</f>
        <v>-0.20570955005906671</v>
      </c>
      <c r="N12" s="2">
        <f>'[1]Qc, Summer, S9'!N12*Main!$B$8</f>
        <v>-0.23225891819255762</v>
      </c>
      <c r="O12" s="2">
        <f>'[1]Qc, Summer, S9'!O12*Main!$B$8</f>
        <v>-0.27265856290608387</v>
      </c>
      <c r="P12" s="2">
        <f>'[1]Qc, Summer, S9'!P12*Main!$B$8</f>
        <v>-0.28303383284111044</v>
      </c>
      <c r="Q12" s="2">
        <f>'[1]Qc, Summer, S9'!Q12*Main!$B$8</f>
        <v>-0.29425832028942706</v>
      </c>
      <c r="R12" s="2">
        <f>'[1]Qc, Summer, S9'!R12*Main!$B$8</f>
        <v>-0.29393399025398703</v>
      </c>
      <c r="S12" s="2">
        <f>'[1]Qc, Summer, S9'!S12*Main!$B$8</f>
        <v>-0.25980834066745423</v>
      </c>
      <c r="T12" s="2">
        <f>'[1]Qc, Summer, S9'!T12*Main!$B$8</f>
        <v>-0.22085182796810393</v>
      </c>
      <c r="U12" s="2">
        <f>'[1]Qc, Summer, S9'!U12*Main!$B$8</f>
        <v>-0.20392004873006497</v>
      </c>
      <c r="V12" s="2">
        <f>'[1]Qc, Summer, S9'!V12*Main!$B$8</f>
        <v>-0.22416556585942113</v>
      </c>
      <c r="W12" s="2">
        <f>'[1]Qc, Summer, S9'!W12*Main!$B$8</f>
        <v>-0.19682651565268755</v>
      </c>
      <c r="X12" s="2">
        <f>'[1]Qc, Summer, S9'!X12*Main!$B$8</f>
        <v>-0.23520842025989366</v>
      </c>
      <c r="Y12" s="2">
        <f>'[1]Qc, Summer, S9'!Y12*Main!$B$8</f>
        <v>-0.26393394683992916</v>
      </c>
    </row>
    <row r="13" spans="1:25" x14ac:dyDescent="0.25">
      <c r="A13">
        <v>34</v>
      </c>
      <c r="B13" s="2">
        <f>'[1]Qc, Summer, S9'!B13*Main!$B$8</f>
        <v>0.25840332191376258</v>
      </c>
      <c r="C13" s="2">
        <f>'[1]Qc, Summer, S9'!C13*Main!$B$8</f>
        <v>0.36954211842882456</v>
      </c>
      <c r="D13" s="2">
        <f>'[1]Qc, Summer, S9'!D13*Main!$B$8</f>
        <v>0.4835288012404016</v>
      </c>
      <c r="E13" s="2">
        <f>'[1]Qc, Summer, S9'!E13*Main!$B$8</f>
        <v>0.19550069137625517</v>
      </c>
      <c r="F13" s="2">
        <f>'[1]Qc, Summer, S9'!F13*Main!$B$8</f>
        <v>-0.39918494920259889</v>
      </c>
      <c r="G13" s="2">
        <f>'[1]Qc, Summer, S9'!G13*Main!$B$8</f>
        <v>-0.16053887152982871</v>
      </c>
      <c r="H13" s="2">
        <f>'[1]Qc, Summer, S9'!H13*Main!$B$8</f>
        <v>-0.23623045510927346</v>
      </c>
      <c r="I13" s="2">
        <f>'[1]Qc, Summer, S9'!I13*Main!$B$8</f>
        <v>-0.57937756851742461</v>
      </c>
      <c r="J13" s="2">
        <f>'[1]Qc, Summer, S9'!J13*Main!$B$8</f>
        <v>-0.86619060883047838</v>
      </c>
      <c r="K13" s="2">
        <f>'[1]Qc, Summer, S9'!K13*Main!$B$8</f>
        <v>-0.94347936429415236</v>
      </c>
      <c r="L13" s="2">
        <f>'[1]Qc, Summer, S9'!L13*Main!$B$8</f>
        <v>-0.47494588304784408</v>
      </c>
      <c r="M13" s="2">
        <f>'[1]Qc, Summer, S9'!M13*Main!$B$8</f>
        <v>-0.70187949424099227</v>
      </c>
      <c r="N13" s="2">
        <f>'[1]Qc, Summer, S9'!N13*Main!$B$8</f>
        <v>-0.44144429769639693</v>
      </c>
      <c r="O13" s="2">
        <f>'[1]Qc, Summer, S9'!O13*Main!$B$8</f>
        <v>-0.10458810558180744</v>
      </c>
      <c r="P13" s="2">
        <f>'[1]Qc, Summer, S9'!P13*Main!$B$8</f>
        <v>-0.50479841021854699</v>
      </c>
      <c r="Q13" s="2">
        <f>'[1]Qc, Summer, S9'!Q13*Main!$B$8</f>
        <v>-0.40714327421736557</v>
      </c>
      <c r="R13" s="2">
        <f>'[1]Qc, Summer, S9'!R13*Main!$B$8</f>
        <v>-0.29124319994093328</v>
      </c>
      <c r="S13" s="2">
        <f>'[1]Qc, Summer, S9'!S13*Main!$B$8</f>
        <v>-0.29868095717660958</v>
      </c>
      <c r="T13" s="2">
        <f>'[1]Qc, Summer, S9'!T13*Main!$B$8</f>
        <v>-0.24185963969285287</v>
      </c>
      <c r="U13" s="2">
        <f>'[1]Qc, Summer, S9'!U13*Main!$B$8</f>
        <v>-0.39616180655640876</v>
      </c>
      <c r="V13" s="2">
        <f>'[1]Qc, Summer, S9'!V13*Main!$B$8</f>
        <v>-0.61517273759598345</v>
      </c>
      <c r="W13" s="2">
        <f>'[1]Qc, Summer, S9'!W13*Main!$B$8</f>
        <v>1.2840054784406373E-2</v>
      </c>
      <c r="X13" s="2">
        <f>'[1]Qc, Summer, S9'!X13*Main!$B$8</f>
        <v>-0.26041850546367395</v>
      </c>
      <c r="Y13" s="2">
        <f>'[1]Qc, Summer, S9'!Y13*Main!$B$8</f>
        <v>0.13558743930891906</v>
      </c>
    </row>
    <row r="14" spans="1:25" x14ac:dyDescent="0.25">
      <c r="A14">
        <v>3</v>
      </c>
      <c r="B14" s="2">
        <f>'[1]Qc, Summer, S9'!B14*Main!$B$8</f>
        <v>0.14733531556408741</v>
      </c>
      <c r="C14" s="2">
        <f>'[1]Qc, Summer, S9'!C14*Main!$B$8</f>
        <v>8.4644203337271115E-2</v>
      </c>
      <c r="D14" s="2">
        <f>'[1]Qc, Summer, S9'!D14*Main!$B$8</f>
        <v>4.105609199645599E-2</v>
      </c>
      <c r="E14" s="2">
        <f>'[1]Qc, Summer, S9'!E14*Main!$B$8</f>
        <v>5.5422440342587115E-2</v>
      </c>
      <c r="F14" s="2">
        <f>'[1]Qc, Summer, S9'!F14*Main!$B$8</f>
        <v>-2.0422477849970475E-3</v>
      </c>
      <c r="G14" s="2">
        <f>'[1]Qc, Summer, S9'!G14*Main!$B$8</f>
        <v>-2.8653178972238624E-2</v>
      </c>
      <c r="H14" s="2">
        <f>'[1]Qc, Summer, S9'!H14*Main!$B$8</f>
        <v>9.2480577672770237E-2</v>
      </c>
      <c r="I14" s="2">
        <f>'[1]Qc, Summer, S9'!I14*Main!$B$8</f>
        <v>0.17312861887182515</v>
      </c>
      <c r="J14" s="2">
        <f>'[1]Qc, Summer, S9'!J14*Main!$B$8</f>
        <v>0.35776908800945068</v>
      </c>
      <c r="K14" s="2">
        <f>'[1]Qc, Summer, S9'!K14*Main!$B$8</f>
        <v>0.42535897371529818</v>
      </c>
      <c r="L14" s="2">
        <f>'[1]Qc, Summer, S9'!L14*Main!$B$8</f>
        <v>0.58552000383933844</v>
      </c>
      <c r="M14" s="2">
        <f>'[1]Qc, Summer, S9'!M14*Main!$B$8</f>
        <v>0.61833513910218552</v>
      </c>
      <c r="N14" s="2">
        <f>'[1]Qc, Summer, S9'!N14*Main!$B$8</f>
        <v>0.51319452347903127</v>
      </c>
      <c r="O14" s="2">
        <f>'[1]Qc, Summer, S9'!O14*Main!$B$8</f>
        <v>0.43482734199645601</v>
      </c>
      <c r="P14" s="2">
        <f>'[1]Qc, Summer, S9'!P14*Main!$B$8</f>
        <v>0.37670752894270526</v>
      </c>
      <c r="Q14" s="2">
        <f>'[1]Qc, Summer, S9'!Q14*Main!$B$8</f>
        <v>0.358584893975192</v>
      </c>
      <c r="R14" s="2">
        <f>'[1]Qc, Summer, S9'!R14*Main!$B$8</f>
        <v>0.28087639308919077</v>
      </c>
      <c r="S14" s="2">
        <f>'[1]Qc, Summer, S9'!S14*Main!$B$8</f>
        <v>0.42029613984051978</v>
      </c>
      <c r="T14" s="2">
        <f>'[1]Qc, Summer, S9'!T14*Main!$B$8</f>
        <v>-0.36202290401653869</v>
      </c>
      <c r="U14" s="2">
        <f>'[1]Qc, Summer, S9'!U14*Main!$B$8</f>
        <v>6.4237505611340825E-2</v>
      </c>
      <c r="V14" s="2">
        <f>'[1]Qc, Summer, S9'!V14*Main!$B$8</f>
        <v>0.37850179075605439</v>
      </c>
      <c r="W14" s="2">
        <f>'[1]Qc, Summer, S9'!W14*Main!$B$8</f>
        <v>0.36544298877731834</v>
      </c>
      <c r="X14" s="2">
        <f>'[1]Qc, Summer, S9'!X14*Main!$B$8</f>
        <v>0.272224859273479</v>
      </c>
      <c r="Y14" s="2">
        <f>'[1]Qc, Summer, S9'!Y14*Main!$B$8</f>
        <v>0.14064151624335497</v>
      </c>
    </row>
    <row r="15" spans="1:25" x14ac:dyDescent="0.25">
      <c r="A15">
        <v>20</v>
      </c>
      <c r="B15" s="2">
        <f>'[1]Qc, Summer, S9'!B15*Main!$B$8</f>
        <v>0.14991294152392204</v>
      </c>
      <c r="C15" s="2">
        <f>'[1]Qc, Summer, S9'!C15*Main!$B$8</f>
        <v>0.14991294152392204</v>
      </c>
      <c r="D15" s="2">
        <f>'[1]Qc, Summer, S9'!D15*Main!$B$8</f>
        <v>0.14991294152392204</v>
      </c>
      <c r="E15" s="2">
        <f>'[1]Qc, Summer, S9'!E15*Main!$B$8</f>
        <v>0.15297540224453632</v>
      </c>
      <c r="F15" s="2">
        <f>'[1]Qc, Summer, S9'!F15*Main!$B$8</f>
        <v>0.1553636373301831</v>
      </c>
      <c r="G15" s="2">
        <f>'[1]Qc, Summer, S9'!G15*Main!$B$8</f>
        <v>0.1553636373301831</v>
      </c>
      <c r="H15" s="2">
        <f>'[1]Qc, Summer, S9'!H15*Main!$B$8</f>
        <v>0.14826684243945659</v>
      </c>
      <c r="I15" s="2">
        <f>'[1]Qc, Summer, S9'!I15*Main!$B$8</f>
        <v>0.14374012138216186</v>
      </c>
      <c r="J15" s="2">
        <f>'[1]Qc, Summer, S9'!J15*Main!$B$8</f>
        <v>0.12743428706438273</v>
      </c>
      <c r="K15" s="2">
        <f>'[1]Qc, Summer, S9'!K15*Main!$B$8</f>
        <v>0.10614839840519787</v>
      </c>
      <c r="L15" s="2">
        <f>'[1]Qc, Summer, S9'!L15*Main!$B$8</f>
        <v>0.10374106261075015</v>
      </c>
      <c r="M15" s="2">
        <f>'[1]Qc, Summer, S9'!M15*Main!$B$8</f>
        <v>0.10374106261075015</v>
      </c>
      <c r="N15" s="2">
        <f>'[1]Qc, Summer, S9'!N15*Main!$B$8</f>
        <v>0.10368699291199056</v>
      </c>
      <c r="O15" s="2">
        <f>'[1]Qc, Summer, S9'!O15*Main!$B$8</f>
        <v>0.12613073715298287</v>
      </c>
      <c r="P15" s="2">
        <f>'[1]Qc, Summer, S9'!P15*Main!$B$8</f>
        <v>0.12018280581807442</v>
      </c>
      <c r="Q15" s="2">
        <f>'[1]Qc, Summer, S9'!Q15*Main!$B$8</f>
        <v>0.11565229400472533</v>
      </c>
      <c r="R15" s="2">
        <f>'[1]Qc, Summer, S9'!R15*Main!$B$8</f>
        <v>0.11865366184288245</v>
      </c>
      <c r="S15" s="2">
        <f>'[1]Qc, Summer, S9'!S15*Main!$B$8</f>
        <v>0.11942891553455405</v>
      </c>
      <c r="T15" s="2">
        <f>'[1]Qc, Summer, S9'!T15*Main!$B$8</f>
        <v>0.11942891553455405</v>
      </c>
      <c r="U15" s="2">
        <f>'[1]Qc, Summer, S9'!U15*Main!$B$8</f>
        <v>0.11795225443000591</v>
      </c>
      <c r="V15" s="2">
        <f>'[1]Qc, Summer, S9'!V15*Main!$B$8</f>
        <v>0.12050587226816302</v>
      </c>
      <c r="W15" s="2">
        <f>'[1]Qc, Summer, S9'!W15*Main!$B$8</f>
        <v>0.1299986600708801</v>
      </c>
      <c r="X15" s="2">
        <f>'[1]Qc, Summer, S9'!X15*Main!$B$8</f>
        <v>0.12608019373892498</v>
      </c>
      <c r="Y15" s="2">
        <f>'[1]Qc, Summer, S9'!Y15*Main!$B$8</f>
        <v>0.13005605035440046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3825-C802-48DB-9DAE-21EAEB8FAEE9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f>VLOOKUP($A3,'Node ratio'!$A$2:$C$15,3,FALSE)*'PV Scenarios'!C$5*Main!$B$9</f>
        <v>2.7661636371126598E-2</v>
      </c>
      <c r="C3" s="4">
        <f>VLOOKUP($A3,'Node ratio'!$A$2:$C$15,3,FALSE)*'PV Scenarios'!D$5*Main!$B$9</f>
        <v>2.7661636371126598E-2</v>
      </c>
      <c r="D3" s="4">
        <f>VLOOKUP($A3,'Node ratio'!$A$2:$C$15,3,FALSE)*'PV Scenarios'!E$5*Main!$B$9</f>
        <v>2.7661636371126598E-2</v>
      </c>
      <c r="E3" s="4">
        <f>VLOOKUP($A3,'Node ratio'!$A$2:$C$15,3,FALSE)*'PV Scenarios'!F$5*Main!$B$9</f>
        <v>2.7661636371126598E-2</v>
      </c>
      <c r="F3" s="4">
        <f>VLOOKUP($A3,'Node ratio'!$A$2:$C$15,3,FALSE)*'PV Scenarios'!G$5*Main!$B$9</f>
        <v>2.7661636371126598E-2</v>
      </c>
      <c r="G3" s="4">
        <f>VLOOKUP($A3,'Node ratio'!$A$2:$C$15,3,FALSE)*'PV Scenarios'!H$5*Main!$B$9</f>
        <v>2.7661636371126598E-2</v>
      </c>
      <c r="H3" s="4">
        <f>VLOOKUP($A3,'Node ratio'!$A$2:$C$15,3,FALSE)*'PV Scenarios'!I$5*Main!$B$9</f>
        <v>0.37177239282794144</v>
      </c>
      <c r="I3" s="4">
        <f>VLOOKUP($A3,'Node ratio'!$A$2:$C$15,3,FALSE)*'PV Scenarios'!J$5*Main!$B$9</f>
        <v>0.99139304754117741</v>
      </c>
      <c r="J3" s="4">
        <f>VLOOKUP($A3,'Node ratio'!$A$2:$C$15,3,FALSE)*'PV Scenarios'!K$5*Main!$B$9</f>
        <v>1.697318007732328</v>
      </c>
      <c r="K3" s="4">
        <f>VLOOKUP($A3,'Node ratio'!$A$2:$C$15,3,FALSE)*'PV Scenarios'!L$5*Main!$B$9</f>
        <v>2.4209464152009996</v>
      </c>
      <c r="L3" s="4">
        <f>VLOOKUP($A3,'Node ratio'!$A$2:$C$15,3,FALSE)*'PV Scenarios'!M$5*Main!$B$9</f>
        <v>3.0781868953789675</v>
      </c>
      <c r="M3" s="4">
        <f>VLOOKUP($A3,'Node ratio'!$A$2:$C$15,3,FALSE)*'PV Scenarios'!N$5*Main!$B$9</f>
        <v>3.5810754446060491</v>
      </c>
      <c r="N3" s="4">
        <f>VLOOKUP($A3,'Node ratio'!$A$2:$C$15,3,FALSE)*'PV Scenarios'!O$5*Main!$B$9</f>
        <v>3.8599047392270052</v>
      </c>
      <c r="O3" s="4">
        <f>VLOOKUP($A3,'Node ratio'!$A$2:$C$15,3,FALSE)*'PV Scenarios'!P$5*Main!$B$9</f>
        <v>3.8726290919577231</v>
      </c>
      <c r="P3" s="4">
        <f>VLOOKUP($A3,'Node ratio'!$A$2:$C$15,3,FALSE)*'PV Scenarios'!Q$5*Main!$B$9</f>
        <v>3.6181420373433593</v>
      </c>
      <c r="Q3" s="4">
        <f>VLOOKUP($A3,'Node ratio'!$A$2:$C$15,3,FALSE)*'PV Scenarios'!R$5*Main!$B$9</f>
        <v>3.1335101681212207</v>
      </c>
      <c r="R3" s="4">
        <f>VLOOKUP($A3,'Node ratio'!$A$2:$C$15,3,FALSE)*'PV Scenarios'!S$5*Main!$B$9</f>
        <v>2.4873343424917036</v>
      </c>
      <c r="S3" s="4">
        <f>VLOOKUP($A3,'Node ratio'!$A$2:$C$15,3,FALSE)*'PV Scenarios'!T$5*Main!$B$9</f>
        <v>1.7664720986601443</v>
      </c>
      <c r="T3" s="4">
        <f>VLOOKUP($A3,'Node ratio'!$A$2:$C$15,3,FALSE)*'PV Scenarios'!U$5*Main!$B$9</f>
        <v>1.0555680439221908</v>
      </c>
      <c r="U3" s="4">
        <f>VLOOKUP($A3,'Node ratio'!$A$2:$C$15,3,FALSE)*'PV Scenarios'!V$5*Main!$B$9</f>
        <v>0.42543596738792711</v>
      </c>
      <c r="V3" s="4">
        <f>VLOOKUP($A3,'Node ratio'!$A$2:$C$15,3,FALSE)*'PV Scenarios'!W$5*Main!$B$9</f>
        <v>2.7661636371126598E-2</v>
      </c>
      <c r="W3" s="4">
        <f>VLOOKUP($A3,'Node ratio'!$A$2:$C$15,3,FALSE)*'PV Scenarios'!X$5*Main!$B$9</f>
        <v>2.7661636371126598E-2</v>
      </c>
      <c r="X3" s="4">
        <f>VLOOKUP($A3,'Node ratio'!$A$2:$C$15,3,FALSE)*'PV Scenarios'!Y$5*Main!$B$9</f>
        <v>2.7661636371126598E-2</v>
      </c>
      <c r="Y3" s="4">
        <f>VLOOKUP($A3,'Node ratio'!$A$2:$C$15,3,FALSE)*'PV Scenarios'!Z$5*Main!$B$9</f>
        <v>2.7661636371126598E-2</v>
      </c>
    </row>
    <row r="4" spans="1:25" x14ac:dyDescent="0.25">
      <c r="A4" s="5">
        <v>17</v>
      </c>
      <c r="B4" s="4">
        <f>VLOOKUP($A4,'Node ratio'!$A$2:$C$15,3,FALSE)*'PV Scenarios'!C$5*Main!$B$9</f>
        <v>6.7434275275103433E-3</v>
      </c>
      <c r="C4" s="4">
        <f>VLOOKUP($A4,'Node ratio'!$A$2:$C$15,3,FALSE)*'PV Scenarios'!D$5*Main!$B$9</f>
        <v>6.7434275275103433E-3</v>
      </c>
      <c r="D4" s="4">
        <f>VLOOKUP($A4,'Node ratio'!$A$2:$C$15,3,FALSE)*'PV Scenarios'!E$5*Main!$B$9</f>
        <v>6.7434275275103433E-3</v>
      </c>
      <c r="E4" s="4">
        <f>VLOOKUP($A4,'Node ratio'!$A$2:$C$15,3,FALSE)*'PV Scenarios'!F$5*Main!$B$9</f>
        <v>6.7434275275103433E-3</v>
      </c>
      <c r="F4" s="4">
        <f>VLOOKUP($A4,'Node ratio'!$A$2:$C$15,3,FALSE)*'PV Scenarios'!G$5*Main!$B$9</f>
        <v>6.7434275275103433E-3</v>
      </c>
      <c r="G4" s="4">
        <f>VLOOKUP($A4,'Node ratio'!$A$2:$C$15,3,FALSE)*'PV Scenarios'!H$5*Main!$B$9</f>
        <v>6.7434275275103433E-3</v>
      </c>
      <c r="H4" s="4">
        <f>VLOOKUP($A4,'Node ratio'!$A$2:$C$15,3,FALSE)*'PV Scenarios'!I$5*Main!$B$9</f>
        <v>9.0631665969738998E-2</v>
      </c>
      <c r="I4" s="4">
        <f>VLOOKUP($A4,'Node ratio'!$A$2:$C$15,3,FALSE)*'PV Scenarios'!J$5*Main!$B$9</f>
        <v>0.24168444258597072</v>
      </c>
      <c r="J4" s="4">
        <f>VLOOKUP($A4,'Node ratio'!$A$2:$C$15,3,FALSE)*'PV Scenarios'!K$5*Main!$B$9</f>
        <v>0.41377671308803465</v>
      </c>
      <c r="K4" s="4">
        <f>VLOOKUP($A4,'Node ratio'!$A$2:$C$15,3,FALSE)*'PV Scenarios'!L$5*Main!$B$9</f>
        <v>0.59018477720770524</v>
      </c>
      <c r="L4" s="4">
        <f>VLOOKUP($A4,'Node ratio'!$A$2:$C$15,3,FALSE)*'PV Scenarios'!M$5*Main!$B$9</f>
        <v>0.75040861526135094</v>
      </c>
      <c r="M4" s="4">
        <f>VLOOKUP($A4,'Node ratio'!$A$2:$C$15,3,FALSE)*'PV Scenarios'!N$5*Main!$B$9</f>
        <v>0.87300412771148905</v>
      </c>
      <c r="N4" s="4">
        <f>VLOOKUP($A4,'Node ratio'!$A$2:$C$15,3,FALSE)*'PV Scenarios'!O$5*Main!$B$9</f>
        <v>0.94097787718879322</v>
      </c>
      <c r="O4" s="4">
        <f>VLOOKUP($A4,'Node ratio'!$A$2:$C$15,3,FALSE)*'PV Scenarios'!P$5*Main!$B$9</f>
        <v>0.94407985385144788</v>
      </c>
      <c r="P4" s="4">
        <f>VLOOKUP($A4,'Node ratio'!$A$2:$C$15,3,FALSE)*'PV Scenarios'!Q$5*Main!$B$9</f>
        <v>0.88204032059835291</v>
      </c>
      <c r="Q4" s="4">
        <f>VLOOKUP($A4,'Node ratio'!$A$2:$C$15,3,FALSE)*'PV Scenarios'!R$5*Main!$B$9</f>
        <v>0.76389547031637162</v>
      </c>
      <c r="R4" s="4">
        <f>VLOOKUP($A4,'Node ratio'!$A$2:$C$15,3,FALSE)*'PV Scenarios'!S$5*Main!$B$9</f>
        <v>0.60636900327373</v>
      </c>
      <c r="S4" s="4">
        <f>VLOOKUP($A4,'Node ratio'!$A$2:$C$15,3,FALSE)*'PV Scenarios'!T$5*Main!$B$9</f>
        <v>0.43063528190681044</v>
      </c>
      <c r="T4" s="4">
        <f>VLOOKUP($A4,'Node ratio'!$A$2:$C$15,3,FALSE)*'PV Scenarios'!U$5*Main!$B$9</f>
        <v>0.25732919444979463</v>
      </c>
      <c r="U4" s="4">
        <f>VLOOKUP($A4,'Node ratio'!$A$2:$C$15,3,FALSE)*'PV Scenarios'!V$5*Main!$B$9</f>
        <v>0.10371391537310909</v>
      </c>
      <c r="V4" s="4">
        <f>VLOOKUP($A4,'Node ratio'!$A$2:$C$15,3,FALSE)*'PV Scenarios'!W$5*Main!$B$9</f>
        <v>6.7434275275103433E-3</v>
      </c>
      <c r="W4" s="4">
        <f>VLOOKUP($A4,'Node ratio'!$A$2:$C$15,3,FALSE)*'PV Scenarios'!X$5*Main!$B$9</f>
        <v>6.7434275275103433E-3</v>
      </c>
      <c r="X4" s="4">
        <f>VLOOKUP($A4,'Node ratio'!$A$2:$C$15,3,FALSE)*'PV Scenarios'!Y$5*Main!$B$9</f>
        <v>6.7434275275103433E-3</v>
      </c>
      <c r="Y4" s="4">
        <f>VLOOKUP($A4,'Node ratio'!$A$2:$C$15,3,FALSE)*'PV Scenarios'!Z$5*Main!$B$9</f>
        <v>6.7434275275103433E-3</v>
      </c>
    </row>
    <row r="5" spans="1:25" x14ac:dyDescent="0.25">
      <c r="A5" s="5">
        <v>26</v>
      </c>
      <c r="B5" s="4">
        <f>VLOOKUP($A5,'Node ratio'!$A$2:$C$15,3,FALSE)*'PV Scenarios'!C$5*Main!$B$9</f>
        <v>1.4798767969534495E-2</v>
      </c>
      <c r="C5" s="4">
        <f>VLOOKUP($A5,'Node ratio'!$A$2:$C$15,3,FALSE)*'PV Scenarios'!D$5*Main!$B$9</f>
        <v>1.4798767969534495E-2</v>
      </c>
      <c r="D5" s="4">
        <f>VLOOKUP($A5,'Node ratio'!$A$2:$C$15,3,FALSE)*'PV Scenarios'!E$5*Main!$B$9</f>
        <v>1.4798767969534495E-2</v>
      </c>
      <c r="E5" s="4">
        <f>VLOOKUP($A5,'Node ratio'!$A$2:$C$15,3,FALSE)*'PV Scenarios'!F$5*Main!$B$9</f>
        <v>1.4798767969534495E-2</v>
      </c>
      <c r="F5" s="4">
        <f>VLOOKUP($A5,'Node ratio'!$A$2:$C$15,3,FALSE)*'PV Scenarios'!G$5*Main!$B$9</f>
        <v>1.4798767969534495E-2</v>
      </c>
      <c r="G5" s="4">
        <f>VLOOKUP($A5,'Node ratio'!$A$2:$C$15,3,FALSE)*'PV Scenarios'!H$5*Main!$B$9</f>
        <v>1.4798767969534495E-2</v>
      </c>
      <c r="H5" s="4">
        <f>VLOOKUP($A5,'Node ratio'!$A$2:$C$15,3,FALSE)*'PV Scenarios'!I$5*Main!$B$9</f>
        <v>0.19889544151054361</v>
      </c>
      <c r="I5" s="4">
        <f>VLOOKUP($A5,'Node ratio'!$A$2:$C$15,3,FALSE)*'PV Scenarios'!J$5*Main!$B$9</f>
        <v>0.53038784402811645</v>
      </c>
      <c r="J5" s="4">
        <f>VLOOKUP($A5,'Node ratio'!$A$2:$C$15,3,FALSE)*'PV Scenarios'!K$5*Main!$B$9</f>
        <v>0.90805240261063669</v>
      </c>
      <c r="K5" s="4">
        <f>VLOOKUP($A5,'Node ratio'!$A$2:$C$15,3,FALSE)*'PV Scenarios'!L$5*Main!$B$9</f>
        <v>1.2951881726936589</v>
      </c>
      <c r="L5" s="4">
        <f>VLOOKUP($A5,'Node ratio'!$A$2:$C$15,3,FALSE)*'PV Scenarios'!M$5*Main!$B$9</f>
        <v>1.6468068996497987</v>
      </c>
      <c r="M5" s="4">
        <f>VLOOKUP($A5,'Node ratio'!$A$2:$C$15,3,FALSE)*'PV Scenarios'!N$5*Main!$B$9</f>
        <v>1.9158485013359359</v>
      </c>
      <c r="N5" s="4">
        <f>VLOOKUP($A5,'Node ratio'!$A$2:$C$15,3,FALSE)*'PV Scenarios'!O$5*Main!$B$9</f>
        <v>2.0650200824688438</v>
      </c>
      <c r="O5" s="4">
        <f>VLOOKUP($A5,'Node ratio'!$A$2:$C$15,3,FALSE)*'PV Scenarios'!P$5*Main!$B$9</f>
        <v>2.0718275157348294</v>
      </c>
      <c r="P5" s="4">
        <f>VLOOKUP($A5,'Node ratio'!$A$2:$C$15,3,FALSE)*'PV Scenarios'!Q$5*Main!$B$9</f>
        <v>1.9356788504151121</v>
      </c>
      <c r="Q5" s="4">
        <f>VLOOKUP($A5,'Node ratio'!$A$2:$C$15,3,FALSE)*'PV Scenarios'!R$5*Main!$B$9</f>
        <v>1.6764044355888676</v>
      </c>
      <c r="R5" s="4">
        <f>VLOOKUP($A5,'Node ratio'!$A$2:$C$15,3,FALSE)*'PV Scenarios'!S$5*Main!$B$9</f>
        <v>1.3307052158205419</v>
      </c>
      <c r="S5" s="4">
        <f>VLOOKUP($A5,'Node ratio'!$A$2:$C$15,3,FALSE)*'PV Scenarios'!T$5*Main!$B$9</f>
        <v>0.94504932253447271</v>
      </c>
      <c r="T5" s="4">
        <f>VLOOKUP($A5,'Node ratio'!$A$2:$C$15,3,FALSE)*'PV Scenarios'!U$5*Main!$B$9</f>
        <v>0.56472098571743634</v>
      </c>
      <c r="U5" s="4">
        <f>VLOOKUP($A5,'Node ratio'!$A$2:$C$15,3,FALSE)*'PV Scenarios'!V$5*Main!$B$9</f>
        <v>0.22760505137144058</v>
      </c>
      <c r="V5" s="4">
        <f>VLOOKUP($A5,'Node ratio'!$A$2:$C$15,3,FALSE)*'PV Scenarios'!W$5*Main!$B$9</f>
        <v>1.4798767969534495E-2</v>
      </c>
      <c r="W5" s="4">
        <f>VLOOKUP($A5,'Node ratio'!$A$2:$C$15,3,FALSE)*'PV Scenarios'!X$5*Main!$B$9</f>
        <v>1.4798767969534495E-2</v>
      </c>
      <c r="X5" s="4">
        <f>VLOOKUP($A5,'Node ratio'!$A$2:$C$15,3,FALSE)*'PV Scenarios'!Y$5*Main!$B$9</f>
        <v>1.4798767969534495E-2</v>
      </c>
      <c r="Y5" s="4">
        <f>VLOOKUP($A5,'Node ratio'!$A$2:$C$15,3,FALSE)*'PV Scenarios'!Z$5*Main!$B$9</f>
        <v>1.4798767969534495E-2</v>
      </c>
    </row>
    <row r="6" spans="1:25" x14ac:dyDescent="0.25">
      <c r="A6" s="5">
        <v>24</v>
      </c>
      <c r="B6" s="4">
        <f>VLOOKUP($A6,'Node ratio'!$A$2:$C$15,3,FALSE)*'PV Scenarios'!C$5*Main!$B$9</f>
        <v>2.2754909509982581E-2</v>
      </c>
      <c r="C6" s="4">
        <f>VLOOKUP($A6,'Node ratio'!$A$2:$C$15,3,FALSE)*'PV Scenarios'!D$5*Main!$B$9</f>
        <v>2.2754909509982581E-2</v>
      </c>
      <c r="D6" s="4">
        <f>VLOOKUP($A6,'Node ratio'!$A$2:$C$15,3,FALSE)*'PV Scenarios'!E$5*Main!$B$9</f>
        <v>2.2754909509982581E-2</v>
      </c>
      <c r="E6" s="4">
        <f>VLOOKUP($A6,'Node ratio'!$A$2:$C$15,3,FALSE)*'PV Scenarios'!F$5*Main!$B$9</f>
        <v>2.2754909509982581E-2</v>
      </c>
      <c r="F6" s="4">
        <f>VLOOKUP($A6,'Node ratio'!$A$2:$C$15,3,FALSE)*'PV Scenarios'!G$5*Main!$B$9</f>
        <v>2.2754909509982581E-2</v>
      </c>
      <c r="G6" s="4">
        <f>VLOOKUP($A6,'Node ratio'!$A$2:$C$15,3,FALSE)*'PV Scenarios'!H$5*Main!$B$9</f>
        <v>2.2754909509982581E-2</v>
      </c>
      <c r="H6" s="4">
        <f>VLOOKUP($A6,'Node ratio'!$A$2:$C$15,3,FALSE)*'PV Scenarios'!I$5*Main!$B$9</f>
        <v>0.30582598381416587</v>
      </c>
      <c r="I6" s="4">
        <f>VLOOKUP($A6,'Node ratio'!$A$2:$C$15,3,FALSE)*'PV Scenarios'!J$5*Main!$B$9</f>
        <v>0.8155359568377758</v>
      </c>
      <c r="J6" s="4">
        <f>VLOOKUP($A6,'Node ratio'!$A$2:$C$15,3,FALSE)*'PV Scenarios'!K$5*Main!$B$9</f>
        <v>1.3962412475325314</v>
      </c>
      <c r="K6" s="4">
        <f>VLOOKUP($A6,'Node ratio'!$A$2:$C$15,3,FALSE)*'PV Scenarios'!L$5*Main!$B$9</f>
        <v>1.9915096803136756</v>
      </c>
      <c r="L6" s="4">
        <f>VLOOKUP($A6,'Node ratio'!$A$2:$C$15,3,FALSE)*'PV Scenarios'!M$5*Main!$B$9</f>
        <v>2.5321663302708619</v>
      </c>
      <c r="M6" s="4">
        <f>VLOOKUP($A6,'Node ratio'!$A$2:$C$15,3,FALSE)*'PV Scenarios'!N$5*Main!$B$9</f>
        <v>2.9458505851623453</v>
      </c>
      <c r="N6" s="4">
        <f>VLOOKUP($A6,'Node ratio'!$A$2:$C$15,3,FALSE)*'PV Scenarios'!O$5*Main!$B$9</f>
        <v>3.1752200730229694</v>
      </c>
      <c r="O6" s="4">
        <f>VLOOKUP($A6,'Node ratio'!$A$2:$C$15,3,FALSE)*'PV Scenarios'!P$5*Main!$B$9</f>
        <v>3.1856873313975616</v>
      </c>
      <c r="P6" s="4">
        <f>VLOOKUP($A6,'Node ratio'!$A$2:$C$15,3,FALSE)*'PV Scenarios'!Q$5*Main!$B$9</f>
        <v>2.9763421639057217</v>
      </c>
      <c r="Q6" s="4">
        <f>VLOOKUP($A6,'Node ratio'!$A$2:$C$15,3,FALSE)*'PV Scenarios'!R$5*Main!$B$9</f>
        <v>2.5776761492908267</v>
      </c>
      <c r="R6" s="4">
        <f>VLOOKUP($A6,'Node ratio'!$A$2:$C$15,3,FALSE)*'PV Scenarios'!S$5*Main!$B$9</f>
        <v>2.0461214631376339</v>
      </c>
      <c r="S6" s="4">
        <f>VLOOKUP($A6,'Node ratio'!$A$2:$C$15,3,FALSE)*'PV Scenarios'!T$5*Main!$B$9</f>
        <v>1.4531285213074876</v>
      </c>
      <c r="T6" s="4">
        <f>VLOOKUP($A6,'Node ratio'!$A$2:$C$15,3,FALSE)*'PV Scenarios'!U$5*Main!$B$9</f>
        <v>0.86832734690093516</v>
      </c>
      <c r="U6" s="4">
        <f>VLOOKUP($A6,'Node ratio'!$A$2:$C$15,3,FALSE)*'PV Scenarios'!V$5*Main!$B$9</f>
        <v>0.34997050826353215</v>
      </c>
      <c r="V6" s="4">
        <f>VLOOKUP($A6,'Node ratio'!$A$2:$C$15,3,FALSE)*'PV Scenarios'!W$5*Main!$B$9</f>
        <v>2.2754909509982581E-2</v>
      </c>
      <c r="W6" s="4">
        <f>VLOOKUP($A6,'Node ratio'!$A$2:$C$15,3,FALSE)*'PV Scenarios'!X$5*Main!$B$9</f>
        <v>2.2754909509982581E-2</v>
      </c>
      <c r="X6" s="4">
        <f>VLOOKUP($A6,'Node ratio'!$A$2:$C$15,3,FALSE)*'PV Scenarios'!Y$5*Main!$B$9</f>
        <v>2.2754909509982581E-2</v>
      </c>
      <c r="Y6" s="4">
        <f>VLOOKUP($A6,'Node ratio'!$A$2:$C$15,3,FALSE)*'PV Scenarios'!Z$5*Main!$B$9</f>
        <v>2.2754909509982581E-2</v>
      </c>
    </row>
    <row r="7" spans="1:25" x14ac:dyDescent="0.25">
      <c r="A7" s="5">
        <v>28</v>
      </c>
      <c r="B7" s="4">
        <f>VLOOKUP($A7,'Node ratio'!$A$2:$C$15,3,FALSE)*'PV Scenarios'!C$5*Main!$B$9</f>
        <v>1.3779319319162302E-2</v>
      </c>
      <c r="C7" s="4">
        <f>VLOOKUP($A7,'Node ratio'!$A$2:$C$15,3,FALSE)*'PV Scenarios'!D$5*Main!$B$9</f>
        <v>1.3779319319162302E-2</v>
      </c>
      <c r="D7" s="4">
        <f>VLOOKUP($A7,'Node ratio'!$A$2:$C$15,3,FALSE)*'PV Scenarios'!E$5*Main!$B$9</f>
        <v>1.3779319319162302E-2</v>
      </c>
      <c r="E7" s="4">
        <f>VLOOKUP($A7,'Node ratio'!$A$2:$C$15,3,FALSE)*'PV Scenarios'!F$5*Main!$B$9</f>
        <v>1.3779319319162302E-2</v>
      </c>
      <c r="F7" s="4">
        <f>VLOOKUP($A7,'Node ratio'!$A$2:$C$15,3,FALSE)*'PV Scenarios'!G$5*Main!$B$9</f>
        <v>1.3779319319162302E-2</v>
      </c>
      <c r="G7" s="4">
        <f>VLOOKUP($A7,'Node ratio'!$A$2:$C$15,3,FALSE)*'PV Scenarios'!H$5*Main!$B$9</f>
        <v>1.3779319319162302E-2</v>
      </c>
      <c r="H7" s="4">
        <f>VLOOKUP($A7,'Node ratio'!$A$2:$C$15,3,FALSE)*'PV Scenarios'!I$5*Main!$B$9</f>
        <v>0.18519405164954128</v>
      </c>
      <c r="I7" s="4">
        <f>VLOOKUP($A7,'Node ratio'!$A$2:$C$15,3,FALSE)*'PV Scenarios'!J$5*Main!$B$9</f>
        <v>0.49385080439877693</v>
      </c>
      <c r="J7" s="4">
        <f>VLOOKUP($A7,'Node ratio'!$A$2:$C$15,3,FALSE)*'PV Scenarios'!K$5*Main!$B$9</f>
        <v>0.84549903342379884</v>
      </c>
      <c r="K7" s="4">
        <f>VLOOKUP($A7,'Node ratio'!$A$2:$C$15,3,FALSE)*'PV Scenarios'!L$5*Main!$B$9</f>
        <v>1.2059660268130845</v>
      </c>
      <c r="L7" s="4">
        <f>VLOOKUP($A7,'Node ratio'!$A$2:$C$15,3,FALSE)*'PV Scenarios'!M$5*Main!$B$9</f>
        <v>1.5333626538363809</v>
      </c>
      <c r="M7" s="4">
        <f>VLOOKUP($A7,'Node ratio'!$A$2:$C$15,3,FALSE)*'PV Scenarios'!N$5*Main!$B$9</f>
        <v>1.7838706790587513</v>
      </c>
      <c r="N7" s="4">
        <f>VLOOKUP($A7,'Node ratio'!$A$2:$C$15,3,FALSE)*'PV Scenarios'!O$5*Main!$B$9</f>
        <v>1.9227662177959073</v>
      </c>
      <c r="O7" s="4">
        <f>VLOOKUP($A7,'Node ratio'!$A$2:$C$15,3,FALSE)*'PV Scenarios'!P$5*Main!$B$9</f>
        <v>1.9291047046827221</v>
      </c>
      <c r="P7" s="4">
        <f>VLOOKUP($A7,'Node ratio'!$A$2:$C$15,3,FALSE)*'PV Scenarios'!Q$5*Main!$B$9</f>
        <v>1.8023349669464288</v>
      </c>
      <c r="Q7" s="4">
        <f>VLOOKUP($A7,'Node ratio'!$A$2:$C$15,3,FALSE)*'PV Scenarios'!R$5*Main!$B$9</f>
        <v>1.5609212924747053</v>
      </c>
      <c r="R7" s="4">
        <f>VLOOKUP($A7,'Node ratio'!$A$2:$C$15,3,FALSE)*'PV Scenarios'!S$5*Main!$B$9</f>
        <v>1.239036393179074</v>
      </c>
      <c r="S7" s="4">
        <f>VLOOKUP($A7,'Node ratio'!$A$2:$C$15,3,FALSE)*'PV Scenarios'!T$5*Main!$B$9</f>
        <v>0.87994733172170436</v>
      </c>
      <c r="T7" s="4">
        <f>VLOOKUP($A7,'Node ratio'!$A$2:$C$15,3,FALSE)*'PV Scenarios'!U$5*Main!$B$9</f>
        <v>0.52581882521923329</v>
      </c>
      <c r="U7" s="4">
        <f>VLOOKUP($A7,'Node ratio'!$A$2:$C$15,3,FALSE)*'PV Scenarios'!V$5*Main!$B$9</f>
        <v>0.21192593112871622</v>
      </c>
      <c r="V7" s="4">
        <f>VLOOKUP($A7,'Node ratio'!$A$2:$C$15,3,FALSE)*'PV Scenarios'!W$5*Main!$B$9</f>
        <v>1.3779319319162302E-2</v>
      </c>
      <c r="W7" s="4">
        <f>VLOOKUP($A7,'Node ratio'!$A$2:$C$15,3,FALSE)*'PV Scenarios'!X$5*Main!$B$9</f>
        <v>1.3779319319162302E-2</v>
      </c>
      <c r="X7" s="4">
        <f>VLOOKUP($A7,'Node ratio'!$A$2:$C$15,3,FALSE)*'PV Scenarios'!Y$5*Main!$B$9</f>
        <v>1.3779319319162302E-2</v>
      </c>
      <c r="Y7" s="4">
        <f>VLOOKUP($A7,'Node ratio'!$A$2:$C$15,3,FALSE)*'PV Scenarios'!Z$5*Main!$B$9</f>
        <v>1.3779319319162302E-2</v>
      </c>
    </row>
    <row r="8" spans="1:25" x14ac:dyDescent="0.25">
      <c r="A8" s="5">
        <v>30</v>
      </c>
      <c r="B8" s="4">
        <f>VLOOKUP($A8,'Node ratio'!$A$2:$C$15,3,FALSE)*'PV Scenarios'!C$5*Main!$B$9</f>
        <v>6.1071486350478387E-3</v>
      </c>
      <c r="C8" s="4">
        <f>VLOOKUP($A8,'Node ratio'!$A$2:$C$15,3,FALSE)*'PV Scenarios'!D$5*Main!$B$9</f>
        <v>6.1071486350478387E-3</v>
      </c>
      <c r="D8" s="4">
        <f>VLOOKUP($A8,'Node ratio'!$A$2:$C$15,3,FALSE)*'PV Scenarios'!E$5*Main!$B$9</f>
        <v>6.1071486350478387E-3</v>
      </c>
      <c r="E8" s="4">
        <f>VLOOKUP($A8,'Node ratio'!$A$2:$C$15,3,FALSE)*'PV Scenarios'!F$5*Main!$B$9</f>
        <v>6.1071486350478387E-3</v>
      </c>
      <c r="F8" s="4">
        <f>VLOOKUP($A8,'Node ratio'!$A$2:$C$15,3,FALSE)*'PV Scenarios'!G$5*Main!$B$9</f>
        <v>6.1071486350478387E-3</v>
      </c>
      <c r="G8" s="4">
        <f>VLOOKUP($A8,'Node ratio'!$A$2:$C$15,3,FALSE)*'PV Scenarios'!H$5*Main!$B$9</f>
        <v>6.1071486350478387E-3</v>
      </c>
      <c r="H8" s="4">
        <f>VLOOKUP($A8,'Node ratio'!$A$2:$C$15,3,FALSE)*'PV Scenarios'!I$5*Main!$B$9</f>
        <v>8.2080077655042952E-2</v>
      </c>
      <c r="I8" s="4">
        <f>VLOOKUP($A8,'Node ratio'!$A$2:$C$15,3,FALSE)*'PV Scenarios'!J$5*Main!$B$9</f>
        <v>0.2188802070801146</v>
      </c>
      <c r="J8" s="4">
        <f>VLOOKUP($A8,'Node ratio'!$A$2:$C$15,3,FALSE)*'PV Scenarios'!K$5*Main!$B$9</f>
        <v>0.37473464024653541</v>
      </c>
      <c r="K8" s="4">
        <f>VLOOKUP($A8,'Node ratio'!$A$2:$C$15,3,FALSE)*'PV Scenarios'!L$5*Main!$B$9</f>
        <v>0.53449764853938686</v>
      </c>
      <c r="L8" s="4">
        <f>VLOOKUP($A8,'Node ratio'!$A$2:$C$15,3,FALSE)*'PV Scenarios'!M$5*Main!$B$9</f>
        <v>0.67960350010812354</v>
      </c>
      <c r="M8" s="4">
        <f>VLOOKUP($A8,'Node ratio'!$A$2:$C$15,3,FALSE)*'PV Scenarios'!N$5*Main!$B$9</f>
        <v>0.79063146229329317</v>
      </c>
      <c r="N8" s="4">
        <f>VLOOKUP($A8,'Node ratio'!$A$2:$C$15,3,FALSE)*'PV Scenarios'!O$5*Main!$B$9</f>
        <v>0.85219152053457548</v>
      </c>
      <c r="O8" s="4">
        <f>VLOOKUP($A8,'Node ratio'!$A$2:$C$15,3,FALSE)*'PV Scenarios'!P$5*Main!$B$9</f>
        <v>0.85500080890669738</v>
      </c>
      <c r="P8" s="4">
        <f>VLOOKUP($A8,'Node ratio'!$A$2:$C$15,3,FALSE)*'PV Scenarios'!Q$5*Main!$B$9</f>
        <v>0.79881504146425741</v>
      </c>
      <c r="Q8" s="4">
        <f>VLOOKUP($A8,'Node ratio'!$A$2:$C$15,3,FALSE)*'PV Scenarios'!R$5*Main!$B$9</f>
        <v>0.69181779737821925</v>
      </c>
      <c r="R8" s="4">
        <f>VLOOKUP($A8,'Node ratio'!$A$2:$C$15,3,FALSE)*'PV Scenarios'!S$5*Main!$B$9</f>
        <v>0.54915480526350169</v>
      </c>
      <c r="S8" s="4">
        <f>VLOOKUP($A8,'Node ratio'!$A$2:$C$15,3,FALSE)*'PV Scenarios'!T$5*Main!$B$9</f>
        <v>0.39000251183415496</v>
      </c>
      <c r="T8" s="4">
        <f>VLOOKUP($A8,'Node ratio'!$A$2:$C$15,3,FALSE)*'PV Scenarios'!U$5*Main!$B$9</f>
        <v>0.23304879191342551</v>
      </c>
      <c r="U8" s="4">
        <f>VLOOKUP($A8,'Node ratio'!$A$2:$C$15,3,FALSE)*'PV Scenarios'!V$5*Main!$B$9</f>
        <v>9.3927946007035787E-2</v>
      </c>
      <c r="V8" s="4">
        <f>VLOOKUP($A8,'Node ratio'!$A$2:$C$15,3,FALSE)*'PV Scenarios'!W$5*Main!$B$9</f>
        <v>6.1071486350478387E-3</v>
      </c>
      <c r="W8" s="4">
        <f>VLOOKUP($A8,'Node ratio'!$A$2:$C$15,3,FALSE)*'PV Scenarios'!X$5*Main!$B$9</f>
        <v>6.1071486350478387E-3</v>
      </c>
      <c r="X8" s="4">
        <f>VLOOKUP($A8,'Node ratio'!$A$2:$C$15,3,FALSE)*'PV Scenarios'!Y$5*Main!$B$9</f>
        <v>6.1071486350478387E-3</v>
      </c>
      <c r="Y8" s="4">
        <f>VLOOKUP($A8,'Node ratio'!$A$2:$C$15,3,FALSE)*'PV Scenarios'!Z$5*Main!$B$9</f>
        <v>6.1071486350478387E-3</v>
      </c>
    </row>
    <row r="9" spans="1:25" x14ac:dyDescent="0.25">
      <c r="A9" s="5">
        <v>14</v>
      </c>
      <c r="B9" s="4">
        <f>VLOOKUP($A9,'Node ratio'!$A$2:$C$15,3,FALSE)*'PV Scenarios'!C$5*Main!$B$9</f>
        <v>3.9387520505016977E-3</v>
      </c>
      <c r="C9" s="4">
        <f>VLOOKUP($A9,'Node ratio'!$A$2:$C$15,3,FALSE)*'PV Scenarios'!D$5*Main!$B$9</f>
        <v>3.9387520505016977E-3</v>
      </c>
      <c r="D9" s="4">
        <f>VLOOKUP($A9,'Node ratio'!$A$2:$C$15,3,FALSE)*'PV Scenarios'!E$5*Main!$B$9</f>
        <v>3.9387520505016977E-3</v>
      </c>
      <c r="E9" s="4">
        <f>VLOOKUP($A9,'Node ratio'!$A$2:$C$15,3,FALSE)*'PV Scenarios'!F$5*Main!$B$9</f>
        <v>3.9387520505016977E-3</v>
      </c>
      <c r="F9" s="4">
        <f>VLOOKUP($A9,'Node ratio'!$A$2:$C$15,3,FALSE)*'PV Scenarios'!G$5*Main!$B$9</f>
        <v>3.9387520505016977E-3</v>
      </c>
      <c r="G9" s="4">
        <f>VLOOKUP($A9,'Node ratio'!$A$2:$C$15,3,FALSE)*'PV Scenarios'!H$5*Main!$B$9</f>
        <v>3.9387520505016977E-3</v>
      </c>
      <c r="H9" s="4">
        <f>VLOOKUP($A9,'Node ratio'!$A$2:$C$15,3,FALSE)*'PV Scenarios'!I$5*Main!$B$9</f>
        <v>5.2936827558742808E-2</v>
      </c>
      <c r="I9" s="4">
        <f>VLOOKUP($A9,'Node ratio'!$A$2:$C$15,3,FALSE)*'PV Scenarios'!J$5*Main!$B$9</f>
        <v>0.14116487348998086</v>
      </c>
      <c r="J9" s="4">
        <f>VLOOKUP($A9,'Node ratio'!$A$2:$C$15,3,FALSE)*'PV Scenarios'!K$5*Main!$B$9</f>
        <v>0.24168182581878417</v>
      </c>
      <c r="K9" s="4">
        <f>VLOOKUP($A9,'Node ratio'!$A$2:$C$15,3,FALSE)*'PV Scenarios'!L$5*Main!$B$9</f>
        <v>0.3447195794599085</v>
      </c>
      <c r="L9" s="4">
        <f>VLOOKUP($A9,'Node ratio'!$A$2:$C$15,3,FALSE)*'PV Scenarios'!M$5*Main!$B$9</f>
        <v>0.43830432817982889</v>
      </c>
      <c r="M9" s="4">
        <f>VLOOKUP($A9,'Node ratio'!$A$2:$C$15,3,FALSE)*'PV Scenarios'!N$5*Main!$B$9</f>
        <v>0.50991084045794977</v>
      </c>
      <c r="N9" s="4">
        <f>VLOOKUP($A9,'Node ratio'!$A$2:$C$15,3,FALSE)*'PV Scenarios'!O$5*Main!$B$9</f>
        <v>0.54961346112700682</v>
      </c>
      <c r="O9" s="4">
        <f>VLOOKUP($A9,'Node ratio'!$A$2:$C$15,3,FALSE)*'PV Scenarios'!P$5*Main!$B$9</f>
        <v>0.55142528707023764</v>
      </c>
      <c r="P9" s="4">
        <f>VLOOKUP($A9,'Node ratio'!$A$2:$C$15,3,FALSE)*'PV Scenarios'!Q$5*Main!$B$9</f>
        <v>0.51518876820562209</v>
      </c>
      <c r="Q9" s="4">
        <f>VLOOKUP($A9,'Node ratio'!$A$2:$C$15,3,FALSE)*'PV Scenarios'!R$5*Main!$B$9</f>
        <v>0.4461818322808323</v>
      </c>
      <c r="R9" s="4">
        <f>VLOOKUP($A9,'Node ratio'!$A$2:$C$15,3,FALSE)*'PV Scenarios'!S$5*Main!$B$9</f>
        <v>0.35417258438111265</v>
      </c>
      <c r="S9" s="4">
        <f>VLOOKUP($A9,'Node ratio'!$A$2:$C$15,3,FALSE)*'PV Scenarios'!T$5*Main!$B$9</f>
        <v>0.2515287059450384</v>
      </c>
      <c r="T9" s="4">
        <f>VLOOKUP($A9,'Node ratio'!$A$2:$C$15,3,FALSE)*'PV Scenarios'!U$5*Main!$B$9</f>
        <v>0.15030277824714475</v>
      </c>
      <c r="U9" s="4">
        <f>VLOOKUP($A9,'Node ratio'!$A$2:$C$15,3,FALSE)*'PV Scenarios'!V$5*Main!$B$9</f>
        <v>6.057800653671612E-2</v>
      </c>
      <c r="V9" s="4">
        <f>VLOOKUP($A9,'Node ratio'!$A$2:$C$15,3,FALSE)*'PV Scenarios'!W$5*Main!$B$9</f>
        <v>3.9387520505016977E-3</v>
      </c>
      <c r="W9" s="4">
        <f>VLOOKUP($A9,'Node ratio'!$A$2:$C$15,3,FALSE)*'PV Scenarios'!X$5*Main!$B$9</f>
        <v>3.9387520505016977E-3</v>
      </c>
      <c r="X9" s="4">
        <f>VLOOKUP($A9,'Node ratio'!$A$2:$C$15,3,FALSE)*'PV Scenarios'!Y$5*Main!$B$9</f>
        <v>3.9387520505016977E-3</v>
      </c>
      <c r="Y9" s="4">
        <f>VLOOKUP($A9,'Node ratio'!$A$2:$C$15,3,FALSE)*'PV Scenarios'!Z$5*Main!$B$9</f>
        <v>3.9387520505016977E-3</v>
      </c>
    </row>
    <row r="10" spans="1:25" x14ac:dyDescent="0.25">
      <c r="A10" s="5">
        <v>20</v>
      </c>
      <c r="B10" s="4">
        <f>VLOOKUP($A10,'Node ratio'!$A$2:$C$15,3,FALSE)*'PV Scenarios'!C$5*Main!$B$9</f>
        <v>1.4906449091228475E-3</v>
      </c>
      <c r="C10" s="4">
        <f>VLOOKUP($A10,'Node ratio'!$A$2:$C$15,3,FALSE)*'PV Scenarios'!D$5*Main!$B$9</f>
        <v>1.4906449091228475E-3</v>
      </c>
      <c r="D10" s="4">
        <f>VLOOKUP($A10,'Node ratio'!$A$2:$C$15,3,FALSE)*'PV Scenarios'!E$5*Main!$B$9</f>
        <v>1.4906449091228475E-3</v>
      </c>
      <c r="E10" s="4">
        <f>VLOOKUP($A10,'Node ratio'!$A$2:$C$15,3,FALSE)*'PV Scenarios'!F$5*Main!$B$9</f>
        <v>1.4906449091228475E-3</v>
      </c>
      <c r="F10" s="4">
        <f>VLOOKUP($A10,'Node ratio'!$A$2:$C$15,3,FALSE)*'PV Scenarios'!G$5*Main!$B$9</f>
        <v>1.4906449091228475E-3</v>
      </c>
      <c r="G10" s="4">
        <f>VLOOKUP($A10,'Node ratio'!$A$2:$C$15,3,FALSE)*'PV Scenarios'!H$5*Main!$B$9</f>
        <v>1.4906449091228475E-3</v>
      </c>
      <c r="H10" s="4">
        <f>VLOOKUP($A10,'Node ratio'!$A$2:$C$15,3,FALSE)*'PV Scenarios'!I$5*Main!$B$9</f>
        <v>2.0034267578611067E-2</v>
      </c>
      <c r="I10" s="4">
        <f>VLOOKUP($A10,'Node ratio'!$A$2:$C$15,3,FALSE)*'PV Scenarios'!J$5*Main!$B$9</f>
        <v>5.3424713542962868E-2</v>
      </c>
      <c r="J10" s="4">
        <f>VLOOKUP($A10,'Node ratio'!$A$2:$C$15,3,FALSE)*'PV Scenarios'!K$5*Main!$B$9</f>
        <v>9.1465971623777925E-2</v>
      </c>
      <c r="K10" s="4">
        <f>VLOOKUP($A10,'Node ratio'!$A$2:$C$15,3,FALSE)*'PV Scenarios'!L$5*Main!$B$9</f>
        <v>0.13046124244643162</v>
      </c>
      <c r="L10" s="4">
        <f>VLOOKUP($A10,'Node ratio'!$A$2:$C$15,3,FALSE)*'PV Scenarios'!M$5*Main!$B$9</f>
        <v>0.16587896548719047</v>
      </c>
      <c r="M10" s="4">
        <f>VLOOKUP($A10,'Node ratio'!$A$2:$C$15,3,FALSE)*'PV Scenarios'!N$5*Main!$B$9</f>
        <v>0.19297888993504381</v>
      </c>
      <c r="N10" s="4">
        <f>VLOOKUP($A10,'Node ratio'!$A$2:$C$15,3,FALSE)*'PV Scenarios'!O$5*Main!$B$9</f>
        <v>0.20800459061900214</v>
      </c>
      <c r="O10" s="4">
        <f>VLOOKUP($A10,'Node ratio'!$A$2:$C$15,3,FALSE)*'PV Scenarios'!P$5*Main!$B$9</f>
        <v>0.20869028727719866</v>
      </c>
      <c r="P10" s="4">
        <f>VLOOKUP($A10,'Node ratio'!$A$2:$C$15,3,FALSE)*'PV Scenarios'!Q$5*Main!$B$9</f>
        <v>0.19497635411326847</v>
      </c>
      <c r="Q10" s="4">
        <f>VLOOKUP($A10,'Node ratio'!$A$2:$C$15,3,FALSE)*'PV Scenarios'!R$5*Main!$B$9</f>
        <v>0.16886025530543619</v>
      </c>
      <c r="R10" s="4">
        <f>VLOOKUP($A10,'Node ratio'!$A$2:$C$15,3,FALSE)*'PV Scenarios'!S$5*Main!$B$9</f>
        <v>0.13403879022832643</v>
      </c>
      <c r="S10" s="4">
        <f>VLOOKUP($A10,'Node ratio'!$A$2:$C$15,3,FALSE)*'PV Scenarios'!T$5*Main!$B$9</f>
        <v>9.5192583896585026E-2</v>
      </c>
      <c r="T10" s="4">
        <f>VLOOKUP($A10,'Node ratio'!$A$2:$C$15,3,FALSE)*'PV Scenarios'!U$5*Main!$B$9</f>
        <v>5.688300973212785E-2</v>
      </c>
      <c r="U10" s="4">
        <f>VLOOKUP($A10,'Node ratio'!$A$2:$C$15,3,FALSE)*'PV Scenarios'!V$5*Main!$B$9</f>
        <v>2.2926118702309397E-2</v>
      </c>
      <c r="V10" s="4">
        <f>VLOOKUP($A10,'Node ratio'!$A$2:$C$15,3,FALSE)*'PV Scenarios'!W$5*Main!$B$9</f>
        <v>1.4906449091228475E-3</v>
      </c>
      <c r="W10" s="4">
        <f>VLOOKUP($A10,'Node ratio'!$A$2:$C$15,3,FALSE)*'PV Scenarios'!X$5*Main!$B$9</f>
        <v>1.4906449091228475E-3</v>
      </c>
      <c r="X10" s="4">
        <f>VLOOKUP($A10,'Node ratio'!$A$2:$C$15,3,FALSE)*'PV Scenarios'!Y$5*Main!$B$9</f>
        <v>1.4906449091228475E-3</v>
      </c>
      <c r="Y10" s="4">
        <f>VLOOKUP($A10,'Node ratio'!$A$2:$C$15,3,FALSE)*'PV Scenarios'!Z$5*Main!$B$9</f>
        <v>1.4906449091228475E-3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E577B-EB7A-4D4C-96B3-45FA262108FB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f>VLOOKUP($A3,'Node ratio'!$A$2:$C$15,3,FALSE)*'PV Scenarios'!C$6*Main!$B$9</f>
        <v>3.3193963645351918E-2</v>
      </c>
      <c r="C3" s="4">
        <f>VLOOKUP($A3,'Node ratio'!$A$2:$C$15,3,FALSE)*'PV Scenarios'!D$6*Main!$B$9</f>
        <v>3.3193963645351918E-2</v>
      </c>
      <c r="D3" s="4">
        <f>VLOOKUP($A3,'Node ratio'!$A$2:$C$15,3,FALSE)*'PV Scenarios'!E$6*Main!$B$9</f>
        <v>3.3193963645351918E-2</v>
      </c>
      <c r="E3" s="4">
        <f>VLOOKUP($A3,'Node ratio'!$A$2:$C$15,3,FALSE)*'PV Scenarios'!F$6*Main!$B$9</f>
        <v>3.3193963645351918E-2</v>
      </c>
      <c r="F3" s="4">
        <f>VLOOKUP($A3,'Node ratio'!$A$2:$C$15,3,FALSE)*'PV Scenarios'!G$6*Main!$B$9</f>
        <v>3.3193963645351918E-2</v>
      </c>
      <c r="G3" s="4">
        <f>VLOOKUP($A3,'Node ratio'!$A$2:$C$15,3,FALSE)*'PV Scenarios'!H$6*Main!$B$9</f>
        <v>3.3193963645351918E-2</v>
      </c>
      <c r="H3" s="4">
        <f>VLOOKUP($A3,'Node ratio'!$A$2:$C$15,3,FALSE)*'PV Scenarios'!I$6*Main!$B$9</f>
        <v>0.44612687139352969</v>
      </c>
      <c r="I3" s="4">
        <f>VLOOKUP($A3,'Node ratio'!$A$2:$C$15,3,FALSE)*'PV Scenarios'!J$6*Main!$B$9</f>
        <v>1.1896716570494128</v>
      </c>
      <c r="J3" s="4">
        <f>VLOOKUP($A3,'Node ratio'!$A$2:$C$15,3,FALSE)*'PV Scenarios'!K$6*Main!$B$9</f>
        <v>2.0367816092787936</v>
      </c>
      <c r="K3" s="4">
        <f>VLOOKUP($A3,'Node ratio'!$A$2:$C$15,3,FALSE)*'PV Scenarios'!L$6*Main!$B$9</f>
        <v>2.9051356982411991</v>
      </c>
      <c r="L3" s="4">
        <f>VLOOKUP($A3,'Node ratio'!$A$2:$C$15,3,FALSE)*'PV Scenarios'!M$6*Main!$B$9</f>
        <v>3.6938242744547614</v>
      </c>
      <c r="M3" s="4">
        <f>VLOOKUP($A3,'Node ratio'!$A$2:$C$15,3,FALSE)*'PV Scenarios'!N$6*Main!$B$9</f>
        <v>4.2972905335272591</v>
      </c>
      <c r="N3" s="4">
        <f>VLOOKUP($A3,'Node ratio'!$A$2:$C$15,3,FALSE)*'PV Scenarios'!O$6*Main!$B$9</f>
        <v>4.6318856870724066</v>
      </c>
      <c r="O3" s="4">
        <f>VLOOKUP($A3,'Node ratio'!$A$2:$C$15,3,FALSE)*'PV Scenarios'!P$6*Main!$B$9</f>
        <v>4.6471549103492684</v>
      </c>
      <c r="P3" s="4">
        <f>VLOOKUP($A3,'Node ratio'!$A$2:$C$15,3,FALSE)*'PV Scenarios'!Q$6*Main!$B$9</f>
        <v>4.3417704448120311</v>
      </c>
      <c r="Q3" s="4">
        <f>VLOOKUP($A3,'Node ratio'!$A$2:$C$15,3,FALSE)*'PV Scenarios'!R$6*Main!$B$9</f>
        <v>3.7602122017454649</v>
      </c>
      <c r="R3" s="4">
        <f>VLOOKUP($A3,'Node ratio'!$A$2:$C$15,3,FALSE)*'PV Scenarios'!S$6*Main!$B$9</f>
        <v>2.9848012109900441</v>
      </c>
      <c r="S3" s="4">
        <f>VLOOKUP($A3,'Node ratio'!$A$2:$C$15,3,FALSE)*'PV Scenarios'!T$6*Main!$B$9</f>
        <v>2.119766518392173</v>
      </c>
      <c r="T3" s="4">
        <f>VLOOKUP($A3,'Node ratio'!$A$2:$C$15,3,FALSE)*'PV Scenarios'!U$6*Main!$B$9</f>
        <v>1.2666816527066289</v>
      </c>
      <c r="U3" s="4">
        <f>VLOOKUP($A3,'Node ratio'!$A$2:$C$15,3,FALSE)*'PV Scenarios'!V$6*Main!$B$9</f>
        <v>0.51052316086551253</v>
      </c>
      <c r="V3" s="4">
        <f>VLOOKUP($A3,'Node ratio'!$A$2:$C$15,3,FALSE)*'PV Scenarios'!W$6*Main!$B$9</f>
        <v>3.3193963645351918E-2</v>
      </c>
      <c r="W3" s="4">
        <f>VLOOKUP($A3,'Node ratio'!$A$2:$C$15,3,FALSE)*'PV Scenarios'!X$6*Main!$B$9</f>
        <v>3.3193963645351918E-2</v>
      </c>
      <c r="X3" s="4">
        <f>VLOOKUP($A3,'Node ratio'!$A$2:$C$15,3,FALSE)*'PV Scenarios'!Y$6*Main!$B$9</f>
        <v>3.3193963645351918E-2</v>
      </c>
      <c r="Y3" s="4">
        <f>VLOOKUP($A3,'Node ratio'!$A$2:$C$15,3,FALSE)*'PV Scenarios'!Z$6*Main!$B$9</f>
        <v>3.3193963645351918E-2</v>
      </c>
    </row>
    <row r="4" spans="1:25" x14ac:dyDescent="0.25">
      <c r="A4" s="5">
        <v>17</v>
      </c>
      <c r="B4" s="4">
        <f>VLOOKUP($A4,'Node ratio'!$A$2:$C$15,3,FALSE)*'PV Scenarios'!C$6*Main!$B$9</f>
        <v>8.0921130330124103E-3</v>
      </c>
      <c r="C4" s="4">
        <f>VLOOKUP($A4,'Node ratio'!$A$2:$C$15,3,FALSE)*'PV Scenarios'!D$6*Main!$B$9</f>
        <v>8.0921130330124103E-3</v>
      </c>
      <c r="D4" s="4">
        <f>VLOOKUP($A4,'Node ratio'!$A$2:$C$15,3,FALSE)*'PV Scenarios'!E$6*Main!$B$9</f>
        <v>8.0921130330124103E-3</v>
      </c>
      <c r="E4" s="4">
        <f>VLOOKUP($A4,'Node ratio'!$A$2:$C$15,3,FALSE)*'PV Scenarios'!F$6*Main!$B$9</f>
        <v>8.0921130330124103E-3</v>
      </c>
      <c r="F4" s="4">
        <f>VLOOKUP($A4,'Node ratio'!$A$2:$C$15,3,FALSE)*'PV Scenarios'!G$6*Main!$B$9</f>
        <v>8.0921130330124103E-3</v>
      </c>
      <c r="G4" s="4">
        <f>VLOOKUP($A4,'Node ratio'!$A$2:$C$15,3,FALSE)*'PV Scenarios'!H$6*Main!$B$9</f>
        <v>8.0921130330124103E-3</v>
      </c>
      <c r="H4" s="4">
        <f>VLOOKUP($A4,'Node ratio'!$A$2:$C$15,3,FALSE)*'PV Scenarios'!I$6*Main!$B$9</f>
        <v>0.10875799916368679</v>
      </c>
      <c r="I4" s="4">
        <f>VLOOKUP($A4,'Node ratio'!$A$2:$C$15,3,FALSE)*'PV Scenarios'!J$6*Main!$B$9</f>
        <v>0.29002133110316486</v>
      </c>
      <c r="J4" s="4">
        <f>VLOOKUP($A4,'Node ratio'!$A$2:$C$15,3,FALSE)*'PV Scenarios'!K$6*Main!$B$9</f>
        <v>0.49653205570564157</v>
      </c>
      <c r="K4" s="4">
        <f>VLOOKUP($A4,'Node ratio'!$A$2:$C$15,3,FALSE)*'PV Scenarios'!L$6*Main!$B$9</f>
        <v>0.70822173264924615</v>
      </c>
      <c r="L4" s="4">
        <f>VLOOKUP($A4,'Node ratio'!$A$2:$C$15,3,FALSE)*'PV Scenarios'!M$6*Main!$B$9</f>
        <v>0.90049033831362102</v>
      </c>
      <c r="M4" s="4">
        <f>VLOOKUP($A4,'Node ratio'!$A$2:$C$15,3,FALSE)*'PV Scenarios'!N$6*Main!$B$9</f>
        <v>1.0476049532537868</v>
      </c>
      <c r="N4" s="4">
        <f>VLOOKUP($A4,'Node ratio'!$A$2:$C$15,3,FALSE)*'PV Scenarios'!O$6*Main!$B$9</f>
        <v>1.129173452626552</v>
      </c>
      <c r="O4" s="4">
        <f>VLOOKUP($A4,'Node ratio'!$A$2:$C$15,3,FALSE)*'PV Scenarios'!P$6*Main!$B$9</f>
        <v>1.1328958246217375</v>
      </c>
      <c r="P4" s="4">
        <f>VLOOKUP($A4,'Node ratio'!$A$2:$C$15,3,FALSE)*'PV Scenarios'!Q$6*Main!$B$9</f>
        <v>1.0584483847180235</v>
      </c>
      <c r="Q4" s="4">
        <f>VLOOKUP($A4,'Node ratio'!$A$2:$C$15,3,FALSE)*'PV Scenarios'!R$6*Main!$B$9</f>
        <v>0.9166745643796459</v>
      </c>
      <c r="R4" s="4">
        <f>VLOOKUP($A4,'Node ratio'!$A$2:$C$15,3,FALSE)*'PV Scenarios'!S$6*Main!$B$9</f>
        <v>0.72764280392847602</v>
      </c>
      <c r="S4" s="4">
        <f>VLOOKUP($A4,'Node ratio'!$A$2:$C$15,3,FALSE)*'PV Scenarios'!T$6*Main!$B$9</f>
        <v>0.51676233828817253</v>
      </c>
      <c r="T4" s="4">
        <f>VLOOKUP($A4,'Node ratio'!$A$2:$C$15,3,FALSE)*'PV Scenarios'!U$6*Main!$B$9</f>
        <v>0.30879503333975356</v>
      </c>
      <c r="U4" s="4">
        <f>VLOOKUP($A4,'Node ratio'!$A$2:$C$15,3,FALSE)*'PV Scenarios'!V$6*Main!$B$9</f>
        <v>0.12445669844773091</v>
      </c>
      <c r="V4" s="4">
        <f>VLOOKUP($A4,'Node ratio'!$A$2:$C$15,3,FALSE)*'PV Scenarios'!W$6*Main!$B$9</f>
        <v>8.0921130330124103E-3</v>
      </c>
      <c r="W4" s="4">
        <f>VLOOKUP($A4,'Node ratio'!$A$2:$C$15,3,FALSE)*'PV Scenarios'!X$6*Main!$B$9</f>
        <v>8.0921130330124103E-3</v>
      </c>
      <c r="X4" s="4">
        <f>VLOOKUP($A4,'Node ratio'!$A$2:$C$15,3,FALSE)*'PV Scenarios'!Y$6*Main!$B$9</f>
        <v>8.0921130330124103E-3</v>
      </c>
      <c r="Y4" s="4">
        <f>VLOOKUP($A4,'Node ratio'!$A$2:$C$15,3,FALSE)*'PV Scenarios'!Z$6*Main!$B$9</f>
        <v>8.0921130330124103E-3</v>
      </c>
    </row>
    <row r="5" spans="1:25" x14ac:dyDescent="0.25">
      <c r="A5" s="5">
        <v>26</v>
      </c>
      <c r="B5" s="4">
        <f>VLOOKUP($A5,'Node ratio'!$A$2:$C$15,3,FALSE)*'PV Scenarios'!C$6*Main!$B$9</f>
        <v>1.7758521563441397E-2</v>
      </c>
      <c r="C5" s="4">
        <f>VLOOKUP($A5,'Node ratio'!$A$2:$C$15,3,FALSE)*'PV Scenarios'!D$6*Main!$B$9</f>
        <v>1.7758521563441397E-2</v>
      </c>
      <c r="D5" s="4">
        <f>VLOOKUP($A5,'Node ratio'!$A$2:$C$15,3,FALSE)*'PV Scenarios'!E$6*Main!$B$9</f>
        <v>1.7758521563441397E-2</v>
      </c>
      <c r="E5" s="4">
        <f>VLOOKUP($A5,'Node ratio'!$A$2:$C$15,3,FALSE)*'PV Scenarios'!F$6*Main!$B$9</f>
        <v>1.7758521563441397E-2</v>
      </c>
      <c r="F5" s="4">
        <f>VLOOKUP($A5,'Node ratio'!$A$2:$C$15,3,FALSE)*'PV Scenarios'!G$6*Main!$B$9</f>
        <v>1.7758521563441397E-2</v>
      </c>
      <c r="G5" s="4">
        <f>VLOOKUP($A5,'Node ratio'!$A$2:$C$15,3,FALSE)*'PV Scenarios'!H$6*Main!$B$9</f>
        <v>1.7758521563441397E-2</v>
      </c>
      <c r="H5" s="4">
        <f>VLOOKUP($A5,'Node ratio'!$A$2:$C$15,3,FALSE)*'PV Scenarios'!I$6*Main!$B$9</f>
        <v>0.23867452981265233</v>
      </c>
      <c r="I5" s="4">
        <f>VLOOKUP($A5,'Node ratio'!$A$2:$C$15,3,FALSE)*'PV Scenarios'!J$6*Main!$B$9</f>
        <v>0.6364654128337397</v>
      </c>
      <c r="J5" s="4">
        <f>VLOOKUP($A5,'Node ratio'!$A$2:$C$15,3,FALSE)*'PV Scenarios'!K$6*Main!$B$9</f>
        <v>1.0896628831327639</v>
      </c>
      <c r="K5" s="4">
        <f>VLOOKUP($A5,'Node ratio'!$A$2:$C$15,3,FALSE)*'PV Scenarios'!L$6*Main!$B$9</f>
        <v>1.5542258072323905</v>
      </c>
      <c r="L5" s="4">
        <f>VLOOKUP($A5,'Node ratio'!$A$2:$C$15,3,FALSE)*'PV Scenarios'!M$6*Main!$B$9</f>
        <v>1.9761682795797584</v>
      </c>
      <c r="M5" s="4">
        <f>VLOOKUP($A5,'Node ratio'!$A$2:$C$15,3,FALSE)*'PV Scenarios'!N$6*Main!$B$9</f>
        <v>2.2990182016031229</v>
      </c>
      <c r="N5" s="4">
        <f>VLOOKUP($A5,'Node ratio'!$A$2:$C$15,3,FALSE)*'PV Scenarios'!O$6*Main!$B$9</f>
        <v>2.4780240989626123</v>
      </c>
      <c r="O5" s="4">
        <f>VLOOKUP($A5,'Node ratio'!$A$2:$C$15,3,FALSE)*'PV Scenarios'!P$6*Main!$B$9</f>
        <v>2.4861930188817953</v>
      </c>
      <c r="P5" s="4">
        <f>VLOOKUP($A5,'Node ratio'!$A$2:$C$15,3,FALSE)*'PV Scenarios'!Q$6*Main!$B$9</f>
        <v>2.3228146204981344</v>
      </c>
      <c r="Q5" s="4">
        <f>VLOOKUP($A5,'Node ratio'!$A$2:$C$15,3,FALSE)*'PV Scenarios'!R$6*Main!$B$9</f>
        <v>2.0116853227066409</v>
      </c>
      <c r="R5" s="4">
        <f>VLOOKUP($A5,'Node ratio'!$A$2:$C$15,3,FALSE)*'PV Scenarios'!S$6*Main!$B$9</f>
        <v>1.5968462589846502</v>
      </c>
      <c r="S5" s="4">
        <f>VLOOKUP($A5,'Node ratio'!$A$2:$C$15,3,FALSE)*'PV Scenarios'!T$6*Main!$B$9</f>
        <v>1.1340591870413672</v>
      </c>
      <c r="T5" s="4">
        <f>VLOOKUP($A5,'Node ratio'!$A$2:$C$15,3,FALSE)*'PV Scenarios'!U$6*Main!$B$9</f>
        <v>0.67766518286092348</v>
      </c>
      <c r="U5" s="4">
        <f>VLOOKUP($A5,'Node ratio'!$A$2:$C$15,3,FALSE)*'PV Scenarios'!V$6*Main!$B$9</f>
        <v>0.27312606164572867</v>
      </c>
      <c r="V5" s="4">
        <f>VLOOKUP($A5,'Node ratio'!$A$2:$C$15,3,FALSE)*'PV Scenarios'!W$6*Main!$B$9</f>
        <v>1.7758521563441397E-2</v>
      </c>
      <c r="W5" s="4">
        <f>VLOOKUP($A5,'Node ratio'!$A$2:$C$15,3,FALSE)*'PV Scenarios'!X$6*Main!$B$9</f>
        <v>1.7758521563441397E-2</v>
      </c>
      <c r="X5" s="4">
        <f>VLOOKUP($A5,'Node ratio'!$A$2:$C$15,3,FALSE)*'PV Scenarios'!Y$6*Main!$B$9</f>
        <v>1.7758521563441397E-2</v>
      </c>
      <c r="Y5" s="4">
        <f>VLOOKUP($A5,'Node ratio'!$A$2:$C$15,3,FALSE)*'PV Scenarios'!Z$6*Main!$B$9</f>
        <v>1.7758521563441397E-2</v>
      </c>
    </row>
    <row r="6" spans="1:25" x14ac:dyDescent="0.25">
      <c r="A6" s="5">
        <v>24</v>
      </c>
      <c r="B6" s="4">
        <f>VLOOKUP($A6,'Node ratio'!$A$2:$C$15,3,FALSE)*'PV Scenarios'!C$6*Main!$B$9</f>
        <v>2.7305891411979099E-2</v>
      </c>
      <c r="C6" s="4">
        <f>VLOOKUP($A6,'Node ratio'!$A$2:$C$15,3,FALSE)*'PV Scenarios'!D$6*Main!$B$9</f>
        <v>2.7305891411979099E-2</v>
      </c>
      <c r="D6" s="4">
        <f>VLOOKUP($A6,'Node ratio'!$A$2:$C$15,3,FALSE)*'PV Scenarios'!E$6*Main!$B$9</f>
        <v>2.7305891411979099E-2</v>
      </c>
      <c r="E6" s="4">
        <f>VLOOKUP($A6,'Node ratio'!$A$2:$C$15,3,FALSE)*'PV Scenarios'!F$6*Main!$B$9</f>
        <v>2.7305891411979099E-2</v>
      </c>
      <c r="F6" s="4">
        <f>VLOOKUP($A6,'Node ratio'!$A$2:$C$15,3,FALSE)*'PV Scenarios'!G$6*Main!$B$9</f>
        <v>2.7305891411979099E-2</v>
      </c>
      <c r="G6" s="4">
        <f>VLOOKUP($A6,'Node ratio'!$A$2:$C$15,3,FALSE)*'PV Scenarios'!H$6*Main!$B$9</f>
        <v>2.7305891411979099E-2</v>
      </c>
      <c r="H6" s="4">
        <f>VLOOKUP($A6,'Node ratio'!$A$2:$C$15,3,FALSE)*'PV Scenarios'!I$6*Main!$B$9</f>
        <v>0.36699118057699903</v>
      </c>
      <c r="I6" s="4">
        <f>VLOOKUP($A6,'Node ratio'!$A$2:$C$15,3,FALSE)*'PV Scenarios'!J$6*Main!$B$9</f>
        <v>0.97864314820533105</v>
      </c>
      <c r="J6" s="4">
        <f>VLOOKUP($A6,'Node ratio'!$A$2:$C$15,3,FALSE)*'PV Scenarios'!K$6*Main!$B$9</f>
        <v>1.6754894970390375</v>
      </c>
      <c r="K6" s="4">
        <f>VLOOKUP($A6,'Node ratio'!$A$2:$C$15,3,FALSE)*'PV Scenarios'!L$6*Main!$B$9</f>
        <v>2.3898116163764103</v>
      </c>
      <c r="L6" s="4">
        <f>VLOOKUP($A6,'Node ratio'!$A$2:$C$15,3,FALSE)*'PV Scenarios'!M$6*Main!$B$9</f>
        <v>3.0385995963250338</v>
      </c>
      <c r="M6" s="4">
        <f>VLOOKUP($A6,'Node ratio'!$A$2:$C$15,3,FALSE)*'PV Scenarios'!N$6*Main!$B$9</f>
        <v>3.5350207021948146</v>
      </c>
      <c r="N6" s="4">
        <f>VLOOKUP($A6,'Node ratio'!$A$2:$C$15,3,FALSE)*'PV Scenarios'!O$6*Main!$B$9</f>
        <v>3.8102640876275635</v>
      </c>
      <c r="O6" s="4">
        <f>VLOOKUP($A6,'Node ratio'!$A$2:$C$15,3,FALSE)*'PV Scenarios'!P$6*Main!$B$9</f>
        <v>3.8228247976770735</v>
      </c>
      <c r="P6" s="4">
        <f>VLOOKUP($A6,'Node ratio'!$A$2:$C$15,3,FALSE)*'PV Scenarios'!Q$6*Main!$B$9</f>
        <v>3.5716105966868659</v>
      </c>
      <c r="Q6" s="4">
        <f>VLOOKUP($A6,'Node ratio'!$A$2:$C$15,3,FALSE)*'PV Scenarios'!R$6*Main!$B$9</f>
        <v>3.0932113791489919</v>
      </c>
      <c r="R6" s="4">
        <f>VLOOKUP($A6,'Node ratio'!$A$2:$C$15,3,FALSE)*'PV Scenarios'!S$6*Main!$B$9</f>
        <v>2.4553457557651606</v>
      </c>
      <c r="S6" s="4">
        <f>VLOOKUP($A6,'Node ratio'!$A$2:$C$15,3,FALSE)*'PV Scenarios'!T$6*Main!$B$9</f>
        <v>1.7437542255689851</v>
      </c>
      <c r="T6" s="4">
        <f>VLOOKUP($A6,'Node ratio'!$A$2:$C$15,3,FALSE)*'PV Scenarios'!U$6*Main!$B$9</f>
        <v>1.0419928162811223</v>
      </c>
      <c r="U6" s="4">
        <f>VLOOKUP($A6,'Node ratio'!$A$2:$C$15,3,FALSE)*'PV Scenarios'!V$6*Main!$B$9</f>
        <v>0.41996460991623857</v>
      </c>
      <c r="V6" s="4">
        <f>VLOOKUP($A6,'Node ratio'!$A$2:$C$15,3,FALSE)*'PV Scenarios'!W$6*Main!$B$9</f>
        <v>2.7305891411979099E-2</v>
      </c>
      <c r="W6" s="4">
        <f>VLOOKUP($A6,'Node ratio'!$A$2:$C$15,3,FALSE)*'PV Scenarios'!X$6*Main!$B$9</f>
        <v>2.7305891411979099E-2</v>
      </c>
      <c r="X6" s="4">
        <f>VLOOKUP($A6,'Node ratio'!$A$2:$C$15,3,FALSE)*'PV Scenarios'!Y$6*Main!$B$9</f>
        <v>2.7305891411979099E-2</v>
      </c>
      <c r="Y6" s="4">
        <f>VLOOKUP($A6,'Node ratio'!$A$2:$C$15,3,FALSE)*'PV Scenarios'!Z$6*Main!$B$9</f>
        <v>2.7305891411979099E-2</v>
      </c>
    </row>
    <row r="7" spans="1:25" x14ac:dyDescent="0.25">
      <c r="A7" s="5">
        <v>28</v>
      </c>
      <c r="B7" s="4">
        <f>VLOOKUP($A7,'Node ratio'!$A$2:$C$15,3,FALSE)*'PV Scenarios'!C$6*Main!$B$9</f>
        <v>1.653518318299476E-2</v>
      </c>
      <c r="C7" s="4">
        <f>VLOOKUP($A7,'Node ratio'!$A$2:$C$15,3,FALSE)*'PV Scenarios'!D$6*Main!$B$9</f>
        <v>1.653518318299476E-2</v>
      </c>
      <c r="D7" s="4">
        <f>VLOOKUP($A7,'Node ratio'!$A$2:$C$15,3,FALSE)*'PV Scenarios'!E$6*Main!$B$9</f>
        <v>1.653518318299476E-2</v>
      </c>
      <c r="E7" s="4">
        <f>VLOOKUP($A7,'Node ratio'!$A$2:$C$15,3,FALSE)*'PV Scenarios'!F$6*Main!$B$9</f>
        <v>1.653518318299476E-2</v>
      </c>
      <c r="F7" s="4">
        <f>VLOOKUP($A7,'Node ratio'!$A$2:$C$15,3,FALSE)*'PV Scenarios'!G$6*Main!$B$9</f>
        <v>1.653518318299476E-2</v>
      </c>
      <c r="G7" s="4">
        <f>VLOOKUP($A7,'Node ratio'!$A$2:$C$15,3,FALSE)*'PV Scenarios'!H$6*Main!$B$9</f>
        <v>1.653518318299476E-2</v>
      </c>
      <c r="H7" s="4">
        <f>VLOOKUP($A7,'Node ratio'!$A$2:$C$15,3,FALSE)*'PV Scenarios'!I$6*Main!$B$9</f>
        <v>0.22223286197944953</v>
      </c>
      <c r="I7" s="4">
        <f>VLOOKUP($A7,'Node ratio'!$A$2:$C$15,3,FALSE)*'PV Scenarios'!J$6*Main!$B$9</f>
        <v>0.59262096527853236</v>
      </c>
      <c r="J7" s="4">
        <f>VLOOKUP($A7,'Node ratio'!$A$2:$C$15,3,FALSE)*'PV Scenarios'!K$6*Main!$B$9</f>
        <v>1.0145988401085584</v>
      </c>
      <c r="K7" s="4">
        <f>VLOOKUP($A7,'Node ratio'!$A$2:$C$15,3,FALSE)*'PV Scenarios'!L$6*Main!$B$9</f>
        <v>1.4471592321757012</v>
      </c>
      <c r="L7" s="4">
        <f>VLOOKUP($A7,'Node ratio'!$A$2:$C$15,3,FALSE)*'PV Scenarios'!M$6*Main!$B$9</f>
        <v>1.8400351846036567</v>
      </c>
      <c r="M7" s="4">
        <f>VLOOKUP($A7,'Node ratio'!$A$2:$C$15,3,FALSE)*'PV Scenarios'!N$6*Main!$B$9</f>
        <v>2.1406448148705017</v>
      </c>
      <c r="N7" s="4">
        <f>VLOOKUP($A7,'Node ratio'!$A$2:$C$15,3,FALSE)*'PV Scenarios'!O$6*Main!$B$9</f>
        <v>2.3073194613550889</v>
      </c>
      <c r="O7" s="4">
        <f>VLOOKUP($A7,'Node ratio'!$A$2:$C$15,3,FALSE)*'PV Scenarios'!P$6*Main!$B$9</f>
        <v>2.3149256456192662</v>
      </c>
      <c r="P7" s="4">
        <f>VLOOKUP($A7,'Node ratio'!$A$2:$C$15,3,FALSE)*'PV Scenarios'!Q$6*Main!$B$9</f>
        <v>2.1628019603357149</v>
      </c>
      <c r="Q7" s="4">
        <f>VLOOKUP($A7,'Node ratio'!$A$2:$C$15,3,FALSE)*'PV Scenarios'!R$6*Main!$B$9</f>
        <v>1.8731055509696461</v>
      </c>
      <c r="R7" s="4">
        <f>VLOOKUP($A7,'Node ratio'!$A$2:$C$15,3,FALSE)*'PV Scenarios'!S$6*Main!$B$9</f>
        <v>1.486843671814889</v>
      </c>
      <c r="S7" s="4">
        <f>VLOOKUP($A7,'Node ratio'!$A$2:$C$15,3,FALSE)*'PV Scenarios'!T$6*Main!$B$9</f>
        <v>1.0559367980660452</v>
      </c>
      <c r="T7" s="4">
        <f>VLOOKUP($A7,'Node ratio'!$A$2:$C$15,3,FALSE)*'PV Scenarios'!U$6*Main!$B$9</f>
        <v>0.6309825902630799</v>
      </c>
      <c r="U7" s="4">
        <f>VLOOKUP($A7,'Node ratio'!$A$2:$C$15,3,FALSE)*'PV Scenarios'!V$6*Main!$B$9</f>
        <v>0.25431111735445944</v>
      </c>
      <c r="V7" s="4">
        <f>VLOOKUP($A7,'Node ratio'!$A$2:$C$15,3,FALSE)*'PV Scenarios'!W$6*Main!$B$9</f>
        <v>1.653518318299476E-2</v>
      </c>
      <c r="W7" s="4">
        <f>VLOOKUP($A7,'Node ratio'!$A$2:$C$15,3,FALSE)*'PV Scenarios'!X$6*Main!$B$9</f>
        <v>1.653518318299476E-2</v>
      </c>
      <c r="X7" s="4">
        <f>VLOOKUP($A7,'Node ratio'!$A$2:$C$15,3,FALSE)*'PV Scenarios'!Y$6*Main!$B$9</f>
        <v>1.653518318299476E-2</v>
      </c>
      <c r="Y7" s="4">
        <f>VLOOKUP($A7,'Node ratio'!$A$2:$C$15,3,FALSE)*'PV Scenarios'!Z$6*Main!$B$9</f>
        <v>1.653518318299476E-2</v>
      </c>
    </row>
    <row r="8" spans="1:25" x14ac:dyDescent="0.25">
      <c r="A8" s="5">
        <v>30</v>
      </c>
      <c r="B8" s="4">
        <f>VLOOKUP($A8,'Node ratio'!$A$2:$C$15,3,FALSE)*'PV Scenarios'!C$6*Main!$B$9</f>
        <v>7.3285783620574071E-3</v>
      </c>
      <c r="C8" s="4">
        <f>VLOOKUP($A8,'Node ratio'!$A$2:$C$15,3,FALSE)*'PV Scenarios'!D$6*Main!$B$9</f>
        <v>7.3285783620574071E-3</v>
      </c>
      <c r="D8" s="4">
        <f>VLOOKUP($A8,'Node ratio'!$A$2:$C$15,3,FALSE)*'PV Scenarios'!E$6*Main!$B$9</f>
        <v>7.3285783620574071E-3</v>
      </c>
      <c r="E8" s="4">
        <f>VLOOKUP($A8,'Node ratio'!$A$2:$C$15,3,FALSE)*'PV Scenarios'!F$6*Main!$B$9</f>
        <v>7.3285783620574071E-3</v>
      </c>
      <c r="F8" s="4">
        <f>VLOOKUP($A8,'Node ratio'!$A$2:$C$15,3,FALSE)*'PV Scenarios'!G$6*Main!$B$9</f>
        <v>7.3285783620574071E-3</v>
      </c>
      <c r="G8" s="4">
        <f>VLOOKUP($A8,'Node ratio'!$A$2:$C$15,3,FALSE)*'PV Scenarios'!H$6*Main!$B$9</f>
        <v>7.3285783620574071E-3</v>
      </c>
      <c r="H8" s="4">
        <f>VLOOKUP($A8,'Node ratio'!$A$2:$C$15,3,FALSE)*'PV Scenarios'!I$6*Main!$B$9</f>
        <v>9.8496093186051528E-2</v>
      </c>
      <c r="I8" s="4">
        <f>VLOOKUP($A8,'Node ratio'!$A$2:$C$15,3,FALSE)*'PV Scenarios'!J$6*Main!$B$9</f>
        <v>0.2626562484961375</v>
      </c>
      <c r="J8" s="4">
        <f>VLOOKUP($A8,'Node ratio'!$A$2:$C$15,3,FALSE)*'PV Scenarios'!K$6*Main!$B$9</f>
        <v>0.44968156829584244</v>
      </c>
      <c r="K8" s="4">
        <f>VLOOKUP($A8,'Node ratio'!$A$2:$C$15,3,FALSE)*'PV Scenarios'!L$6*Main!$B$9</f>
        <v>0.64139717824726405</v>
      </c>
      <c r="L8" s="4">
        <f>VLOOKUP($A8,'Node ratio'!$A$2:$C$15,3,FALSE)*'PV Scenarios'!M$6*Main!$B$9</f>
        <v>0.81552420012974813</v>
      </c>
      <c r="M8" s="4">
        <f>VLOOKUP($A8,'Node ratio'!$A$2:$C$15,3,FALSE)*'PV Scenarios'!N$6*Main!$B$9</f>
        <v>0.9487577547519519</v>
      </c>
      <c r="N8" s="4">
        <f>VLOOKUP($A8,'Node ratio'!$A$2:$C$15,3,FALSE)*'PV Scenarios'!O$6*Main!$B$9</f>
        <v>1.0226298246414904</v>
      </c>
      <c r="O8" s="4">
        <f>VLOOKUP($A8,'Node ratio'!$A$2:$C$15,3,FALSE)*'PV Scenarios'!P$6*Main!$B$9</f>
        <v>1.0260009706880369</v>
      </c>
      <c r="P8" s="4">
        <f>VLOOKUP($A8,'Node ratio'!$A$2:$C$15,3,FALSE)*'PV Scenarios'!Q$6*Main!$B$9</f>
        <v>0.95857804975710892</v>
      </c>
      <c r="Q8" s="4">
        <f>VLOOKUP($A8,'Node ratio'!$A$2:$C$15,3,FALSE)*'PV Scenarios'!R$6*Main!$B$9</f>
        <v>0.83018135685386296</v>
      </c>
      <c r="R8" s="4">
        <f>VLOOKUP($A8,'Node ratio'!$A$2:$C$15,3,FALSE)*'PV Scenarios'!S$6*Main!$B$9</f>
        <v>0.65898576631620198</v>
      </c>
      <c r="S8" s="4">
        <f>VLOOKUP($A8,'Node ratio'!$A$2:$C$15,3,FALSE)*'PV Scenarios'!T$6*Main!$B$9</f>
        <v>0.46800301420098589</v>
      </c>
      <c r="T8" s="4">
        <f>VLOOKUP($A8,'Node ratio'!$A$2:$C$15,3,FALSE)*'PV Scenarios'!U$6*Main!$B$9</f>
        <v>0.27965855029611059</v>
      </c>
      <c r="U8" s="4">
        <f>VLOOKUP($A8,'Node ratio'!$A$2:$C$15,3,FALSE)*'PV Scenarios'!V$6*Main!$B$9</f>
        <v>0.11271353520844295</v>
      </c>
      <c r="V8" s="4">
        <f>VLOOKUP($A8,'Node ratio'!$A$2:$C$15,3,FALSE)*'PV Scenarios'!W$6*Main!$B$9</f>
        <v>7.3285783620574071E-3</v>
      </c>
      <c r="W8" s="4">
        <f>VLOOKUP($A8,'Node ratio'!$A$2:$C$15,3,FALSE)*'PV Scenarios'!X$6*Main!$B$9</f>
        <v>7.3285783620574071E-3</v>
      </c>
      <c r="X8" s="4">
        <f>VLOOKUP($A8,'Node ratio'!$A$2:$C$15,3,FALSE)*'PV Scenarios'!Y$6*Main!$B$9</f>
        <v>7.3285783620574071E-3</v>
      </c>
      <c r="Y8" s="4">
        <f>VLOOKUP($A8,'Node ratio'!$A$2:$C$15,3,FALSE)*'PV Scenarios'!Z$6*Main!$B$9</f>
        <v>7.3285783620574071E-3</v>
      </c>
    </row>
    <row r="9" spans="1:25" x14ac:dyDescent="0.25">
      <c r="A9" s="5">
        <v>14</v>
      </c>
      <c r="B9" s="4">
        <f>VLOOKUP($A9,'Node ratio'!$A$2:$C$15,3,FALSE)*'PV Scenarios'!C$6*Main!$B$9</f>
        <v>4.726502460602037E-3</v>
      </c>
      <c r="C9" s="4">
        <f>VLOOKUP($A9,'Node ratio'!$A$2:$C$15,3,FALSE)*'PV Scenarios'!D$6*Main!$B$9</f>
        <v>4.726502460602037E-3</v>
      </c>
      <c r="D9" s="4">
        <f>VLOOKUP($A9,'Node ratio'!$A$2:$C$15,3,FALSE)*'PV Scenarios'!E$6*Main!$B$9</f>
        <v>4.726502460602037E-3</v>
      </c>
      <c r="E9" s="4">
        <f>VLOOKUP($A9,'Node ratio'!$A$2:$C$15,3,FALSE)*'PV Scenarios'!F$6*Main!$B$9</f>
        <v>4.726502460602037E-3</v>
      </c>
      <c r="F9" s="4">
        <f>VLOOKUP($A9,'Node ratio'!$A$2:$C$15,3,FALSE)*'PV Scenarios'!G$6*Main!$B$9</f>
        <v>4.726502460602037E-3</v>
      </c>
      <c r="G9" s="4">
        <f>VLOOKUP($A9,'Node ratio'!$A$2:$C$15,3,FALSE)*'PV Scenarios'!H$6*Main!$B$9</f>
        <v>4.726502460602037E-3</v>
      </c>
      <c r="H9" s="4">
        <f>VLOOKUP($A9,'Node ratio'!$A$2:$C$15,3,FALSE)*'PV Scenarios'!I$6*Main!$B$9</f>
        <v>6.3524193070491369E-2</v>
      </c>
      <c r="I9" s="4">
        <f>VLOOKUP($A9,'Node ratio'!$A$2:$C$15,3,FALSE)*'PV Scenarios'!J$6*Main!$B$9</f>
        <v>0.16939784818797704</v>
      </c>
      <c r="J9" s="4">
        <f>VLOOKUP($A9,'Node ratio'!$A$2:$C$15,3,FALSE)*'PV Scenarios'!K$6*Main!$B$9</f>
        <v>0.290018190982541</v>
      </c>
      <c r="K9" s="4">
        <f>VLOOKUP($A9,'Node ratio'!$A$2:$C$15,3,FALSE)*'PV Scenarios'!L$6*Main!$B$9</f>
        <v>0.41366349535189023</v>
      </c>
      <c r="L9" s="4">
        <f>VLOOKUP($A9,'Node ratio'!$A$2:$C$15,3,FALSE)*'PV Scenarios'!M$6*Main!$B$9</f>
        <v>0.52596519381579465</v>
      </c>
      <c r="M9" s="4">
        <f>VLOOKUP($A9,'Node ratio'!$A$2:$C$15,3,FALSE)*'PV Scenarios'!N$6*Main!$B$9</f>
        <v>0.61189300854953976</v>
      </c>
      <c r="N9" s="4">
        <f>VLOOKUP($A9,'Node ratio'!$A$2:$C$15,3,FALSE)*'PV Scenarios'!O$6*Main!$B$9</f>
        <v>0.65953615335240823</v>
      </c>
      <c r="O9" s="4">
        <f>VLOOKUP($A9,'Node ratio'!$A$2:$C$15,3,FALSE)*'PV Scenarios'!P$6*Main!$B$9</f>
        <v>0.66171034448428523</v>
      </c>
      <c r="P9" s="4">
        <f>VLOOKUP($A9,'Node ratio'!$A$2:$C$15,3,FALSE)*'PV Scenarios'!Q$6*Main!$B$9</f>
        <v>0.61822652184674654</v>
      </c>
      <c r="Q9" s="4">
        <f>VLOOKUP($A9,'Node ratio'!$A$2:$C$15,3,FALSE)*'PV Scenarios'!R$6*Main!$B$9</f>
        <v>0.5354181987369987</v>
      </c>
      <c r="R9" s="4">
        <f>VLOOKUP($A9,'Node ratio'!$A$2:$C$15,3,FALSE)*'PV Scenarios'!S$6*Main!$B$9</f>
        <v>0.42500710125733521</v>
      </c>
      <c r="S9" s="4">
        <f>VLOOKUP($A9,'Node ratio'!$A$2:$C$15,3,FALSE)*'PV Scenarios'!T$6*Main!$B$9</f>
        <v>0.30183444713404606</v>
      </c>
      <c r="T9" s="4">
        <f>VLOOKUP($A9,'Node ratio'!$A$2:$C$15,3,FALSE)*'PV Scenarios'!U$6*Main!$B$9</f>
        <v>0.18036333389657366</v>
      </c>
      <c r="U9" s="4">
        <f>VLOOKUP($A9,'Node ratio'!$A$2:$C$15,3,FALSE)*'PV Scenarios'!V$6*Main!$B$9</f>
        <v>7.2693607844059344E-2</v>
      </c>
      <c r="V9" s="4">
        <f>VLOOKUP($A9,'Node ratio'!$A$2:$C$15,3,FALSE)*'PV Scenarios'!W$6*Main!$B$9</f>
        <v>4.726502460602037E-3</v>
      </c>
      <c r="W9" s="4">
        <f>VLOOKUP($A9,'Node ratio'!$A$2:$C$15,3,FALSE)*'PV Scenarios'!X$6*Main!$B$9</f>
        <v>4.726502460602037E-3</v>
      </c>
      <c r="X9" s="4">
        <f>VLOOKUP($A9,'Node ratio'!$A$2:$C$15,3,FALSE)*'PV Scenarios'!Y$6*Main!$B$9</f>
        <v>4.726502460602037E-3</v>
      </c>
      <c r="Y9" s="4">
        <f>VLOOKUP($A9,'Node ratio'!$A$2:$C$15,3,FALSE)*'PV Scenarios'!Z$6*Main!$B$9</f>
        <v>4.726502460602037E-3</v>
      </c>
    </row>
    <row r="10" spans="1:25" x14ac:dyDescent="0.25">
      <c r="A10" s="5">
        <v>20</v>
      </c>
      <c r="B10" s="4">
        <f>VLOOKUP($A10,'Node ratio'!$A$2:$C$15,3,FALSE)*'PV Scenarios'!C$6*Main!$B$9</f>
        <v>1.788773890947417E-3</v>
      </c>
      <c r="C10" s="4">
        <f>VLOOKUP($A10,'Node ratio'!$A$2:$C$15,3,FALSE)*'PV Scenarios'!D$6*Main!$B$9</f>
        <v>1.788773890947417E-3</v>
      </c>
      <c r="D10" s="4">
        <f>VLOOKUP($A10,'Node ratio'!$A$2:$C$15,3,FALSE)*'PV Scenarios'!E$6*Main!$B$9</f>
        <v>1.788773890947417E-3</v>
      </c>
      <c r="E10" s="4">
        <f>VLOOKUP($A10,'Node ratio'!$A$2:$C$15,3,FALSE)*'PV Scenarios'!F$6*Main!$B$9</f>
        <v>1.788773890947417E-3</v>
      </c>
      <c r="F10" s="4">
        <f>VLOOKUP($A10,'Node ratio'!$A$2:$C$15,3,FALSE)*'PV Scenarios'!G$6*Main!$B$9</f>
        <v>1.788773890947417E-3</v>
      </c>
      <c r="G10" s="4">
        <f>VLOOKUP($A10,'Node ratio'!$A$2:$C$15,3,FALSE)*'PV Scenarios'!H$6*Main!$B$9</f>
        <v>1.788773890947417E-3</v>
      </c>
      <c r="H10" s="4">
        <f>VLOOKUP($A10,'Node ratio'!$A$2:$C$15,3,FALSE)*'PV Scenarios'!I$6*Main!$B$9</f>
        <v>2.4041121094333283E-2</v>
      </c>
      <c r="I10" s="4">
        <f>VLOOKUP($A10,'Node ratio'!$A$2:$C$15,3,FALSE)*'PV Scenarios'!J$6*Main!$B$9</f>
        <v>6.4109656251555444E-2</v>
      </c>
      <c r="J10" s="4">
        <f>VLOOKUP($A10,'Node ratio'!$A$2:$C$15,3,FALSE)*'PV Scenarios'!K$6*Main!$B$9</f>
        <v>0.10975916594853351</v>
      </c>
      <c r="K10" s="4">
        <f>VLOOKUP($A10,'Node ratio'!$A$2:$C$15,3,FALSE)*'PV Scenarios'!L$6*Main!$B$9</f>
        <v>0.15655349093571791</v>
      </c>
      <c r="L10" s="4">
        <f>VLOOKUP($A10,'Node ratio'!$A$2:$C$15,3,FALSE)*'PV Scenarios'!M$6*Main!$B$9</f>
        <v>0.19905475858462857</v>
      </c>
      <c r="M10" s="4">
        <f>VLOOKUP($A10,'Node ratio'!$A$2:$C$15,3,FALSE)*'PV Scenarios'!N$6*Main!$B$9</f>
        <v>0.23157466792205261</v>
      </c>
      <c r="N10" s="4">
        <f>VLOOKUP($A10,'Node ratio'!$A$2:$C$15,3,FALSE)*'PV Scenarios'!O$6*Main!$B$9</f>
        <v>0.24960550874280257</v>
      </c>
      <c r="O10" s="4">
        <f>VLOOKUP($A10,'Node ratio'!$A$2:$C$15,3,FALSE)*'PV Scenarios'!P$6*Main!$B$9</f>
        <v>0.25042834473263836</v>
      </c>
      <c r="P10" s="4">
        <f>VLOOKUP($A10,'Node ratio'!$A$2:$C$15,3,FALSE)*'PV Scenarios'!Q$6*Main!$B$9</f>
        <v>0.23397162493592216</v>
      </c>
      <c r="Q10" s="4">
        <f>VLOOKUP($A10,'Node ratio'!$A$2:$C$15,3,FALSE)*'PV Scenarios'!R$6*Main!$B$9</f>
        <v>0.20263230636652338</v>
      </c>
      <c r="R10" s="4">
        <f>VLOOKUP($A10,'Node ratio'!$A$2:$C$15,3,FALSE)*'PV Scenarios'!S$6*Main!$B$9</f>
        <v>0.16084654827399175</v>
      </c>
      <c r="S10" s="4">
        <f>VLOOKUP($A10,'Node ratio'!$A$2:$C$15,3,FALSE)*'PV Scenarios'!T$6*Main!$B$9</f>
        <v>0.11423110067590203</v>
      </c>
      <c r="T10" s="4">
        <f>VLOOKUP($A10,'Node ratio'!$A$2:$C$15,3,FALSE)*'PV Scenarios'!U$6*Main!$B$9</f>
        <v>6.825961167855342E-2</v>
      </c>
      <c r="U10" s="4">
        <f>VLOOKUP($A10,'Node ratio'!$A$2:$C$15,3,FALSE)*'PV Scenarios'!V$6*Main!$B$9</f>
        <v>2.7511342442771279E-2</v>
      </c>
      <c r="V10" s="4">
        <f>VLOOKUP($A10,'Node ratio'!$A$2:$C$15,3,FALSE)*'PV Scenarios'!W$6*Main!$B$9</f>
        <v>1.788773890947417E-3</v>
      </c>
      <c r="W10" s="4">
        <f>VLOOKUP($A10,'Node ratio'!$A$2:$C$15,3,FALSE)*'PV Scenarios'!X$6*Main!$B$9</f>
        <v>1.788773890947417E-3</v>
      </c>
      <c r="X10" s="4">
        <f>VLOOKUP($A10,'Node ratio'!$A$2:$C$15,3,FALSE)*'PV Scenarios'!Y$6*Main!$B$9</f>
        <v>1.788773890947417E-3</v>
      </c>
      <c r="Y10" s="4">
        <f>VLOOKUP($A10,'Node ratio'!$A$2:$C$15,3,FALSE)*'PV Scenarios'!Z$6*Main!$B$9</f>
        <v>1.788773890947417E-3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4316C-D160-4D13-BDB1-91976F7935A9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f>VLOOKUP($A3,'Node ratio'!$A$2:$C$15,3,FALSE)*'PV Scenarios'!C$7*Main!$B$9</f>
        <v>3.872629091957723E-2</v>
      </c>
      <c r="C3" s="4">
        <f>VLOOKUP($A3,'Node ratio'!$A$2:$C$15,3,FALSE)*'PV Scenarios'!D$7*Main!$B$9</f>
        <v>3.872629091957723E-2</v>
      </c>
      <c r="D3" s="4">
        <f>VLOOKUP($A3,'Node ratio'!$A$2:$C$15,3,FALSE)*'PV Scenarios'!E$7*Main!$B$9</f>
        <v>3.872629091957723E-2</v>
      </c>
      <c r="E3" s="4">
        <f>VLOOKUP($A3,'Node ratio'!$A$2:$C$15,3,FALSE)*'PV Scenarios'!F$7*Main!$B$9</f>
        <v>3.872629091957723E-2</v>
      </c>
      <c r="F3" s="4">
        <f>VLOOKUP($A3,'Node ratio'!$A$2:$C$15,3,FALSE)*'PV Scenarios'!G$7*Main!$B$9</f>
        <v>3.872629091957723E-2</v>
      </c>
      <c r="G3" s="4">
        <f>VLOOKUP($A3,'Node ratio'!$A$2:$C$15,3,FALSE)*'PV Scenarios'!H$7*Main!$B$9</f>
        <v>3.872629091957723E-2</v>
      </c>
      <c r="H3" s="4">
        <f>VLOOKUP($A3,'Node ratio'!$A$2:$C$15,3,FALSE)*'PV Scenarios'!I$7*Main!$B$9</f>
        <v>0.52048134995911788</v>
      </c>
      <c r="I3" s="4">
        <f>VLOOKUP($A3,'Node ratio'!$A$2:$C$15,3,FALSE)*'PV Scenarios'!J$7*Main!$B$9</f>
        <v>1.3879502665576484</v>
      </c>
      <c r="J3" s="4">
        <f>VLOOKUP($A3,'Node ratio'!$A$2:$C$15,3,FALSE)*'PV Scenarios'!K$7*Main!$B$9</f>
        <v>2.3762452108252594</v>
      </c>
      <c r="K3" s="4">
        <f>VLOOKUP($A3,'Node ratio'!$A$2:$C$15,3,FALSE)*'PV Scenarios'!L$7*Main!$B$9</f>
        <v>3.3893249812813995</v>
      </c>
      <c r="L3" s="4">
        <f>VLOOKUP($A3,'Node ratio'!$A$2:$C$15,3,FALSE)*'PV Scenarios'!M$7*Main!$B$9</f>
        <v>4.3094616535305548</v>
      </c>
      <c r="M3" s="4">
        <f>VLOOKUP($A3,'Node ratio'!$A$2:$C$15,3,FALSE)*'PV Scenarios'!N$7*Main!$B$9</f>
        <v>5.0135056224484682</v>
      </c>
      <c r="N3" s="4">
        <f>VLOOKUP($A3,'Node ratio'!$A$2:$C$15,3,FALSE)*'PV Scenarios'!O$7*Main!$B$9</f>
        <v>5.4038666349178062</v>
      </c>
      <c r="O3" s="4">
        <f>VLOOKUP($A3,'Node ratio'!$A$2:$C$15,3,FALSE)*'PV Scenarios'!P$7*Main!$B$9</f>
        <v>5.421680728740812</v>
      </c>
      <c r="P3" s="4">
        <f>VLOOKUP($A3,'Node ratio'!$A$2:$C$15,3,FALSE)*'PV Scenarios'!Q$7*Main!$B$9</f>
        <v>5.065398852280703</v>
      </c>
      <c r="Q3" s="4">
        <f>VLOOKUP($A3,'Node ratio'!$A$2:$C$15,3,FALSE)*'PV Scenarios'!R$7*Main!$B$9</f>
        <v>4.3869142353697095</v>
      </c>
      <c r="R3" s="4">
        <f>VLOOKUP($A3,'Node ratio'!$A$2:$C$15,3,FALSE)*'PV Scenarios'!S$7*Main!$B$9</f>
        <v>3.4822680794883847</v>
      </c>
      <c r="S3" s="4">
        <f>VLOOKUP($A3,'Node ratio'!$A$2:$C$15,3,FALSE)*'PV Scenarios'!T$7*Main!$B$9</f>
        <v>2.4730609381242017</v>
      </c>
      <c r="T3" s="4">
        <f>VLOOKUP($A3,'Node ratio'!$A$2:$C$15,3,FALSE)*'PV Scenarios'!U$7*Main!$B$9</f>
        <v>1.477795261491067</v>
      </c>
      <c r="U3" s="4">
        <f>VLOOKUP($A3,'Node ratio'!$A$2:$C$15,3,FALSE)*'PV Scenarios'!V$7*Main!$B$9</f>
        <v>0.59561035434309784</v>
      </c>
      <c r="V3" s="4">
        <f>VLOOKUP($A3,'Node ratio'!$A$2:$C$15,3,FALSE)*'PV Scenarios'!W$7*Main!$B$9</f>
        <v>3.872629091957723E-2</v>
      </c>
      <c r="W3" s="4">
        <f>VLOOKUP($A3,'Node ratio'!$A$2:$C$15,3,FALSE)*'PV Scenarios'!X$7*Main!$B$9</f>
        <v>3.872629091957723E-2</v>
      </c>
      <c r="X3" s="4">
        <f>VLOOKUP($A3,'Node ratio'!$A$2:$C$15,3,FALSE)*'PV Scenarios'!Y$7*Main!$B$9</f>
        <v>3.872629091957723E-2</v>
      </c>
      <c r="Y3" s="4">
        <f>VLOOKUP($A3,'Node ratio'!$A$2:$C$15,3,FALSE)*'PV Scenarios'!Z$7*Main!$B$9</f>
        <v>3.872629091957723E-2</v>
      </c>
    </row>
    <row r="4" spans="1:25" x14ac:dyDescent="0.25">
      <c r="A4" s="5">
        <v>17</v>
      </c>
      <c r="B4" s="4">
        <f>VLOOKUP($A4,'Node ratio'!$A$2:$C$15,3,FALSE)*'PV Scenarios'!C$7*Main!$B$9</f>
        <v>9.4407985385144798E-3</v>
      </c>
      <c r="C4" s="4">
        <f>VLOOKUP($A4,'Node ratio'!$A$2:$C$15,3,FALSE)*'PV Scenarios'!D$7*Main!$B$9</f>
        <v>9.4407985385144798E-3</v>
      </c>
      <c r="D4" s="4">
        <f>VLOOKUP($A4,'Node ratio'!$A$2:$C$15,3,FALSE)*'PV Scenarios'!E$7*Main!$B$9</f>
        <v>9.4407985385144798E-3</v>
      </c>
      <c r="E4" s="4">
        <f>VLOOKUP($A4,'Node ratio'!$A$2:$C$15,3,FALSE)*'PV Scenarios'!F$7*Main!$B$9</f>
        <v>9.4407985385144798E-3</v>
      </c>
      <c r="F4" s="4">
        <f>VLOOKUP($A4,'Node ratio'!$A$2:$C$15,3,FALSE)*'PV Scenarios'!G$7*Main!$B$9</f>
        <v>9.4407985385144798E-3</v>
      </c>
      <c r="G4" s="4">
        <f>VLOOKUP($A4,'Node ratio'!$A$2:$C$15,3,FALSE)*'PV Scenarios'!H$7*Main!$B$9</f>
        <v>9.4407985385144798E-3</v>
      </c>
      <c r="H4" s="4">
        <f>VLOOKUP($A4,'Node ratio'!$A$2:$C$15,3,FALSE)*'PV Scenarios'!I$7*Main!$B$9</f>
        <v>0.12688433235763458</v>
      </c>
      <c r="I4" s="4">
        <f>VLOOKUP($A4,'Node ratio'!$A$2:$C$15,3,FALSE)*'PV Scenarios'!J$7*Main!$B$9</f>
        <v>0.33835821962035906</v>
      </c>
      <c r="J4" s="4">
        <f>VLOOKUP($A4,'Node ratio'!$A$2:$C$15,3,FALSE)*'PV Scenarios'!K$7*Main!$B$9</f>
        <v>0.57928739832324849</v>
      </c>
      <c r="K4" s="4">
        <f>VLOOKUP($A4,'Node ratio'!$A$2:$C$15,3,FALSE)*'PV Scenarios'!L$7*Main!$B$9</f>
        <v>0.82625868809078729</v>
      </c>
      <c r="L4" s="4">
        <f>VLOOKUP($A4,'Node ratio'!$A$2:$C$15,3,FALSE)*'PV Scenarios'!M$7*Main!$B$9</f>
        <v>1.0505720613658913</v>
      </c>
      <c r="M4" s="4">
        <f>VLOOKUP($A4,'Node ratio'!$A$2:$C$15,3,FALSE)*'PV Scenarios'!N$7*Main!$B$9</f>
        <v>1.2222057787960845</v>
      </c>
      <c r="N4" s="4">
        <f>VLOOKUP($A4,'Node ratio'!$A$2:$C$15,3,FALSE)*'PV Scenarios'!O$7*Main!$B$9</f>
        <v>1.3173690280643102</v>
      </c>
      <c r="O4" s="4">
        <f>VLOOKUP($A4,'Node ratio'!$A$2:$C$15,3,FALSE)*'PV Scenarios'!P$7*Main!$B$9</f>
        <v>1.321711795392027</v>
      </c>
      <c r="P4" s="4">
        <f>VLOOKUP($A4,'Node ratio'!$A$2:$C$15,3,FALSE)*'PV Scenarios'!Q$7*Main!$B$9</f>
        <v>1.2348564488376939</v>
      </c>
      <c r="Q4" s="4">
        <f>VLOOKUP($A4,'Node ratio'!$A$2:$C$15,3,FALSE)*'PV Scenarios'!R$7*Main!$B$9</f>
        <v>1.0694536584429202</v>
      </c>
      <c r="R4" s="4">
        <f>VLOOKUP($A4,'Node ratio'!$A$2:$C$15,3,FALSE)*'PV Scenarios'!S$7*Main!$B$9</f>
        <v>0.84891660458322205</v>
      </c>
      <c r="S4" s="4">
        <f>VLOOKUP($A4,'Node ratio'!$A$2:$C$15,3,FALSE)*'PV Scenarios'!T$7*Main!$B$9</f>
        <v>0.60288939466953451</v>
      </c>
      <c r="T4" s="4">
        <f>VLOOKUP($A4,'Node ratio'!$A$2:$C$15,3,FALSE)*'PV Scenarios'!U$7*Main!$B$9</f>
        <v>0.36026087222971243</v>
      </c>
      <c r="U4" s="4">
        <f>VLOOKUP($A4,'Node ratio'!$A$2:$C$15,3,FALSE)*'PV Scenarios'!V$7*Main!$B$9</f>
        <v>0.14519948152235271</v>
      </c>
      <c r="V4" s="4">
        <f>VLOOKUP($A4,'Node ratio'!$A$2:$C$15,3,FALSE)*'PV Scenarios'!W$7*Main!$B$9</f>
        <v>9.4407985385144798E-3</v>
      </c>
      <c r="W4" s="4">
        <f>VLOOKUP($A4,'Node ratio'!$A$2:$C$15,3,FALSE)*'PV Scenarios'!X$7*Main!$B$9</f>
        <v>9.4407985385144798E-3</v>
      </c>
      <c r="X4" s="4">
        <f>VLOOKUP($A4,'Node ratio'!$A$2:$C$15,3,FALSE)*'PV Scenarios'!Y$7*Main!$B$9</f>
        <v>9.4407985385144798E-3</v>
      </c>
      <c r="Y4" s="4">
        <f>VLOOKUP($A4,'Node ratio'!$A$2:$C$15,3,FALSE)*'PV Scenarios'!Z$7*Main!$B$9</f>
        <v>9.4407985385144798E-3</v>
      </c>
    </row>
    <row r="5" spans="1:25" x14ac:dyDescent="0.25">
      <c r="A5" s="5">
        <v>26</v>
      </c>
      <c r="B5" s="4">
        <f>VLOOKUP($A5,'Node ratio'!$A$2:$C$15,3,FALSE)*'PV Scenarios'!C$7*Main!$B$9</f>
        <v>2.0718275157348288E-2</v>
      </c>
      <c r="C5" s="4">
        <f>VLOOKUP($A5,'Node ratio'!$A$2:$C$15,3,FALSE)*'PV Scenarios'!D$7*Main!$B$9</f>
        <v>2.0718275157348288E-2</v>
      </c>
      <c r="D5" s="4">
        <f>VLOOKUP($A5,'Node ratio'!$A$2:$C$15,3,FALSE)*'PV Scenarios'!E$7*Main!$B$9</f>
        <v>2.0718275157348288E-2</v>
      </c>
      <c r="E5" s="4">
        <f>VLOOKUP($A5,'Node ratio'!$A$2:$C$15,3,FALSE)*'PV Scenarios'!F$7*Main!$B$9</f>
        <v>2.0718275157348288E-2</v>
      </c>
      <c r="F5" s="4">
        <f>VLOOKUP($A5,'Node ratio'!$A$2:$C$15,3,FALSE)*'PV Scenarios'!G$7*Main!$B$9</f>
        <v>2.0718275157348288E-2</v>
      </c>
      <c r="G5" s="4">
        <f>VLOOKUP($A5,'Node ratio'!$A$2:$C$15,3,FALSE)*'PV Scenarios'!H$7*Main!$B$9</f>
        <v>2.0718275157348288E-2</v>
      </c>
      <c r="H5" s="4">
        <f>VLOOKUP($A5,'Node ratio'!$A$2:$C$15,3,FALSE)*'PV Scenarios'!I$7*Main!$B$9</f>
        <v>0.27845361811476105</v>
      </c>
      <c r="I5" s="4">
        <f>VLOOKUP($A5,'Node ratio'!$A$2:$C$15,3,FALSE)*'PV Scenarios'!J$7*Main!$B$9</f>
        <v>0.74254298163936305</v>
      </c>
      <c r="J5" s="4">
        <f>VLOOKUP($A5,'Node ratio'!$A$2:$C$15,3,FALSE)*'PV Scenarios'!K$7*Main!$B$9</f>
        <v>1.2712733636548914</v>
      </c>
      <c r="K5" s="4">
        <f>VLOOKUP($A5,'Node ratio'!$A$2:$C$15,3,FALSE)*'PV Scenarios'!L$7*Main!$B$9</f>
        <v>1.8132634417711226</v>
      </c>
      <c r="L5" s="4">
        <f>VLOOKUP($A5,'Node ratio'!$A$2:$C$15,3,FALSE)*'PV Scenarios'!M$7*Main!$B$9</f>
        <v>2.3055296595097183</v>
      </c>
      <c r="M5" s="4">
        <f>VLOOKUP($A5,'Node ratio'!$A$2:$C$15,3,FALSE)*'PV Scenarios'!N$7*Main!$B$9</f>
        <v>2.6821879018703099</v>
      </c>
      <c r="N5" s="4">
        <f>VLOOKUP($A5,'Node ratio'!$A$2:$C$15,3,FALSE)*'PV Scenarios'!O$7*Main!$B$9</f>
        <v>2.8910281154563804</v>
      </c>
      <c r="O5" s="4">
        <f>VLOOKUP($A5,'Node ratio'!$A$2:$C$15,3,FALSE)*'PV Scenarios'!P$7*Main!$B$9</f>
        <v>2.9005585220287609</v>
      </c>
      <c r="P5" s="4">
        <f>VLOOKUP($A5,'Node ratio'!$A$2:$C$15,3,FALSE)*'PV Scenarios'!Q$7*Main!$B$9</f>
        <v>2.7099503905811568</v>
      </c>
      <c r="Q5" s="4">
        <f>VLOOKUP($A5,'Node ratio'!$A$2:$C$15,3,FALSE)*'PV Scenarios'!R$7*Main!$B$9</f>
        <v>2.3469662098244148</v>
      </c>
      <c r="R5" s="4">
        <f>VLOOKUP($A5,'Node ratio'!$A$2:$C$15,3,FALSE)*'PV Scenarios'!S$7*Main!$B$9</f>
        <v>1.8629873021487586</v>
      </c>
      <c r="S5" s="4">
        <f>VLOOKUP($A5,'Node ratio'!$A$2:$C$15,3,FALSE)*'PV Scenarios'!T$7*Main!$B$9</f>
        <v>1.3230690515482619</v>
      </c>
      <c r="T5" s="4">
        <f>VLOOKUP($A5,'Node ratio'!$A$2:$C$15,3,FALSE)*'PV Scenarios'!U$7*Main!$B$9</f>
        <v>0.79060938000441061</v>
      </c>
      <c r="U5" s="4">
        <f>VLOOKUP($A5,'Node ratio'!$A$2:$C$15,3,FALSE)*'PV Scenarios'!V$7*Main!$B$9</f>
        <v>0.31864707192001679</v>
      </c>
      <c r="V5" s="4">
        <f>VLOOKUP($A5,'Node ratio'!$A$2:$C$15,3,FALSE)*'PV Scenarios'!W$7*Main!$B$9</f>
        <v>2.0718275157348288E-2</v>
      </c>
      <c r="W5" s="4">
        <f>VLOOKUP($A5,'Node ratio'!$A$2:$C$15,3,FALSE)*'PV Scenarios'!X$7*Main!$B$9</f>
        <v>2.0718275157348288E-2</v>
      </c>
      <c r="X5" s="4">
        <f>VLOOKUP($A5,'Node ratio'!$A$2:$C$15,3,FALSE)*'PV Scenarios'!Y$7*Main!$B$9</f>
        <v>2.0718275157348288E-2</v>
      </c>
      <c r="Y5" s="4">
        <f>VLOOKUP($A5,'Node ratio'!$A$2:$C$15,3,FALSE)*'PV Scenarios'!Z$7*Main!$B$9</f>
        <v>2.0718275157348288E-2</v>
      </c>
    </row>
    <row r="6" spans="1:25" x14ac:dyDescent="0.25">
      <c r="A6" s="5">
        <v>24</v>
      </c>
      <c r="B6" s="4">
        <f>VLOOKUP($A6,'Node ratio'!$A$2:$C$15,3,FALSE)*'PV Scenarios'!C$7*Main!$B$9</f>
        <v>3.185687331397561E-2</v>
      </c>
      <c r="C6" s="4">
        <f>VLOOKUP($A6,'Node ratio'!$A$2:$C$15,3,FALSE)*'PV Scenarios'!D$7*Main!$B$9</f>
        <v>3.185687331397561E-2</v>
      </c>
      <c r="D6" s="4">
        <f>VLOOKUP($A6,'Node ratio'!$A$2:$C$15,3,FALSE)*'PV Scenarios'!E$7*Main!$B$9</f>
        <v>3.185687331397561E-2</v>
      </c>
      <c r="E6" s="4">
        <f>VLOOKUP($A6,'Node ratio'!$A$2:$C$15,3,FALSE)*'PV Scenarios'!F$7*Main!$B$9</f>
        <v>3.185687331397561E-2</v>
      </c>
      <c r="F6" s="4">
        <f>VLOOKUP($A6,'Node ratio'!$A$2:$C$15,3,FALSE)*'PV Scenarios'!G$7*Main!$B$9</f>
        <v>3.185687331397561E-2</v>
      </c>
      <c r="G6" s="4">
        <f>VLOOKUP($A6,'Node ratio'!$A$2:$C$15,3,FALSE)*'PV Scenarios'!H$7*Main!$B$9</f>
        <v>3.185687331397561E-2</v>
      </c>
      <c r="H6" s="4">
        <f>VLOOKUP($A6,'Node ratio'!$A$2:$C$15,3,FALSE)*'PV Scenarios'!I$7*Main!$B$9</f>
        <v>0.42815637733983219</v>
      </c>
      <c r="I6" s="4">
        <f>VLOOKUP($A6,'Node ratio'!$A$2:$C$15,3,FALSE)*'PV Scenarios'!J$7*Main!$B$9</f>
        <v>1.1417503395728863</v>
      </c>
      <c r="J6" s="4">
        <f>VLOOKUP($A6,'Node ratio'!$A$2:$C$15,3,FALSE)*'PV Scenarios'!K$7*Main!$B$9</f>
        <v>1.9547377465455438</v>
      </c>
      <c r="K6" s="4">
        <f>VLOOKUP($A6,'Node ratio'!$A$2:$C$15,3,FALSE)*'PV Scenarios'!L$7*Main!$B$9</f>
        <v>2.7881135524391452</v>
      </c>
      <c r="L6" s="4">
        <f>VLOOKUP($A6,'Node ratio'!$A$2:$C$15,3,FALSE)*'PV Scenarios'!M$7*Main!$B$9</f>
        <v>3.5450328623792067</v>
      </c>
      <c r="M6" s="4">
        <f>VLOOKUP($A6,'Node ratio'!$A$2:$C$15,3,FALSE)*'PV Scenarios'!N$7*Main!$B$9</f>
        <v>4.124190819227282</v>
      </c>
      <c r="N6" s="4">
        <f>VLOOKUP($A6,'Node ratio'!$A$2:$C$15,3,FALSE)*'PV Scenarios'!O$7*Main!$B$9</f>
        <v>4.4453081022321568</v>
      </c>
      <c r="O6" s="4">
        <f>VLOOKUP($A6,'Node ratio'!$A$2:$C$15,3,FALSE)*'PV Scenarios'!P$7*Main!$B$9</f>
        <v>4.4599622639565855</v>
      </c>
      <c r="P6" s="4">
        <f>VLOOKUP($A6,'Node ratio'!$A$2:$C$15,3,FALSE)*'PV Scenarios'!Q$7*Main!$B$9</f>
        <v>4.16687902946801</v>
      </c>
      <c r="Q6" s="4">
        <f>VLOOKUP($A6,'Node ratio'!$A$2:$C$15,3,FALSE)*'PV Scenarios'!R$7*Main!$B$9</f>
        <v>3.6087466090071576</v>
      </c>
      <c r="R6" s="4">
        <f>VLOOKUP($A6,'Node ratio'!$A$2:$C$15,3,FALSE)*'PV Scenarios'!S$7*Main!$B$9</f>
        <v>2.8645700483926873</v>
      </c>
      <c r="S6" s="4">
        <f>VLOOKUP($A6,'Node ratio'!$A$2:$C$15,3,FALSE)*'PV Scenarios'!T$7*Main!$B$9</f>
        <v>2.0343799298304823</v>
      </c>
      <c r="T6" s="4">
        <f>VLOOKUP($A6,'Node ratio'!$A$2:$C$15,3,FALSE)*'PV Scenarios'!U$7*Main!$B$9</f>
        <v>1.2156582856613092</v>
      </c>
      <c r="U6" s="4">
        <f>VLOOKUP($A6,'Node ratio'!$A$2:$C$15,3,FALSE)*'PV Scenarios'!V$7*Main!$B$9</f>
        <v>0.48995871156894499</v>
      </c>
      <c r="V6" s="4">
        <f>VLOOKUP($A6,'Node ratio'!$A$2:$C$15,3,FALSE)*'PV Scenarios'!W$7*Main!$B$9</f>
        <v>3.185687331397561E-2</v>
      </c>
      <c r="W6" s="4">
        <f>VLOOKUP($A6,'Node ratio'!$A$2:$C$15,3,FALSE)*'PV Scenarios'!X$7*Main!$B$9</f>
        <v>3.185687331397561E-2</v>
      </c>
      <c r="X6" s="4">
        <f>VLOOKUP($A6,'Node ratio'!$A$2:$C$15,3,FALSE)*'PV Scenarios'!Y$7*Main!$B$9</f>
        <v>3.185687331397561E-2</v>
      </c>
      <c r="Y6" s="4">
        <f>VLOOKUP($A6,'Node ratio'!$A$2:$C$15,3,FALSE)*'PV Scenarios'!Z$7*Main!$B$9</f>
        <v>3.185687331397561E-2</v>
      </c>
    </row>
    <row r="7" spans="1:25" x14ac:dyDescent="0.25">
      <c r="A7" s="5">
        <v>28</v>
      </c>
      <c r="B7" s="4">
        <f>VLOOKUP($A7,'Node ratio'!$A$2:$C$15,3,FALSE)*'PV Scenarios'!C$7*Main!$B$9</f>
        <v>1.9291047046827218E-2</v>
      </c>
      <c r="C7" s="4">
        <f>VLOOKUP($A7,'Node ratio'!$A$2:$C$15,3,FALSE)*'PV Scenarios'!D$7*Main!$B$9</f>
        <v>1.9291047046827218E-2</v>
      </c>
      <c r="D7" s="4">
        <f>VLOOKUP($A7,'Node ratio'!$A$2:$C$15,3,FALSE)*'PV Scenarios'!E$7*Main!$B$9</f>
        <v>1.9291047046827218E-2</v>
      </c>
      <c r="E7" s="4">
        <f>VLOOKUP($A7,'Node ratio'!$A$2:$C$15,3,FALSE)*'PV Scenarios'!F$7*Main!$B$9</f>
        <v>1.9291047046827218E-2</v>
      </c>
      <c r="F7" s="4">
        <f>VLOOKUP($A7,'Node ratio'!$A$2:$C$15,3,FALSE)*'PV Scenarios'!G$7*Main!$B$9</f>
        <v>1.9291047046827218E-2</v>
      </c>
      <c r="G7" s="4">
        <f>VLOOKUP($A7,'Node ratio'!$A$2:$C$15,3,FALSE)*'PV Scenarios'!H$7*Main!$B$9</f>
        <v>1.9291047046827218E-2</v>
      </c>
      <c r="H7" s="4">
        <f>VLOOKUP($A7,'Node ratio'!$A$2:$C$15,3,FALSE)*'PV Scenarios'!I$7*Main!$B$9</f>
        <v>0.25927167230935777</v>
      </c>
      <c r="I7" s="4">
        <f>VLOOKUP($A7,'Node ratio'!$A$2:$C$15,3,FALSE)*'PV Scenarios'!J$7*Main!$B$9</f>
        <v>0.69139112615828768</v>
      </c>
      <c r="J7" s="4">
        <f>VLOOKUP($A7,'Node ratio'!$A$2:$C$15,3,FALSE)*'PV Scenarios'!K$7*Main!$B$9</f>
        <v>1.1836986467933184</v>
      </c>
      <c r="K7" s="4">
        <f>VLOOKUP($A7,'Node ratio'!$A$2:$C$15,3,FALSE)*'PV Scenarios'!L$7*Main!$B$9</f>
        <v>1.6883524375383183</v>
      </c>
      <c r="L7" s="4">
        <f>VLOOKUP($A7,'Node ratio'!$A$2:$C$15,3,FALSE)*'PV Scenarios'!M$7*Main!$B$9</f>
        <v>2.1467077153709329</v>
      </c>
      <c r="M7" s="4">
        <f>VLOOKUP($A7,'Node ratio'!$A$2:$C$15,3,FALSE)*'PV Scenarios'!N$7*Main!$B$9</f>
        <v>2.4974189506822517</v>
      </c>
      <c r="N7" s="4">
        <f>VLOOKUP($A7,'Node ratio'!$A$2:$C$15,3,FALSE)*'PV Scenarios'!O$7*Main!$B$9</f>
        <v>2.6918727049142701</v>
      </c>
      <c r="O7" s="4">
        <f>VLOOKUP($A7,'Node ratio'!$A$2:$C$15,3,FALSE)*'PV Scenarios'!P$7*Main!$B$9</f>
        <v>2.7007465865558107</v>
      </c>
      <c r="P7" s="4">
        <f>VLOOKUP($A7,'Node ratio'!$A$2:$C$15,3,FALSE)*'PV Scenarios'!Q$7*Main!$B$9</f>
        <v>2.5232689537250002</v>
      </c>
      <c r="Q7" s="4">
        <f>VLOOKUP($A7,'Node ratio'!$A$2:$C$15,3,FALSE)*'PV Scenarios'!R$7*Main!$B$9</f>
        <v>2.1852898094645874</v>
      </c>
      <c r="R7" s="4">
        <f>VLOOKUP($A7,'Node ratio'!$A$2:$C$15,3,FALSE)*'PV Scenarios'!S$7*Main!$B$9</f>
        <v>1.7346509504507037</v>
      </c>
      <c r="S7" s="4">
        <f>VLOOKUP($A7,'Node ratio'!$A$2:$C$15,3,FALSE)*'PV Scenarios'!T$7*Main!$B$9</f>
        <v>1.2319262644103861</v>
      </c>
      <c r="T7" s="4">
        <f>VLOOKUP($A7,'Node ratio'!$A$2:$C$15,3,FALSE)*'PV Scenarios'!U$7*Main!$B$9</f>
        <v>0.73614635530692651</v>
      </c>
      <c r="U7" s="4">
        <f>VLOOKUP($A7,'Node ratio'!$A$2:$C$15,3,FALSE)*'PV Scenarios'!V$7*Main!$B$9</f>
        <v>0.29669630358020266</v>
      </c>
      <c r="V7" s="4">
        <f>VLOOKUP($A7,'Node ratio'!$A$2:$C$15,3,FALSE)*'PV Scenarios'!W$7*Main!$B$9</f>
        <v>1.9291047046827218E-2</v>
      </c>
      <c r="W7" s="4">
        <f>VLOOKUP($A7,'Node ratio'!$A$2:$C$15,3,FALSE)*'PV Scenarios'!X$7*Main!$B$9</f>
        <v>1.9291047046827218E-2</v>
      </c>
      <c r="X7" s="4">
        <f>VLOOKUP($A7,'Node ratio'!$A$2:$C$15,3,FALSE)*'PV Scenarios'!Y$7*Main!$B$9</f>
        <v>1.9291047046827218E-2</v>
      </c>
      <c r="Y7" s="4">
        <f>VLOOKUP($A7,'Node ratio'!$A$2:$C$15,3,FALSE)*'PV Scenarios'!Z$7*Main!$B$9</f>
        <v>1.9291047046827218E-2</v>
      </c>
    </row>
    <row r="8" spans="1:25" x14ac:dyDescent="0.25">
      <c r="A8" s="5">
        <v>30</v>
      </c>
      <c r="B8" s="4">
        <f>VLOOKUP($A8,'Node ratio'!$A$2:$C$15,3,FALSE)*'PV Scenarios'!C$7*Main!$B$9</f>
        <v>8.5500080890669738E-3</v>
      </c>
      <c r="C8" s="4">
        <f>VLOOKUP($A8,'Node ratio'!$A$2:$C$15,3,FALSE)*'PV Scenarios'!D$7*Main!$B$9</f>
        <v>8.5500080890669738E-3</v>
      </c>
      <c r="D8" s="4">
        <f>VLOOKUP($A8,'Node ratio'!$A$2:$C$15,3,FALSE)*'PV Scenarios'!E$7*Main!$B$9</f>
        <v>8.5500080890669738E-3</v>
      </c>
      <c r="E8" s="4">
        <f>VLOOKUP($A8,'Node ratio'!$A$2:$C$15,3,FALSE)*'PV Scenarios'!F$7*Main!$B$9</f>
        <v>8.5500080890669738E-3</v>
      </c>
      <c r="F8" s="4">
        <f>VLOOKUP($A8,'Node ratio'!$A$2:$C$15,3,FALSE)*'PV Scenarios'!G$7*Main!$B$9</f>
        <v>8.5500080890669738E-3</v>
      </c>
      <c r="G8" s="4">
        <f>VLOOKUP($A8,'Node ratio'!$A$2:$C$15,3,FALSE)*'PV Scenarios'!H$7*Main!$B$9</f>
        <v>8.5500080890669738E-3</v>
      </c>
      <c r="H8" s="4">
        <f>VLOOKUP($A8,'Node ratio'!$A$2:$C$15,3,FALSE)*'PV Scenarios'!I$7*Main!$B$9</f>
        <v>0.11491210871706012</v>
      </c>
      <c r="I8" s="4">
        <f>VLOOKUP($A8,'Node ratio'!$A$2:$C$15,3,FALSE)*'PV Scenarios'!J$7*Main!$B$9</f>
        <v>0.30643228991216043</v>
      </c>
      <c r="J8" s="4">
        <f>VLOOKUP($A8,'Node ratio'!$A$2:$C$15,3,FALSE)*'PV Scenarios'!K$7*Main!$B$9</f>
        <v>0.52462849634514963</v>
      </c>
      <c r="K8" s="4">
        <f>VLOOKUP($A8,'Node ratio'!$A$2:$C$15,3,FALSE)*'PV Scenarios'!L$7*Main!$B$9</f>
        <v>0.74829670795514158</v>
      </c>
      <c r="L8" s="4">
        <f>VLOOKUP($A8,'Node ratio'!$A$2:$C$15,3,FALSE)*'PV Scenarios'!M$7*Main!$B$9</f>
        <v>0.95144490015137295</v>
      </c>
      <c r="M8" s="4">
        <f>VLOOKUP($A8,'Node ratio'!$A$2:$C$15,3,FALSE)*'PV Scenarios'!N$7*Main!$B$9</f>
        <v>1.1068840472106105</v>
      </c>
      <c r="N8" s="4">
        <f>VLOOKUP($A8,'Node ratio'!$A$2:$C$15,3,FALSE)*'PV Scenarios'!O$7*Main!$B$9</f>
        <v>1.1930681287484055</v>
      </c>
      <c r="O8" s="4">
        <f>VLOOKUP($A8,'Node ratio'!$A$2:$C$15,3,FALSE)*'PV Scenarios'!P$7*Main!$B$9</f>
        <v>1.1970011324693763</v>
      </c>
      <c r="P8" s="4">
        <f>VLOOKUP($A8,'Node ratio'!$A$2:$C$15,3,FALSE)*'PV Scenarios'!Q$7*Main!$B$9</f>
        <v>1.1183410580499604</v>
      </c>
      <c r="Q8" s="4">
        <f>VLOOKUP($A8,'Node ratio'!$A$2:$C$15,3,FALSE)*'PV Scenarios'!R$7*Main!$B$9</f>
        <v>0.9685449163295069</v>
      </c>
      <c r="R8" s="4">
        <f>VLOOKUP($A8,'Node ratio'!$A$2:$C$15,3,FALSE)*'PV Scenarios'!S$7*Main!$B$9</f>
        <v>0.76881672736890239</v>
      </c>
      <c r="S8" s="4">
        <f>VLOOKUP($A8,'Node ratio'!$A$2:$C$15,3,FALSE)*'PV Scenarios'!T$7*Main!$B$9</f>
        <v>0.54600351656781687</v>
      </c>
      <c r="T8" s="4">
        <f>VLOOKUP($A8,'Node ratio'!$A$2:$C$15,3,FALSE)*'PV Scenarios'!U$7*Main!$B$9</f>
        <v>0.32626830867879564</v>
      </c>
      <c r="U8" s="4">
        <f>VLOOKUP($A8,'Node ratio'!$A$2:$C$15,3,FALSE)*'PV Scenarios'!V$7*Main!$B$9</f>
        <v>0.13149912440985007</v>
      </c>
      <c r="V8" s="4">
        <f>VLOOKUP($A8,'Node ratio'!$A$2:$C$15,3,FALSE)*'PV Scenarios'!W$7*Main!$B$9</f>
        <v>8.5500080890669738E-3</v>
      </c>
      <c r="W8" s="4">
        <f>VLOOKUP($A8,'Node ratio'!$A$2:$C$15,3,FALSE)*'PV Scenarios'!X$7*Main!$B$9</f>
        <v>8.5500080890669738E-3</v>
      </c>
      <c r="X8" s="4">
        <f>VLOOKUP($A8,'Node ratio'!$A$2:$C$15,3,FALSE)*'PV Scenarios'!Y$7*Main!$B$9</f>
        <v>8.5500080890669738E-3</v>
      </c>
      <c r="Y8" s="4">
        <f>VLOOKUP($A8,'Node ratio'!$A$2:$C$15,3,FALSE)*'PV Scenarios'!Z$7*Main!$B$9</f>
        <v>8.5500080890669738E-3</v>
      </c>
    </row>
    <row r="9" spans="1:25" x14ac:dyDescent="0.25">
      <c r="A9" s="5">
        <v>14</v>
      </c>
      <c r="B9" s="4">
        <f>VLOOKUP($A9,'Node ratio'!$A$2:$C$15,3,FALSE)*'PV Scenarios'!C$7*Main!$B$9</f>
        <v>5.5142528707023764E-3</v>
      </c>
      <c r="C9" s="4">
        <f>VLOOKUP($A9,'Node ratio'!$A$2:$C$15,3,FALSE)*'PV Scenarios'!D$7*Main!$B$9</f>
        <v>5.5142528707023764E-3</v>
      </c>
      <c r="D9" s="4">
        <f>VLOOKUP($A9,'Node ratio'!$A$2:$C$15,3,FALSE)*'PV Scenarios'!E$7*Main!$B$9</f>
        <v>5.5142528707023764E-3</v>
      </c>
      <c r="E9" s="4">
        <f>VLOOKUP($A9,'Node ratio'!$A$2:$C$15,3,FALSE)*'PV Scenarios'!F$7*Main!$B$9</f>
        <v>5.5142528707023764E-3</v>
      </c>
      <c r="F9" s="4">
        <f>VLOOKUP($A9,'Node ratio'!$A$2:$C$15,3,FALSE)*'PV Scenarios'!G$7*Main!$B$9</f>
        <v>5.5142528707023764E-3</v>
      </c>
      <c r="G9" s="4">
        <f>VLOOKUP($A9,'Node ratio'!$A$2:$C$15,3,FALSE)*'PV Scenarios'!H$7*Main!$B$9</f>
        <v>5.5142528707023764E-3</v>
      </c>
      <c r="H9" s="4">
        <f>VLOOKUP($A9,'Node ratio'!$A$2:$C$15,3,FALSE)*'PV Scenarios'!I$7*Main!$B$9</f>
        <v>7.4111558582239931E-2</v>
      </c>
      <c r="I9" s="4">
        <f>VLOOKUP($A9,'Node ratio'!$A$2:$C$15,3,FALSE)*'PV Scenarios'!J$7*Main!$B$9</f>
        <v>0.19763082288597322</v>
      </c>
      <c r="J9" s="4">
        <f>VLOOKUP($A9,'Node ratio'!$A$2:$C$15,3,FALSE)*'PV Scenarios'!K$7*Main!$B$9</f>
        <v>0.33835455614629784</v>
      </c>
      <c r="K9" s="4">
        <f>VLOOKUP($A9,'Node ratio'!$A$2:$C$15,3,FALSE)*'PV Scenarios'!L$7*Main!$B$9</f>
        <v>0.48260741124387196</v>
      </c>
      <c r="L9" s="4">
        <f>VLOOKUP($A9,'Node ratio'!$A$2:$C$15,3,FALSE)*'PV Scenarios'!M$7*Main!$B$9</f>
        <v>0.61362605945176041</v>
      </c>
      <c r="M9" s="4">
        <f>VLOOKUP($A9,'Node ratio'!$A$2:$C$15,3,FALSE)*'PV Scenarios'!N$7*Main!$B$9</f>
        <v>0.71387517664112954</v>
      </c>
      <c r="N9" s="4">
        <f>VLOOKUP($A9,'Node ratio'!$A$2:$C$15,3,FALSE)*'PV Scenarios'!O$7*Main!$B$9</f>
        <v>0.76945884557780952</v>
      </c>
      <c r="O9" s="4">
        <f>VLOOKUP($A9,'Node ratio'!$A$2:$C$15,3,FALSE)*'PV Scenarios'!P$7*Main!$B$9</f>
        <v>0.7719954018983326</v>
      </c>
      <c r="P9" s="4">
        <f>VLOOKUP($A9,'Node ratio'!$A$2:$C$15,3,FALSE)*'PV Scenarios'!Q$7*Main!$B$9</f>
        <v>0.72126427548787075</v>
      </c>
      <c r="Q9" s="4">
        <f>VLOOKUP($A9,'Node ratio'!$A$2:$C$15,3,FALSE)*'PV Scenarios'!R$7*Main!$B$9</f>
        <v>0.6246545651931652</v>
      </c>
      <c r="R9" s="4">
        <f>VLOOKUP($A9,'Node ratio'!$A$2:$C$15,3,FALSE)*'PV Scenarios'!S$7*Main!$B$9</f>
        <v>0.49584161813355765</v>
      </c>
      <c r="S9" s="4">
        <f>VLOOKUP($A9,'Node ratio'!$A$2:$C$15,3,FALSE)*'PV Scenarios'!T$7*Main!$B$9</f>
        <v>0.35214018832305372</v>
      </c>
      <c r="T9" s="4">
        <f>VLOOKUP($A9,'Node ratio'!$A$2:$C$15,3,FALSE)*'PV Scenarios'!U$7*Main!$B$9</f>
        <v>0.21042388954600261</v>
      </c>
      <c r="U9" s="4">
        <f>VLOOKUP($A9,'Node ratio'!$A$2:$C$15,3,FALSE)*'PV Scenarios'!V$7*Main!$B$9</f>
        <v>8.4809209151402554E-2</v>
      </c>
      <c r="V9" s="4">
        <f>VLOOKUP($A9,'Node ratio'!$A$2:$C$15,3,FALSE)*'PV Scenarios'!W$7*Main!$B$9</f>
        <v>5.5142528707023764E-3</v>
      </c>
      <c r="W9" s="4">
        <f>VLOOKUP($A9,'Node ratio'!$A$2:$C$15,3,FALSE)*'PV Scenarios'!X$7*Main!$B$9</f>
        <v>5.5142528707023764E-3</v>
      </c>
      <c r="X9" s="4">
        <f>VLOOKUP($A9,'Node ratio'!$A$2:$C$15,3,FALSE)*'PV Scenarios'!Y$7*Main!$B$9</f>
        <v>5.5142528707023764E-3</v>
      </c>
      <c r="Y9" s="4">
        <f>VLOOKUP($A9,'Node ratio'!$A$2:$C$15,3,FALSE)*'PV Scenarios'!Z$7*Main!$B$9</f>
        <v>5.5142528707023764E-3</v>
      </c>
    </row>
    <row r="10" spans="1:25" x14ac:dyDescent="0.25">
      <c r="A10" s="5">
        <v>20</v>
      </c>
      <c r="B10" s="4">
        <f>VLOOKUP($A10,'Node ratio'!$A$2:$C$15,3,FALSE)*'PV Scenarios'!C$7*Main!$B$9</f>
        <v>2.086902872771986E-3</v>
      </c>
      <c r="C10" s="4">
        <f>VLOOKUP($A10,'Node ratio'!$A$2:$C$15,3,FALSE)*'PV Scenarios'!D$7*Main!$B$9</f>
        <v>2.086902872771986E-3</v>
      </c>
      <c r="D10" s="4">
        <f>VLOOKUP($A10,'Node ratio'!$A$2:$C$15,3,FALSE)*'PV Scenarios'!E$7*Main!$B$9</f>
        <v>2.086902872771986E-3</v>
      </c>
      <c r="E10" s="4">
        <f>VLOOKUP($A10,'Node ratio'!$A$2:$C$15,3,FALSE)*'PV Scenarios'!F$7*Main!$B$9</f>
        <v>2.086902872771986E-3</v>
      </c>
      <c r="F10" s="4">
        <f>VLOOKUP($A10,'Node ratio'!$A$2:$C$15,3,FALSE)*'PV Scenarios'!G$7*Main!$B$9</f>
        <v>2.086902872771986E-3</v>
      </c>
      <c r="G10" s="4">
        <f>VLOOKUP($A10,'Node ratio'!$A$2:$C$15,3,FALSE)*'PV Scenarios'!H$7*Main!$B$9</f>
        <v>2.086902872771986E-3</v>
      </c>
      <c r="H10" s="4">
        <f>VLOOKUP($A10,'Node ratio'!$A$2:$C$15,3,FALSE)*'PV Scenarios'!I$7*Main!$B$9</f>
        <v>2.8047974610055492E-2</v>
      </c>
      <c r="I10" s="4">
        <f>VLOOKUP($A10,'Node ratio'!$A$2:$C$15,3,FALSE)*'PV Scenarios'!J$7*Main!$B$9</f>
        <v>7.4794598960148007E-2</v>
      </c>
      <c r="J10" s="4">
        <f>VLOOKUP($A10,'Node ratio'!$A$2:$C$15,3,FALSE)*'PV Scenarios'!K$7*Main!$B$9</f>
        <v>0.12805236027328909</v>
      </c>
      <c r="K10" s="4">
        <f>VLOOKUP($A10,'Node ratio'!$A$2:$C$15,3,FALSE)*'PV Scenarios'!L$7*Main!$B$9</f>
        <v>0.18264573942500423</v>
      </c>
      <c r="L10" s="4">
        <f>VLOOKUP($A10,'Node ratio'!$A$2:$C$15,3,FALSE)*'PV Scenarios'!M$7*Main!$B$9</f>
        <v>0.23223055168206666</v>
      </c>
      <c r="M10" s="4">
        <f>VLOOKUP($A10,'Node ratio'!$A$2:$C$15,3,FALSE)*'PV Scenarios'!N$7*Main!$B$9</f>
        <v>0.27017044590906136</v>
      </c>
      <c r="N10" s="4">
        <f>VLOOKUP($A10,'Node ratio'!$A$2:$C$15,3,FALSE)*'PV Scenarios'!O$7*Main!$B$9</f>
        <v>0.29120642686660297</v>
      </c>
      <c r="O10" s="4">
        <f>VLOOKUP($A10,'Node ratio'!$A$2:$C$15,3,FALSE)*'PV Scenarios'!P$7*Main!$B$9</f>
        <v>0.2921664021880781</v>
      </c>
      <c r="P10" s="4">
        <f>VLOOKUP($A10,'Node ratio'!$A$2:$C$15,3,FALSE)*'PV Scenarios'!Q$7*Main!$B$9</f>
        <v>0.2729668957585758</v>
      </c>
      <c r="Q10" s="4">
        <f>VLOOKUP($A10,'Node ratio'!$A$2:$C$15,3,FALSE)*'PV Scenarios'!R$7*Main!$B$9</f>
        <v>0.23640435742761062</v>
      </c>
      <c r="R10" s="4">
        <f>VLOOKUP($A10,'Node ratio'!$A$2:$C$15,3,FALSE)*'PV Scenarios'!S$7*Main!$B$9</f>
        <v>0.18765430631965702</v>
      </c>
      <c r="S10" s="4">
        <f>VLOOKUP($A10,'Node ratio'!$A$2:$C$15,3,FALSE)*'PV Scenarios'!T$7*Main!$B$9</f>
        <v>0.13326961745521904</v>
      </c>
      <c r="T10" s="4">
        <f>VLOOKUP($A10,'Node ratio'!$A$2:$C$15,3,FALSE)*'PV Scenarios'!U$7*Main!$B$9</f>
        <v>7.9636213624978983E-2</v>
      </c>
      <c r="U10" s="4">
        <f>VLOOKUP($A10,'Node ratio'!$A$2:$C$15,3,FALSE)*'PV Scenarios'!V$7*Main!$B$9</f>
        <v>3.2096566183233151E-2</v>
      </c>
      <c r="V10" s="4">
        <f>VLOOKUP($A10,'Node ratio'!$A$2:$C$15,3,FALSE)*'PV Scenarios'!W$7*Main!$B$9</f>
        <v>2.086902872771986E-3</v>
      </c>
      <c r="W10" s="4">
        <f>VLOOKUP($A10,'Node ratio'!$A$2:$C$15,3,FALSE)*'PV Scenarios'!X$7*Main!$B$9</f>
        <v>2.086902872771986E-3</v>
      </c>
      <c r="X10" s="4">
        <f>VLOOKUP($A10,'Node ratio'!$A$2:$C$15,3,FALSE)*'PV Scenarios'!Y$7*Main!$B$9</f>
        <v>2.086902872771986E-3</v>
      </c>
      <c r="Y10" s="4">
        <f>VLOOKUP($A10,'Node ratio'!$A$2:$C$15,3,FALSE)*'PV Scenarios'!Z$7*Main!$B$9</f>
        <v>2.086902872771986E-3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760-B97B-4520-B879-56C4B7498586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f>VLOOKUP($A3,'Node ratio'!$A$2:$C$15,3,FALSE)*'PV Scenarios'!C$5*Main!$B$9</f>
        <v>2.7661636371126598E-2</v>
      </c>
      <c r="C3" s="4">
        <f>VLOOKUP($A3,'Node ratio'!$A$2:$C$15,3,FALSE)*'PV Scenarios'!D$5*Main!$B$9</f>
        <v>2.7661636371126598E-2</v>
      </c>
      <c r="D3" s="4">
        <f>VLOOKUP($A3,'Node ratio'!$A$2:$C$15,3,FALSE)*'PV Scenarios'!E$5*Main!$B$9</f>
        <v>2.7661636371126598E-2</v>
      </c>
      <c r="E3" s="4">
        <f>VLOOKUP($A3,'Node ratio'!$A$2:$C$15,3,FALSE)*'PV Scenarios'!F$5*Main!$B$9</f>
        <v>2.7661636371126598E-2</v>
      </c>
      <c r="F3" s="4">
        <f>VLOOKUP($A3,'Node ratio'!$A$2:$C$15,3,FALSE)*'PV Scenarios'!G$5*Main!$B$9</f>
        <v>2.7661636371126598E-2</v>
      </c>
      <c r="G3" s="4">
        <f>VLOOKUP($A3,'Node ratio'!$A$2:$C$15,3,FALSE)*'PV Scenarios'!H$5*Main!$B$9</f>
        <v>2.7661636371126598E-2</v>
      </c>
      <c r="H3" s="4">
        <f>VLOOKUP($A3,'Node ratio'!$A$2:$C$15,3,FALSE)*'PV Scenarios'!I$5*Main!$B$9</f>
        <v>0.37177239282794144</v>
      </c>
      <c r="I3" s="4">
        <f>VLOOKUP($A3,'Node ratio'!$A$2:$C$15,3,FALSE)*'PV Scenarios'!J$5*Main!$B$9</f>
        <v>0.99139304754117741</v>
      </c>
      <c r="J3" s="4">
        <f>VLOOKUP($A3,'Node ratio'!$A$2:$C$15,3,FALSE)*'PV Scenarios'!K$5*Main!$B$9</f>
        <v>1.697318007732328</v>
      </c>
      <c r="K3" s="4">
        <f>VLOOKUP($A3,'Node ratio'!$A$2:$C$15,3,FALSE)*'PV Scenarios'!L$5*Main!$B$9</f>
        <v>2.4209464152009996</v>
      </c>
      <c r="L3" s="4">
        <f>VLOOKUP($A3,'Node ratio'!$A$2:$C$15,3,FALSE)*'PV Scenarios'!M$5*Main!$B$9</f>
        <v>3.0781868953789675</v>
      </c>
      <c r="M3" s="4">
        <f>VLOOKUP($A3,'Node ratio'!$A$2:$C$15,3,FALSE)*'PV Scenarios'!N$5*Main!$B$9</f>
        <v>3.5810754446060491</v>
      </c>
      <c r="N3" s="4">
        <f>VLOOKUP($A3,'Node ratio'!$A$2:$C$15,3,FALSE)*'PV Scenarios'!O$5*Main!$B$9</f>
        <v>3.8599047392270052</v>
      </c>
      <c r="O3" s="4">
        <f>VLOOKUP($A3,'Node ratio'!$A$2:$C$15,3,FALSE)*'PV Scenarios'!P$5*Main!$B$9</f>
        <v>3.8726290919577231</v>
      </c>
      <c r="P3" s="4">
        <f>VLOOKUP($A3,'Node ratio'!$A$2:$C$15,3,FALSE)*'PV Scenarios'!Q$5*Main!$B$9</f>
        <v>3.6181420373433593</v>
      </c>
      <c r="Q3" s="4">
        <f>VLOOKUP($A3,'Node ratio'!$A$2:$C$15,3,FALSE)*'PV Scenarios'!R$5*Main!$B$9</f>
        <v>3.1335101681212207</v>
      </c>
      <c r="R3" s="4">
        <f>VLOOKUP($A3,'Node ratio'!$A$2:$C$15,3,FALSE)*'PV Scenarios'!S$5*Main!$B$9</f>
        <v>2.4873343424917036</v>
      </c>
      <c r="S3" s="4">
        <f>VLOOKUP($A3,'Node ratio'!$A$2:$C$15,3,FALSE)*'PV Scenarios'!T$5*Main!$B$9</f>
        <v>1.7664720986601443</v>
      </c>
      <c r="T3" s="4">
        <f>VLOOKUP($A3,'Node ratio'!$A$2:$C$15,3,FALSE)*'PV Scenarios'!U$5*Main!$B$9</f>
        <v>1.0555680439221908</v>
      </c>
      <c r="U3" s="4">
        <f>VLOOKUP($A3,'Node ratio'!$A$2:$C$15,3,FALSE)*'PV Scenarios'!V$5*Main!$B$9</f>
        <v>0.42543596738792711</v>
      </c>
      <c r="V3" s="4">
        <f>VLOOKUP($A3,'Node ratio'!$A$2:$C$15,3,FALSE)*'PV Scenarios'!W$5*Main!$B$9</f>
        <v>2.7661636371126598E-2</v>
      </c>
      <c r="W3" s="4">
        <f>VLOOKUP($A3,'Node ratio'!$A$2:$C$15,3,FALSE)*'PV Scenarios'!X$5*Main!$B$9</f>
        <v>2.7661636371126598E-2</v>
      </c>
      <c r="X3" s="4">
        <f>VLOOKUP($A3,'Node ratio'!$A$2:$C$15,3,FALSE)*'PV Scenarios'!Y$5*Main!$B$9</f>
        <v>2.7661636371126598E-2</v>
      </c>
      <c r="Y3" s="4">
        <f>VLOOKUP($A3,'Node ratio'!$A$2:$C$15,3,FALSE)*'PV Scenarios'!Z$5*Main!$B$9</f>
        <v>2.7661636371126598E-2</v>
      </c>
    </row>
    <row r="4" spans="1:25" x14ac:dyDescent="0.25">
      <c r="A4" s="5">
        <v>17</v>
      </c>
      <c r="B4" s="4">
        <f>VLOOKUP($A4,'Node ratio'!$A$2:$C$15,3,FALSE)*'PV Scenarios'!C$5*Main!$B$9</f>
        <v>6.7434275275103433E-3</v>
      </c>
      <c r="C4" s="4">
        <f>VLOOKUP($A4,'Node ratio'!$A$2:$C$15,3,FALSE)*'PV Scenarios'!D$5*Main!$B$9</f>
        <v>6.7434275275103433E-3</v>
      </c>
      <c r="D4" s="4">
        <f>VLOOKUP($A4,'Node ratio'!$A$2:$C$15,3,FALSE)*'PV Scenarios'!E$5*Main!$B$9</f>
        <v>6.7434275275103433E-3</v>
      </c>
      <c r="E4" s="4">
        <f>VLOOKUP($A4,'Node ratio'!$A$2:$C$15,3,FALSE)*'PV Scenarios'!F$5*Main!$B$9</f>
        <v>6.7434275275103433E-3</v>
      </c>
      <c r="F4" s="4">
        <f>VLOOKUP($A4,'Node ratio'!$A$2:$C$15,3,FALSE)*'PV Scenarios'!G$5*Main!$B$9</f>
        <v>6.7434275275103433E-3</v>
      </c>
      <c r="G4" s="4">
        <f>VLOOKUP($A4,'Node ratio'!$A$2:$C$15,3,FALSE)*'PV Scenarios'!H$5*Main!$B$9</f>
        <v>6.7434275275103433E-3</v>
      </c>
      <c r="H4" s="4">
        <f>VLOOKUP($A4,'Node ratio'!$A$2:$C$15,3,FALSE)*'PV Scenarios'!I$5*Main!$B$9</f>
        <v>9.0631665969738998E-2</v>
      </c>
      <c r="I4" s="4">
        <f>VLOOKUP($A4,'Node ratio'!$A$2:$C$15,3,FALSE)*'PV Scenarios'!J$5*Main!$B$9</f>
        <v>0.24168444258597072</v>
      </c>
      <c r="J4" s="4">
        <f>VLOOKUP($A4,'Node ratio'!$A$2:$C$15,3,FALSE)*'PV Scenarios'!K$5*Main!$B$9</f>
        <v>0.41377671308803465</v>
      </c>
      <c r="K4" s="4">
        <f>VLOOKUP($A4,'Node ratio'!$A$2:$C$15,3,FALSE)*'PV Scenarios'!L$5*Main!$B$9</f>
        <v>0.59018477720770524</v>
      </c>
      <c r="L4" s="4">
        <f>VLOOKUP($A4,'Node ratio'!$A$2:$C$15,3,FALSE)*'PV Scenarios'!M$5*Main!$B$9</f>
        <v>0.75040861526135094</v>
      </c>
      <c r="M4" s="4">
        <f>VLOOKUP($A4,'Node ratio'!$A$2:$C$15,3,FALSE)*'PV Scenarios'!N$5*Main!$B$9</f>
        <v>0.87300412771148905</v>
      </c>
      <c r="N4" s="4">
        <f>VLOOKUP($A4,'Node ratio'!$A$2:$C$15,3,FALSE)*'PV Scenarios'!O$5*Main!$B$9</f>
        <v>0.94097787718879322</v>
      </c>
      <c r="O4" s="4">
        <f>VLOOKUP($A4,'Node ratio'!$A$2:$C$15,3,FALSE)*'PV Scenarios'!P$5*Main!$B$9</f>
        <v>0.94407985385144788</v>
      </c>
      <c r="P4" s="4">
        <f>VLOOKUP($A4,'Node ratio'!$A$2:$C$15,3,FALSE)*'PV Scenarios'!Q$5*Main!$B$9</f>
        <v>0.88204032059835291</v>
      </c>
      <c r="Q4" s="4">
        <f>VLOOKUP($A4,'Node ratio'!$A$2:$C$15,3,FALSE)*'PV Scenarios'!R$5*Main!$B$9</f>
        <v>0.76389547031637162</v>
      </c>
      <c r="R4" s="4">
        <f>VLOOKUP($A4,'Node ratio'!$A$2:$C$15,3,FALSE)*'PV Scenarios'!S$5*Main!$B$9</f>
        <v>0.60636900327373</v>
      </c>
      <c r="S4" s="4">
        <f>VLOOKUP($A4,'Node ratio'!$A$2:$C$15,3,FALSE)*'PV Scenarios'!T$5*Main!$B$9</f>
        <v>0.43063528190681044</v>
      </c>
      <c r="T4" s="4">
        <f>VLOOKUP($A4,'Node ratio'!$A$2:$C$15,3,FALSE)*'PV Scenarios'!U$5*Main!$B$9</f>
        <v>0.25732919444979463</v>
      </c>
      <c r="U4" s="4">
        <f>VLOOKUP($A4,'Node ratio'!$A$2:$C$15,3,FALSE)*'PV Scenarios'!V$5*Main!$B$9</f>
        <v>0.10371391537310909</v>
      </c>
      <c r="V4" s="4">
        <f>VLOOKUP($A4,'Node ratio'!$A$2:$C$15,3,FALSE)*'PV Scenarios'!W$5*Main!$B$9</f>
        <v>6.7434275275103433E-3</v>
      </c>
      <c r="W4" s="4">
        <f>VLOOKUP($A4,'Node ratio'!$A$2:$C$15,3,FALSE)*'PV Scenarios'!X$5*Main!$B$9</f>
        <v>6.7434275275103433E-3</v>
      </c>
      <c r="X4" s="4">
        <f>VLOOKUP($A4,'Node ratio'!$A$2:$C$15,3,FALSE)*'PV Scenarios'!Y$5*Main!$B$9</f>
        <v>6.7434275275103433E-3</v>
      </c>
      <c r="Y4" s="4">
        <f>VLOOKUP($A4,'Node ratio'!$A$2:$C$15,3,FALSE)*'PV Scenarios'!Z$5*Main!$B$9</f>
        <v>6.7434275275103433E-3</v>
      </c>
    </row>
    <row r="5" spans="1:25" x14ac:dyDescent="0.25">
      <c r="A5" s="5">
        <v>26</v>
      </c>
      <c r="B5" s="4">
        <f>VLOOKUP($A5,'Node ratio'!$A$2:$C$15,3,FALSE)*'PV Scenarios'!C$5*Main!$B$9</f>
        <v>1.4798767969534495E-2</v>
      </c>
      <c r="C5" s="4">
        <f>VLOOKUP($A5,'Node ratio'!$A$2:$C$15,3,FALSE)*'PV Scenarios'!D$5*Main!$B$9</f>
        <v>1.4798767969534495E-2</v>
      </c>
      <c r="D5" s="4">
        <f>VLOOKUP($A5,'Node ratio'!$A$2:$C$15,3,FALSE)*'PV Scenarios'!E$5*Main!$B$9</f>
        <v>1.4798767969534495E-2</v>
      </c>
      <c r="E5" s="4">
        <f>VLOOKUP($A5,'Node ratio'!$A$2:$C$15,3,FALSE)*'PV Scenarios'!F$5*Main!$B$9</f>
        <v>1.4798767969534495E-2</v>
      </c>
      <c r="F5" s="4">
        <f>VLOOKUP($A5,'Node ratio'!$A$2:$C$15,3,FALSE)*'PV Scenarios'!G$5*Main!$B$9</f>
        <v>1.4798767969534495E-2</v>
      </c>
      <c r="G5" s="4">
        <f>VLOOKUP($A5,'Node ratio'!$A$2:$C$15,3,FALSE)*'PV Scenarios'!H$5*Main!$B$9</f>
        <v>1.4798767969534495E-2</v>
      </c>
      <c r="H5" s="4">
        <f>VLOOKUP($A5,'Node ratio'!$A$2:$C$15,3,FALSE)*'PV Scenarios'!I$5*Main!$B$9</f>
        <v>0.19889544151054361</v>
      </c>
      <c r="I5" s="4">
        <f>VLOOKUP($A5,'Node ratio'!$A$2:$C$15,3,FALSE)*'PV Scenarios'!J$5*Main!$B$9</f>
        <v>0.53038784402811645</v>
      </c>
      <c r="J5" s="4">
        <f>VLOOKUP($A5,'Node ratio'!$A$2:$C$15,3,FALSE)*'PV Scenarios'!K$5*Main!$B$9</f>
        <v>0.90805240261063669</v>
      </c>
      <c r="K5" s="4">
        <f>VLOOKUP($A5,'Node ratio'!$A$2:$C$15,3,FALSE)*'PV Scenarios'!L$5*Main!$B$9</f>
        <v>1.2951881726936589</v>
      </c>
      <c r="L5" s="4">
        <f>VLOOKUP($A5,'Node ratio'!$A$2:$C$15,3,FALSE)*'PV Scenarios'!M$5*Main!$B$9</f>
        <v>1.6468068996497987</v>
      </c>
      <c r="M5" s="4">
        <f>VLOOKUP($A5,'Node ratio'!$A$2:$C$15,3,FALSE)*'PV Scenarios'!N$5*Main!$B$9</f>
        <v>1.9158485013359359</v>
      </c>
      <c r="N5" s="4">
        <f>VLOOKUP($A5,'Node ratio'!$A$2:$C$15,3,FALSE)*'PV Scenarios'!O$5*Main!$B$9</f>
        <v>2.0650200824688438</v>
      </c>
      <c r="O5" s="4">
        <f>VLOOKUP($A5,'Node ratio'!$A$2:$C$15,3,FALSE)*'PV Scenarios'!P$5*Main!$B$9</f>
        <v>2.0718275157348294</v>
      </c>
      <c r="P5" s="4">
        <f>VLOOKUP($A5,'Node ratio'!$A$2:$C$15,3,FALSE)*'PV Scenarios'!Q$5*Main!$B$9</f>
        <v>1.9356788504151121</v>
      </c>
      <c r="Q5" s="4">
        <f>VLOOKUP($A5,'Node ratio'!$A$2:$C$15,3,FALSE)*'PV Scenarios'!R$5*Main!$B$9</f>
        <v>1.6764044355888676</v>
      </c>
      <c r="R5" s="4">
        <f>VLOOKUP($A5,'Node ratio'!$A$2:$C$15,3,FALSE)*'PV Scenarios'!S$5*Main!$B$9</f>
        <v>1.3307052158205419</v>
      </c>
      <c r="S5" s="4">
        <f>VLOOKUP($A5,'Node ratio'!$A$2:$C$15,3,FALSE)*'PV Scenarios'!T$5*Main!$B$9</f>
        <v>0.94504932253447271</v>
      </c>
      <c r="T5" s="4">
        <f>VLOOKUP($A5,'Node ratio'!$A$2:$C$15,3,FALSE)*'PV Scenarios'!U$5*Main!$B$9</f>
        <v>0.56472098571743634</v>
      </c>
      <c r="U5" s="4">
        <f>VLOOKUP($A5,'Node ratio'!$A$2:$C$15,3,FALSE)*'PV Scenarios'!V$5*Main!$B$9</f>
        <v>0.22760505137144058</v>
      </c>
      <c r="V5" s="4">
        <f>VLOOKUP($A5,'Node ratio'!$A$2:$C$15,3,FALSE)*'PV Scenarios'!W$5*Main!$B$9</f>
        <v>1.4798767969534495E-2</v>
      </c>
      <c r="W5" s="4">
        <f>VLOOKUP($A5,'Node ratio'!$A$2:$C$15,3,FALSE)*'PV Scenarios'!X$5*Main!$B$9</f>
        <v>1.4798767969534495E-2</v>
      </c>
      <c r="X5" s="4">
        <f>VLOOKUP($A5,'Node ratio'!$A$2:$C$15,3,FALSE)*'PV Scenarios'!Y$5*Main!$B$9</f>
        <v>1.4798767969534495E-2</v>
      </c>
      <c r="Y5" s="4">
        <f>VLOOKUP($A5,'Node ratio'!$A$2:$C$15,3,FALSE)*'PV Scenarios'!Z$5*Main!$B$9</f>
        <v>1.4798767969534495E-2</v>
      </c>
    </row>
    <row r="6" spans="1:25" x14ac:dyDescent="0.25">
      <c r="A6" s="5">
        <v>24</v>
      </c>
      <c r="B6" s="4">
        <f>VLOOKUP($A6,'Node ratio'!$A$2:$C$15,3,FALSE)*'PV Scenarios'!C$5*Main!$B$9</f>
        <v>2.2754909509982581E-2</v>
      </c>
      <c r="C6" s="4">
        <f>VLOOKUP($A6,'Node ratio'!$A$2:$C$15,3,FALSE)*'PV Scenarios'!D$5*Main!$B$9</f>
        <v>2.2754909509982581E-2</v>
      </c>
      <c r="D6" s="4">
        <f>VLOOKUP($A6,'Node ratio'!$A$2:$C$15,3,FALSE)*'PV Scenarios'!E$5*Main!$B$9</f>
        <v>2.2754909509982581E-2</v>
      </c>
      <c r="E6" s="4">
        <f>VLOOKUP($A6,'Node ratio'!$A$2:$C$15,3,FALSE)*'PV Scenarios'!F$5*Main!$B$9</f>
        <v>2.2754909509982581E-2</v>
      </c>
      <c r="F6" s="4">
        <f>VLOOKUP($A6,'Node ratio'!$A$2:$C$15,3,FALSE)*'PV Scenarios'!G$5*Main!$B$9</f>
        <v>2.2754909509982581E-2</v>
      </c>
      <c r="G6" s="4">
        <f>VLOOKUP($A6,'Node ratio'!$A$2:$C$15,3,FALSE)*'PV Scenarios'!H$5*Main!$B$9</f>
        <v>2.2754909509982581E-2</v>
      </c>
      <c r="H6" s="4">
        <f>VLOOKUP($A6,'Node ratio'!$A$2:$C$15,3,FALSE)*'PV Scenarios'!I$5*Main!$B$9</f>
        <v>0.30582598381416587</v>
      </c>
      <c r="I6" s="4">
        <f>VLOOKUP($A6,'Node ratio'!$A$2:$C$15,3,FALSE)*'PV Scenarios'!J$5*Main!$B$9</f>
        <v>0.8155359568377758</v>
      </c>
      <c r="J6" s="4">
        <f>VLOOKUP($A6,'Node ratio'!$A$2:$C$15,3,FALSE)*'PV Scenarios'!K$5*Main!$B$9</f>
        <v>1.3962412475325314</v>
      </c>
      <c r="K6" s="4">
        <f>VLOOKUP($A6,'Node ratio'!$A$2:$C$15,3,FALSE)*'PV Scenarios'!L$5*Main!$B$9</f>
        <v>1.9915096803136756</v>
      </c>
      <c r="L6" s="4">
        <f>VLOOKUP($A6,'Node ratio'!$A$2:$C$15,3,FALSE)*'PV Scenarios'!M$5*Main!$B$9</f>
        <v>2.5321663302708619</v>
      </c>
      <c r="M6" s="4">
        <f>VLOOKUP($A6,'Node ratio'!$A$2:$C$15,3,FALSE)*'PV Scenarios'!N$5*Main!$B$9</f>
        <v>2.9458505851623453</v>
      </c>
      <c r="N6" s="4">
        <f>VLOOKUP($A6,'Node ratio'!$A$2:$C$15,3,FALSE)*'PV Scenarios'!O$5*Main!$B$9</f>
        <v>3.1752200730229694</v>
      </c>
      <c r="O6" s="4">
        <f>VLOOKUP($A6,'Node ratio'!$A$2:$C$15,3,FALSE)*'PV Scenarios'!P$5*Main!$B$9</f>
        <v>3.1856873313975616</v>
      </c>
      <c r="P6" s="4">
        <f>VLOOKUP($A6,'Node ratio'!$A$2:$C$15,3,FALSE)*'PV Scenarios'!Q$5*Main!$B$9</f>
        <v>2.9763421639057217</v>
      </c>
      <c r="Q6" s="4">
        <f>VLOOKUP($A6,'Node ratio'!$A$2:$C$15,3,FALSE)*'PV Scenarios'!R$5*Main!$B$9</f>
        <v>2.5776761492908267</v>
      </c>
      <c r="R6" s="4">
        <f>VLOOKUP($A6,'Node ratio'!$A$2:$C$15,3,FALSE)*'PV Scenarios'!S$5*Main!$B$9</f>
        <v>2.0461214631376339</v>
      </c>
      <c r="S6" s="4">
        <f>VLOOKUP($A6,'Node ratio'!$A$2:$C$15,3,FALSE)*'PV Scenarios'!T$5*Main!$B$9</f>
        <v>1.4531285213074876</v>
      </c>
      <c r="T6" s="4">
        <f>VLOOKUP($A6,'Node ratio'!$A$2:$C$15,3,FALSE)*'PV Scenarios'!U$5*Main!$B$9</f>
        <v>0.86832734690093516</v>
      </c>
      <c r="U6" s="4">
        <f>VLOOKUP($A6,'Node ratio'!$A$2:$C$15,3,FALSE)*'PV Scenarios'!V$5*Main!$B$9</f>
        <v>0.34997050826353215</v>
      </c>
      <c r="V6" s="4">
        <f>VLOOKUP($A6,'Node ratio'!$A$2:$C$15,3,FALSE)*'PV Scenarios'!W$5*Main!$B$9</f>
        <v>2.2754909509982581E-2</v>
      </c>
      <c r="W6" s="4">
        <f>VLOOKUP($A6,'Node ratio'!$A$2:$C$15,3,FALSE)*'PV Scenarios'!X$5*Main!$B$9</f>
        <v>2.2754909509982581E-2</v>
      </c>
      <c r="X6" s="4">
        <f>VLOOKUP($A6,'Node ratio'!$A$2:$C$15,3,FALSE)*'PV Scenarios'!Y$5*Main!$B$9</f>
        <v>2.2754909509982581E-2</v>
      </c>
      <c r="Y6" s="4">
        <f>VLOOKUP($A6,'Node ratio'!$A$2:$C$15,3,FALSE)*'PV Scenarios'!Z$5*Main!$B$9</f>
        <v>2.2754909509982581E-2</v>
      </c>
    </row>
    <row r="7" spans="1:25" x14ac:dyDescent="0.25">
      <c r="A7" s="5">
        <v>28</v>
      </c>
      <c r="B7" s="4">
        <f>VLOOKUP($A7,'Node ratio'!$A$2:$C$15,3,FALSE)*'PV Scenarios'!C$5*Main!$B$9</f>
        <v>1.3779319319162302E-2</v>
      </c>
      <c r="C7" s="4">
        <f>VLOOKUP($A7,'Node ratio'!$A$2:$C$15,3,FALSE)*'PV Scenarios'!D$5*Main!$B$9</f>
        <v>1.3779319319162302E-2</v>
      </c>
      <c r="D7" s="4">
        <f>VLOOKUP($A7,'Node ratio'!$A$2:$C$15,3,FALSE)*'PV Scenarios'!E$5*Main!$B$9</f>
        <v>1.3779319319162302E-2</v>
      </c>
      <c r="E7" s="4">
        <f>VLOOKUP($A7,'Node ratio'!$A$2:$C$15,3,FALSE)*'PV Scenarios'!F$5*Main!$B$9</f>
        <v>1.3779319319162302E-2</v>
      </c>
      <c r="F7" s="4">
        <f>VLOOKUP($A7,'Node ratio'!$A$2:$C$15,3,FALSE)*'PV Scenarios'!G$5*Main!$B$9</f>
        <v>1.3779319319162302E-2</v>
      </c>
      <c r="G7" s="4">
        <f>VLOOKUP($A7,'Node ratio'!$A$2:$C$15,3,FALSE)*'PV Scenarios'!H$5*Main!$B$9</f>
        <v>1.3779319319162302E-2</v>
      </c>
      <c r="H7" s="4">
        <f>VLOOKUP($A7,'Node ratio'!$A$2:$C$15,3,FALSE)*'PV Scenarios'!I$5*Main!$B$9</f>
        <v>0.18519405164954128</v>
      </c>
      <c r="I7" s="4">
        <f>VLOOKUP($A7,'Node ratio'!$A$2:$C$15,3,FALSE)*'PV Scenarios'!J$5*Main!$B$9</f>
        <v>0.49385080439877693</v>
      </c>
      <c r="J7" s="4">
        <f>VLOOKUP($A7,'Node ratio'!$A$2:$C$15,3,FALSE)*'PV Scenarios'!K$5*Main!$B$9</f>
        <v>0.84549903342379884</v>
      </c>
      <c r="K7" s="4">
        <f>VLOOKUP($A7,'Node ratio'!$A$2:$C$15,3,FALSE)*'PV Scenarios'!L$5*Main!$B$9</f>
        <v>1.2059660268130845</v>
      </c>
      <c r="L7" s="4">
        <f>VLOOKUP($A7,'Node ratio'!$A$2:$C$15,3,FALSE)*'PV Scenarios'!M$5*Main!$B$9</f>
        <v>1.5333626538363809</v>
      </c>
      <c r="M7" s="4">
        <f>VLOOKUP($A7,'Node ratio'!$A$2:$C$15,3,FALSE)*'PV Scenarios'!N$5*Main!$B$9</f>
        <v>1.7838706790587513</v>
      </c>
      <c r="N7" s="4">
        <f>VLOOKUP($A7,'Node ratio'!$A$2:$C$15,3,FALSE)*'PV Scenarios'!O$5*Main!$B$9</f>
        <v>1.9227662177959073</v>
      </c>
      <c r="O7" s="4">
        <f>VLOOKUP($A7,'Node ratio'!$A$2:$C$15,3,FALSE)*'PV Scenarios'!P$5*Main!$B$9</f>
        <v>1.9291047046827221</v>
      </c>
      <c r="P7" s="4">
        <f>VLOOKUP($A7,'Node ratio'!$A$2:$C$15,3,FALSE)*'PV Scenarios'!Q$5*Main!$B$9</f>
        <v>1.8023349669464288</v>
      </c>
      <c r="Q7" s="4">
        <f>VLOOKUP($A7,'Node ratio'!$A$2:$C$15,3,FALSE)*'PV Scenarios'!R$5*Main!$B$9</f>
        <v>1.5609212924747053</v>
      </c>
      <c r="R7" s="4">
        <f>VLOOKUP($A7,'Node ratio'!$A$2:$C$15,3,FALSE)*'PV Scenarios'!S$5*Main!$B$9</f>
        <v>1.239036393179074</v>
      </c>
      <c r="S7" s="4">
        <f>VLOOKUP($A7,'Node ratio'!$A$2:$C$15,3,FALSE)*'PV Scenarios'!T$5*Main!$B$9</f>
        <v>0.87994733172170436</v>
      </c>
      <c r="T7" s="4">
        <f>VLOOKUP($A7,'Node ratio'!$A$2:$C$15,3,FALSE)*'PV Scenarios'!U$5*Main!$B$9</f>
        <v>0.52581882521923329</v>
      </c>
      <c r="U7" s="4">
        <f>VLOOKUP($A7,'Node ratio'!$A$2:$C$15,3,FALSE)*'PV Scenarios'!V$5*Main!$B$9</f>
        <v>0.21192593112871622</v>
      </c>
      <c r="V7" s="4">
        <f>VLOOKUP($A7,'Node ratio'!$A$2:$C$15,3,FALSE)*'PV Scenarios'!W$5*Main!$B$9</f>
        <v>1.3779319319162302E-2</v>
      </c>
      <c r="W7" s="4">
        <f>VLOOKUP($A7,'Node ratio'!$A$2:$C$15,3,FALSE)*'PV Scenarios'!X$5*Main!$B$9</f>
        <v>1.3779319319162302E-2</v>
      </c>
      <c r="X7" s="4">
        <f>VLOOKUP($A7,'Node ratio'!$A$2:$C$15,3,FALSE)*'PV Scenarios'!Y$5*Main!$B$9</f>
        <v>1.3779319319162302E-2</v>
      </c>
      <c r="Y7" s="4">
        <f>VLOOKUP($A7,'Node ratio'!$A$2:$C$15,3,FALSE)*'PV Scenarios'!Z$5*Main!$B$9</f>
        <v>1.3779319319162302E-2</v>
      </c>
    </row>
    <row r="8" spans="1:25" x14ac:dyDescent="0.25">
      <c r="A8" s="5">
        <v>30</v>
      </c>
      <c r="B8" s="4">
        <f>VLOOKUP($A8,'Node ratio'!$A$2:$C$15,3,FALSE)*'PV Scenarios'!C$5*Main!$B$9</f>
        <v>6.1071486350478387E-3</v>
      </c>
      <c r="C8" s="4">
        <f>VLOOKUP($A8,'Node ratio'!$A$2:$C$15,3,FALSE)*'PV Scenarios'!D$5*Main!$B$9</f>
        <v>6.1071486350478387E-3</v>
      </c>
      <c r="D8" s="4">
        <f>VLOOKUP($A8,'Node ratio'!$A$2:$C$15,3,FALSE)*'PV Scenarios'!E$5*Main!$B$9</f>
        <v>6.1071486350478387E-3</v>
      </c>
      <c r="E8" s="4">
        <f>VLOOKUP($A8,'Node ratio'!$A$2:$C$15,3,FALSE)*'PV Scenarios'!F$5*Main!$B$9</f>
        <v>6.1071486350478387E-3</v>
      </c>
      <c r="F8" s="4">
        <f>VLOOKUP($A8,'Node ratio'!$A$2:$C$15,3,FALSE)*'PV Scenarios'!G$5*Main!$B$9</f>
        <v>6.1071486350478387E-3</v>
      </c>
      <c r="G8" s="4">
        <f>VLOOKUP($A8,'Node ratio'!$A$2:$C$15,3,FALSE)*'PV Scenarios'!H$5*Main!$B$9</f>
        <v>6.1071486350478387E-3</v>
      </c>
      <c r="H8" s="4">
        <f>VLOOKUP($A8,'Node ratio'!$A$2:$C$15,3,FALSE)*'PV Scenarios'!I$5*Main!$B$9</f>
        <v>8.2080077655042952E-2</v>
      </c>
      <c r="I8" s="4">
        <f>VLOOKUP($A8,'Node ratio'!$A$2:$C$15,3,FALSE)*'PV Scenarios'!J$5*Main!$B$9</f>
        <v>0.2188802070801146</v>
      </c>
      <c r="J8" s="4">
        <f>VLOOKUP($A8,'Node ratio'!$A$2:$C$15,3,FALSE)*'PV Scenarios'!K$5*Main!$B$9</f>
        <v>0.37473464024653541</v>
      </c>
      <c r="K8" s="4">
        <f>VLOOKUP($A8,'Node ratio'!$A$2:$C$15,3,FALSE)*'PV Scenarios'!L$5*Main!$B$9</f>
        <v>0.53449764853938686</v>
      </c>
      <c r="L8" s="4">
        <f>VLOOKUP($A8,'Node ratio'!$A$2:$C$15,3,FALSE)*'PV Scenarios'!M$5*Main!$B$9</f>
        <v>0.67960350010812354</v>
      </c>
      <c r="M8" s="4">
        <f>VLOOKUP($A8,'Node ratio'!$A$2:$C$15,3,FALSE)*'PV Scenarios'!N$5*Main!$B$9</f>
        <v>0.79063146229329317</v>
      </c>
      <c r="N8" s="4">
        <f>VLOOKUP($A8,'Node ratio'!$A$2:$C$15,3,FALSE)*'PV Scenarios'!O$5*Main!$B$9</f>
        <v>0.85219152053457548</v>
      </c>
      <c r="O8" s="4">
        <f>VLOOKUP($A8,'Node ratio'!$A$2:$C$15,3,FALSE)*'PV Scenarios'!P$5*Main!$B$9</f>
        <v>0.85500080890669738</v>
      </c>
      <c r="P8" s="4">
        <f>VLOOKUP($A8,'Node ratio'!$A$2:$C$15,3,FALSE)*'PV Scenarios'!Q$5*Main!$B$9</f>
        <v>0.79881504146425741</v>
      </c>
      <c r="Q8" s="4">
        <f>VLOOKUP($A8,'Node ratio'!$A$2:$C$15,3,FALSE)*'PV Scenarios'!R$5*Main!$B$9</f>
        <v>0.69181779737821925</v>
      </c>
      <c r="R8" s="4">
        <f>VLOOKUP($A8,'Node ratio'!$A$2:$C$15,3,FALSE)*'PV Scenarios'!S$5*Main!$B$9</f>
        <v>0.54915480526350169</v>
      </c>
      <c r="S8" s="4">
        <f>VLOOKUP($A8,'Node ratio'!$A$2:$C$15,3,FALSE)*'PV Scenarios'!T$5*Main!$B$9</f>
        <v>0.39000251183415496</v>
      </c>
      <c r="T8" s="4">
        <f>VLOOKUP($A8,'Node ratio'!$A$2:$C$15,3,FALSE)*'PV Scenarios'!U$5*Main!$B$9</f>
        <v>0.23304879191342551</v>
      </c>
      <c r="U8" s="4">
        <f>VLOOKUP($A8,'Node ratio'!$A$2:$C$15,3,FALSE)*'PV Scenarios'!V$5*Main!$B$9</f>
        <v>9.3927946007035787E-2</v>
      </c>
      <c r="V8" s="4">
        <f>VLOOKUP($A8,'Node ratio'!$A$2:$C$15,3,FALSE)*'PV Scenarios'!W$5*Main!$B$9</f>
        <v>6.1071486350478387E-3</v>
      </c>
      <c r="W8" s="4">
        <f>VLOOKUP($A8,'Node ratio'!$A$2:$C$15,3,FALSE)*'PV Scenarios'!X$5*Main!$B$9</f>
        <v>6.1071486350478387E-3</v>
      </c>
      <c r="X8" s="4">
        <f>VLOOKUP($A8,'Node ratio'!$A$2:$C$15,3,FALSE)*'PV Scenarios'!Y$5*Main!$B$9</f>
        <v>6.1071486350478387E-3</v>
      </c>
      <c r="Y8" s="4">
        <f>VLOOKUP($A8,'Node ratio'!$A$2:$C$15,3,FALSE)*'PV Scenarios'!Z$5*Main!$B$9</f>
        <v>6.1071486350478387E-3</v>
      </c>
    </row>
    <row r="9" spans="1:25" x14ac:dyDescent="0.25">
      <c r="A9" s="5">
        <v>14</v>
      </c>
      <c r="B9" s="4">
        <f>VLOOKUP($A9,'Node ratio'!$A$2:$C$15,3,FALSE)*'PV Scenarios'!C$5*Main!$B$9</f>
        <v>3.9387520505016977E-3</v>
      </c>
      <c r="C9" s="4">
        <f>VLOOKUP($A9,'Node ratio'!$A$2:$C$15,3,FALSE)*'PV Scenarios'!D$5*Main!$B$9</f>
        <v>3.9387520505016977E-3</v>
      </c>
      <c r="D9" s="4">
        <f>VLOOKUP($A9,'Node ratio'!$A$2:$C$15,3,FALSE)*'PV Scenarios'!E$5*Main!$B$9</f>
        <v>3.9387520505016977E-3</v>
      </c>
      <c r="E9" s="4">
        <f>VLOOKUP($A9,'Node ratio'!$A$2:$C$15,3,FALSE)*'PV Scenarios'!F$5*Main!$B$9</f>
        <v>3.9387520505016977E-3</v>
      </c>
      <c r="F9" s="4">
        <f>VLOOKUP($A9,'Node ratio'!$A$2:$C$15,3,FALSE)*'PV Scenarios'!G$5*Main!$B$9</f>
        <v>3.9387520505016977E-3</v>
      </c>
      <c r="G9" s="4">
        <f>VLOOKUP($A9,'Node ratio'!$A$2:$C$15,3,FALSE)*'PV Scenarios'!H$5*Main!$B$9</f>
        <v>3.9387520505016977E-3</v>
      </c>
      <c r="H9" s="4">
        <f>VLOOKUP($A9,'Node ratio'!$A$2:$C$15,3,FALSE)*'PV Scenarios'!I$5*Main!$B$9</f>
        <v>5.2936827558742808E-2</v>
      </c>
      <c r="I9" s="4">
        <f>VLOOKUP($A9,'Node ratio'!$A$2:$C$15,3,FALSE)*'PV Scenarios'!J$5*Main!$B$9</f>
        <v>0.14116487348998086</v>
      </c>
      <c r="J9" s="4">
        <f>VLOOKUP($A9,'Node ratio'!$A$2:$C$15,3,FALSE)*'PV Scenarios'!K$5*Main!$B$9</f>
        <v>0.24168182581878417</v>
      </c>
      <c r="K9" s="4">
        <f>VLOOKUP($A9,'Node ratio'!$A$2:$C$15,3,FALSE)*'PV Scenarios'!L$5*Main!$B$9</f>
        <v>0.3447195794599085</v>
      </c>
      <c r="L9" s="4">
        <f>VLOOKUP($A9,'Node ratio'!$A$2:$C$15,3,FALSE)*'PV Scenarios'!M$5*Main!$B$9</f>
        <v>0.43830432817982889</v>
      </c>
      <c r="M9" s="4">
        <f>VLOOKUP($A9,'Node ratio'!$A$2:$C$15,3,FALSE)*'PV Scenarios'!N$5*Main!$B$9</f>
        <v>0.50991084045794977</v>
      </c>
      <c r="N9" s="4">
        <f>VLOOKUP($A9,'Node ratio'!$A$2:$C$15,3,FALSE)*'PV Scenarios'!O$5*Main!$B$9</f>
        <v>0.54961346112700682</v>
      </c>
      <c r="O9" s="4">
        <f>VLOOKUP($A9,'Node ratio'!$A$2:$C$15,3,FALSE)*'PV Scenarios'!P$5*Main!$B$9</f>
        <v>0.55142528707023764</v>
      </c>
      <c r="P9" s="4">
        <f>VLOOKUP($A9,'Node ratio'!$A$2:$C$15,3,FALSE)*'PV Scenarios'!Q$5*Main!$B$9</f>
        <v>0.51518876820562209</v>
      </c>
      <c r="Q9" s="4">
        <f>VLOOKUP($A9,'Node ratio'!$A$2:$C$15,3,FALSE)*'PV Scenarios'!R$5*Main!$B$9</f>
        <v>0.4461818322808323</v>
      </c>
      <c r="R9" s="4">
        <f>VLOOKUP($A9,'Node ratio'!$A$2:$C$15,3,FALSE)*'PV Scenarios'!S$5*Main!$B$9</f>
        <v>0.35417258438111265</v>
      </c>
      <c r="S9" s="4">
        <f>VLOOKUP($A9,'Node ratio'!$A$2:$C$15,3,FALSE)*'PV Scenarios'!T$5*Main!$B$9</f>
        <v>0.2515287059450384</v>
      </c>
      <c r="T9" s="4">
        <f>VLOOKUP($A9,'Node ratio'!$A$2:$C$15,3,FALSE)*'PV Scenarios'!U$5*Main!$B$9</f>
        <v>0.15030277824714475</v>
      </c>
      <c r="U9" s="4">
        <f>VLOOKUP($A9,'Node ratio'!$A$2:$C$15,3,FALSE)*'PV Scenarios'!V$5*Main!$B$9</f>
        <v>6.057800653671612E-2</v>
      </c>
      <c r="V9" s="4">
        <f>VLOOKUP($A9,'Node ratio'!$A$2:$C$15,3,FALSE)*'PV Scenarios'!W$5*Main!$B$9</f>
        <v>3.9387520505016977E-3</v>
      </c>
      <c r="W9" s="4">
        <f>VLOOKUP($A9,'Node ratio'!$A$2:$C$15,3,FALSE)*'PV Scenarios'!X$5*Main!$B$9</f>
        <v>3.9387520505016977E-3</v>
      </c>
      <c r="X9" s="4">
        <f>VLOOKUP($A9,'Node ratio'!$A$2:$C$15,3,FALSE)*'PV Scenarios'!Y$5*Main!$B$9</f>
        <v>3.9387520505016977E-3</v>
      </c>
      <c r="Y9" s="4">
        <f>VLOOKUP($A9,'Node ratio'!$A$2:$C$15,3,FALSE)*'PV Scenarios'!Z$5*Main!$B$9</f>
        <v>3.9387520505016977E-3</v>
      </c>
    </row>
    <row r="10" spans="1:25" x14ac:dyDescent="0.25">
      <c r="A10" s="5">
        <v>20</v>
      </c>
      <c r="B10" s="4">
        <f>VLOOKUP($A10,'Node ratio'!$A$2:$C$15,3,FALSE)*'PV Scenarios'!C$5*Main!$B$9</f>
        <v>1.4906449091228475E-3</v>
      </c>
      <c r="C10" s="4">
        <f>VLOOKUP($A10,'Node ratio'!$A$2:$C$15,3,FALSE)*'PV Scenarios'!D$5*Main!$B$9</f>
        <v>1.4906449091228475E-3</v>
      </c>
      <c r="D10" s="4">
        <f>VLOOKUP($A10,'Node ratio'!$A$2:$C$15,3,FALSE)*'PV Scenarios'!E$5*Main!$B$9</f>
        <v>1.4906449091228475E-3</v>
      </c>
      <c r="E10" s="4">
        <f>VLOOKUP($A10,'Node ratio'!$A$2:$C$15,3,FALSE)*'PV Scenarios'!F$5*Main!$B$9</f>
        <v>1.4906449091228475E-3</v>
      </c>
      <c r="F10" s="4">
        <f>VLOOKUP($A10,'Node ratio'!$A$2:$C$15,3,FALSE)*'PV Scenarios'!G$5*Main!$B$9</f>
        <v>1.4906449091228475E-3</v>
      </c>
      <c r="G10" s="4">
        <f>VLOOKUP($A10,'Node ratio'!$A$2:$C$15,3,FALSE)*'PV Scenarios'!H$5*Main!$B$9</f>
        <v>1.4906449091228475E-3</v>
      </c>
      <c r="H10" s="4">
        <f>VLOOKUP($A10,'Node ratio'!$A$2:$C$15,3,FALSE)*'PV Scenarios'!I$5*Main!$B$9</f>
        <v>2.0034267578611067E-2</v>
      </c>
      <c r="I10" s="4">
        <f>VLOOKUP($A10,'Node ratio'!$A$2:$C$15,3,FALSE)*'PV Scenarios'!J$5*Main!$B$9</f>
        <v>5.3424713542962868E-2</v>
      </c>
      <c r="J10" s="4">
        <f>VLOOKUP($A10,'Node ratio'!$A$2:$C$15,3,FALSE)*'PV Scenarios'!K$5*Main!$B$9</f>
        <v>9.1465971623777925E-2</v>
      </c>
      <c r="K10" s="4">
        <f>VLOOKUP($A10,'Node ratio'!$A$2:$C$15,3,FALSE)*'PV Scenarios'!L$5*Main!$B$9</f>
        <v>0.13046124244643162</v>
      </c>
      <c r="L10" s="4">
        <f>VLOOKUP($A10,'Node ratio'!$A$2:$C$15,3,FALSE)*'PV Scenarios'!M$5*Main!$B$9</f>
        <v>0.16587896548719047</v>
      </c>
      <c r="M10" s="4">
        <f>VLOOKUP($A10,'Node ratio'!$A$2:$C$15,3,FALSE)*'PV Scenarios'!N$5*Main!$B$9</f>
        <v>0.19297888993504381</v>
      </c>
      <c r="N10" s="4">
        <f>VLOOKUP($A10,'Node ratio'!$A$2:$C$15,3,FALSE)*'PV Scenarios'!O$5*Main!$B$9</f>
        <v>0.20800459061900214</v>
      </c>
      <c r="O10" s="4">
        <f>VLOOKUP($A10,'Node ratio'!$A$2:$C$15,3,FALSE)*'PV Scenarios'!P$5*Main!$B$9</f>
        <v>0.20869028727719866</v>
      </c>
      <c r="P10" s="4">
        <f>VLOOKUP($A10,'Node ratio'!$A$2:$C$15,3,FALSE)*'PV Scenarios'!Q$5*Main!$B$9</f>
        <v>0.19497635411326847</v>
      </c>
      <c r="Q10" s="4">
        <f>VLOOKUP($A10,'Node ratio'!$A$2:$C$15,3,FALSE)*'PV Scenarios'!R$5*Main!$B$9</f>
        <v>0.16886025530543619</v>
      </c>
      <c r="R10" s="4">
        <f>VLOOKUP($A10,'Node ratio'!$A$2:$C$15,3,FALSE)*'PV Scenarios'!S$5*Main!$B$9</f>
        <v>0.13403879022832643</v>
      </c>
      <c r="S10" s="4">
        <f>VLOOKUP($A10,'Node ratio'!$A$2:$C$15,3,FALSE)*'PV Scenarios'!T$5*Main!$B$9</f>
        <v>9.5192583896585026E-2</v>
      </c>
      <c r="T10" s="4">
        <f>VLOOKUP($A10,'Node ratio'!$A$2:$C$15,3,FALSE)*'PV Scenarios'!U$5*Main!$B$9</f>
        <v>5.688300973212785E-2</v>
      </c>
      <c r="U10" s="4">
        <f>VLOOKUP($A10,'Node ratio'!$A$2:$C$15,3,FALSE)*'PV Scenarios'!V$5*Main!$B$9</f>
        <v>2.2926118702309397E-2</v>
      </c>
      <c r="V10" s="4">
        <f>VLOOKUP($A10,'Node ratio'!$A$2:$C$15,3,FALSE)*'PV Scenarios'!W$5*Main!$B$9</f>
        <v>1.4906449091228475E-3</v>
      </c>
      <c r="W10" s="4">
        <f>VLOOKUP($A10,'Node ratio'!$A$2:$C$15,3,FALSE)*'PV Scenarios'!X$5*Main!$B$9</f>
        <v>1.4906449091228475E-3</v>
      </c>
      <c r="X10" s="4">
        <f>VLOOKUP($A10,'Node ratio'!$A$2:$C$15,3,FALSE)*'PV Scenarios'!Y$5*Main!$B$9</f>
        <v>1.4906449091228475E-3</v>
      </c>
      <c r="Y10" s="4">
        <f>VLOOKUP($A10,'Node ratio'!$A$2:$C$15,3,FALSE)*'PV Scenarios'!Z$5*Main!$B$9</f>
        <v>1.4906449091228475E-3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0F9FE-8B79-49DF-B924-0F4033E909D2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f>VLOOKUP($A3,'Node ratio'!$A$2:$C$15,3,FALSE)*'PV Scenarios'!C$6*Main!$B$9</f>
        <v>3.3193963645351918E-2</v>
      </c>
      <c r="C3" s="4">
        <f>VLOOKUP($A3,'Node ratio'!$A$2:$C$15,3,FALSE)*'PV Scenarios'!D$6*Main!$B$9</f>
        <v>3.3193963645351918E-2</v>
      </c>
      <c r="D3" s="4">
        <f>VLOOKUP($A3,'Node ratio'!$A$2:$C$15,3,FALSE)*'PV Scenarios'!E$6*Main!$B$9</f>
        <v>3.3193963645351918E-2</v>
      </c>
      <c r="E3" s="4">
        <f>VLOOKUP($A3,'Node ratio'!$A$2:$C$15,3,FALSE)*'PV Scenarios'!F$6*Main!$B$9</f>
        <v>3.3193963645351918E-2</v>
      </c>
      <c r="F3" s="4">
        <f>VLOOKUP($A3,'Node ratio'!$A$2:$C$15,3,FALSE)*'PV Scenarios'!G$6*Main!$B$9</f>
        <v>3.3193963645351918E-2</v>
      </c>
      <c r="G3" s="4">
        <f>VLOOKUP($A3,'Node ratio'!$A$2:$C$15,3,FALSE)*'PV Scenarios'!H$6*Main!$B$9</f>
        <v>3.3193963645351918E-2</v>
      </c>
      <c r="H3" s="4">
        <f>VLOOKUP($A3,'Node ratio'!$A$2:$C$15,3,FALSE)*'PV Scenarios'!I$6*Main!$B$9</f>
        <v>0.44612687139352969</v>
      </c>
      <c r="I3" s="4">
        <f>VLOOKUP($A3,'Node ratio'!$A$2:$C$15,3,FALSE)*'PV Scenarios'!J$6*Main!$B$9</f>
        <v>1.1896716570494128</v>
      </c>
      <c r="J3" s="4">
        <f>VLOOKUP($A3,'Node ratio'!$A$2:$C$15,3,FALSE)*'PV Scenarios'!K$6*Main!$B$9</f>
        <v>2.0367816092787936</v>
      </c>
      <c r="K3" s="4">
        <f>VLOOKUP($A3,'Node ratio'!$A$2:$C$15,3,FALSE)*'PV Scenarios'!L$6*Main!$B$9</f>
        <v>2.9051356982411991</v>
      </c>
      <c r="L3" s="4">
        <f>VLOOKUP($A3,'Node ratio'!$A$2:$C$15,3,FALSE)*'PV Scenarios'!M$6*Main!$B$9</f>
        <v>3.6938242744547614</v>
      </c>
      <c r="M3" s="4">
        <f>VLOOKUP($A3,'Node ratio'!$A$2:$C$15,3,FALSE)*'PV Scenarios'!N$6*Main!$B$9</f>
        <v>4.2972905335272591</v>
      </c>
      <c r="N3" s="4">
        <f>VLOOKUP($A3,'Node ratio'!$A$2:$C$15,3,FALSE)*'PV Scenarios'!O$6*Main!$B$9</f>
        <v>4.6318856870724066</v>
      </c>
      <c r="O3" s="4">
        <f>VLOOKUP($A3,'Node ratio'!$A$2:$C$15,3,FALSE)*'PV Scenarios'!P$6*Main!$B$9</f>
        <v>4.6471549103492684</v>
      </c>
      <c r="P3" s="4">
        <f>VLOOKUP($A3,'Node ratio'!$A$2:$C$15,3,FALSE)*'PV Scenarios'!Q$6*Main!$B$9</f>
        <v>4.3417704448120311</v>
      </c>
      <c r="Q3" s="4">
        <f>VLOOKUP($A3,'Node ratio'!$A$2:$C$15,3,FALSE)*'PV Scenarios'!R$6*Main!$B$9</f>
        <v>3.7602122017454649</v>
      </c>
      <c r="R3" s="4">
        <f>VLOOKUP($A3,'Node ratio'!$A$2:$C$15,3,FALSE)*'PV Scenarios'!S$6*Main!$B$9</f>
        <v>2.9848012109900441</v>
      </c>
      <c r="S3" s="4">
        <f>VLOOKUP($A3,'Node ratio'!$A$2:$C$15,3,FALSE)*'PV Scenarios'!T$6*Main!$B$9</f>
        <v>2.119766518392173</v>
      </c>
      <c r="T3" s="4">
        <f>VLOOKUP($A3,'Node ratio'!$A$2:$C$15,3,FALSE)*'PV Scenarios'!U$6*Main!$B$9</f>
        <v>1.2666816527066289</v>
      </c>
      <c r="U3" s="4">
        <f>VLOOKUP($A3,'Node ratio'!$A$2:$C$15,3,FALSE)*'PV Scenarios'!V$6*Main!$B$9</f>
        <v>0.51052316086551253</v>
      </c>
      <c r="V3" s="4">
        <f>VLOOKUP($A3,'Node ratio'!$A$2:$C$15,3,FALSE)*'PV Scenarios'!W$6*Main!$B$9</f>
        <v>3.3193963645351918E-2</v>
      </c>
      <c r="W3" s="4">
        <f>VLOOKUP($A3,'Node ratio'!$A$2:$C$15,3,FALSE)*'PV Scenarios'!X$6*Main!$B$9</f>
        <v>3.3193963645351918E-2</v>
      </c>
      <c r="X3" s="4">
        <f>VLOOKUP($A3,'Node ratio'!$A$2:$C$15,3,FALSE)*'PV Scenarios'!Y$6*Main!$B$9</f>
        <v>3.3193963645351918E-2</v>
      </c>
      <c r="Y3" s="4">
        <f>VLOOKUP($A3,'Node ratio'!$A$2:$C$15,3,FALSE)*'PV Scenarios'!Z$6*Main!$B$9</f>
        <v>3.3193963645351918E-2</v>
      </c>
    </row>
    <row r="4" spans="1:25" x14ac:dyDescent="0.25">
      <c r="A4" s="5">
        <v>17</v>
      </c>
      <c r="B4" s="4">
        <f>VLOOKUP($A4,'Node ratio'!$A$2:$C$15,3,FALSE)*'PV Scenarios'!C$6*Main!$B$9</f>
        <v>8.0921130330124103E-3</v>
      </c>
      <c r="C4" s="4">
        <f>VLOOKUP($A4,'Node ratio'!$A$2:$C$15,3,FALSE)*'PV Scenarios'!D$6*Main!$B$9</f>
        <v>8.0921130330124103E-3</v>
      </c>
      <c r="D4" s="4">
        <f>VLOOKUP($A4,'Node ratio'!$A$2:$C$15,3,FALSE)*'PV Scenarios'!E$6*Main!$B$9</f>
        <v>8.0921130330124103E-3</v>
      </c>
      <c r="E4" s="4">
        <f>VLOOKUP($A4,'Node ratio'!$A$2:$C$15,3,FALSE)*'PV Scenarios'!F$6*Main!$B$9</f>
        <v>8.0921130330124103E-3</v>
      </c>
      <c r="F4" s="4">
        <f>VLOOKUP($A4,'Node ratio'!$A$2:$C$15,3,FALSE)*'PV Scenarios'!G$6*Main!$B$9</f>
        <v>8.0921130330124103E-3</v>
      </c>
      <c r="G4" s="4">
        <f>VLOOKUP($A4,'Node ratio'!$A$2:$C$15,3,FALSE)*'PV Scenarios'!H$6*Main!$B$9</f>
        <v>8.0921130330124103E-3</v>
      </c>
      <c r="H4" s="4">
        <f>VLOOKUP($A4,'Node ratio'!$A$2:$C$15,3,FALSE)*'PV Scenarios'!I$6*Main!$B$9</f>
        <v>0.10875799916368679</v>
      </c>
      <c r="I4" s="4">
        <f>VLOOKUP($A4,'Node ratio'!$A$2:$C$15,3,FALSE)*'PV Scenarios'!J$6*Main!$B$9</f>
        <v>0.29002133110316486</v>
      </c>
      <c r="J4" s="4">
        <f>VLOOKUP($A4,'Node ratio'!$A$2:$C$15,3,FALSE)*'PV Scenarios'!K$6*Main!$B$9</f>
        <v>0.49653205570564157</v>
      </c>
      <c r="K4" s="4">
        <f>VLOOKUP($A4,'Node ratio'!$A$2:$C$15,3,FALSE)*'PV Scenarios'!L$6*Main!$B$9</f>
        <v>0.70822173264924615</v>
      </c>
      <c r="L4" s="4">
        <f>VLOOKUP($A4,'Node ratio'!$A$2:$C$15,3,FALSE)*'PV Scenarios'!M$6*Main!$B$9</f>
        <v>0.90049033831362102</v>
      </c>
      <c r="M4" s="4">
        <f>VLOOKUP($A4,'Node ratio'!$A$2:$C$15,3,FALSE)*'PV Scenarios'!N$6*Main!$B$9</f>
        <v>1.0476049532537868</v>
      </c>
      <c r="N4" s="4">
        <f>VLOOKUP($A4,'Node ratio'!$A$2:$C$15,3,FALSE)*'PV Scenarios'!O$6*Main!$B$9</f>
        <v>1.129173452626552</v>
      </c>
      <c r="O4" s="4">
        <f>VLOOKUP($A4,'Node ratio'!$A$2:$C$15,3,FALSE)*'PV Scenarios'!P$6*Main!$B$9</f>
        <v>1.1328958246217375</v>
      </c>
      <c r="P4" s="4">
        <f>VLOOKUP($A4,'Node ratio'!$A$2:$C$15,3,FALSE)*'PV Scenarios'!Q$6*Main!$B$9</f>
        <v>1.0584483847180235</v>
      </c>
      <c r="Q4" s="4">
        <f>VLOOKUP($A4,'Node ratio'!$A$2:$C$15,3,FALSE)*'PV Scenarios'!R$6*Main!$B$9</f>
        <v>0.9166745643796459</v>
      </c>
      <c r="R4" s="4">
        <f>VLOOKUP($A4,'Node ratio'!$A$2:$C$15,3,FALSE)*'PV Scenarios'!S$6*Main!$B$9</f>
        <v>0.72764280392847602</v>
      </c>
      <c r="S4" s="4">
        <f>VLOOKUP($A4,'Node ratio'!$A$2:$C$15,3,FALSE)*'PV Scenarios'!T$6*Main!$B$9</f>
        <v>0.51676233828817253</v>
      </c>
      <c r="T4" s="4">
        <f>VLOOKUP($A4,'Node ratio'!$A$2:$C$15,3,FALSE)*'PV Scenarios'!U$6*Main!$B$9</f>
        <v>0.30879503333975356</v>
      </c>
      <c r="U4" s="4">
        <f>VLOOKUP($A4,'Node ratio'!$A$2:$C$15,3,FALSE)*'PV Scenarios'!V$6*Main!$B$9</f>
        <v>0.12445669844773091</v>
      </c>
      <c r="V4" s="4">
        <f>VLOOKUP($A4,'Node ratio'!$A$2:$C$15,3,FALSE)*'PV Scenarios'!W$6*Main!$B$9</f>
        <v>8.0921130330124103E-3</v>
      </c>
      <c r="W4" s="4">
        <f>VLOOKUP($A4,'Node ratio'!$A$2:$C$15,3,FALSE)*'PV Scenarios'!X$6*Main!$B$9</f>
        <v>8.0921130330124103E-3</v>
      </c>
      <c r="X4" s="4">
        <f>VLOOKUP($A4,'Node ratio'!$A$2:$C$15,3,FALSE)*'PV Scenarios'!Y$6*Main!$B$9</f>
        <v>8.0921130330124103E-3</v>
      </c>
      <c r="Y4" s="4">
        <f>VLOOKUP($A4,'Node ratio'!$A$2:$C$15,3,FALSE)*'PV Scenarios'!Z$6*Main!$B$9</f>
        <v>8.0921130330124103E-3</v>
      </c>
    </row>
    <row r="5" spans="1:25" x14ac:dyDescent="0.25">
      <c r="A5" s="5">
        <v>26</v>
      </c>
      <c r="B5" s="4">
        <f>VLOOKUP($A5,'Node ratio'!$A$2:$C$15,3,FALSE)*'PV Scenarios'!C$6*Main!$B$9</f>
        <v>1.7758521563441397E-2</v>
      </c>
      <c r="C5" s="4">
        <f>VLOOKUP($A5,'Node ratio'!$A$2:$C$15,3,FALSE)*'PV Scenarios'!D$6*Main!$B$9</f>
        <v>1.7758521563441397E-2</v>
      </c>
      <c r="D5" s="4">
        <f>VLOOKUP($A5,'Node ratio'!$A$2:$C$15,3,FALSE)*'PV Scenarios'!E$6*Main!$B$9</f>
        <v>1.7758521563441397E-2</v>
      </c>
      <c r="E5" s="4">
        <f>VLOOKUP($A5,'Node ratio'!$A$2:$C$15,3,FALSE)*'PV Scenarios'!F$6*Main!$B$9</f>
        <v>1.7758521563441397E-2</v>
      </c>
      <c r="F5" s="4">
        <f>VLOOKUP($A5,'Node ratio'!$A$2:$C$15,3,FALSE)*'PV Scenarios'!G$6*Main!$B$9</f>
        <v>1.7758521563441397E-2</v>
      </c>
      <c r="G5" s="4">
        <f>VLOOKUP($A5,'Node ratio'!$A$2:$C$15,3,FALSE)*'PV Scenarios'!H$6*Main!$B$9</f>
        <v>1.7758521563441397E-2</v>
      </c>
      <c r="H5" s="4">
        <f>VLOOKUP($A5,'Node ratio'!$A$2:$C$15,3,FALSE)*'PV Scenarios'!I$6*Main!$B$9</f>
        <v>0.23867452981265233</v>
      </c>
      <c r="I5" s="4">
        <f>VLOOKUP($A5,'Node ratio'!$A$2:$C$15,3,FALSE)*'PV Scenarios'!J$6*Main!$B$9</f>
        <v>0.6364654128337397</v>
      </c>
      <c r="J5" s="4">
        <f>VLOOKUP($A5,'Node ratio'!$A$2:$C$15,3,FALSE)*'PV Scenarios'!K$6*Main!$B$9</f>
        <v>1.0896628831327639</v>
      </c>
      <c r="K5" s="4">
        <f>VLOOKUP($A5,'Node ratio'!$A$2:$C$15,3,FALSE)*'PV Scenarios'!L$6*Main!$B$9</f>
        <v>1.5542258072323905</v>
      </c>
      <c r="L5" s="4">
        <f>VLOOKUP($A5,'Node ratio'!$A$2:$C$15,3,FALSE)*'PV Scenarios'!M$6*Main!$B$9</f>
        <v>1.9761682795797584</v>
      </c>
      <c r="M5" s="4">
        <f>VLOOKUP($A5,'Node ratio'!$A$2:$C$15,3,FALSE)*'PV Scenarios'!N$6*Main!$B$9</f>
        <v>2.2990182016031229</v>
      </c>
      <c r="N5" s="4">
        <f>VLOOKUP($A5,'Node ratio'!$A$2:$C$15,3,FALSE)*'PV Scenarios'!O$6*Main!$B$9</f>
        <v>2.4780240989626123</v>
      </c>
      <c r="O5" s="4">
        <f>VLOOKUP($A5,'Node ratio'!$A$2:$C$15,3,FALSE)*'PV Scenarios'!P$6*Main!$B$9</f>
        <v>2.4861930188817953</v>
      </c>
      <c r="P5" s="4">
        <f>VLOOKUP($A5,'Node ratio'!$A$2:$C$15,3,FALSE)*'PV Scenarios'!Q$6*Main!$B$9</f>
        <v>2.3228146204981344</v>
      </c>
      <c r="Q5" s="4">
        <f>VLOOKUP($A5,'Node ratio'!$A$2:$C$15,3,FALSE)*'PV Scenarios'!R$6*Main!$B$9</f>
        <v>2.0116853227066409</v>
      </c>
      <c r="R5" s="4">
        <f>VLOOKUP($A5,'Node ratio'!$A$2:$C$15,3,FALSE)*'PV Scenarios'!S$6*Main!$B$9</f>
        <v>1.5968462589846502</v>
      </c>
      <c r="S5" s="4">
        <f>VLOOKUP($A5,'Node ratio'!$A$2:$C$15,3,FALSE)*'PV Scenarios'!T$6*Main!$B$9</f>
        <v>1.1340591870413672</v>
      </c>
      <c r="T5" s="4">
        <f>VLOOKUP($A5,'Node ratio'!$A$2:$C$15,3,FALSE)*'PV Scenarios'!U$6*Main!$B$9</f>
        <v>0.67766518286092348</v>
      </c>
      <c r="U5" s="4">
        <f>VLOOKUP($A5,'Node ratio'!$A$2:$C$15,3,FALSE)*'PV Scenarios'!V$6*Main!$B$9</f>
        <v>0.27312606164572867</v>
      </c>
      <c r="V5" s="4">
        <f>VLOOKUP($A5,'Node ratio'!$A$2:$C$15,3,FALSE)*'PV Scenarios'!W$6*Main!$B$9</f>
        <v>1.7758521563441397E-2</v>
      </c>
      <c r="W5" s="4">
        <f>VLOOKUP($A5,'Node ratio'!$A$2:$C$15,3,FALSE)*'PV Scenarios'!X$6*Main!$B$9</f>
        <v>1.7758521563441397E-2</v>
      </c>
      <c r="X5" s="4">
        <f>VLOOKUP($A5,'Node ratio'!$A$2:$C$15,3,FALSE)*'PV Scenarios'!Y$6*Main!$B$9</f>
        <v>1.7758521563441397E-2</v>
      </c>
      <c r="Y5" s="4">
        <f>VLOOKUP($A5,'Node ratio'!$A$2:$C$15,3,FALSE)*'PV Scenarios'!Z$6*Main!$B$9</f>
        <v>1.7758521563441397E-2</v>
      </c>
    </row>
    <row r="6" spans="1:25" x14ac:dyDescent="0.25">
      <c r="A6" s="5">
        <v>24</v>
      </c>
      <c r="B6" s="4">
        <f>VLOOKUP($A6,'Node ratio'!$A$2:$C$15,3,FALSE)*'PV Scenarios'!C$6*Main!$B$9</f>
        <v>2.7305891411979099E-2</v>
      </c>
      <c r="C6" s="4">
        <f>VLOOKUP($A6,'Node ratio'!$A$2:$C$15,3,FALSE)*'PV Scenarios'!D$6*Main!$B$9</f>
        <v>2.7305891411979099E-2</v>
      </c>
      <c r="D6" s="4">
        <f>VLOOKUP($A6,'Node ratio'!$A$2:$C$15,3,FALSE)*'PV Scenarios'!E$6*Main!$B$9</f>
        <v>2.7305891411979099E-2</v>
      </c>
      <c r="E6" s="4">
        <f>VLOOKUP($A6,'Node ratio'!$A$2:$C$15,3,FALSE)*'PV Scenarios'!F$6*Main!$B$9</f>
        <v>2.7305891411979099E-2</v>
      </c>
      <c r="F6" s="4">
        <f>VLOOKUP($A6,'Node ratio'!$A$2:$C$15,3,FALSE)*'PV Scenarios'!G$6*Main!$B$9</f>
        <v>2.7305891411979099E-2</v>
      </c>
      <c r="G6" s="4">
        <f>VLOOKUP($A6,'Node ratio'!$A$2:$C$15,3,FALSE)*'PV Scenarios'!H$6*Main!$B$9</f>
        <v>2.7305891411979099E-2</v>
      </c>
      <c r="H6" s="4">
        <f>VLOOKUP($A6,'Node ratio'!$A$2:$C$15,3,FALSE)*'PV Scenarios'!I$6*Main!$B$9</f>
        <v>0.36699118057699903</v>
      </c>
      <c r="I6" s="4">
        <f>VLOOKUP($A6,'Node ratio'!$A$2:$C$15,3,FALSE)*'PV Scenarios'!J$6*Main!$B$9</f>
        <v>0.97864314820533105</v>
      </c>
      <c r="J6" s="4">
        <f>VLOOKUP($A6,'Node ratio'!$A$2:$C$15,3,FALSE)*'PV Scenarios'!K$6*Main!$B$9</f>
        <v>1.6754894970390375</v>
      </c>
      <c r="K6" s="4">
        <f>VLOOKUP($A6,'Node ratio'!$A$2:$C$15,3,FALSE)*'PV Scenarios'!L$6*Main!$B$9</f>
        <v>2.3898116163764103</v>
      </c>
      <c r="L6" s="4">
        <f>VLOOKUP($A6,'Node ratio'!$A$2:$C$15,3,FALSE)*'PV Scenarios'!M$6*Main!$B$9</f>
        <v>3.0385995963250338</v>
      </c>
      <c r="M6" s="4">
        <f>VLOOKUP($A6,'Node ratio'!$A$2:$C$15,3,FALSE)*'PV Scenarios'!N$6*Main!$B$9</f>
        <v>3.5350207021948146</v>
      </c>
      <c r="N6" s="4">
        <f>VLOOKUP($A6,'Node ratio'!$A$2:$C$15,3,FALSE)*'PV Scenarios'!O$6*Main!$B$9</f>
        <v>3.8102640876275635</v>
      </c>
      <c r="O6" s="4">
        <f>VLOOKUP($A6,'Node ratio'!$A$2:$C$15,3,FALSE)*'PV Scenarios'!P$6*Main!$B$9</f>
        <v>3.8228247976770735</v>
      </c>
      <c r="P6" s="4">
        <f>VLOOKUP($A6,'Node ratio'!$A$2:$C$15,3,FALSE)*'PV Scenarios'!Q$6*Main!$B$9</f>
        <v>3.5716105966868659</v>
      </c>
      <c r="Q6" s="4">
        <f>VLOOKUP($A6,'Node ratio'!$A$2:$C$15,3,FALSE)*'PV Scenarios'!R$6*Main!$B$9</f>
        <v>3.0932113791489919</v>
      </c>
      <c r="R6" s="4">
        <f>VLOOKUP($A6,'Node ratio'!$A$2:$C$15,3,FALSE)*'PV Scenarios'!S$6*Main!$B$9</f>
        <v>2.4553457557651606</v>
      </c>
      <c r="S6" s="4">
        <f>VLOOKUP($A6,'Node ratio'!$A$2:$C$15,3,FALSE)*'PV Scenarios'!T$6*Main!$B$9</f>
        <v>1.7437542255689851</v>
      </c>
      <c r="T6" s="4">
        <f>VLOOKUP($A6,'Node ratio'!$A$2:$C$15,3,FALSE)*'PV Scenarios'!U$6*Main!$B$9</f>
        <v>1.0419928162811223</v>
      </c>
      <c r="U6" s="4">
        <f>VLOOKUP($A6,'Node ratio'!$A$2:$C$15,3,FALSE)*'PV Scenarios'!V$6*Main!$B$9</f>
        <v>0.41996460991623857</v>
      </c>
      <c r="V6" s="4">
        <f>VLOOKUP($A6,'Node ratio'!$A$2:$C$15,3,FALSE)*'PV Scenarios'!W$6*Main!$B$9</f>
        <v>2.7305891411979099E-2</v>
      </c>
      <c r="W6" s="4">
        <f>VLOOKUP($A6,'Node ratio'!$A$2:$C$15,3,FALSE)*'PV Scenarios'!X$6*Main!$B$9</f>
        <v>2.7305891411979099E-2</v>
      </c>
      <c r="X6" s="4">
        <f>VLOOKUP($A6,'Node ratio'!$A$2:$C$15,3,FALSE)*'PV Scenarios'!Y$6*Main!$B$9</f>
        <v>2.7305891411979099E-2</v>
      </c>
      <c r="Y6" s="4">
        <f>VLOOKUP($A6,'Node ratio'!$A$2:$C$15,3,FALSE)*'PV Scenarios'!Z$6*Main!$B$9</f>
        <v>2.7305891411979099E-2</v>
      </c>
    </row>
    <row r="7" spans="1:25" x14ac:dyDescent="0.25">
      <c r="A7" s="5">
        <v>28</v>
      </c>
      <c r="B7" s="4">
        <f>VLOOKUP($A7,'Node ratio'!$A$2:$C$15,3,FALSE)*'PV Scenarios'!C$6*Main!$B$9</f>
        <v>1.653518318299476E-2</v>
      </c>
      <c r="C7" s="4">
        <f>VLOOKUP($A7,'Node ratio'!$A$2:$C$15,3,FALSE)*'PV Scenarios'!D$6*Main!$B$9</f>
        <v>1.653518318299476E-2</v>
      </c>
      <c r="D7" s="4">
        <f>VLOOKUP($A7,'Node ratio'!$A$2:$C$15,3,FALSE)*'PV Scenarios'!E$6*Main!$B$9</f>
        <v>1.653518318299476E-2</v>
      </c>
      <c r="E7" s="4">
        <f>VLOOKUP($A7,'Node ratio'!$A$2:$C$15,3,FALSE)*'PV Scenarios'!F$6*Main!$B$9</f>
        <v>1.653518318299476E-2</v>
      </c>
      <c r="F7" s="4">
        <f>VLOOKUP($A7,'Node ratio'!$A$2:$C$15,3,FALSE)*'PV Scenarios'!G$6*Main!$B$9</f>
        <v>1.653518318299476E-2</v>
      </c>
      <c r="G7" s="4">
        <f>VLOOKUP($A7,'Node ratio'!$A$2:$C$15,3,FALSE)*'PV Scenarios'!H$6*Main!$B$9</f>
        <v>1.653518318299476E-2</v>
      </c>
      <c r="H7" s="4">
        <f>VLOOKUP($A7,'Node ratio'!$A$2:$C$15,3,FALSE)*'PV Scenarios'!I$6*Main!$B$9</f>
        <v>0.22223286197944953</v>
      </c>
      <c r="I7" s="4">
        <f>VLOOKUP($A7,'Node ratio'!$A$2:$C$15,3,FALSE)*'PV Scenarios'!J$6*Main!$B$9</f>
        <v>0.59262096527853236</v>
      </c>
      <c r="J7" s="4">
        <f>VLOOKUP($A7,'Node ratio'!$A$2:$C$15,3,FALSE)*'PV Scenarios'!K$6*Main!$B$9</f>
        <v>1.0145988401085584</v>
      </c>
      <c r="K7" s="4">
        <f>VLOOKUP($A7,'Node ratio'!$A$2:$C$15,3,FALSE)*'PV Scenarios'!L$6*Main!$B$9</f>
        <v>1.4471592321757012</v>
      </c>
      <c r="L7" s="4">
        <f>VLOOKUP($A7,'Node ratio'!$A$2:$C$15,3,FALSE)*'PV Scenarios'!M$6*Main!$B$9</f>
        <v>1.8400351846036567</v>
      </c>
      <c r="M7" s="4">
        <f>VLOOKUP($A7,'Node ratio'!$A$2:$C$15,3,FALSE)*'PV Scenarios'!N$6*Main!$B$9</f>
        <v>2.1406448148705017</v>
      </c>
      <c r="N7" s="4">
        <f>VLOOKUP($A7,'Node ratio'!$A$2:$C$15,3,FALSE)*'PV Scenarios'!O$6*Main!$B$9</f>
        <v>2.3073194613550889</v>
      </c>
      <c r="O7" s="4">
        <f>VLOOKUP($A7,'Node ratio'!$A$2:$C$15,3,FALSE)*'PV Scenarios'!P$6*Main!$B$9</f>
        <v>2.3149256456192662</v>
      </c>
      <c r="P7" s="4">
        <f>VLOOKUP($A7,'Node ratio'!$A$2:$C$15,3,FALSE)*'PV Scenarios'!Q$6*Main!$B$9</f>
        <v>2.1628019603357149</v>
      </c>
      <c r="Q7" s="4">
        <f>VLOOKUP($A7,'Node ratio'!$A$2:$C$15,3,FALSE)*'PV Scenarios'!R$6*Main!$B$9</f>
        <v>1.8731055509696461</v>
      </c>
      <c r="R7" s="4">
        <f>VLOOKUP($A7,'Node ratio'!$A$2:$C$15,3,FALSE)*'PV Scenarios'!S$6*Main!$B$9</f>
        <v>1.486843671814889</v>
      </c>
      <c r="S7" s="4">
        <f>VLOOKUP($A7,'Node ratio'!$A$2:$C$15,3,FALSE)*'PV Scenarios'!T$6*Main!$B$9</f>
        <v>1.0559367980660452</v>
      </c>
      <c r="T7" s="4">
        <f>VLOOKUP($A7,'Node ratio'!$A$2:$C$15,3,FALSE)*'PV Scenarios'!U$6*Main!$B$9</f>
        <v>0.6309825902630799</v>
      </c>
      <c r="U7" s="4">
        <f>VLOOKUP($A7,'Node ratio'!$A$2:$C$15,3,FALSE)*'PV Scenarios'!V$6*Main!$B$9</f>
        <v>0.25431111735445944</v>
      </c>
      <c r="V7" s="4">
        <f>VLOOKUP($A7,'Node ratio'!$A$2:$C$15,3,FALSE)*'PV Scenarios'!W$6*Main!$B$9</f>
        <v>1.653518318299476E-2</v>
      </c>
      <c r="W7" s="4">
        <f>VLOOKUP($A7,'Node ratio'!$A$2:$C$15,3,FALSE)*'PV Scenarios'!X$6*Main!$B$9</f>
        <v>1.653518318299476E-2</v>
      </c>
      <c r="X7" s="4">
        <f>VLOOKUP($A7,'Node ratio'!$A$2:$C$15,3,FALSE)*'PV Scenarios'!Y$6*Main!$B$9</f>
        <v>1.653518318299476E-2</v>
      </c>
      <c r="Y7" s="4">
        <f>VLOOKUP($A7,'Node ratio'!$A$2:$C$15,3,FALSE)*'PV Scenarios'!Z$6*Main!$B$9</f>
        <v>1.653518318299476E-2</v>
      </c>
    </row>
    <row r="8" spans="1:25" x14ac:dyDescent="0.25">
      <c r="A8" s="5">
        <v>30</v>
      </c>
      <c r="B8" s="4">
        <f>VLOOKUP($A8,'Node ratio'!$A$2:$C$15,3,FALSE)*'PV Scenarios'!C$6*Main!$B$9</f>
        <v>7.3285783620574071E-3</v>
      </c>
      <c r="C8" s="4">
        <f>VLOOKUP($A8,'Node ratio'!$A$2:$C$15,3,FALSE)*'PV Scenarios'!D$6*Main!$B$9</f>
        <v>7.3285783620574071E-3</v>
      </c>
      <c r="D8" s="4">
        <f>VLOOKUP($A8,'Node ratio'!$A$2:$C$15,3,FALSE)*'PV Scenarios'!E$6*Main!$B$9</f>
        <v>7.3285783620574071E-3</v>
      </c>
      <c r="E8" s="4">
        <f>VLOOKUP($A8,'Node ratio'!$A$2:$C$15,3,FALSE)*'PV Scenarios'!F$6*Main!$B$9</f>
        <v>7.3285783620574071E-3</v>
      </c>
      <c r="F8" s="4">
        <f>VLOOKUP($A8,'Node ratio'!$A$2:$C$15,3,FALSE)*'PV Scenarios'!G$6*Main!$B$9</f>
        <v>7.3285783620574071E-3</v>
      </c>
      <c r="G8" s="4">
        <f>VLOOKUP($A8,'Node ratio'!$A$2:$C$15,3,FALSE)*'PV Scenarios'!H$6*Main!$B$9</f>
        <v>7.3285783620574071E-3</v>
      </c>
      <c r="H8" s="4">
        <f>VLOOKUP($A8,'Node ratio'!$A$2:$C$15,3,FALSE)*'PV Scenarios'!I$6*Main!$B$9</f>
        <v>9.8496093186051528E-2</v>
      </c>
      <c r="I8" s="4">
        <f>VLOOKUP($A8,'Node ratio'!$A$2:$C$15,3,FALSE)*'PV Scenarios'!J$6*Main!$B$9</f>
        <v>0.2626562484961375</v>
      </c>
      <c r="J8" s="4">
        <f>VLOOKUP($A8,'Node ratio'!$A$2:$C$15,3,FALSE)*'PV Scenarios'!K$6*Main!$B$9</f>
        <v>0.44968156829584244</v>
      </c>
      <c r="K8" s="4">
        <f>VLOOKUP($A8,'Node ratio'!$A$2:$C$15,3,FALSE)*'PV Scenarios'!L$6*Main!$B$9</f>
        <v>0.64139717824726405</v>
      </c>
      <c r="L8" s="4">
        <f>VLOOKUP($A8,'Node ratio'!$A$2:$C$15,3,FALSE)*'PV Scenarios'!M$6*Main!$B$9</f>
        <v>0.81552420012974813</v>
      </c>
      <c r="M8" s="4">
        <f>VLOOKUP($A8,'Node ratio'!$A$2:$C$15,3,FALSE)*'PV Scenarios'!N$6*Main!$B$9</f>
        <v>0.9487577547519519</v>
      </c>
      <c r="N8" s="4">
        <f>VLOOKUP($A8,'Node ratio'!$A$2:$C$15,3,FALSE)*'PV Scenarios'!O$6*Main!$B$9</f>
        <v>1.0226298246414904</v>
      </c>
      <c r="O8" s="4">
        <f>VLOOKUP($A8,'Node ratio'!$A$2:$C$15,3,FALSE)*'PV Scenarios'!P$6*Main!$B$9</f>
        <v>1.0260009706880369</v>
      </c>
      <c r="P8" s="4">
        <f>VLOOKUP($A8,'Node ratio'!$A$2:$C$15,3,FALSE)*'PV Scenarios'!Q$6*Main!$B$9</f>
        <v>0.95857804975710892</v>
      </c>
      <c r="Q8" s="4">
        <f>VLOOKUP($A8,'Node ratio'!$A$2:$C$15,3,FALSE)*'PV Scenarios'!R$6*Main!$B$9</f>
        <v>0.83018135685386296</v>
      </c>
      <c r="R8" s="4">
        <f>VLOOKUP($A8,'Node ratio'!$A$2:$C$15,3,FALSE)*'PV Scenarios'!S$6*Main!$B$9</f>
        <v>0.65898576631620198</v>
      </c>
      <c r="S8" s="4">
        <f>VLOOKUP($A8,'Node ratio'!$A$2:$C$15,3,FALSE)*'PV Scenarios'!T$6*Main!$B$9</f>
        <v>0.46800301420098589</v>
      </c>
      <c r="T8" s="4">
        <f>VLOOKUP($A8,'Node ratio'!$A$2:$C$15,3,FALSE)*'PV Scenarios'!U$6*Main!$B$9</f>
        <v>0.27965855029611059</v>
      </c>
      <c r="U8" s="4">
        <f>VLOOKUP($A8,'Node ratio'!$A$2:$C$15,3,FALSE)*'PV Scenarios'!V$6*Main!$B$9</f>
        <v>0.11271353520844295</v>
      </c>
      <c r="V8" s="4">
        <f>VLOOKUP($A8,'Node ratio'!$A$2:$C$15,3,FALSE)*'PV Scenarios'!W$6*Main!$B$9</f>
        <v>7.3285783620574071E-3</v>
      </c>
      <c r="W8" s="4">
        <f>VLOOKUP($A8,'Node ratio'!$A$2:$C$15,3,FALSE)*'PV Scenarios'!X$6*Main!$B$9</f>
        <v>7.3285783620574071E-3</v>
      </c>
      <c r="X8" s="4">
        <f>VLOOKUP($A8,'Node ratio'!$A$2:$C$15,3,FALSE)*'PV Scenarios'!Y$6*Main!$B$9</f>
        <v>7.3285783620574071E-3</v>
      </c>
      <c r="Y8" s="4">
        <f>VLOOKUP($A8,'Node ratio'!$A$2:$C$15,3,FALSE)*'PV Scenarios'!Z$6*Main!$B$9</f>
        <v>7.3285783620574071E-3</v>
      </c>
    </row>
    <row r="9" spans="1:25" x14ac:dyDescent="0.25">
      <c r="A9" s="5">
        <v>14</v>
      </c>
      <c r="B9" s="4">
        <f>VLOOKUP($A9,'Node ratio'!$A$2:$C$15,3,FALSE)*'PV Scenarios'!C$6*Main!$B$9</f>
        <v>4.726502460602037E-3</v>
      </c>
      <c r="C9" s="4">
        <f>VLOOKUP($A9,'Node ratio'!$A$2:$C$15,3,FALSE)*'PV Scenarios'!D$6*Main!$B$9</f>
        <v>4.726502460602037E-3</v>
      </c>
      <c r="D9" s="4">
        <f>VLOOKUP($A9,'Node ratio'!$A$2:$C$15,3,FALSE)*'PV Scenarios'!E$6*Main!$B$9</f>
        <v>4.726502460602037E-3</v>
      </c>
      <c r="E9" s="4">
        <f>VLOOKUP($A9,'Node ratio'!$A$2:$C$15,3,FALSE)*'PV Scenarios'!F$6*Main!$B$9</f>
        <v>4.726502460602037E-3</v>
      </c>
      <c r="F9" s="4">
        <f>VLOOKUP($A9,'Node ratio'!$A$2:$C$15,3,FALSE)*'PV Scenarios'!G$6*Main!$B$9</f>
        <v>4.726502460602037E-3</v>
      </c>
      <c r="G9" s="4">
        <f>VLOOKUP($A9,'Node ratio'!$A$2:$C$15,3,FALSE)*'PV Scenarios'!H$6*Main!$B$9</f>
        <v>4.726502460602037E-3</v>
      </c>
      <c r="H9" s="4">
        <f>VLOOKUP($A9,'Node ratio'!$A$2:$C$15,3,FALSE)*'PV Scenarios'!I$6*Main!$B$9</f>
        <v>6.3524193070491369E-2</v>
      </c>
      <c r="I9" s="4">
        <f>VLOOKUP($A9,'Node ratio'!$A$2:$C$15,3,FALSE)*'PV Scenarios'!J$6*Main!$B$9</f>
        <v>0.16939784818797704</v>
      </c>
      <c r="J9" s="4">
        <f>VLOOKUP($A9,'Node ratio'!$A$2:$C$15,3,FALSE)*'PV Scenarios'!K$6*Main!$B$9</f>
        <v>0.290018190982541</v>
      </c>
      <c r="K9" s="4">
        <f>VLOOKUP($A9,'Node ratio'!$A$2:$C$15,3,FALSE)*'PV Scenarios'!L$6*Main!$B$9</f>
        <v>0.41366349535189023</v>
      </c>
      <c r="L9" s="4">
        <f>VLOOKUP($A9,'Node ratio'!$A$2:$C$15,3,FALSE)*'PV Scenarios'!M$6*Main!$B$9</f>
        <v>0.52596519381579465</v>
      </c>
      <c r="M9" s="4">
        <f>VLOOKUP($A9,'Node ratio'!$A$2:$C$15,3,FALSE)*'PV Scenarios'!N$6*Main!$B$9</f>
        <v>0.61189300854953976</v>
      </c>
      <c r="N9" s="4">
        <f>VLOOKUP($A9,'Node ratio'!$A$2:$C$15,3,FALSE)*'PV Scenarios'!O$6*Main!$B$9</f>
        <v>0.65953615335240823</v>
      </c>
      <c r="O9" s="4">
        <f>VLOOKUP($A9,'Node ratio'!$A$2:$C$15,3,FALSE)*'PV Scenarios'!P$6*Main!$B$9</f>
        <v>0.66171034448428523</v>
      </c>
      <c r="P9" s="4">
        <f>VLOOKUP($A9,'Node ratio'!$A$2:$C$15,3,FALSE)*'PV Scenarios'!Q$6*Main!$B$9</f>
        <v>0.61822652184674654</v>
      </c>
      <c r="Q9" s="4">
        <f>VLOOKUP($A9,'Node ratio'!$A$2:$C$15,3,FALSE)*'PV Scenarios'!R$6*Main!$B$9</f>
        <v>0.5354181987369987</v>
      </c>
      <c r="R9" s="4">
        <f>VLOOKUP($A9,'Node ratio'!$A$2:$C$15,3,FALSE)*'PV Scenarios'!S$6*Main!$B$9</f>
        <v>0.42500710125733521</v>
      </c>
      <c r="S9" s="4">
        <f>VLOOKUP($A9,'Node ratio'!$A$2:$C$15,3,FALSE)*'PV Scenarios'!T$6*Main!$B$9</f>
        <v>0.30183444713404606</v>
      </c>
      <c r="T9" s="4">
        <f>VLOOKUP($A9,'Node ratio'!$A$2:$C$15,3,FALSE)*'PV Scenarios'!U$6*Main!$B$9</f>
        <v>0.18036333389657366</v>
      </c>
      <c r="U9" s="4">
        <f>VLOOKUP($A9,'Node ratio'!$A$2:$C$15,3,FALSE)*'PV Scenarios'!V$6*Main!$B$9</f>
        <v>7.2693607844059344E-2</v>
      </c>
      <c r="V9" s="4">
        <f>VLOOKUP($A9,'Node ratio'!$A$2:$C$15,3,FALSE)*'PV Scenarios'!W$6*Main!$B$9</f>
        <v>4.726502460602037E-3</v>
      </c>
      <c r="W9" s="4">
        <f>VLOOKUP($A9,'Node ratio'!$A$2:$C$15,3,FALSE)*'PV Scenarios'!X$6*Main!$B$9</f>
        <v>4.726502460602037E-3</v>
      </c>
      <c r="X9" s="4">
        <f>VLOOKUP($A9,'Node ratio'!$A$2:$C$15,3,FALSE)*'PV Scenarios'!Y$6*Main!$B$9</f>
        <v>4.726502460602037E-3</v>
      </c>
      <c r="Y9" s="4">
        <f>VLOOKUP($A9,'Node ratio'!$A$2:$C$15,3,FALSE)*'PV Scenarios'!Z$6*Main!$B$9</f>
        <v>4.726502460602037E-3</v>
      </c>
    </row>
    <row r="10" spans="1:25" x14ac:dyDescent="0.25">
      <c r="A10" s="5">
        <v>20</v>
      </c>
      <c r="B10" s="4">
        <f>VLOOKUP($A10,'Node ratio'!$A$2:$C$15,3,FALSE)*'PV Scenarios'!C$6*Main!$B$9</f>
        <v>1.788773890947417E-3</v>
      </c>
      <c r="C10" s="4">
        <f>VLOOKUP($A10,'Node ratio'!$A$2:$C$15,3,FALSE)*'PV Scenarios'!D$6*Main!$B$9</f>
        <v>1.788773890947417E-3</v>
      </c>
      <c r="D10" s="4">
        <f>VLOOKUP($A10,'Node ratio'!$A$2:$C$15,3,FALSE)*'PV Scenarios'!E$6*Main!$B$9</f>
        <v>1.788773890947417E-3</v>
      </c>
      <c r="E10" s="4">
        <f>VLOOKUP($A10,'Node ratio'!$A$2:$C$15,3,FALSE)*'PV Scenarios'!F$6*Main!$B$9</f>
        <v>1.788773890947417E-3</v>
      </c>
      <c r="F10" s="4">
        <f>VLOOKUP($A10,'Node ratio'!$A$2:$C$15,3,FALSE)*'PV Scenarios'!G$6*Main!$B$9</f>
        <v>1.788773890947417E-3</v>
      </c>
      <c r="G10" s="4">
        <f>VLOOKUP($A10,'Node ratio'!$A$2:$C$15,3,FALSE)*'PV Scenarios'!H$6*Main!$B$9</f>
        <v>1.788773890947417E-3</v>
      </c>
      <c r="H10" s="4">
        <f>VLOOKUP($A10,'Node ratio'!$A$2:$C$15,3,FALSE)*'PV Scenarios'!I$6*Main!$B$9</f>
        <v>2.4041121094333283E-2</v>
      </c>
      <c r="I10" s="4">
        <f>VLOOKUP($A10,'Node ratio'!$A$2:$C$15,3,FALSE)*'PV Scenarios'!J$6*Main!$B$9</f>
        <v>6.4109656251555444E-2</v>
      </c>
      <c r="J10" s="4">
        <f>VLOOKUP($A10,'Node ratio'!$A$2:$C$15,3,FALSE)*'PV Scenarios'!K$6*Main!$B$9</f>
        <v>0.10975916594853351</v>
      </c>
      <c r="K10" s="4">
        <f>VLOOKUP($A10,'Node ratio'!$A$2:$C$15,3,FALSE)*'PV Scenarios'!L$6*Main!$B$9</f>
        <v>0.15655349093571791</v>
      </c>
      <c r="L10" s="4">
        <f>VLOOKUP($A10,'Node ratio'!$A$2:$C$15,3,FALSE)*'PV Scenarios'!M$6*Main!$B$9</f>
        <v>0.19905475858462857</v>
      </c>
      <c r="M10" s="4">
        <f>VLOOKUP($A10,'Node ratio'!$A$2:$C$15,3,FALSE)*'PV Scenarios'!N$6*Main!$B$9</f>
        <v>0.23157466792205261</v>
      </c>
      <c r="N10" s="4">
        <f>VLOOKUP($A10,'Node ratio'!$A$2:$C$15,3,FALSE)*'PV Scenarios'!O$6*Main!$B$9</f>
        <v>0.24960550874280257</v>
      </c>
      <c r="O10" s="4">
        <f>VLOOKUP($A10,'Node ratio'!$A$2:$C$15,3,FALSE)*'PV Scenarios'!P$6*Main!$B$9</f>
        <v>0.25042834473263836</v>
      </c>
      <c r="P10" s="4">
        <f>VLOOKUP($A10,'Node ratio'!$A$2:$C$15,3,FALSE)*'PV Scenarios'!Q$6*Main!$B$9</f>
        <v>0.23397162493592216</v>
      </c>
      <c r="Q10" s="4">
        <f>VLOOKUP($A10,'Node ratio'!$A$2:$C$15,3,FALSE)*'PV Scenarios'!R$6*Main!$B$9</f>
        <v>0.20263230636652338</v>
      </c>
      <c r="R10" s="4">
        <f>VLOOKUP($A10,'Node ratio'!$A$2:$C$15,3,FALSE)*'PV Scenarios'!S$6*Main!$B$9</f>
        <v>0.16084654827399175</v>
      </c>
      <c r="S10" s="4">
        <f>VLOOKUP($A10,'Node ratio'!$A$2:$C$15,3,FALSE)*'PV Scenarios'!T$6*Main!$B$9</f>
        <v>0.11423110067590203</v>
      </c>
      <c r="T10" s="4">
        <f>VLOOKUP($A10,'Node ratio'!$A$2:$C$15,3,FALSE)*'PV Scenarios'!U$6*Main!$B$9</f>
        <v>6.825961167855342E-2</v>
      </c>
      <c r="U10" s="4">
        <f>VLOOKUP($A10,'Node ratio'!$A$2:$C$15,3,FALSE)*'PV Scenarios'!V$6*Main!$B$9</f>
        <v>2.7511342442771279E-2</v>
      </c>
      <c r="V10" s="4">
        <f>VLOOKUP($A10,'Node ratio'!$A$2:$C$15,3,FALSE)*'PV Scenarios'!W$6*Main!$B$9</f>
        <v>1.788773890947417E-3</v>
      </c>
      <c r="W10" s="4">
        <f>VLOOKUP($A10,'Node ratio'!$A$2:$C$15,3,FALSE)*'PV Scenarios'!X$6*Main!$B$9</f>
        <v>1.788773890947417E-3</v>
      </c>
      <c r="X10" s="4">
        <f>VLOOKUP($A10,'Node ratio'!$A$2:$C$15,3,FALSE)*'PV Scenarios'!Y$6*Main!$B$9</f>
        <v>1.788773890947417E-3</v>
      </c>
      <c r="Y10" s="4">
        <f>VLOOKUP($A10,'Node ratio'!$A$2:$C$15,3,FALSE)*'PV Scenarios'!Z$6*Main!$B$9</f>
        <v>1.788773890947417E-3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E2E59-3605-4D76-8FF0-34D150810FBE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f>VLOOKUP($A3,'Node ratio'!$A$2:$C$15,3,FALSE)*'PV Scenarios'!C$7*Main!$B$9</f>
        <v>3.872629091957723E-2</v>
      </c>
      <c r="C3" s="4">
        <f>VLOOKUP($A3,'Node ratio'!$A$2:$C$15,3,FALSE)*'PV Scenarios'!D$7*Main!$B$9</f>
        <v>3.872629091957723E-2</v>
      </c>
      <c r="D3" s="4">
        <f>VLOOKUP($A3,'Node ratio'!$A$2:$C$15,3,FALSE)*'PV Scenarios'!E$7*Main!$B$9</f>
        <v>3.872629091957723E-2</v>
      </c>
      <c r="E3" s="4">
        <f>VLOOKUP($A3,'Node ratio'!$A$2:$C$15,3,FALSE)*'PV Scenarios'!F$7*Main!$B$9</f>
        <v>3.872629091957723E-2</v>
      </c>
      <c r="F3" s="4">
        <f>VLOOKUP($A3,'Node ratio'!$A$2:$C$15,3,FALSE)*'PV Scenarios'!G$7*Main!$B$9</f>
        <v>3.872629091957723E-2</v>
      </c>
      <c r="G3" s="4">
        <f>VLOOKUP($A3,'Node ratio'!$A$2:$C$15,3,FALSE)*'PV Scenarios'!H$7*Main!$B$9</f>
        <v>3.872629091957723E-2</v>
      </c>
      <c r="H3" s="4">
        <f>VLOOKUP($A3,'Node ratio'!$A$2:$C$15,3,FALSE)*'PV Scenarios'!I$7*Main!$B$9</f>
        <v>0.52048134995911788</v>
      </c>
      <c r="I3" s="4">
        <f>VLOOKUP($A3,'Node ratio'!$A$2:$C$15,3,FALSE)*'PV Scenarios'!J$7*Main!$B$9</f>
        <v>1.3879502665576484</v>
      </c>
      <c r="J3" s="4">
        <f>VLOOKUP($A3,'Node ratio'!$A$2:$C$15,3,FALSE)*'PV Scenarios'!K$7*Main!$B$9</f>
        <v>2.3762452108252594</v>
      </c>
      <c r="K3" s="4">
        <f>VLOOKUP($A3,'Node ratio'!$A$2:$C$15,3,FALSE)*'PV Scenarios'!L$7*Main!$B$9</f>
        <v>3.3893249812813995</v>
      </c>
      <c r="L3" s="4">
        <f>VLOOKUP($A3,'Node ratio'!$A$2:$C$15,3,FALSE)*'PV Scenarios'!M$7*Main!$B$9</f>
        <v>4.3094616535305548</v>
      </c>
      <c r="M3" s="4">
        <f>VLOOKUP($A3,'Node ratio'!$A$2:$C$15,3,FALSE)*'PV Scenarios'!N$7*Main!$B$9</f>
        <v>5.0135056224484682</v>
      </c>
      <c r="N3" s="4">
        <f>VLOOKUP($A3,'Node ratio'!$A$2:$C$15,3,FALSE)*'PV Scenarios'!O$7*Main!$B$9</f>
        <v>5.4038666349178062</v>
      </c>
      <c r="O3" s="4">
        <f>VLOOKUP($A3,'Node ratio'!$A$2:$C$15,3,FALSE)*'PV Scenarios'!P$7*Main!$B$9</f>
        <v>5.421680728740812</v>
      </c>
      <c r="P3" s="4">
        <f>VLOOKUP($A3,'Node ratio'!$A$2:$C$15,3,FALSE)*'PV Scenarios'!Q$7*Main!$B$9</f>
        <v>5.065398852280703</v>
      </c>
      <c r="Q3" s="4">
        <f>VLOOKUP($A3,'Node ratio'!$A$2:$C$15,3,FALSE)*'PV Scenarios'!R$7*Main!$B$9</f>
        <v>4.3869142353697095</v>
      </c>
      <c r="R3" s="4">
        <f>VLOOKUP($A3,'Node ratio'!$A$2:$C$15,3,FALSE)*'PV Scenarios'!S$7*Main!$B$9</f>
        <v>3.4822680794883847</v>
      </c>
      <c r="S3" s="4">
        <f>VLOOKUP($A3,'Node ratio'!$A$2:$C$15,3,FALSE)*'PV Scenarios'!T$7*Main!$B$9</f>
        <v>2.4730609381242017</v>
      </c>
      <c r="T3" s="4">
        <f>VLOOKUP($A3,'Node ratio'!$A$2:$C$15,3,FALSE)*'PV Scenarios'!U$7*Main!$B$9</f>
        <v>1.477795261491067</v>
      </c>
      <c r="U3" s="4">
        <f>VLOOKUP($A3,'Node ratio'!$A$2:$C$15,3,FALSE)*'PV Scenarios'!V$7*Main!$B$9</f>
        <v>0.59561035434309784</v>
      </c>
      <c r="V3" s="4">
        <f>VLOOKUP($A3,'Node ratio'!$A$2:$C$15,3,FALSE)*'PV Scenarios'!W$7*Main!$B$9</f>
        <v>3.872629091957723E-2</v>
      </c>
      <c r="W3" s="4">
        <f>VLOOKUP($A3,'Node ratio'!$A$2:$C$15,3,FALSE)*'PV Scenarios'!X$7*Main!$B$9</f>
        <v>3.872629091957723E-2</v>
      </c>
      <c r="X3" s="4">
        <f>VLOOKUP($A3,'Node ratio'!$A$2:$C$15,3,FALSE)*'PV Scenarios'!Y$7*Main!$B$9</f>
        <v>3.872629091957723E-2</v>
      </c>
      <c r="Y3" s="4">
        <f>VLOOKUP($A3,'Node ratio'!$A$2:$C$15,3,FALSE)*'PV Scenarios'!Z$7*Main!$B$9</f>
        <v>3.872629091957723E-2</v>
      </c>
    </row>
    <row r="4" spans="1:25" x14ac:dyDescent="0.25">
      <c r="A4" s="5">
        <v>17</v>
      </c>
      <c r="B4" s="4">
        <f>VLOOKUP($A4,'Node ratio'!$A$2:$C$15,3,FALSE)*'PV Scenarios'!C$7*Main!$B$9</f>
        <v>9.4407985385144798E-3</v>
      </c>
      <c r="C4" s="4">
        <f>VLOOKUP($A4,'Node ratio'!$A$2:$C$15,3,FALSE)*'PV Scenarios'!D$7*Main!$B$9</f>
        <v>9.4407985385144798E-3</v>
      </c>
      <c r="D4" s="4">
        <f>VLOOKUP($A4,'Node ratio'!$A$2:$C$15,3,FALSE)*'PV Scenarios'!E$7*Main!$B$9</f>
        <v>9.4407985385144798E-3</v>
      </c>
      <c r="E4" s="4">
        <f>VLOOKUP($A4,'Node ratio'!$A$2:$C$15,3,FALSE)*'PV Scenarios'!F$7*Main!$B$9</f>
        <v>9.4407985385144798E-3</v>
      </c>
      <c r="F4" s="4">
        <f>VLOOKUP($A4,'Node ratio'!$A$2:$C$15,3,FALSE)*'PV Scenarios'!G$7*Main!$B$9</f>
        <v>9.4407985385144798E-3</v>
      </c>
      <c r="G4" s="4">
        <f>VLOOKUP($A4,'Node ratio'!$A$2:$C$15,3,FALSE)*'PV Scenarios'!H$7*Main!$B$9</f>
        <v>9.4407985385144798E-3</v>
      </c>
      <c r="H4" s="4">
        <f>VLOOKUP($A4,'Node ratio'!$A$2:$C$15,3,FALSE)*'PV Scenarios'!I$7*Main!$B$9</f>
        <v>0.12688433235763458</v>
      </c>
      <c r="I4" s="4">
        <f>VLOOKUP($A4,'Node ratio'!$A$2:$C$15,3,FALSE)*'PV Scenarios'!J$7*Main!$B$9</f>
        <v>0.33835821962035906</v>
      </c>
      <c r="J4" s="4">
        <f>VLOOKUP($A4,'Node ratio'!$A$2:$C$15,3,FALSE)*'PV Scenarios'!K$7*Main!$B$9</f>
        <v>0.57928739832324849</v>
      </c>
      <c r="K4" s="4">
        <f>VLOOKUP($A4,'Node ratio'!$A$2:$C$15,3,FALSE)*'PV Scenarios'!L$7*Main!$B$9</f>
        <v>0.82625868809078729</v>
      </c>
      <c r="L4" s="4">
        <f>VLOOKUP($A4,'Node ratio'!$A$2:$C$15,3,FALSE)*'PV Scenarios'!M$7*Main!$B$9</f>
        <v>1.0505720613658913</v>
      </c>
      <c r="M4" s="4">
        <f>VLOOKUP($A4,'Node ratio'!$A$2:$C$15,3,FALSE)*'PV Scenarios'!N$7*Main!$B$9</f>
        <v>1.2222057787960845</v>
      </c>
      <c r="N4" s="4">
        <f>VLOOKUP($A4,'Node ratio'!$A$2:$C$15,3,FALSE)*'PV Scenarios'!O$7*Main!$B$9</f>
        <v>1.3173690280643102</v>
      </c>
      <c r="O4" s="4">
        <f>VLOOKUP($A4,'Node ratio'!$A$2:$C$15,3,FALSE)*'PV Scenarios'!P$7*Main!$B$9</f>
        <v>1.321711795392027</v>
      </c>
      <c r="P4" s="4">
        <f>VLOOKUP($A4,'Node ratio'!$A$2:$C$15,3,FALSE)*'PV Scenarios'!Q$7*Main!$B$9</f>
        <v>1.2348564488376939</v>
      </c>
      <c r="Q4" s="4">
        <f>VLOOKUP($A4,'Node ratio'!$A$2:$C$15,3,FALSE)*'PV Scenarios'!R$7*Main!$B$9</f>
        <v>1.0694536584429202</v>
      </c>
      <c r="R4" s="4">
        <f>VLOOKUP($A4,'Node ratio'!$A$2:$C$15,3,FALSE)*'PV Scenarios'!S$7*Main!$B$9</f>
        <v>0.84891660458322205</v>
      </c>
      <c r="S4" s="4">
        <f>VLOOKUP($A4,'Node ratio'!$A$2:$C$15,3,FALSE)*'PV Scenarios'!T$7*Main!$B$9</f>
        <v>0.60288939466953451</v>
      </c>
      <c r="T4" s="4">
        <f>VLOOKUP($A4,'Node ratio'!$A$2:$C$15,3,FALSE)*'PV Scenarios'!U$7*Main!$B$9</f>
        <v>0.36026087222971243</v>
      </c>
      <c r="U4" s="4">
        <f>VLOOKUP($A4,'Node ratio'!$A$2:$C$15,3,FALSE)*'PV Scenarios'!V$7*Main!$B$9</f>
        <v>0.14519948152235271</v>
      </c>
      <c r="V4" s="4">
        <f>VLOOKUP($A4,'Node ratio'!$A$2:$C$15,3,FALSE)*'PV Scenarios'!W$7*Main!$B$9</f>
        <v>9.4407985385144798E-3</v>
      </c>
      <c r="W4" s="4">
        <f>VLOOKUP($A4,'Node ratio'!$A$2:$C$15,3,FALSE)*'PV Scenarios'!X$7*Main!$B$9</f>
        <v>9.4407985385144798E-3</v>
      </c>
      <c r="X4" s="4">
        <f>VLOOKUP($A4,'Node ratio'!$A$2:$C$15,3,FALSE)*'PV Scenarios'!Y$7*Main!$B$9</f>
        <v>9.4407985385144798E-3</v>
      </c>
      <c r="Y4" s="4">
        <f>VLOOKUP($A4,'Node ratio'!$A$2:$C$15,3,FALSE)*'PV Scenarios'!Z$7*Main!$B$9</f>
        <v>9.4407985385144798E-3</v>
      </c>
    </row>
    <row r="5" spans="1:25" x14ac:dyDescent="0.25">
      <c r="A5" s="5">
        <v>26</v>
      </c>
      <c r="B5" s="4">
        <f>VLOOKUP($A5,'Node ratio'!$A$2:$C$15,3,FALSE)*'PV Scenarios'!C$7*Main!$B$9</f>
        <v>2.0718275157348288E-2</v>
      </c>
      <c r="C5" s="4">
        <f>VLOOKUP($A5,'Node ratio'!$A$2:$C$15,3,FALSE)*'PV Scenarios'!D$7*Main!$B$9</f>
        <v>2.0718275157348288E-2</v>
      </c>
      <c r="D5" s="4">
        <f>VLOOKUP($A5,'Node ratio'!$A$2:$C$15,3,FALSE)*'PV Scenarios'!E$7*Main!$B$9</f>
        <v>2.0718275157348288E-2</v>
      </c>
      <c r="E5" s="4">
        <f>VLOOKUP($A5,'Node ratio'!$A$2:$C$15,3,FALSE)*'PV Scenarios'!F$7*Main!$B$9</f>
        <v>2.0718275157348288E-2</v>
      </c>
      <c r="F5" s="4">
        <f>VLOOKUP($A5,'Node ratio'!$A$2:$C$15,3,FALSE)*'PV Scenarios'!G$7*Main!$B$9</f>
        <v>2.0718275157348288E-2</v>
      </c>
      <c r="G5" s="4">
        <f>VLOOKUP($A5,'Node ratio'!$A$2:$C$15,3,FALSE)*'PV Scenarios'!H$7*Main!$B$9</f>
        <v>2.0718275157348288E-2</v>
      </c>
      <c r="H5" s="4">
        <f>VLOOKUP($A5,'Node ratio'!$A$2:$C$15,3,FALSE)*'PV Scenarios'!I$7*Main!$B$9</f>
        <v>0.27845361811476105</v>
      </c>
      <c r="I5" s="4">
        <f>VLOOKUP($A5,'Node ratio'!$A$2:$C$15,3,FALSE)*'PV Scenarios'!J$7*Main!$B$9</f>
        <v>0.74254298163936305</v>
      </c>
      <c r="J5" s="4">
        <f>VLOOKUP($A5,'Node ratio'!$A$2:$C$15,3,FALSE)*'PV Scenarios'!K$7*Main!$B$9</f>
        <v>1.2712733636548914</v>
      </c>
      <c r="K5" s="4">
        <f>VLOOKUP($A5,'Node ratio'!$A$2:$C$15,3,FALSE)*'PV Scenarios'!L$7*Main!$B$9</f>
        <v>1.8132634417711226</v>
      </c>
      <c r="L5" s="4">
        <f>VLOOKUP($A5,'Node ratio'!$A$2:$C$15,3,FALSE)*'PV Scenarios'!M$7*Main!$B$9</f>
        <v>2.3055296595097183</v>
      </c>
      <c r="M5" s="4">
        <f>VLOOKUP($A5,'Node ratio'!$A$2:$C$15,3,FALSE)*'PV Scenarios'!N$7*Main!$B$9</f>
        <v>2.6821879018703099</v>
      </c>
      <c r="N5" s="4">
        <f>VLOOKUP($A5,'Node ratio'!$A$2:$C$15,3,FALSE)*'PV Scenarios'!O$7*Main!$B$9</f>
        <v>2.8910281154563804</v>
      </c>
      <c r="O5" s="4">
        <f>VLOOKUP($A5,'Node ratio'!$A$2:$C$15,3,FALSE)*'PV Scenarios'!P$7*Main!$B$9</f>
        <v>2.9005585220287609</v>
      </c>
      <c r="P5" s="4">
        <f>VLOOKUP($A5,'Node ratio'!$A$2:$C$15,3,FALSE)*'PV Scenarios'!Q$7*Main!$B$9</f>
        <v>2.7099503905811568</v>
      </c>
      <c r="Q5" s="4">
        <f>VLOOKUP($A5,'Node ratio'!$A$2:$C$15,3,FALSE)*'PV Scenarios'!R$7*Main!$B$9</f>
        <v>2.3469662098244148</v>
      </c>
      <c r="R5" s="4">
        <f>VLOOKUP($A5,'Node ratio'!$A$2:$C$15,3,FALSE)*'PV Scenarios'!S$7*Main!$B$9</f>
        <v>1.8629873021487586</v>
      </c>
      <c r="S5" s="4">
        <f>VLOOKUP($A5,'Node ratio'!$A$2:$C$15,3,FALSE)*'PV Scenarios'!T$7*Main!$B$9</f>
        <v>1.3230690515482619</v>
      </c>
      <c r="T5" s="4">
        <f>VLOOKUP($A5,'Node ratio'!$A$2:$C$15,3,FALSE)*'PV Scenarios'!U$7*Main!$B$9</f>
        <v>0.79060938000441061</v>
      </c>
      <c r="U5" s="4">
        <f>VLOOKUP($A5,'Node ratio'!$A$2:$C$15,3,FALSE)*'PV Scenarios'!V$7*Main!$B$9</f>
        <v>0.31864707192001679</v>
      </c>
      <c r="V5" s="4">
        <f>VLOOKUP($A5,'Node ratio'!$A$2:$C$15,3,FALSE)*'PV Scenarios'!W$7*Main!$B$9</f>
        <v>2.0718275157348288E-2</v>
      </c>
      <c r="W5" s="4">
        <f>VLOOKUP($A5,'Node ratio'!$A$2:$C$15,3,FALSE)*'PV Scenarios'!X$7*Main!$B$9</f>
        <v>2.0718275157348288E-2</v>
      </c>
      <c r="X5" s="4">
        <f>VLOOKUP($A5,'Node ratio'!$A$2:$C$15,3,FALSE)*'PV Scenarios'!Y$7*Main!$B$9</f>
        <v>2.0718275157348288E-2</v>
      </c>
      <c r="Y5" s="4">
        <f>VLOOKUP($A5,'Node ratio'!$A$2:$C$15,3,FALSE)*'PV Scenarios'!Z$7*Main!$B$9</f>
        <v>2.0718275157348288E-2</v>
      </c>
    </row>
    <row r="6" spans="1:25" x14ac:dyDescent="0.25">
      <c r="A6" s="5">
        <v>24</v>
      </c>
      <c r="B6" s="4">
        <f>VLOOKUP($A6,'Node ratio'!$A$2:$C$15,3,FALSE)*'PV Scenarios'!C$7*Main!$B$9</f>
        <v>3.185687331397561E-2</v>
      </c>
      <c r="C6" s="4">
        <f>VLOOKUP($A6,'Node ratio'!$A$2:$C$15,3,FALSE)*'PV Scenarios'!D$7*Main!$B$9</f>
        <v>3.185687331397561E-2</v>
      </c>
      <c r="D6" s="4">
        <f>VLOOKUP($A6,'Node ratio'!$A$2:$C$15,3,FALSE)*'PV Scenarios'!E$7*Main!$B$9</f>
        <v>3.185687331397561E-2</v>
      </c>
      <c r="E6" s="4">
        <f>VLOOKUP($A6,'Node ratio'!$A$2:$C$15,3,FALSE)*'PV Scenarios'!F$7*Main!$B$9</f>
        <v>3.185687331397561E-2</v>
      </c>
      <c r="F6" s="4">
        <f>VLOOKUP($A6,'Node ratio'!$A$2:$C$15,3,FALSE)*'PV Scenarios'!G$7*Main!$B$9</f>
        <v>3.185687331397561E-2</v>
      </c>
      <c r="G6" s="4">
        <f>VLOOKUP($A6,'Node ratio'!$A$2:$C$15,3,FALSE)*'PV Scenarios'!H$7*Main!$B$9</f>
        <v>3.185687331397561E-2</v>
      </c>
      <c r="H6" s="4">
        <f>VLOOKUP($A6,'Node ratio'!$A$2:$C$15,3,FALSE)*'PV Scenarios'!I$7*Main!$B$9</f>
        <v>0.42815637733983219</v>
      </c>
      <c r="I6" s="4">
        <f>VLOOKUP($A6,'Node ratio'!$A$2:$C$15,3,FALSE)*'PV Scenarios'!J$7*Main!$B$9</f>
        <v>1.1417503395728863</v>
      </c>
      <c r="J6" s="4">
        <f>VLOOKUP($A6,'Node ratio'!$A$2:$C$15,3,FALSE)*'PV Scenarios'!K$7*Main!$B$9</f>
        <v>1.9547377465455438</v>
      </c>
      <c r="K6" s="4">
        <f>VLOOKUP($A6,'Node ratio'!$A$2:$C$15,3,FALSE)*'PV Scenarios'!L$7*Main!$B$9</f>
        <v>2.7881135524391452</v>
      </c>
      <c r="L6" s="4">
        <f>VLOOKUP($A6,'Node ratio'!$A$2:$C$15,3,FALSE)*'PV Scenarios'!M$7*Main!$B$9</f>
        <v>3.5450328623792067</v>
      </c>
      <c r="M6" s="4">
        <f>VLOOKUP($A6,'Node ratio'!$A$2:$C$15,3,FALSE)*'PV Scenarios'!N$7*Main!$B$9</f>
        <v>4.124190819227282</v>
      </c>
      <c r="N6" s="4">
        <f>VLOOKUP($A6,'Node ratio'!$A$2:$C$15,3,FALSE)*'PV Scenarios'!O$7*Main!$B$9</f>
        <v>4.4453081022321568</v>
      </c>
      <c r="O6" s="4">
        <f>VLOOKUP($A6,'Node ratio'!$A$2:$C$15,3,FALSE)*'PV Scenarios'!P$7*Main!$B$9</f>
        <v>4.4599622639565855</v>
      </c>
      <c r="P6" s="4">
        <f>VLOOKUP($A6,'Node ratio'!$A$2:$C$15,3,FALSE)*'PV Scenarios'!Q$7*Main!$B$9</f>
        <v>4.16687902946801</v>
      </c>
      <c r="Q6" s="4">
        <f>VLOOKUP($A6,'Node ratio'!$A$2:$C$15,3,FALSE)*'PV Scenarios'!R$7*Main!$B$9</f>
        <v>3.6087466090071576</v>
      </c>
      <c r="R6" s="4">
        <f>VLOOKUP($A6,'Node ratio'!$A$2:$C$15,3,FALSE)*'PV Scenarios'!S$7*Main!$B$9</f>
        <v>2.8645700483926873</v>
      </c>
      <c r="S6" s="4">
        <f>VLOOKUP($A6,'Node ratio'!$A$2:$C$15,3,FALSE)*'PV Scenarios'!T$7*Main!$B$9</f>
        <v>2.0343799298304823</v>
      </c>
      <c r="T6" s="4">
        <f>VLOOKUP($A6,'Node ratio'!$A$2:$C$15,3,FALSE)*'PV Scenarios'!U$7*Main!$B$9</f>
        <v>1.2156582856613092</v>
      </c>
      <c r="U6" s="4">
        <f>VLOOKUP($A6,'Node ratio'!$A$2:$C$15,3,FALSE)*'PV Scenarios'!V$7*Main!$B$9</f>
        <v>0.48995871156894499</v>
      </c>
      <c r="V6" s="4">
        <f>VLOOKUP($A6,'Node ratio'!$A$2:$C$15,3,FALSE)*'PV Scenarios'!W$7*Main!$B$9</f>
        <v>3.185687331397561E-2</v>
      </c>
      <c r="W6" s="4">
        <f>VLOOKUP($A6,'Node ratio'!$A$2:$C$15,3,FALSE)*'PV Scenarios'!X$7*Main!$B$9</f>
        <v>3.185687331397561E-2</v>
      </c>
      <c r="X6" s="4">
        <f>VLOOKUP($A6,'Node ratio'!$A$2:$C$15,3,FALSE)*'PV Scenarios'!Y$7*Main!$B$9</f>
        <v>3.185687331397561E-2</v>
      </c>
      <c r="Y6" s="4">
        <f>VLOOKUP($A6,'Node ratio'!$A$2:$C$15,3,FALSE)*'PV Scenarios'!Z$7*Main!$B$9</f>
        <v>3.185687331397561E-2</v>
      </c>
    </row>
    <row r="7" spans="1:25" x14ac:dyDescent="0.25">
      <c r="A7" s="5">
        <v>28</v>
      </c>
      <c r="B7" s="4">
        <f>VLOOKUP($A7,'Node ratio'!$A$2:$C$15,3,FALSE)*'PV Scenarios'!C$7*Main!$B$9</f>
        <v>1.9291047046827218E-2</v>
      </c>
      <c r="C7" s="4">
        <f>VLOOKUP($A7,'Node ratio'!$A$2:$C$15,3,FALSE)*'PV Scenarios'!D$7*Main!$B$9</f>
        <v>1.9291047046827218E-2</v>
      </c>
      <c r="D7" s="4">
        <f>VLOOKUP($A7,'Node ratio'!$A$2:$C$15,3,FALSE)*'PV Scenarios'!E$7*Main!$B$9</f>
        <v>1.9291047046827218E-2</v>
      </c>
      <c r="E7" s="4">
        <f>VLOOKUP($A7,'Node ratio'!$A$2:$C$15,3,FALSE)*'PV Scenarios'!F$7*Main!$B$9</f>
        <v>1.9291047046827218E-2</v>
      </c>
      <c r="F7" s="4">
        <f>VLOOKUP($A7,'Node ratio'!$A$2:$C$15,3,FALSE)*'PV Scenarios'!G$7*Main!$B$9</f>
        <v>1.9291047046827218E-2</v>
      </c>
      <c r="G7" s="4">
        <f>VLOOKUP($A7,'Node ratio'!$A$2:$C$15,3,FALSE)*'PV Scenarios'!H$7*Main!$B$9</f>
        <v>1.9291047046827218E-2</v>
      </c>
      <c r="H7" s="4">
        <f>VLOOKUP($A7,'Node ratio'!$A$2:$C$15,3,FALSE)*'PV Scenarios'!I$7*Main!$B$9</f>
        <v>0.25927167230935777</v>
      </c>
      <c r="I7" s="4">
        <f>VLOOKUP($A7,'Node ratio'!$A$2:$C$15,3,FALSE)*'PV Scenarios'!J$7*Main!$B$9</f>
        <v>0.69139112615828768</v>
      </c>
      <c r="J7" s="4">
        <f>VLOOKUP($A7,'Node ratio'!$A$2:$C$15,3,FALSE)*'PV Scenarios'!K$7*Main!$B$9</f>
        <v>1.1836986467933184</v>
      </c>
      <c r="K7" s="4">
        <f>VLOOKUP($A7,'Node ratio'!$A$2:$C$15,3,FALSE)*'PV Scenarios'!L$7*Main!$B$9</f>
        <v>1.6883524375383183</v>
      </c>
      <c r="L7" s="4">
        <f>VLOOKUP($A7,'Node ratio'!$A$2:$C$15,3,FALSE)*'PV Scenarios'!M$7*Main!$B$9</f>
        <v>2.1467077153709329</v>
      </c>
      <c r="M7" s="4">
        <f>VLOOKUP($A7,'Node ratio'!$A$2:$C$15,3,FALSE)*'PV Scenarios'!N$7*Main!$B$9</f>
        <v>2.4974189506822517</v>
      </c>
      <c r="N7" s="4">
        <f>VLOOKUP($A7,'Node ratio'!$A$2:$C$15,3,FALSE)*'PV Scenarios'!O$7*Main!$B$9</f>
        <v>2.6918727049142701</v>
      </c>
      <c r="O7" s="4">
        <f>VLOOKUP($A7,'Node ratio'!$A$2:$C$15,3,FALSE)*'PV Scenarios'!P$7*Main!$B$9</f>
        <v>2.7007465865558107</v>
      </c>
      <c r="P7" s="4">
        <f>VLOOKUP($A7,'Node ratio'!$A$2:$C$15,3,FALSE)*'PV Scenarios'!Q$7*Main!$B$9</f>
        <v>2.5232689537250002</v>
      </c>
      <c r="Q7" s="4">
        <f>VLOOKUP($A7,'Node ratio'!$A$2:$C$15,3,FALSE)*'PV Scenarios'!R$7*Main!$B$9</f>
        <v>2.1852898094645874</v>
      </c>
      <c r="R7" s="4">
        <f>VLOOKUP($A7,'Node ratio'!$A$2:$C$15,3,FALSE)*'PV Scenarios'!S$7*Main!$B$9</f>
        <v>1.7346509504507037</v>
      </c>
      <c r="S7" s="4">
        <f>VLOOKUP($A7,'Node ratio'!$A$2:$C$15,3,FALSE)*'PV Scenarios'!T$7*Main!$B$9</f>
        <v>1.2319262644103861</v>
      </c>
      <c r="T7" s="4">
        <f>VLOOKUP($A7,'Node ratio'!$A$2:$C$15,3,FALSE)*'PV Scenarios'!U$7*Main!$B$9</f>
        <v>0.73614635530692651</v>
      </c>
      <c r="U7" s="4">
        <f>VLOOKUP($A7,'Node ratio'!$A$2:$C$15,3,FALSE)*'PV Scenarios'!V$7*Main!$B$9</f>
        <v>0.29669630358020266</v>
      </c>
      <c r="V7" s="4">
        <f>VLOOKUP($A7,'Node ratio'!$A$2:$C$15,3,FALSE)*'PV Scenarios'!W$7*Main!$B$9</f>
        <v>1.9291047046827218E-2</v>
      </c>
      <c r="W7" s="4">
        <f>VLOOKUP($A7,'Node ratio'!$A$2:$C$15,3,FALSE)*'PV Scenarios'!X$7*Main!$B$9</f>
        <v>1.9291047046827218E-2</v>
      </c>
      <c r="X7" s="4">
        <f>VLOOKUP($A7,'Node ratio'!$A$2:$C$15,3,FALSE)*'PV Scenarios'!Y$7*Main!$B$9</f>
        <v>1.9291047046827218E-2</v>
      </c>
      <c r="Y7" s="4">
        <f>VLOOKUP($A7,'Node ratio'!$A$2:$C$15,3,FALSE)*'PV Scenarios'!Z$7*Main!$B$9</f>
        <v>1.9291047046827218E-2</v>
      </c>
    </row>
    <row r="8" spans="1:25" x14ac:dyDescent="0.25">
      <c r="A8" s="5">
        <v>30</v>
      </c>
      <c r="B8" s="4">
        <f>VLOOKUP($A8,'Node ratio'!$A$2:$C$15,3,FALSE)*'PV Scenarios'!C$7*Main!$B$9</f>
        <v>8.5500080890669738E-3</v>
      </c>
      <c r="C8" s="4">
        <f>VLOOKUP($A8,'Node ratio'!$A$2:$C$15,3,FALSE)*'PV Scenarios'!D$7*Main!$B$9</f>
        <v>8.5500080890669738E-3</v>
      </c>
      <c r="D8" s="4">
        <f>VLOOKUP($A8,'Node ratio'!$A$2:$C$15,3,FALSE)*'PV Scenarios'!E$7*Main!$B$9</f>
        <v>8.5500080890669738E-3</v>
      </c>
      <c r="E8" s="4">
        <f>VLOOKUP($A8,'Node ratio'!$A$2:$C$15,3,FALSE)*'PV Scenarios'!F$7*Main!$B$9</f>
        <v>8.5500080890669738E-3</v>
      </c>
      <c r="F8" s="4">
        <f>VLOOKUP($A8,'Node ratio'!$A$2:$C$15,3,FALSE)*'PV Scenarios'!G$7*Main!$B$9</f>
        <v>8.5500080890669738E-3</v>
      </c>
      <c r="G8" s="4">
        <f>VLOOKUP($A8,'Node ratio'!$A$2:$C$15,3,FALSE)*'PV Scenarios'!H$7*Main!$B$9</f>
        <v>8.5500080890669738E-3</v>
      </c>
      <c r="H8" s="4">
        <f>VLOOKUP($A8,'Node ratio'!$A$2:$C$15,3,FALSE)*'PV Scenarios'!I$7*Main!$B$9</f>
        <v>0.11491210871706012</v>
      </c>
      <c r="I8" s="4">
        <f>VLOOKUP($A8,'Node ratio'!$A$2:$C$15,3,FALSE)*'PV Scenarios'!J$7*Main!$B$9</f>
        <v>0.30643228991216043</v>
      </c>
      <c r="J8" s="4">
        <f>VLOOKUP($A8,'Node ratio'!$A$2:$C$15,3,FALSE)*'PV Scenarios'!K$7*Main!$B$9</f>
        <v>0.52462849634514963</v>
      </c>
      <c r="K8" s="4">
        <f>VLOOKUP($A8,'Node ratio'!$A$2:$C$15,3,FALSE)*'PV Scenarios'!L$7*Main!$B$9</f>
        <v>0.74829670795514158</v>
      </c>
      <c r="L8" s="4">
        <f>VLOOKUP($A8,'Node ratio'!$A$2:$C$15,3,FALSE)*'PV Scenarios'!M$7*Main!$B$9</f>
        <v>0.95144490015137295</v>
      </c>
      <c r="M8" s="4">
        <f>VLOOKUP($A8,'Node ratio'!$A$2:$C$15,3,FALSE)*'PV Scenarios'!N$7*Main!$B$9</f>
        <v>1.1068840472106105</v>
      </c>
      <c r="N8" s="4">
        <f>VLOOKUP($A8,'Node ratio'!$A$2:$C$15,3,FALSE)*'PV Scenarios'!O$7*Main!$B$9</f>
        <v>1.1930681287484055</v>
      </c>
      <c r="O8" s="4">
        <f>VLOOKUP($A8,'Node ratio'!$A$2:$C$15,3,FALSE)*'PV Scenarios'!P$7*Main!$B$9</f>
        <v>1.1970011324693763</v>
      </c>
      <c r="P8" s="4">
        <f>VLOOKUP($A8,'Node ratio'!$A$2:$C$15,3,FALSE)*'PV Scenarios'!Q$7*Main!$B$9</f>
        <v>1.1183410580499604</v>
      </c>
      <c r="Q8" s="4">
        <f>VLOOKUP($A8,'Node ratio'!$A$2:$C$15,3,FALSE)*'PV Scenarios'!R$7*Main!$B$9</f>
        <v>0.9685449163295069</v>
      </c>
      <c r="R8" s="4">
        <f>VLOOKUP($A8,'Node ratio'!$A$2:$C$15,3,FALSE)*'PV Scenarios'!S$7*Main!$B$9</f>
        <v>0.76881672736890239</v>
      </c>
      <c r="S8" s="4">
        <f>VLOOKUP($A8,'Node ratio'!$A$2:$C$15,3,FALSE)*'PV Scenarios'!T$7*Main!$B$9</f>
        <v>0.54600351656781687</v>
      </c>
      <c r="T8" s="4">
        <f>VLOOKUP($A8,'Node ratio'!$A$2:$C$15,3,FALSE)*'PV Scenarios'!U$7*Main!$B$9</f>
        <v>0.32626830867879564</v>
      </c>
      <c r="U8" s="4">
        <f>VLOOKUP($A8,'Node ratio'!$A$2:$C$15,3,FALSE)*'PV Scenarios'!V$7*Main!$B$9</f>
        <v>0.13149912440985007</v>
      </c>
      <c r="V8" s="4">
        <f>VLOOKUP($A8,'Node ratio'!$A$2:$C$15,3,FALSE)*'PV Scenarios'!W$7*Main!$B$9</f>
        <v>8.5500080890669738E-3</v>
      </c>
      <c r="W8" s="4">
        <f>VLOOKUP($A8,'Node ratio'!$A$2:$C$15,3,FALSE)*'PV Scenarios'!X$7*Main!$B$9</f>
        <v>8.5500080890669738E-3</v>
      </c>
      <c r="X8" s="4">
        <f>VLOOKUP($A8,'Node ratio'!$A$2:$C$15,3,FALSE)*'PV Scenarios'!Y$7*Main!$B$9</f>
        <v>8.5500080890669738E-3</v>
      </c>
      <c r="Y8" s="4">
        <f>VLOOKUP($A8,'Node ratio'!$A$2:$C$15,3,FALSE)*'PV Scenarios'!Z$7*Main!$B$9</f>
        <v>8.5500080890669738E-3</v>
      </c>
    </row>
    <row r="9" spans="1:25" x14ac:dyDescent="0.25">
      <c r="A9" s="5">
        <v>14</v>
      </c>
      <c r="B9" s="4">
        <f>VLOOKUP($A9,'Node ratio'!$A$2:$C$15,3,FALSE)*'PV Scenarios'!C$7*Main!$B$9</f>
        <v>5.5142528707023764E-3</v>
      </c>
      <c r="C9" s="4">
        <f>VLOOKUP($A9,'Node ratio'!$A$2:$C$15,3,FALSE)*'PV Scenarios'!D$7*Main!$B$9</f>
        <v>5.5142528707023764E-3</v>
      </c>
      <c r="D9" s="4">
        <f>VLOOKUP($A9,'Node ratio'!$A$2:$C$15,3,FALSE)*'PV Scenarios'!E$7*Main!$B$9</f>
        <v>5.5142528707023764E-3</v>
      </c>
      <c r="E9" s="4">
        <f>VLOOKUP($A9,'Node ratio'!$A$2:$C$15,3,FALSE)*'PV Scenarios'!F$7*Main!$B$9</f>
        <v>5.5142528707023764E-3</v>
      </c>
      <c r="F9" s="4">
        <f>VLOOKUP($A9,'Node ratio'!$A$2:$C$15,3,FALSE)*'PV Scenarios'!G$7*Main!$B$9</f>
        <v>5.5142528707023764E-3</v>
      </c>
      <c r="G9" s="4">
        <f>VLOOKUP($A9,'Node ratio'!$A$2:$C$15,3,FALSE)*'PV Scenarios'!H$7*Main!$B$9</f>
        <v>5.5142528707023764E-3</v>
      </c>
      <c r="H9" s="4">
        <f>VLOOKUP($A9,'Node ratio'!$A$2:$C$15,3,FALSE)*'PV Scenarios'!I$7*Main!$B$9</f>
        <v>7.4111558582239931E-2</v>
      </c>
      <c r="I9" s="4">
        <f>VLOOKUP($A9,'Node ratio'!$A$2:$C$15,3,FALSE)*'PV Scenarios'!J$7*Main!$B$9</f>
        <v>0.19763082288597322</v>
      </c>
      <c r="J9" s="4">
        <f>VLOOKUP($A9,'Node ratio'!$A$2:$C$15,3,FALSE)*'PV Scenarios'!K$7*Main!$B$9</f>
        <v>0.33835455614629784</v>
      </c>
      <c r="K9" s="4">
        <f>VLOOKUP($A9,'Node ratio'!$A$2:$C$15,3,FALSE)*'PV Scenarios'!L$7*Main!$B$9</f>
        <v>0.48260741124387196</v>
      </c>
      <c r="L9" s="4">
        <f>VLOOKUP($A9,'Node ratio'!$A$2:$C$15,3,FALSE)*'PV Scenarios'!M$7*Main!$B$9</f>
        <v>0.61362605945176041</v>
      </c>
      <c r="M9" s="4">
        <f>VLOOKUP($A9,'Node ratio'!$A$2:$C$15,3,FALSE)*'PV Scenarios'!N$7*Main!$B$9</f>
        <v>0.71387517664112954</v>
      </c>
      <c r="N9" s="4">
        <f>VLOOKUP($A9,'Node ratio'!$A$2:$C$15,3,FALSE)*'PV Scenarios'!O$7*Main!$B$9</f>
        <v>0.76945884557780952</v>
      </c>
      <c r="O9" s="4">
        <f>VLOOKUP($A9,'Node ratio'!$A$2:$C$15,3,FALSE)*'PV Scenarios'!P$7*Main!$B$9</f>
        <v>0.7719954018983326</v>
      </c>
      <c r="P9" s="4">
        <f>VLOOKUP($A9,'Node ratio'!$A$2:$C$15,3,FALSE)*'PV Scenarios'!Q$7*Main!$B$9</f>
        <v>0.72126427548787075</v>
      </c>
      <c r="Q9" s="4">
        <f>VLOOKUP($A9,'Node ratio'!$A$2:$C$15,3,FALSE)*'PV Scenarios'!R$7*Main!$B$9</f>
        <v>0.6246545651931652</v>
      </c>
      <c r="R9" s="4">
        <f>VLOOKUP($A9,'Node ratio'!$A$2:$C$15,3,FALSE)*'PV Scenarios'!S$7*Main!$B$9</f>
        <v>0.49584161813355765</v>
      </c>
      <c r="S9" s="4">
        <f>VLOOKUP($A9,'Node ratio'!$A$2:$C$15,3,FALSE)*'PV Scenarios'!T$7*Main!$B$9</f>
        <v>0.35214018832305372</v>
      </c>
      <c r="T9" s="4">
        <f>VLOOKUP($A9,'Node ratio'!$A$2:$C$15,3,FALSE)*'PV Scenarios'!U$7*Main!$B$9</f>
        <v>0.21042388954600261</v>
      </c>
      <c r="U9" s="4">
        <f>VLOOKUP($A9,'Node ratio'!$A$2:$C$15,3,FALSE)*'PV Scenarios'!V$7*Main!$B$9</f>
        <v>8.4809209151402554E-2</v>
      </c>
      <c r="V9" s="4">
        <f>VLOOKUP($A9,'Node ratio'!$A$2:$C$15,3,FALSE)*'PV Scenarios'!W$7*Main!$B$9</f>
        <v>5.5142528707023764E-3</v>
      </c>
      <c r="W9" s="4">
        <f>VLOOKUP($A9,'Node ratio'!$A$2:$C$15,3,FALSE)*'PV Scenarios'!X$7*Main!$B$9</f>
        <v>5.5142528707023764E-3</v>
      </c>
      <c r="X9" s="4">
        <f>VLOOKUP($A9,'Node ratio'!$A$2:$C$15,3,FALSE)*'PV Scenarios'!Y$7*Main!$B$9</f>
        <v>5.5142528707023764E-3</v>
      </c>
      <c r="Y9" s="4">
        <f>VLOOKUP($A9,'Node ratio'!$A$2:$C$15,3,FALSE)*'PV Scenarios'!Z$7*Main!$B$9</f>
        <v>5.5142528707023764E-3</v>
      </c>
    </row>
    <row r="10" spans="1:25" x14ac:dyDescent="0.25">
      <c r="A10" s="5">
        <v>20</v>
      </c>
      <c r="B10" s="4">
        <f>VLOOKUP($A10,'Node ratio'!$A$2:$C$15,3,FALSE)*'PV Scenarios'!C$7*Main!$B$9</f>
        <v>2.086902872771986E-3</v>
      </c>
      <c r="C10" s="4">
        <f>VLOOKUP($A10,'Node ratio'!$A$2:$C$15,3,FALSE)*'PV Scenarios'!D$7*Main!$B$9</f>
        <v>2.086902872771986E-3</v>
      </c>
      <c r="D10" s="4">
        <f>VLOOKUP($A10,'Node ratio'!$A$2:$C$15,3,FALSE)*'PV Scenarios'!E$7*Main!$B$9</f>
        <v>2.086902872771986E-3</v>
      </c>
      <c r="E10" s="4">
        <f>VLOOKUP($A10,'Node ratio'!$A$2:$C$15,3,FALSE)*'PV Scenarios'!F$7*Main!$B$9</f>
        <v>2.086902872771986E-3</v>
      </c>
      <c r="F10" s="4">
        <f>VLOOKUP($A10,'Node ratio'!$A$2:$C$15,3,FALSE)*'PV Scenarios'!G$7*Main!$B$9</f>
        <v>2.086902872771986E-3</v>
      </c>
      <c r="G10" s="4">
        <f>VLOOKUP($A10,'Node ratio'!$A$2:$C$15,3,FALSE)*'PV Scenarios'!H$7*Main!$B$9</f>
        <v>2.086902872771986E-3</v>
      </c>
      <c r="H10" s="4">
        <f>VLOOKUP($A10,'Node ratio'!$A$2:$C$15,3,FALSE)*'PV Scenarios'!I$7*Main!$B$9</f>
        <v>2.8047974610055492E-2</v>
      </c>
      <c r="I10" s="4">
        <f>VLOOKUP($A10,'Node ratio'!$A$2:$C$15,3,FALSE)*'PV Scenarios'!J$7*Main!$B$9</f>
        <v>7.4794598960148007E-2</v>
      </c>
      <c r="J10" s="4">
        <f>VLOOKUP($A10,'Node ratio'!$A$2:$C$15,3,FALSE)*'PV Scenarios'!K$7*Main!$B$9</f>
        <v>0.12805236027328909</v>
      </c>
      <c r="K10" s="4">
        <f>VLOOKUP($A10,'Node ratio'!$A$2:$C$15,3,FALSE)*'PV Scenarios'!L$7*Main!$B$9</f>
        <v>0.18264573942500423</v>
      </c>
      <c r="L10" s="4">
        <f>VLOOKUP($A10,'Node ratio'!$A$2:$C$15,3,FALSE)*'PV Scenarios'!M$7*Main!$B$9</f>
        <v>0.23223055168206666</v>
      </c>
      <c r="M10" s="4">
        <f>VLOOKUP($A10,'Node ratio'!$A$2:$C$15,3,FALSE)*'PV Scenarios'!N$7*Main!$B$9</f>
        <v>0.27017044590906136</v>
      </c>
      <c r="N10" s="4">
        <f>VLOOKUP($A10,'Node ratio'!$A$2:$C$15,3,FALSE)*'PV Scenarios'!O$7*Main!$B$9</f>
        <v>0.29120642686660297</v>
      </c>
      <c r="O10" s="4">
        <f>VLOOKUP($A10,'Node ratio'!$A$2:$C$15,3,FALSE)*'PV Scenarios'!P$7*Main!$B$9</f>
        <v>0.2921664021880781</v>
      </c>
      <c r="P10" s="4">
        <f>VLOOKUP($A10,'Node ratio'!$A$2:$C$15,3,FALSE)*'PV Scenarios'!Q$7*Main!$B$9</f>
        <v>0.2729668957585758</v>
      </c>
      <c r="Q10" s="4">
        <f>VLOOKUP($A10,'Node ratio'!$A$2:$C$15,3,FALSE)*'PV Scenarios'!R$7*Main!$B$9</f>
        <v>0.23640435742761062</v>
      </c>
      <c r="R10" s="4">
        <f>VLOOKUP($A10,'Node ratio'!$A$2:$C$15,3,FALSE)*'PV Scenarios'!S$7*Main!$B$9</f>
        <v>0.18765430631965702</v>
      </c>
      <c r="S10" s="4">
        <f>VLOOKUP($A10,'Node ratio'!$A$2:$C$15,3,FALSE)*'PV Scenarios'!T$7*Main!$B$9</f>
        <v>0.13326961745521904</v>
      </c>
      <c r="T10" s="4">
        <f>VLOOKUP($A10,'Node ratio'!$A$2:$C$15,3,FALSE)*'PV Scenarios'!U$7*Main!$B$9</f>
        <v>7.9636213624978983E-2</v>
      </c>
      <c r="U10" s="4">
        <f>VLOOKUP($A10,'Node ratio'!$A$2:$C$15,3,FALSE)*'PV Scenarios'!V$7*Main!$B$9</f>
        <v>3.2096566183233151E-2</v>
      </c>
      <c r="V10" s="4">
        <f>VLOOKUP($A10,'Node ratio'!$A$2:$C$15,3,FALSE)*'PV Scenarios'!W$7*Main!$B$9</f>
        <v>2.086902872771986E-3</v>
      </c>
      <c r="W10" s="4">
        <f>VLOOKUP($A10,'Node ratio'!$A$2:$C$15,3,FALSE)*'PV Scenarios'!X$7*Main!$B$9</f>
        <v>2.086902872771986E-3</v>
      </c>
      <c r="X10" s="4">
        <f>VLOOKUP($A10,'Node ratio'!$A$2:$C$15,3,FALSE)*'PV Scenarios'!Y$7*Main!$B$9</f>
        <v>2.086902872771986E-3</v>
      </c>
      <c r="Y10" s="4">
        <f>VLOOKUP($A10,'Node ratio'!$A$2:$C$15,3,FALSE)*'PV Scenarios'!Z$7*Main!$B$9</f>
        <v>2.086902872771986E-3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7918A-45E2-4CA3-987B-8551A3728D47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S2'!B2*Main!$B$8+'EV Scenarios'!B$2*'Node ratio'!$B2</f>
        <v>4.7708904383247512</v>
      </c>
      <c r="C2" s="2">
        <f>'[1]Pc, Winter, S2'!C2*Main!$B$8+'EV Scenarios'!C$2*'Node ratio'!$B2</f>
        <v>4.5980617401644688</v>
      </c>
      <c r="D2" s="2">
        <f>'[1]Pc, Winter, S2'!D2*Main!$B$8+'EV Scenarios'!D$2*'Node ratio'!$B2</f>
        <v>4.4222158533752776</v>
      </c>
      <c r="E2" s="2">
        <f>'[1]Pc, Winter, S2'!E2*Main!$B$8+'EV Scenarios'!E$2*'Node ratio'!$B2</f>
        <v>4.5464732907711731</v>
      </c>
      <c r="F2" s="2">
        <f>'[1]Pc, Winter, S2'!F2*Main!$B$8+'EV Scenarios'!F$2*'Node ratio'!$B2</f>
        <v>4.4123745918434896</v>
      </c>
      <c r="G2" s="2">
        <f>'[1]Pc, Winter, S2'!G2*Main!$B$8+'EV Scenarios'!G$2*'Node ratio'!$B2</f>
        <v>4.4010266284992072</v>
      </c>
      <c r="H2" s="2">
        <f>'[1]Pc, Winter, S2'!H2*Main!$B$8+'EV Scenarios'!H$2*'Node ratio'!$B2</f>
        <v>4.4622365719130022</v>
      </c>
      <c r="I2" s="2">
        <f>'[1]Pc, Winter, S2'!I2*Main!$B$8+'EV Scenarios'!I$2*'Node ratio'!$B2</f>
        <v>5.7025992884486207</v>
      </c>
      <c r="J2" s="2">
        <f>'[1]Pc, Winter, S2'!J2*Main!$B$8+'EV Scenarios'!J$2*'Node ratio'!$B2</f>
        <v>5.8067538247444075</v>
      </c>
      <c r="K2" s="2">
        <f>'[1]Pc, Winter, S2'!K2*Main!$B$8+'EV Scenarios'!K$2*'Node ratio'!$B2</f>
        <v>5.7651867767727509</v>
      </c>
      <c r="L2" s="2">
        <f>'[1]Pc, Winter, S2'!L2*Main!$B$8+'EV Scenarios'!L$2*'Node ratio'!$B2</f>
        <v>5.7345524898479301</v>
      </c>
      <c r="M2" s="2">
        <f>'[1]Pc, Winter, S2'!M2*Main!$B$8+'EV Scenarios'!M$2*'Node ratio'!$B2</f>
        <v>5.8546376648913823</v>
      </c>
      <c r="N2" s="2">
        <f>'[1]Pc, Winter, S2'!N2*Main!$B$8+'EV Scenarios'!N$2*'Node ratio'!$B2</f>
        <v>5.8034397760181502</v>
      </c>
      <c r="O2" s="2">
        <f>'[1]Pc, Winter, S2'!O2*Main!$B$8+'EV Scenarios'!O$2*'Node ratio'!$B2</f>
        <v>5.7147789696826523</v>
      </c>
      <c r="P2" s="2">
        <f>'[1]Pc, Winter, S2'!P2*Main!$B$8+'EV Scenarios'!P$2*'Node ratio'!$B2</f>
        <v>4.976770094466878</v>
      </c>
      <c r="Q2" s="2">
        <f>'[1]Pc, Winter, S2'!Q2*Main!$B$8+'EV Scenarios'!Q$2*'Node ratio'!$B2</f>
        <v>5.3522435007597702</v>
      </c>
      <c r="R2" s="2">
        <f>'[1]Pc, Winter, S2'!R2*Main!$B$8+'EV Scenarios'!R$2*'Node ratio'!$B2</f>
        <v>5.8051553535540616</v>
      </c>
      <c r="S2" s="2">
        <f>'[1]Pc, Winter, S2'!S2*Main!$B$8+'EV Scenarios'!S$2*'Node ratio'!$B2</f>
        <v>5.7339920631213666</v>
      </c>
      <c r="T2" s="2">
        <f>'[1]Pc, Winter, S2'!T2*Main!$B$8+'EV Scenarios'!T$2*'Node ratio'!$B2</f>
        <v>5.421573798258728</v>
      </c>
      <c r="U2" s="2">
        <f>'[1]Pc, Winter, S2'!U2*Main!$B$8+'EV Scenarios'!U$2*'Node ratio'!$B2</f>
        <v>5.166911379393599</v>
      </c>
      <c r="V2" s="2">
        <f>'[1]Pc, Winter, S2'!V2*Main!$B$8+'EV Scenarios'!V$2*'Node ratio'!$B2</f>
        <v>5.1412537272580696</v>
      </c>
      <c r="W2" s="2">
        <f>'[1]Pc, Winter, S2'!W2*Main!$B$8+'EV Scenarios'!W$2*'Node ratio'!$B2</f>
        <v>4.8954174678054097</v>
      </c>
      <c r="X2" s="2">
        <f>'[1]Pc, Winter, S2'!X2*Main!$B$8+'EV Scenarios'!X$2*'Node ratio'!$B2</f>
        <v>4.4872448861457617</v>
      </c>
      <c r="Y2" s="2">
        <f>'[1]Pc, Winter, S2'!Y2*Main!$B$8+'EV Scenarios'!Y$2*'Node ratio'!$B2</f>
        <v>4.4095209349132745</v>
      </c>
    </row>
    <row r="3" spans="1:25" x14ac:dyDescent="0.25">
      <c r="A3">
        <v>17</v>
      </c>
      <c r="B3" s="2">
        <f>'[1]Pc, Winter, S2'!B3*Main!$B$8+'EV Scenarios'!B$2*'Node ratio'!$B3</f>
        <v>1.6301448989578911</v>
      </c>
      <c r="C3" s="2">
        <f>'[1]Pc, Winter, S2'!C3*Main!$B$8+'EV Scenarios'!C$2*'Node ratio'!$B3</f>
        <v>1.5845734009854189</v>
      </c>
      <c r="D3" s="2">
        <f>'[1]Pc, Winter, S2'!D3*Main!$B$8+'EV Scenarios'!D$2*'Node ratio'!$B3</f>
        <v>1.5093668497989645</v>
      </c>
      <c r="E3" s="2">
        <f>'[1]Pc, Winter, S2'!E3*Main!$B$8+'EV Scenarios'!E$2*'Node ratio'!$B3</f>
        <v>1.4955223578702759</v>
      </c>
      <c r="F3" s="2">
        <f>'[1]Pc, Winter, S2'!F3*Main!$B$8+'EV Scenarios'!F$2*'Node ratio'!$B3</f>
        <v>1.5121643496863399</v>
      </c>
      <c r="G3" s="2">
        <f>'[1]Pc, Winter, S2'!G3*Main!$B$8+'EV Scenarios'!G$2*'Node ratio'!$B3</f>
        <v>1.6014920245056288</v>
      </c>
      <c r="H3" s="2">
        <f>'[1]Pc, Winter, S2'!H3*Main!$B$8+'EV Scenarios'!H$2*'Node ratio'!$B3</f>
        <v>1.9364984197604023</v>
      </c>
      <c r="I3" s="2">
        <f>'[1]Pc, Winter, S2'!I3*Main!$B$8+'EV Scenarios'!I$2*'Node ratio'!$B3</f>
        <v>2.2271695536922951</v>
      </c>
      <c r="J3" s="2">
        <f>'[1]Pc, Winter, S2'!J3*Main!$B$8+'EV Scenarios'!J$2*'Node ratio'!$B3</f>
        <v>2.4145603653269174</v>
      </c>
      <c r="K3" s="2">
        <f>'[1]Pc, Winter, S2'!K3*Main!$B$8+'EV Scenarios'!K$2*'Node ratio'!$B3</f>
        <v>2.4873464883458309</v>
      </c>
      <c r="L3" s="2">
        <f>'[1]Pc, Winter, S2'!L3*Main!$B$8+'EV Scenarios'!L$2*'Node ratio'!$B3</f>
        <v>2.4843910849368331</v>
      </c>
      <c r="M3" s="2">
        <f>'[1]Pc, Winter, S2'!M3*Main!$B$8+'EV Scenarios'!M$2*'Node ratio'!$B3</f>
        <v>2.4266741171957937</v>
      </c>
      <c r="N3" s="2">
        <f>'[1]Pc, Winter, S2'!N3*Main!$B$8+'EV Scenarios'!N$2*'Node ratio'!$B3</f>
        <v>2.3357809878161939</v>
      </c>
      <c r="O3" s="2">
        <f>'[1]Pc, Winter, S2'!O3*Main!$B$8+'EV Scenarios'!O$2*'Node ratio'!$B3</f>
        <v>2.2370961990322962</v>
      </c>
      <c r="P3" s="2">
        <f>'[1]Pc, Winter, S2'!P3*Main!$B$8+'EV Scenarios'!P$2*'Node ratio'!$B3</f>
        <v>2.0853319329979279</v>
      </c>
      <c r="Q3" s="2">
        <f>'[1]Pc, Winter, S2'!Q3*Main!$B$8+'EV Scenarios'!Q$2*'Node ratio'!$B3</f>
        <v>2.1438281038080458</v>
      </c>
      <c r="R3" s="2">
        <f>'[1]Pc, Winter, S2'!R3*Main!$B$8+'EV Scenarios'!R$2*'Node ratio'!$B3</f>
        <v>2.3717553730497274</v>
      </c>
      <c r="S3" s="2">
        <f>'[1]Pc, Winter, S2'!S3*Main!$B$8+'EV Scenarios'!S$2*'Node ratio'!$B3</f>
        <v>2.8514124331457467</v>
      </c>
      <c r="T3" s="2">
        <f>'[1]Pc, Winter, S2'!T3*Main!$B$8+'EV Scenarios'!T$2*'Node ratio'!$B3</f>
        <v>2.7026627584010843</v>
      </c>
      <c r="U3" s="2">
        <f>'[1]Pc, Winter, S2'!U3*Main!$B$8+'EV Scenarios'!U$2*'Node ratio'!$B3</f>
        <v>2.4995955699200558</v>
      </c>
      <c r="V3" s="2">
        <f>'[1]Pc, Winter, S2'!V3*Main!$B$8+'EV Scenarios'!V$2*'Node ratio'!$B3</f>
        <v>2.4212993617479599</v>
      </c>
      <c r="W3" s="2">
        <f>'[1]Pc, Winter, S2'!W3*Main!$B$8+'EV Scenarios'!W$2*'Node ratio'!$B3</f>
        <v>2.264034859486042</v>
      </c>
      <c r="X3" s="2">
        <f>'[1]Pc, Winter, S2'!X3*Main!$B$8+'EV Scenarios'!X$2*'Node ratio'!$B3</f>
        <v>2.0899261134230169</v>
      </c>
      <c r="Y3" s="2">
        <f>'[1]Pc, Winter, S2'!Y3*Main!$B$8+'EV Scenarios'!Y$2*'Node ratio'!$B3</f>
        <v>1.8616051898040573</v>
      </c>
    </row>
    <row r="4" spans="1:25" x14ac:dyDescent="0.25">
      <c r="A4">
        <v>38</v>
      </c>
      <c r="B4" s="2">
        <f>'[1]Pc, Winter, S2'!B4*Main!$B$8+'EV Scenarios'!B$2*'Node ratio'!$B4</f>
        <v>3.9176851750504023</v>
      </c>
      <c r="C4" s="2">
        <f>'[1]Pc, Winter, S2'!C4*Main!$B$8+'EV Scenarios'!C$2*'Node ratio'!$B4</f>
        <v>3.6983937352707064</v>
      </c>
      <c r="D4" s="2">
        <f>'[1]Pc, Winter, S2'!D4*Main!$B$8+'EV Scenarios'!D$2*'Node ratio'!$B4</f>
        <v>3.5677699076476266</v>
      </c>
      <c r="E4" s="2">
        <f>'[1]Pc, Winter, S2'!E4*Main!$B$8+'EV Scenarios'!E$2*'Node ratio'!$B4</f>
        <v>3.6324543551750459</v>
      </c>
      <c r="F4" s="2">
        <f>'[1]Pc, Winter, S2'!F4*Main!$B$8+'EV Scenarios'!F$2*'Node ratio'!$B4</f>
        <v>3.6485280524806161</v>
      </c>
      <c r="G4" s="2">
        <f>'[1]Pc, Winter, S2'!G4*Main!$B$8+'EV Scenarios'!G$2*'Node ratio'!$B4</f>
        <v>4.1408092935317615</v>
      </c>
      <c r="H4" s="2">
        <f>'[1]Pc, Winter, S2'!H4*Main!$B$8+'EV Scenarios'!H$2*'Node ratio'!$B4</f>
        <v>6.6609216661778463</v>
      </c>
      <c r="I4" s="2">
        <f>'[1]Pc, Winter, S2'!I4*Main!$B$8+'EV Scenarios'!I$2*'Node ratio'!$B4</f>
        <v>7.7264873130705851</v>
      </c>
      <c r="J4" s="2">
        <f>'[1]Pc, Winter, S2'!J4*Main!$B$8+'EV Scenarios'!J$2*'Node ratio'!$B4</f>
        <v>8.0654676015548912</v>
      </c>
      <c r="K4" s="2">
        <f>'[1]Pc, Winter, S2'!K4*Main!$B$8+'EV Scenarios'!K$2*'Node ratio'!$B4</f>
        <v>7.8249446097296866</v>
      </c>
      <c r="L4" s="2">
        <f>'[1]Pc, Winter, S2'!L4*Main!$B$8+'EV Scenarios'!L$2*'Node ratio'!$B4</f>
        <v>7.5228284561252394</v>
      </c>
      <c r="M4" s="2">
        <f>'[1]Pc, Winter, S2'!M4*Main!$B$8+'EV Scenarios'!M$2*'Node ratio'!$B4</f>
        <v>8.0077007542564012</v>
      </c>
      <c r="N4" s="2">
        <f>'[1]Pc, Winter, S2'!N4*Main!$B$8+'EV Scenarios'!N$2*'Node ratio'!$B4</f>
        <v>7.4287647573709226</v>
      </c>
      <c r="O4" s="2">
        <f>'[1]Pc, Winter, S2'!O4*Main!$B$8+'EV Scenarios'!O$2*'Node ratio'!$B4</f>
        <v>7.0959882524396143</v>
      </c>
      <c r="P4" s="2">
        <f>'[1]Pc, Winter, S2'!P4*Main!$B$8+'EV Scenarios'!P$2*'Node ratio'!$B4</f>
        <v>6.1468016651264588</v>
      </c>
      <c r="Q4" s="2">
        <f>'[1]Pc, Winter, S2'!Q4*Main!$B$8+'EV Scenarios'!Q$2*'Node ratio'!$B4</f>
        <v>6.1225239192779384</v>
      </c>
      <c r="R4" s="2">
        <f>'[1]Pc, Winter, S2'!R4*Main!$B$8+'EV Scenarios'!R$2*'Node ratio'!$B4</f>
        <v>6.3611135111032802</v>
      </c>
      <c r="S4" s="2">
        <f>'[1]Pc, Winter, S2'!S4*Main!$B$8+'EV Scenarios'!S$2*'Node ratio'!$B4</f>
        <v>6.8930563333510078</v>
      </c>
      <c r="T4" s="2">
        <f>'[1]Pc, Winter, S2'!T4*Main!$B$8+'EV Scenarios'!T$2*'Node ratio'!$B4</f>
        <v>6.2838287804360471</v>
      </c>
      <c r="U4" s="2">
        <f>'[1]Pc, Winter, S2'!U4*Main!$B$8+'EV Scenarios'!U$2*'Node ratio'!$B4</f>
        <v>6.5098477411029378</v>
      </c>
      <c r="V4" s="2">
        <f>'[1]Pc, Winter, S2'!V4*Main!$B$8+'EV Scenarios'!V$2*'Node ratio'!$B4</f>
        <v>6.3329121608748951</v>
      </c>
      <c r="W4" s="2">
        <f>'[1]Pc, Winter, S2'!W4*Main!$B$8+'EV Scenarios'!W$2*'Node ratio'!$B4</f>
        <v>5.9443145880379022</v>
      </c>
      <c r="X4" s="2">
        <f>'[1]Pc, Winter, S2'!X4*Main!$B$8+'EV Scenarios'!X$2*'Node ratio'!$B4</f>
        <v>5.0170604290649665</v>
      </c>
      <c r="Y4" s="2">
        <f>'[1]Pc, Winter, S2'!Y4*Main!$B$8+'EV Scenarios'!Y$2*'Node ratio'!$B4</f>
        <v>4.4600051175843403</v>
      </c>
    </row>
    <row r="5" spans="1:25" x14ac:dyDescent="0.25">
      <c r="A5">
        <v>36</v>
      </c>
      <c r="B5" s="2">
        <f>'[1]Pc, Winter, S2'!B5*Main!$B$8+'EV Scenarios'!B$2*'Node ratio'!$B5</f>
        <v>0.39590226306921605</v>
      </c>
      <c r="C5" s="2">
        <f>'[1]Pc, Winter, S2'!C5*Main!$B$8+'EV Scenarios'!C$2*'Node ratio'!$B5</f>
        <v>0.26726479159968192</v>
      </c>
      <c r="D5" s="2">
        <f>'[1]Pc, Winter, S2'!D5*Main!$B$8+'EV Scenarios'!D$2*'Node ratio'!$B5</f>
        <v>0.26512894024899314</v>
      </c>
      <c r="E5" s="2">
        <f>'[1]Pc, Winter, S2'!E5*Main!$B$8+'EV Scenarios'!E$2*'Node ratio'!$B5</f>
        <v>0.22891234120950751</v>
      </c>
      <c r="F5" s="2">
        <f>'[1]Pc, Winter, S2'!F5*Main!$B$8+'EV Scenarios'!F$2*'Node ratio'!$B5</f>
        <v>0.23753344121781572</v>
      </c>
      <c r="G5" s="2">
        <f>'[1]Pc, Winter, S2'!G5*Main!$B$8+'EV Scenarios'!G$2*'Node ratio'!$B5</f>
        <v>0.47047149766676655</v>
      </c>
      <c r="H5" s="2">
        <f>'[1]Pc, Winter, S2'!H5*Main!$B$8+'EV Scenarios'!H$2*'Node ratio'!$B5</f>
        <v>0.9433287666170288</v>
      </c>
      <c r="I5" s="2">
        <f>'[1]Pc, Winter, S2'!I5*Main!$B$8+'EV Scenarios'!I$2*'Node ratio'!$B5</f>
        <v>1.1544795711725904</v>
      </c>
      <c r="J5" s="2">
        <f>'[1]Pc, Winter, S2'!J5*Main!$B$8+'EV Scenarios'!J$2*'Node ratio'!$B5</f>
        <v>1.2834674431912247</v>
      </c>
      <c r="K5" s="2">
        <f>'[1]Pc, Winter, S2'!K5*Main!$B$8+'EV Scenarios'!K$2*'Node ratio'!$B5</f>
        <v>1.2022188890859034</v>
      </c>
      <c r="L5" s="2">
        <f>'[1]Pc, Winter, S2'!L5*Main!$B$8+'EV Scenarios'!L$2*'Node ratio'!$B5</f>
        <v>1.1891160711779041</v>
      </c>
      <c r="M5" s="2">
        <f>'[1]Pc, Winter, S2'!M5*Main!$B$8+'EV Scenarios'!M$2*'Node ratio'!$B5</f>
        <v>1.1073172322267724</v>
      </c>
      <c r="N5" s="2">
        <f>'[1]Pc, Winter, S2'!N5*Main!$B$8+'EV Scenarios'!N$2*'Node ratio'!$B5</f>
        <v>1.0734876665745494</v>
      </c>
      <c r="O5" s="2">
        <f>'[1]Pc, Winter, S2'!O5*Main!$B$8+'EV Scenarios'!O$2*'Node ratio'!$B5</f>
        <v>1.0179576609684646</v>
      </c>
      <c r="P5" s="2">
        <f>'[1]Pc, Winter, S2'!P5*Main!$B$8+'EV Scenarios'!P$2*'Node ratio'!$B5</f>
        <v>0.97141571913986979</v>
      </c>
      <c r="Q5" s="2">
        <f>'[1]Pc, Winter, S2'!Q5*Main!$B$8+'EV Scenarios'!Q$2*'Node ratio'!$B5</f>
        <v>0.99479869279966904</v>
      </c>
      <c r="R5" s="2">
        <f>'[1]Pc, Winter, S2'!R5*Main!$B$8+'EV Scenarios'!R$2*'Node ratio'!$B5</f>
        <v>1.2501265729353839</v>
      </c>
      <c r="S5" s="2">
        <f>'[1]Pc, Winter, S2'!S5*Main!$B$8+'EV Scenarios'!S$2*'Node ratio'!$B5</f>
        <v>1.8891861263476981</v>
      </c>
      <c r="T5" s="2">
        <f>'[1]Pc, Winter, S2'!T5*Main!$B$8+'EV Scenarios'!T$2*'Node ratio'!$B5</f>
        <v>1.6976049198020589</v>
      </c>
      <c r="U5" s="2">
        <f>'[1]Pc, Winter, S2'!U5*Main!$B$8+'EV Scenarios'!U$2*'Node ratio'!$B5</f>
        <v>1.4257760279063079</v>
      </c>
      <c r="V5" s="2">
        <f>'[1]Pc, Winter, S2'!V5*Main!$B$8+'EV Scenarios'!V$2*'Node ratio'!$B5</f>
        <v>1.3805766717520767</v>
      </c>
      <c r="W5" s="2">
        <f>'[1]Pc, Winter, S2'!W5*Main!$B$8+'EV Scenarios'!W$2*'Node ratio'!$B5</f>
        <v>1.2374907413489022</v>
      </c>
      <c r="X5" s="2">
        <f>'[1]Pc, Winter, S2'!X5*Main!$B$8+'EV Scenarios'!X$2*'Node ratio'!$B5</f>
        <v>0.93185831033083666</v>
      </c>
      <c r="Y5" s="2">
        <f>'[1]Pc, Winter, S2'!Y5*Main!$B$8+'EV Scenarios'!Y$2*'Node ratio'!$B5</f>
        <v>0.73512221939683342</v>
      </c>
    </row>
    <row r="6" spans="1:25" x14ac:dyDescent="0.25">
      <c r="A6">
        <v>26</v>
      </c>
      <c r="B6" s="2">
        <f>'[1]Pc, Winter, S2'!B6*Main!$B$8+'EV Scenarios'!B$2*'Node ratio'!$B6</f>
        <v>3.7699786875490986</v>
      </c>
      <c r="C6" s="2">
        <f>'[1]Pc, Winter, S2'!C6*Main!$B$8+'EV Scenarios'!C$2*'Node ratio'!$B6</f>
        <v>3.4442843217594423</v>
      </c>
      <c r="D6" s="2">
        <f>'[1]Pc, Winter, S2'!D6*Main!$B$8+'EV Scenarios'!D$2*'Node ratio'!$B6</f>
        <v>3.1510898785471841</v>
      </c>
      <c r="E6" s="2">
        <f>'[1]Pc, Winter, S2'!E6*Main!$B$8+'EV Scenarios'!E$2*'Node ratio'!$B6</f>
        <v>3.1931540883563643</v>
      </c>
      <c r="F6" s="2">
        <f>'[1]Pc, Winter, S2'!F6*Main!$B$8+'EV Scenarios'!F$2*'Node ratio'!$B6</f>
        <v>3.2474088863438189</v>
      </c>
      <c r="G6" s="2">
        <f>'[1]Pc, Winter, S2'!G6*Main!$B$8+'EV Scenarios'!G$2*'Node ratio'!$B6</f>
        <v>3.6359018572167443</v>
      </c>
      <c r="H6" s="2">
        <f>'[1]Pc, Winter, S2'!H6*Main!$B$8+'EV Scenarios'!H$2*'Node ratio'!$B6</f>
        <v>4.695981495793438</v>
      </c>
      <c r="I6" s="2">
        <f>'[1]Pc, Winter, S2'!I6*Main!$B$8+'EV Scenarios'!I$2*'Node ratio'!$B6</f>
        <v>5.1264066172255482</v>
      </c>
      <c r="J6" s="2">
        <f>'[1]Pc, Winter, S2'!J6*Main!$B$8+'EV Scenarios'!J$2*'Node ratio'!$B6</f>
        <v>5.3011149739957562</v>
      </c>
      <c r="K6" s="2">
        <f>'[1]Pc, Winter, S2'!K6*Main!$B$8+'EV Scenarios'!K$2*'Node ratio'!$B6</f>
        <v>5.506294041838129</v>
      </c>
      <c r="L6" s="2">
        <f>'[1]Pc, Winter, S2'!L6*Main!$B$8+'EV Scenarios'!L$2*'Node ratio'!$B6</f>
        <v>5.6638509287744006</v>
      </c>
      <c r="M6" s="2">
        <f>'[1]Pc, Winter, S2'!M6*Main!$B$8+'EV Scenarios'!M$2*'Node ratio'!$B6</f>
        <v>5.7603837771486237</v>
      </c>
      <c r="N6" s="2">
        <f>'[1]Pc, Winter, S2'!N6*Main!$B$8+'EV Scenarios'!N$2*'Node ratio'!$B6</f>
        <v>5.650284112065787</v>
      </c>
      <c r="O6" s="2">
        <f>'[1]Pc, Winter, S2'!O6*Main!$B$8+'EV Scenarios'!O$2*'Node ratio'!$B6</f>
        <v>5.3967685299704966</v>
      </c>
      <c r="P6" s="2">
        <f>'[1]Pc, Winter, S2'!P6*Main!$B$8+'EV Scenarios'!P$2*'Node ratio'!$B6</f>
        <v>5.3874819389586097</v>
      </c>
      <c r="Q6" s="2">
        <f>'[1]Pc, Winter, S2'!Q6*Main!$B$8+'EV Scenarios'!Q$2*'Node ratio'!$B6</f>
        <v>5.3398126042127556</v>
      </c>
      <c r="R6" s="2">
        <f>'[1]Pc, Winter, S2'!R6*Main!$B$8+'EV Scenarios'!R$2*'Node ratio'!$B6</f>
        <v>5.687233006050608</v>
      </c>
      <c r="S6" s="2">
        <f>'[1]Pc, Winter, S2'!S6*Main!$B$8+'EV Scenarios'!S$2*'Node ratio'!$B6</f>
        <v>6.5325100556590003</v>
      </c>
      <c r="T6" s="2">
        <f>'[1]Pc, Winter, S2'!T6*Main!$B$8+'EV Scenarios'!T$2*'Node ratio'!$B6</f>
        <v>6.4319883705376801</v>
      </c>
      <c r="U6" s="2">
        <f>'[1]Pc, Winter, S2'!U6*Main!$B$8+'EV Scenarios'!U$2*'Node ratio'!$B6</f>
        <v>6.2832491427541717</v>
      </c>
      <c r="V6" s="2">
        <f>'[1]Pc, Winter, S2'!V6*Main!$B$8+'EV Scenarios'!V$2*'Node ratio'!$B6</f>
        <v>6.2339175898617212</v>
      </c>
      <c r="W6" s="2">
        <f>'[1]Pc, Winter, S2'!W6*Main!$B$8+'EV Scenarios'!W$2*'Node ratio'!$B6</f>
        <v>5.8119521477003975</v>
      </c>
      <c r="X6" s="2">
        <f>'[1]Pc, Winter, S2'!X6*Main!$B$8+'EV Scenarios'!X$2*'Node ratio'!$B6</f>
        <v>5.2381524174646934</v>
      </c>
      <c r="Y6" s="2">
        <f>'[1]Pc, Winter, S2'!Y6*Main!$B$8+'EV Scenarios'!Y$2*'Node ratio'!$B6</f>
        <v>4.7722563965638445</v>
      </c>
    </row>
    <row r="7" spans="1:25" x14ac:dyDescent="0.25">
      <c r="A7">
        <v>24</v>
      </c>
      <c r="B7" s="2">
        <f>'[1]Pc, Winter, S2'!B7*Main!$B$8+'EV Scenarios'!B$2*'Node ratio'!$B7</f>
        <v>6.5591302173679589</v>
      </c>
      <c r="C7" s="2">
        <f>'[1]Pc, Winter, S2'!C7*Main!$B$8+'EV Scenarios'!C$2*'Node ratio'!$B7</f>
        <v>6.1767388689657956</v>
      </c>
      <c r="D7" s="2">
        <f>'[1]Pc, Winter, S2'!D7*Main!$B$8+'EV Scenarios'!D$2*'Node ratio'!$B7</f>
        <v>6.0061246696896111</v>
      </c>
      <c r="E7" s="2">
        <f>'[1]Pc, Winter, S2'!E7*Main!$B$8+'EV Scenarios'!E$2*'Node ratio'!$B7</f>
        <v>6.0686980685333998</v>
      </c>
      <c r="F7" s="2">
        <f>'[1]Pc, Winter, S2'!F7*Main!$B$8+'EV Scenarios'!F$2*'Node ratio'!$B7</f>
        <v>6.1130995812338025</v>
      </c>
      <c r="G7" s="2">
        <f>'[1]Pc, Winter, S2'!G7*Main!$B$8+'EV Scenarios'!G$2*'Node ratio'!$B7</f>
        <v>6.600627314416144</v>
      </c>
      <c r="H7" s="2">
        <f>'[1]Pc, Winter, S2'!H7*Main!$B$8+'EV Scenarios'!H$2*'Node ratio'!$B7</f>
        <v>7.457576772150051</v>
      </c>
      <c r="I7" s="2">
        <f>'[1]Pc, Winter, S2'!I7*Main!$B$8+'EV Scenarios'!I$2*'Node ratio'!$B7</f>
        <v>8.9193359537440031</v>
      </c>
      <c r="J7" s="2">
        <f>'[1]Pc, Winter, S2'!J7*Main!$B$8+'EV Scenarios'!J$2*'Node ratio'!$B7</f>
        <v>9.3516660385197117</v>
      </c>
      <c r="K7" s="2">
        <f>'[1]Pc, Winter, S2'!K7*Main!$B$8+'EV Scenarios'!K$2*'Node ratio'!$B7</f>
        <v>9.6776315641105093</v>
      </c>
      <c r="L7" s="2">
        <f>'[1]Pc, Winter, S2'!L7*Main!$B$8+'EV Scenarios'!L$2*'Node ratio'!$B7</f>
        <v>9.5018276478725419</v>
      </c>
      <c r="M7" s="2">
        <f>'[1]Pc, Winter, S2'!M7*Main!$B$8+'EV Scenarios'!M$2*'Node ratio'!$B7</f>
        <v>9.6586449971217601</v>
      </c>
      <c r="N7" s="2">
        <f>'[1]Pc, Winter, S2'!N7*Main!$B$8+'EV Scenarios'!N$2*'Node ratio'!$B7</f>
        <v>9.6235784337801977</v>
      </c>
      <c r="O7" s="2">
        <f>'[1]Pc, Winter, S2'!O7*Main!$B$8+'EV Scenarios'!O$2*'Node ratio'!$B7</f>
        <v>9.4977993042855164</v>
      </c>
      <c r="P7" s="2">
        <f>'[1]Pc, Winter, S2'!P7*Main!$B$8+'EV Scenarios'!P$2*'Node ratio'!$B7</f>
        <v>8.8670301271540293</v>
      </c>
      <c r="Q7" s="2">
        <f>'[1]Pc, Winter, S2'!Q7*Main!$B$8+'EV Scenarios'!Q$2*'Node ratio'!$B7</f>
        <v>8.8894915256638871</v>
      </c>
      <c r="R7" s="2">
        <f>'[1]Pc, Winter, S2'!R7*Main!$B$8+'EV Scenarios'!R$2*'Node ratio'!$B7</f>
        <v>8.5919086666814728</v>
      </c>
      <c r="S7" s="2">
        <f>'[1]Pc, Winter, S2'!S7*Main!$B$8+'EV Scenarios'!S$2*'Node ratio'!$B7</f>
        <v>9.0393975685018972</v>
      </c>
      <c r="T7" s="2">
        <f>'[1]Pc, Winter, S2'!T7*Main!$B$8+'EV Scenarios'!T$2*'Node ratio'!$B7</f>
        <v>8.7280063188965418</v>
      </c>
      <c r="U7" s="2">
        <f>'[1]Pc, Winter, S2'!U7*Main!$B$8+'EV Scenarios'!U$2*'Node ratio'!$B7</f>
        <v>8.5863657922391532</v>
      </c>
      <c r="V7" s="2">
        <f>'[1]Pc, Winter, S2'!V7*Main!$B$8+'EV Scenarios'!V$2*'Node ratio'!$B7</f>
        <v>8.4134536978178467</v>
      </c>
      <c r="W7" s="2">
        <f>'[1]Pc, Winter, S2'!W7*Main!$B$8+'EV Scenarios'!W$2*'Node ratio'!$B7</f>
        <v>8.1026328155768361</v>
      </c>
      <c r="X7" s="2">
        <f>'[1]Pc, Winter, S2'!X7*Main!$B$8+'EV Scenarios'!X$2*'Node ratio'!$B7</f>
        <v>7.3776633108688383</v>
      </c>
      <c r="Y7" s="2">
        <f>'[1]Pc, Winter, S2'!Y7*Main!$B$8+'EV Scenarios'!Y$2*'Node ratio'!$B7</f>
        <v>6.8862115775785009</v>
      </c>
    </row>
    <row r="8" spans="1:25" x14ac:dyDescent="0.25">
      <c r="A8">
        <v>28</v>
      </c>
      <c r="B8" s="2">
        <f>'[1]Pc, Winter, S2'!B8*Main!$B$8+'EV Scenarios'!B$2*'Node ratio'!$B8</f>
        <v>3.0018562793691901</v>
      </c>
      <c r="C8" s="2">
        <f>'[1]Pc, Winter, S2'!C8*Main!$B$8+'EV Scenarios'!C$2*'Node ratio'!$B8</f>
        <v>2.7814215405749332</v>
      </c>
      <c r="D8" s="2">
        <f>'[1]Pc, Winter, S2'!D8*Main!$B$8+'EV Scenarios'!D$2*'Node ratio'!$B8</f>
        <v>2.7485338969473285</v>
      </c>
      <c r="E8" s="2">
        <f>'[1]Pc, Winter, S2'!E8*Main!$B$8+'EV Scenarios'!E$2*'Node ratio'!$B8</f>
        <v>2.6855743119913393</v>
      </c>
      <c r="F8" s="2">
        <f>'[1]Pc, Winter, S2'!F8*Main!$B$8+'EV Scenarios'!F$2*'Node ratio'!$B8</f>
        <v>2.7658499519525601</v>
      </c>
      <c r="G8" s="2">
        <f>'[1]Pc, Winter, S2'!G8*Main!$B$8+'EV Scenarios'!G$2*'Node ratio'!$B8</f>
        <v>3.1678192059489576</v>
      </c>
      <c r="H8" s="2">
        <f>'[1]Pc, Winter, S2'!H8*Main!$B$8+'EV Scenarios'!H$2*'Node ratio'!$B8</f>
        <v>4.0141680687424328</v>
      </c>
      <c r="I8" s="2">
        <f>'[1]Pc, Winter, S2'!I8*Main!$B$8+'EV Scenarios'!I$2*'Node ratio'!$B8</f>
        <v>4.8422512367839587</v>
      </c>
      <c r="J8" s="2">
        <f>'[1]Pc, Winter, S2'!J8*Main!$B$8+'EV Scenarios'!J$2*'Node ratio'!$B8</f>
        <v>5.4991331220950297</v>
      </c>
      <c r="K8" s="2">
        <f>'[1]Pc, Winter, S2'!K8*Main!$B$8+'EV Scenarios'!K$2*'Node ratio'!$B8</f>
        <v>5.64471375367975</v>
      </c>
      <c r="L8" s="2">
        <f>'[1]Pc, Winter, S2'!L8*Main!$B$8+'EV Scenarios'!L$2*'Node ratio'!$B8</f>
        <v>5.7563348065483719</v>
      </c>
      <c r="M8" s="2">
        <f>'[1]Pc, Winter, S2'!M8*Main!$B$8+'EV Scenarios'!M$2*'Node ratio'!$B8</f>
        <v>1.4328717053752167</v>
      </c>
      <c r="N8" s="2">
        <f>'[1]Pc, Winter, S2'!N8*Main!$B$8+'EV Scenarios'!N$2*'Node ratio'!$B8</f>
        <v>5.6471986941121664</v>
      </c>
      <c r="O8" s="2">
        <f>'[1]Pc, Winter, S2'!O8*Main!$B$8+'EV Scenarios'!O$2*'Node ratio'!$B8</f>
        <v>5.50862688113462</v>
      </c>
      <c r="P8" s="2">
        <f>'[1]Pc, Winter, S2'!P8*Main!$B$8+'EV Scenarios'!P$2*'Node ratio'!$B8</f>
        <v>5.0405422596325122</v>
      </c>
      <c r="Q8" s="2">
        <f>'[1]Pc, Winter, S2'!Q8*Main!$B$8+'EV Scenarios'!Q$2*'Node ratio'!$B8</f>
        <v>4.9106936510676542</v>
      </c>
      <c r="R8" s="2">
        <f>'[1]Pc, Winter, S2'!R8*Main!$B$8+'EV Scenarios'!R$2*'Node ratio'!$B8</f>
        <v>5.3077502223165878</v>
      </c>
      <c r="S8" s="2">
        <f>'[1]Pc, Winter, S2'!S8*Main!$B$8+'EV Scenarios'!S$2*'Node ratio'!$B8</f>
        <v>5.4325454859252149</v>
      </c>
      <c r="T8" s="2">
        <f>'[1]Pc, Winter, S2'!T8*Main!$B$8+'EV Scenarios'!T$2*'Node ratio'!$B8</f>
        <v>5.2408061190391413</v>
      </c>
      <c r="U8" s="2">
        <f>'[1]Pc, Winter, S2'!U8*Main!$B$8+'EV Scenarios'!U$2*'Node ratio'!$B8</f>
        <v>5.163779611813399</v>
      </c>
      <c r="V8" s="2">
        <f>'[1]Pc, Winter, S2'!V8*Main!$B$8+'EV Scenarios'!V$2*'Node ratio'!$B8</f>
        <v>4.8073791743493928</v>
      </c>
      <c r="W8" s="2">
        <f>'[1]Pc, Winter, S2'!W8*Main!$B$8+'EV Scenarios'!W$2*'Node ratio'!$B8</f>
        <v>3.9756452059130685</v>
      </c>
      <c r="X8" s="2">
        <f>'[1]Pc, Winter, S2'!X8*Main!$B$8+'EV Scenarios'!X$2*'Node ratio'!$B8</f>
        <v>3.721557364305347</v>
      </c>
      <c r="Y8" s="2">
        <f>'[1]Pc, Winter, S2'!Y8*Main!$B$8+'EV Scenarios'!Y$2*'Node ratio'!$B8</f>
        <v>3.4412548473468125</v>
      </c>
    </row>
    <row r="9" spans="1:25" x14ac:dyDescent="0.25">
      <c r="A9">
        <v>6</v>
      </c>
      <c r="B9" s="2">
        <f>'[1]Pc, Winter, S2'!B9*Main!$B$8+'EV Scenarios'!B$2*'Node ratio'!$B9</f>
        <v>2.1198769414760248</v>
      </c>
      <c r="C9" s="2">
        <f>'[1]Pc, Winter, S2'!C9*Main!$B$8+'EV Scenarios'!C$2*'Node ratio'!$B9</f>
        <v>2.016579123079929</v>
      </c>
      <c r="D9" s="2">
        <f>'[1]Pc, Winter, S2'!D9*Main!$B$8+'EV Scenarios'!D$2*'Node ratio'!$B9</f>
        <v>1.9732514836913724</v>
      </c>
      <c r="E9" s="2">
        <f>'[1]Pc, Winter, S2'!E9*Main!$B$8+'EV Scenarios'!E$2*'Node ratio'!$B9</f>
        <v>1.9461416327947247</v>
      </c>
      <c r="F9" s="2">
        <f>'[1]Pc, Winter, S2'!F9*Main!$B$8+'EV Scenarios'!F$2*'Node ratio'!$B9</f>
        <v>2.0400995448320418</v>
      </c>
      <c r="G9" s="2">
        <f>'[1]Pc, Winter, S2'!G9*Main!$B$8+'EV Scenarios'!G$2*'Node ratio'!$B9</f>
        <v>2.4786531559532641</v>
      </c>
      <c r="H9" s="2">
        <f>'[1]Pc, Winter, S2'!H9*Main!$B$8+'EV Scenarios'!H$2*'Node ratio'!$B9</f>
        <v>4.0403604384834919</v>
      </c>
      <c r="I9" s="2">
        <f>'[1]Pc, Winter, S2'!I9*Main!$B$8+'EV Scenarios'!I$2*'Node ratio'!$B9</f>
        <v>4.8054131655508501</v>
      </c>
      <c r="J9" s="2">
        <f>'[1]Pc, Winter, S2'!J9*Main!$B$8+'EV Scenarios'!J$2*'Node ratio'!$B9</f>
        <v>4.992314042881409</v>
      </c>
      <c r="K9" s="2">
        <f>'[1]Pc, Winter, S2'!K9*Main!$B$8+'EV Scenarios'!K$2*'Node ratio'!$B9</f>
        <v>4.9727000406389745</v>
      </c>
      <c r="L9" s="2">
        <f>'[1]Pc, Winter, S2'!L9*Main!$B$8+'EV Scenarios'!L$2*'Node ratio'!$B9</f>
        <v>5.1439223205351325</v>
      </c>
      <c r="M9" s="2">
        <f>'[1]Pc, Winter, S2'!M9*Main!$B$8+'EV Scenarios'!M$2*'Node ratio'!$B9</f>
        <v>5.1104762073514101</v>
      </c>
      <c r="N9" s="2">
        <f>'[1]Pc, Winter, S2'!N9*Main!$B$8+'EV Scenarios'!N$2*'Node ratio'!$B9</f>
        <v>4.8102768146168895</v>
      </c>
      <c r="O9" s="2">
        <f>'[1]Pc, Winter, S2'!O9*Main!$B$8+'EV Scenarios'!O$2*'Node ratio'!$B9</f>
        <v>4.7049732639136179</v>
      </c>
      <c r="P9" s="2">
        <f>'[1]Pc, Winter, S2'!P9*Main!$B$8+'EV Scenarios'!P$2*'Node ratio'!$B9</f>
        <v>4.1660705438569794</v>
      </c>
      <c r="Q9" s="2">
        <f>'[1]Pc, Winter, S2'!Q9*Main!$B$8+'EV Scenarios'!Q$2*'Node ratio'!$B9</f>
        <v>3.7659507233656457</v>
      </c>
      <c r="R9" s="2">
        <f>'[1]Pc, Winter, S2'!R9*Main!$B$8+'EV Scenarios'!R$2*'Node ratio'!$B9</f>
        <v>3.847651593834621</v>
      </c>
      <c r="S9" s="2">
        <f>'[1]Pc, Winter, S2'!S9*Main!$B$8+'EV Scenarios'!S$2*'Node ratio'!$B9</f>
        <v>4.2048690998018916</v>
      </c>
      <c r="T9" s="2">
        <f>'[1]Pc, Winter, S2'!T9*Main!$B$8+'EV Scenarios'!T$2*'Node ratio'!$B9</f>
        <v>4.1210797915106339</v>
      </c>
      <c r="U9" s="2">
        <f>'[1]Pc, Winter, S2'!U9*Main!$B$8+'EV Scenarios'!U$2*'Node ratio'!$B9</f>
        <v>3.9861928289394677</v>
      </c>
      <c r="V9" s="2">
        <f>'[1]Pc, Winter, S2'!V9*Main!$B$8+'EV Scenarios'!V$2*'Node ratio'!$B9</f>
        <v>3.9107766090009357</v>
      </c>
      <c r="W9" s="2">
        <f>'[1]Pc, Winter, S2'!W9*Main!$B$8+'EV Scenarios'!W$2*'Node ratio'!$B9</f>
        <v>3.5974830100105928</v>
      </c>
      <c r="X9" s="2">
        <f>'[1]Pc, Winter, S2'!X9*Main!$B$8+'EV Scenarios'!X$2*'Node ratio'!$B9</f>
        <v>2.8895124722037782</v>
      </c>
      <c r="Y9" s="2">
        <f>'[1]Pc, Winter, S2'!Y9*Main!$B$8+'EV Scenarios'!Y$2*'Node ratio'!$B9</f>
        <v>2.5250305863959235</v>
      </c>
    </row>
    <row r="10" spans="1:25" x14ac:dyDescent="0.25">
      <c r="A10">
        <v>30</v>
      </c>
      <c r="B10" s="2">
        <f>'[1]Pc, Winter, S2'!B10*Main!$B$8+'EV Scenarios'!B$2*'Node ratio'!$B10</f>
        <v>2.2671158027321865</v>
      </c>
      <c r="C10" s="2">
        <f>'[1]Pc, Winter, S2'!C10*Main!$B$8+'EV Scenarios'!C$2*'Node ratio'!$B10</f>
        <v>2.2686361792581464</v>
      </c>
      <c r="D10" s="2">
        <f>'[1]Pc, Winter, S2'!D10*Main!$B$8+'EV Scenarios'!D$2*'Node ratio'!$B10</f>
        <v>2.2637133023644855</v>
      </c>
      <c r="E10" s="2">
        <f>'[1]Pc, Winter, S2'!E10*Main!$B$8+'EV Scenarios'!E$2*'Node ratio'!$B10</f>
        <v>2.2615150202641767</v>
      </c>
      <c r="F10" s="2">
        <f>'[1]Pc, Winter, S2'!F10*Main!$B$8+'EV Scenarios'!F$2*'Node ratio'!$B10</f>
        <v>2.2542934170872386</v>
      </c>
      <c r="G10" s="2">
        <f>'[1]Pc, Winter, S2'!G10*Main!$B$8+'EV Scenarios'!G$2*'Node ratio'!$B10</f>
        <v>2.2493434832734427</v>
      </c>
      <c r="H10" s="2">
        <f>'[1]Pc, Winter, S2'!H10*Main!$B$8+'EV Scenarios'!H$2*'Node ratio'!$B10</f>
        <v>2.2555343289860477</v>
      </c>
      <c r="I10" s="2">
        <f>'[1]Pc, Winter, S2'!I10*Main!$B$8+'EV Scenarios'!I$2*'Node ratio'!$B10</f>
        <v>2.2274596238823556</v>
      </c>
      <c r="J10" s="2">
        <f>'[1]Pc, Winter, S2'!J10*Main!$B$8+'EV Scenarios'!J$2*'Node ratio'!$B10</f>
        <v>2.2267468778902981</v>
      </c>
      <c r="K10" s="2">
        <f>'[1]Pc, Winter, S2'!K10*Main!$B$8+'EV Scenarios'!K$2*'Node ratio'!$B10</f>
        <v>2.2291241804347899</v>
      </c>
      <c r="L10" s="2">
        <f>'[1]Pc, Winter, S2'!L10*Main!$B$8+'EV Scenarios'!L$2*'Node ratio'!$B10</f>
        <v>2.2260159704039029</v>
      </c>
      <c r="M10" s="2">
        <f>'[1]Pc, Winter, S2'!M10*Main!$B$8+'EV Scenarios'!M$2*'Node ratio'!$B10</f>
        <v>2.2271249334867091</v>
      </c>
      <c r="N10" s="2">
        <f>'[1]Pc, Winter, S2'!N10*Main!$B$8+'EV Scenarios'!N$2*'Node ratio'!$B10</f>
        <v>2.2304284722424086</v>
      </c>
      <c r="O10" s="2">
        <f>'[1]Pc, Winter, S2'!O10*Main!$B$8+'EV Scenarios'!O$2*'Node ratio'!$B10</f>
        <v>2.2378995179844297</v>
      </c>
      <c r="P10" s="2">
        <f>'[1]Pc, Winter, S2'!P10*Main!$B$8+'EV Scenarios'!P$2*'Node ratio'!$B10</f>
        <v>2.2389947672857975</v>
      </c>
      <c r="Q10" s="2">
        <f>'[1]Pc, Winter, S2'!Q10*Main!$B$8+'EV Scenarios'!Q$2*'Node ratio'!$B10</f>
        <v>2.2387052953046238</v>
      </c>
      <c r="R10" s="2">
        <f>'[1]Pc, Winter, S2'!R10*Main!$B$8+'EV Scenarios'!R$2*'Node ratio'!$B10</f>
        <v>2.2311767999376579</v>
      </c>
      <c r="S10" s="2">
        <f>'[1]Pc, Winter, S2'!S10*Main!$B$8+'EV Scenarios'!S$2*'Node ratio'!$B10</f>
        <v>2.2411530199700156</v>
      </c>
      <c r="T10" s="2">
        <f>'[1]Pc, Winter, S2'!T10*Main!$B$8+'EV Scenarios'!T$2*'Node ratio'!$B10</f>
        <v>2.2330566999229498</v>
      </c>
      <c r="U10" s="2">
        <f>'[1]Pc, Winter, S2'!U10*Main!$B$8+'EV Scenarios'!U$2*'Node ratio'!$B10</f>
        <v>2.2296445628439678</v>
      </c>
      <c r="V10" s="2">
        <f>'[1]Pc, Winter, S2'!V10*Main!$B$8+'EV Scenarios'!V$2*'Node ratio'!$B10</f>
        <v>2.2338343083947843</v>
      </c>
      <c r="W10" s="2">
        <f>'[1]Pc, Winter, S2'!W10*Main!$B$8+'EV Scenarios'!W$2*'Node ratio'!$B10</f>
        <v>2.2291449364283182</v>
      </c>
      <c r="X10" s="2">
        <f>'[1]Pc, Winter, S2'!X10*Main!$B$8+'EV Scenarios'!X$2*'Node ratio'!$B10</f>
        <v>2.2561885134249358</v>
      </c>
      <c r="Y10" s="2">
        <f>'[1]Pc, Winter, S2'!Y10*Main!$B$8+'EV Scenarios'!Y$2*'Node ratio'!$B10</f>
        <v>2.2633030008495569</v>
      </c>
    </row>
    <row r="11" spans="1:25" x14ac:dyDescent="0.25">
      <c r="A11">
        <v>40</v>
      </c>
      <c r="B11" s="2">
        <f>'[1]Pc, Winter, S2'!B11*Main!$B$8+'EV Scenarios'!B$2*'Node ratio'!$B11</f>
        <v>2.4947987361757091</v>
      </c>
      <c r="C11" s="2">
        <f>'[1]Pc, Winter, S2'!C11*Main!$B$8+'EV Scenarios'!C$2*'Node ratio'!$B11</f>
        <v>2.3091803846250856</v>
      </c>
      <c r="D11" s="2">
        <f>'[1]Pc, Winter, S2'!D11*Main!$B$8+'EV Scenarios'!D$2*'Node ratio'!$B11</f>
        <v>2.2072126536700907</v>
      </c>
      <c r="E11" s="2">
        <f>'[1]Pc, Winter, S2'!E11*Main!$B$8+'EV Scenarios'!E$2*'Node ratio'!$B11</f>
        <v>2.2154242900317844</v>
      </c>
      <c r="F11" s="2">
        <f>'[1]Pc, Winter, S2'!F11*Main!$B$8+'EV Scenarios'!F$2*'Node ratio'!$B11</f>
        <v>2.2272948654630857</v>
      </c>
      <c r="G11" s="2">
        <f>'[1]Pc, Winter, S2'!G11*Main!$B$8+'EV Scenarios'!G$2*'Node ratio'!$B11</f>
        <v>2.5484376950791217</v>
      </c>
      <c r="H11" s="2">
        <f>'[1]Pc, Winter, S2'!H11*Main!$B$8+'EV Scenarios'!H$2*'Node ratio'!$B11</f>
        <v>3.3224429170814616</v>
      </c>
      <c r="I11" s="2">
        <f>'[1]Pc, Winter, S2'!I11*Main!$B$8+'EV Scenarios'!I$2*'Node ratio'!$B11</f>
        <v>3.8414046214040347</v>
      </c>
      <c r="J11" s="2">
        <f>'[1]Pc, Winter, S2'!J11*Main!$B$8+'EV Scenarios'!J$2*'Node ratio'!$B11</f>
        <v>4.1928844643262231</v>
      </c>
      <c r="K11" s="2">
        <f>'[1]Pc, Winter, S2'!K11*Main!$B$8+'EV Scenarios'!K$2*'Node ratio'!$B11</f>
        <v>4.4788183872005236</v>
      </c>
      <c r="L11" s="2">
        <f>'[1]Pc, Winter, S2'!L11*Main!$B$8+'EV Scenarios'!L$2*'Node ratio'!$B11</f>
        <v>4.3680208039697295</v>
      </c>
      <c r="M11" s="2">
        <f>'[1]Pc, Winter, S2'!M11*Main!$B$8+'EV Scenarios'!M$2*'Node ratio'!$B11</f>
        <v>4.3580536733360038</v>
      </c>
      <c r="N11" s="2">
        <f>'[1]Pc, Winter, S2'!N11*Main!$B$8+'EV Scenarios'!N$2*'Node ratio'!$B11</f>
        <v>4.3516232155790062</v>
      </c>
      <c r="O11" s="2">
        <f>'[1]Pc, Winter, S2'!O11*Main!$B$8+'EV Scenarios'!O$2*'Node ratio'!$B11</f>
        <v>4.1755946770727848</v>
      </c>
      <c r="P11" s="2">
        <f>'[1]Pc, Winter, S2'!P11*Main!$B$8+'EV Scenarios'!P$2*'Node ratio'!$B11</f>
        <v>4.0480626225763343</v>
      </c>
      <c r="Q11" s="2">
        <f>'[1]Pc, Winter, S2'!Q11*Main!$B$8+'EV Scenarios'!Q$2*'Node ratio'!$B11</f>
        <v>3.8125104766370996</v>
      </c>
      <c r="R11" s="2">
        <f>'[1]Pc, Winter, S2'!R11*Main!$B$8+'EV Scenarios'!R$2*'Node ratio'!$B11</f>
        <v>4.000200714422764</v>
      </c>
      <c r="S11" s="2">
        <f>'[1]Pc, Winter, S2'!S11*Main!$B$8+'EV Scenarios'!S$2*'Node ratio'!$B11</f>
        <v>4.5687291819848923</v>
      </c>
      <c r="T11" s="2">
        <f>'[1]Pc, Winter, S2'!T11*Main!$B$8+'EV Scenarios'!T$2*'Node ratio'!$B11</f>
        <v>4.4498929999405474</v>
      </c>
      <c r="U11" s="2">
        <f>'[1]Pc, Winter, S2'!U11*Main!$B$8+'EV Scenarios'!U$2*'Node ratio'!$B11</f>
        <v>4.2798342107637506</v>
      </c>
      <c r="V11" s="2">
        <f>'[1]Pc, Winter, S2'!V11*Main!$B$8+'EV Scenarios'!V$2*'Node ratio'!$B11</f>
        <v>4.1220262509572851</v>
      </c>
      <c r="W11" s="2">
        <f>'[1]Pc, Winter, S2'!W11*Main!$B$8+'EV Scenarios'!W$2*'Node ratio'!$B11</f>
        <v>3.8793834372727929</v>
      </c>
      <c r="X11" s="2">
        <f>'[1]Pc, Winter, S2'!X11*Main!$B$8+'EV Scenarios'!X$2*'Node ratio'!$B11</f>
        <v>3.4410399927312119</v>
      </c>
      <c r="Y11" s="2">
        <f>'[1]Pc, Winter, S2'!Y11*Main!$B$8+'EV Scenarios'!Y$2*'Node ratio'!$B11</f>
        <v>3.0411054775035877</v>
      </c>
    </row>
    <row r="12" spans="1:25" x14ac:dyDescent="0.25">
      <c r="A12">
        <v>14</v>
      </c>
      <c r="B12" s="2">
        <f>'[1]Pc, Winter, S2'!B12*Main!$B$8+'EV Scenarios'!B$2*'Node ratio'!$B12</f>
        <v>0.93224688560157265</v>
      </c>
      <c r="C12" s="2">
        <f>'[1]Pc, Winter, S2'!C12*Main!$B$8+'EV Scenarios'!C$2*'Node ratio'!$B12</f>
        <v>0.8626278534947216</v>
      </c>
      <c r="D12" s="2">
        <f>'[1]Pc, Winter, S2'!D12*Main!$B$8+'EV Scenarios'!D$2*'Node ratio'!$B12</f>
        <v>0.81267501382167251</v>
      </c>
      <c r="E12" s="2">
        <f>'[1]Pc, Winter, S2'!E12*Main!$B$8+'EV Scenarios'!E$2*'Node ratio'!$B12</f>
        <v>0.81136408942102534</v>
      </c>
      <c r="F12" s="2">
        <f>'[1]Pc, Winter, S2'!F12*Main!$B$8+'EV Scenarios'!F$2*'Node ratio'!$B12</f>
        <v>0.8305661204585435</v>
      </c>
      <c r="G12" s="2">
        <f>'[1]Pc, Winter, S2'!G12*Main!$B$8+'EV Scenarios'!G$2*'Node ratio'!$B12</f>
        <v>1.0274370747711481</v>
      </c>
      <c r="H12" s="2">
        <f>'[1]Pc, Winter, S2'!H12*Main!$B$8+'EV Scenarios'!H$2*'Node ratio'!$B12</f>
        <v>1.3720031139377449</v>
      </c>
      <c r="I12" s="2">
        <f>'[1]Pc, Winter, S2'!I12*Main!$B$8+'EV Scenarios'!I$2*'Node ratio'!$B12</f>
        <v>1.4963124214715433</v>
      </c>
      <c r="J12" s="2">
        <f>'[1]Pc, Winter, S2'!J12*Main!$B$8+'EV Scenarios'!J$2*'Node ratio'!$B12</f>
        <v>1.190276041434968</v>
      </c>
      <c r="K12" s="2">
        <f>'[1]Pc, Winter, S2'!K12*Main!$B$8+'EV Scenarios'!K$2*'Node ratio'!$B12</f>
        <v>0.82731097044642377</v>
      </c>
      <c r="L12" s="2">
        <f>'[1]Pc, Winter, S2'!L12*Main!$B$8+'EV Scenarios'!L$2*'Node ratio'!$B12</f>
        <v>1.6129943359864864</v>
      </c>
      <c r="M12" s="2">
        <f>'[1]Pc, Winter, S2'!M12*Main!$B$8+'EV Scenarios'!M$2*'Node ratio'!$B12</f>
        <v>1.6254099378006155</v>
      </c>
      <c r="N12" s="2">
        <f>'[1]Pc, Winter, S2'!N12*Main!$B$8+'EV Scenarios'!N$2*'Node ratio'!$B12</f>
        <v>1.5686085596887702</v>
      </c>
      <c r="O12" s="2">
        <f>'[1]Pc, Winter, S2'!O12*Main!$B$8+'EV Scenarios'!O$2*'Node ratio'!$B12</f>
        <v>1.5142924343101696</v>
      </c>
      <c r="P12" s="2">
        <f>'[1]Pc, Winter, S2'!P12*Main!$B$8+'EV Scenarios'!P$2*'Node ratio'!$B12</f>
        <v>1.4091570346521236</v>
      </c>
      <c r="Q12" s="2">
        <f>'[1]Pc, Winter, S2'!Q12*Main!$B$8+'EV Scenarios'!Q$2*'Node ratio'!$B12</f>
        <v>1.4560015401747259</v>
      </c>
      <c r="R12" s="2">
        <f>'[1]Pc, Winter, S2'!R12*Main!$B$8+'EV Scenarios'!R$2*'Node ratio'!$B12</f>
        <v>1.5690548177169117</v>
      </c>
      <c r="S12" s="2">
        <f>'[1]Pc, Winter, S2'!S12*Main!$B$8+'EV Scenarios'!S$2*'Node ratio'!$B12</f>
        <v>1.8923696637960157</v>
      </c>
      <c r="T12" s="2">
        <f>'[1]Pc, Winter, S2'!T12*Main!$B$8+'EV Scenarios'!T$2*'Node ratio'!$B12</f>
        <v>1.7817529601063311</v>
      </c>
      <c r="U12" s="2">
        <f>'[1]Pc, Winter, S2'!U12*Main!$B$8+'EV Scenarios'!U$2*'Node ratio'!$B12</f>
        <v>1.6621753415662863</v>
      </c>
      <c r="V12" s="2">
        <f>'[1]Pc, Winter, S2'!V12*Main!$B$8+'EV Scenarios'!V$2*'Node ratio'!$B12</f>
        <v>1.6059024443584955</v>
      </c>
      <c r="W12" s="2">
        <f>'[1]Pc, Winter, S2'!W12*Main!$B$8+'EV Scenarios'!W$2*'Node ratio'!$B12</f>
        <v>1.5913517001214608</v>
      </c>
      <c r="X12" s="2">
        <f>'[1]Pc, Winter, S2'!X12*Main!$B$8+'EV Scenarios'!X$2*'Node ratio'!$B12</f>
        <v>1.4194103598960321</v>
      </c>
      <c r="Y12" s="2">
        <f>'[1]Pc, Winter, S2'!Y12*Main!$B$8+'EV Scenarios'!Y$2*'Node ratio'!$B12</f>
        <v>1.223830216323569</v>
      </c>
    </row>
    <row r="13" spans="1:25" x14ac:dyDescent="0.25">
      <c r="A13">
        <v>34</v>
      </c>
      <c r="B13" s="2">
        <f>'[1]Pc, Winter, S2'!B13*Main!$B$8+'EV Scenarios'!B$2*'Node ratio'!$B13</f>
        <v>4.6267055384652842</v>
      </c>
      <c r="C13" s="2">
        <f>'[1]Pc, Winter, S2'!C13*Main!$B$8+'EV Scenarios'!C$2*'Node ratio'!$B13</f>
        <v>4.6065779345494011</v>
      </c>
      <c r="D13" s="2">
        <f>'[1]Pc, Winter, S2'!D13*Main!$B$8+'EV Scenarios'!D$2*'Node ratio'!$B13</f>
        <v>4.5956306110868006</v>
      </c>
      <c r="E13" s="2">
        <f>'[1]Pc, Winter, S2'!E13*Main!$B$8+'EV Scenarios'!E$2*'Node ratio'!$B13</f>
        <v>4.7200392530716062</v>
      </c>
      <c r="F13" s="2">
        <f>'[1]Pc, Winter, S2'!F13*Main!$B$8+'EV Scenarios'!F$2*'Node ratio'!$B13</f>
        <v>4.6804715368843119</v>
      </c>
      <c r="G13" s="2">
        <f>'[1]Pc, Winter, S2'!G13*Main!$B$8+'EV Scenarios'!G$2*'Node ratio'!$B13</f>
        <v>4.798761150907489</v>
      </c>
      <c r="H13" s="2">
        <f>'[1]Pc, Winter, S2'!H13*Main!$B$8+'EV Scenarios'!H$2*'Node ratio'!$B13</f>
        <v>4.9888423746842818</v>
      </c>
      <c r="I13" s="2">
        <f>'[1]Pc, Winter, S2'!I13*Main!$B$8+'EV Scenarios'!I$2*'Node ratio'!$B13</f>
        <v>4.773605145550766</v>
      </c>
      <c r="J13" s="2">
        <f>'[1]Pc, Winter, S2'!J13*Main!$B$8+'EV Scenarios'!J$2*'Node ratio'!$B13</f>
        <v>3.9844832489358724</v>
      </c>
      <c r="K13" s="2">
        <f>'[1]Pc, Winter, S2'!K13*Main!$B$8+'EV Scenarios'!K$2*'Node ratio'!$B13</f>
        <v>3.82520985940935</v>
      </c>
      <c r="L13" s="2">
        <f>'[1]Pc, Winter, S2'!L13*Main!$B$8+'EV Scenarios'!L$2*'Node ratio'!$B13</f>
        <v>5.1935489630550062</v>
      </c>
      <c r="M13" s="2">
        <f>'[1]Pc, Winter, S2'!M13*Main!$B$8+'EV Scenarios'!M$2*'Node ratio'!$B13</f>
        <v>4.7375980256013426</v>
      </c>
      <c r="N13" s="2">
        <f>'[1]Pc, Winter, S2'!N13*Main!$B$8+'EV Scenarios'!N$2*'Node ratio'!$B13</f>
        <v>4.8154700149241236</v>
      </c>
      <c r="O13" s="2">
        <f>'[1]Pc, Winter, S2'!O13*Main!$B$8+'EV Scenarios'!O$2*'Node ratio'!$B13</f>
        <v>4.9378724092382464</v>
      </c>
      <c r="P13" s="2">
        <f>'[1]Pc, Winter, S2'!P13*Main!$B$8+'EV Scenarios'!P$2*'Node ratio'!$B13</f>
        <v>5.0460965278255472</v>
      </c>
      <c r="Q13" s="2">
        <f>'[1]Pc, Winter, S2'!Q13*Main!$B$8+'EV Scenarios'!Q$2*'Node ratio'!$B13</f>
        <v>5.2100127627868558</v>
      </c>
      <c r="R13" s="2">
        <f>'[1]Pc, Winter, S2'!R13*Main!$B$8+'EV Scenarios'!R$2*'Node ratio'!$B13</f>
        <v>5.7457224249691086</v>
      </c>
      <c r="S13" s="2">
        <f>'[1]Pc, Winter, S2'!S13*Main!$B$8+'EV Scenarios'!S$2*'Node ratio'!$B13</f>
        <v>5.93246715096668</v>
      </c>
      <c r="T13" s="2">
        <f>'[1]Pc, Winter, S2'!T13*Main!$B$8+'EV Scenarios'!T$2*'Node ratio'!$B13</f>
        <v>5.538325799469427</v>
      </c>
      <c r="U13" s="2">
        <f>'[1]Pc, Winter, S2'!U13*Main!$B$8+'EV Scenarios'!U$2*'Node ratio'!$B13</f>
        <v>5.2368809485075269</v>
      </c>
      <c r="V13" s="2">
        <f>'[1]Pc, Winter, S2'!V13*Main!$B$8+'EV Scenarios'!V$2*'Node ratio'!$B13</f>
        <v>5.3284779362060233</v>
      </c>
      <c r="W13" s="2">
        <f>'[1]Pc, Winter, S2'!W13*Main!$B$8+'EV Scenarios'!W$2*'Node ratio'!$B13</f>
        <v>5.3062955905897002</v>
      </c>
      <c r="X13" s="2">
        <f>'[1]Pc, Winter, S2'!X13*Main!$B$8+'EV Scenarios'!X$2*'Node ratio'!$B13</f>
        <v>5.3899427269531648</v>
      </c>
      <c r="Y13" s="2">
        <f>'[1]Pc, Winter, S2'!Y13*Main!$B$8+'EV Scenarios'!Y$2*'Node ratio'!$B13</f>
        <v>5.664357889614088</v>
      </c>
    </row>
    <row r="14" spans="1:25" x14ac:dyDescent="0.25">
      <c r="A14">
        <v>3</v>
      </c>
      <c r="B14" s="2">
        <f>'[1]Pc, Winter, S2'!B14*Main!$B$8+'EV Scenarios'!B$2*'Node ratio'!$B14</f>
        <v>10.445570664272065</v>
      </c>
      <c r="C14" s="2">
        <f>'[1]Pc, Winter, S2'!C14*Main!$B$8+'EV Scenarios'!C$2*'Node ratio'!$B14</f>
        <v>10.089685060198589</v>
      </c>
      <c r="D14" s="2">
        <f>'[1]Pc, Winter, S2'!D14*Main!$B$8+'EV Scenarios'!D$2*'Node ratio'!$B14</f>
        <v>10.214977535691867</v>
      </c>
      <c r="E14" s="2">
        <f>'[1]Pc, Winter, S2'!E14*Main!$B$8+'EV Scenarios'!E$2*'Node ratio'!$B14</f>
        <v>10.320234501603256</v>
      </c>
      <c r="F14" s="2">
        <f>'[1]Pc, Winter, S2'!F14*Main!$B$8+'EV Scenarios'!F$2*'Node ratio'!$B14</f>
        <v>10.444434035007145</v>
      </c>
      <c r="G14" s="2">
        <f>'[1]Pc, Winter, S2'!G14*Main!$B$8+'EV Scenarios'!G$2*'Node ratio'!$B14</f>
        <v>10.66360955228544</v>
      </c>
      <c r="H14" s="2">
        <f>'[1]Pc, Winter, S2'!H14*Main!$B$8+'EV Scenarios'!H$2*'Node ratio'!$B14</f>
        <v>13.178362801674563</v>
      </c>
      <c r="I14" s="2">
        <f>'[1]Pc, Winter, S2'!I14*Main!$B$8+'EV Scenarios'!I$2*'Node ratio'!$B14</f>
        <v>13.667943160770855</v>
      </c>
      <c r="J14" s="2">
        <f>'[1]Pc, Winter, S2'!J14*Main!$B$8+'EV Scenarios'!J$2*'Node ratio'!$B14</f>
        <v>13.910799663161342</v>
      </c>
      <c r="K14" s="2">
        <f>'[1]Pc, Winter, S2'!K14*Main!$B$8+'EV Scenarios'!K$2*'Node ratio'!$B14</f>
        <v>13.58321185028619</v>
      </c>
      <c r="L14" s="2">
        <f>'[1]Pc, Winter, S2'!L14*Main!$B$8+'EV Scenarios'!L$2*'Node ratio'!$B14</f>
        <v>13.377772029401843</v>
      </c>
      <c r="M14" s="2">
        <f>'[1]Pc, Winter, S2'!M14*Main!$B$8+'EV Scenarios'!M$2*'Node ratio'!$B14</f>
        <v>13.877649710197257</v>
      </c>
      <c r="N14" s="2">
        <f>'[1]Pc, Winter, S2'!N14*Main!$B$8+'EV Scenarios'!N$2*'Node ratio'!$B14</f>
        <v>14.378038251485091</v>
      </c>
      <c r="O14" s="2">
        <f>'[1]Pc, Winter, S2'!O14*Main!$B$8+'EV Scenarios'!O$2*'Node ratio'!$B14</f>
        <v>13.961375755387184</v>
      </c>
      <c r="P14" s="2">
        <f>'[1]Pc, Winter, S2'!P14*Main!$B$8+'EV Scenarios'!P$2*'Node ratio'!$B14</f>
        <v>13.72065700462684</v>
      </c>
      <c r="Q14" s="2">
        <f>'[1]Pc, Winter, S2'!Q14*Main!$B$8+'EV Scenarios'!Q$2*'Node ratio'!$B14</f>
        <v>13.871844861058491</v>
      </c>
      <c r="R14" s="2">
        <f>'[1]Pc, Winter, S2'!R14*Main!$B$8+'EV Scenarios'!R$2*'Node ratio'!$B14</f>
        <v>13.383106540012605</v>
      </c>
      <c r="S14" s="2">
        <f>'[1]Pc, Winter, S2'!S14*Main!$B$8+'EV Scenarios'!S$2*'Node ratio'!$B14</f>
        <v>14.038330484727151</v>
      </c>
      <c r="T14" s="2">
        <f>'[1]Pc, Winter, S2'!T14*Main!$B$8+'EV Scenarios'!T$2*'Node ratio'!$B14</f>
        <v>13.511155832655051</v>
      </c>
      <c r="U14" s="2">
        <f>'[1]Pc, Winter, S2'!U14*Main!$B$8+'EV Scenarios'!U$2*'Node ratio'!$B14</f>
        <v>12.716303293717077</v>
      </c>
      <c r="V14" s="2">
        <f>'[1]Pc, Winter, S2'!V14*Main!$B$8+'EV Scenarios'!V$2*'Node ratio'!$B14</f>
        <v>12.892524801747818</v>
      </c>
      <c r="W14" s="2">
        <f>'[1]Pc, Winter, S2'!W14*Main!$B$8+'EV Scenarios'!W$2*'Node ratio'!$B14</f>
        <v>12.490179594781624</v>
      </c>
      <c r="X14" s="2">
        <f>'[1]Pc, Winter, S2'!X14*Main!$B$8+'EV Scenarios'!X$2*'Node ratio'!$B14</f>
        <v>11.183790939334907</v>
      </c>
      <c r="Y14" s="2">
        <f>'[1]Pc, Winter, S2'!Y14*Main!$B$8+'EV Scenarios'!Y$2*'Node ratio'!$B14</f>
        <v>10.870924235191298</v>
      </c>
    </row>
    <row r="15" spans="1:25" x14ac:dyDescent="0.25">
      <c r="A15">
        <v>20</v>
      </c>
      <c r="B15" s="2">
        <f>'[1]Pc, Winter, S2'!B15*Main!$B$8+'EV Scenarios'!B$2*'Node ratio'!$B15</f>
        <v>0.31523282894246007</v>
      </c>
      <c r="C15" s="2">
        <f>'[1]Pc, Winter, S2'!C15*Main!$B$8+'EV Scenarios'!C$2*'Node ratio'!$B15</f>
        <v>0.29204536671408049</v>
      </c>
      <c r="D15" s="2">
        <f>'[1]Pc, Winter, S2'!D15*Main!$B$8+'EV Scenarios'!D$2*'Node ratio'!$B15</f>
        <v>0.27925137624802526</v>
      </c>
      <c r="E15" s="2">
        <f>'[1]Pc, Winter, S2'!E15*Main!$B$8+'EV Scenarios'!E$2*'Node ratio'!$B15</f>
        <v>0.27878710061925632</v>
      </c>
      <c r="F15" s="2">
        <f>'[1]Pc, Winter, S2'!F15*Main!$B$8+'EV Scenarios'!F$2*'Node ratio'!$B15</f>
        <v>0.28901618546193553</v>
      </c>
      <c r="G15" s="2">
        <f>'[1]Pc, Winter, S2'!G15*Main!$B$8+'EV Scenarios'!G$2*'Node ratio'!$B15</f>
        <v>0.33498789228865111</v>
      </c>
      <c r="H15" s="2">
        <f>'[1]Pc, Winter, S2'!H15*Main!$B$8+'EV Scenarios'!H$2*'Node ratio'!$B15</f>
        <v>0.44208393558710163</v>
      </c>
      <c r="I15" s="2">
        <f>'[1]Pc, Winter, S2'!I15*Main!$B$8+'EV Scenarios'!I$2*'Node ratio'!$B15</f>
        <v>0.5184345540482922</v>
      </c>
      <c r="J15" s="2">
        <f>'[1]Pc, Winter, S2'!J15*Main!$B$8+'EV Scenarios'!J$2*'Node ratio'!$B15</f>
        <v>0.56530115195376107</v>
      </c>
      <c r="K15" s="2">
        <f>'[1]Pc, Winter, S2'!K15*Main!$B$8+'EV Scenarios'!K$2*'Node ratio'!$B15</f>
        <v>0.58931180125213467</v>
      </c>
      <c r="L15" s="2">
        <f>'[1]Pc, Winter, S2'!L15*Main!$B$8+'EV Scenarios'!L$2*'Node ratio'!$B15</f>
        <v>0.52988393779113652</v>
      </c>
      <c r="M15" s="2">
        <f>'[1]Pc, Winter, S2'!M15*Main!$B$8+'EV Scenarios'!M$2*'Node ratio'!$B15</f>
        <v>0.53011815001188789</v>
      </c>
      <c r="N15" s="2">
        <f>'[1]Pc, Winter, S2'!N15*Main!$B$8+'EV Scenarios'!N$2*'Node ratio'!$B15</f>
        <v>0.55432441974463909</v>
      </c>
      <c r="O15" s="2">
        <f>'[1]Pc, Winter, S2'!O15*Main!$B$8+'EV Scenarios'!O$2*'Node ratio'!$B15</f>
        <v>0.54414801699573179</v>
      </c>
      <c r="P15" s="2">
        <f>'[1]Pc, Winter, S2'!P15*Main!$B$8+'EV Scenarios'!P$2*'Node ratio'!$B15</f>
        <v>0.52087076819743183</v>
      </c>
      <c r="Q15" s="2">
        <f>'[1]Pc, Winter, S2'!Q15*Main!$B$8+'EV Scenarios'!Q$2*'Node ratio'!$B15</f>
        <v>0.50905534958017773</v>
      </c>
      <c r="R15" s="2">
        <f>'[1]Pc, Winter, S2'!R15*Main!$B$8+'EV Scenarios'!R$2*'Node ratio'!$B15</f>
        <v>0.56623674836499804</v>
      </c>
      <c r="S15" s="2">
        <f>'[1]Pc, Winter, S2'!S15*Main!$B$8+'EV Scenarios'!S$2*'Node ratio'!$B15</f>
        <v>0.61536084835410676</v>
      </c>
      <c r="T15" s="2">
        <f>'[1]Pc, Winter, S2'!T15*Main!$B$8+'EV Scenarios'!T$2*'Node ratio'!$B15</f>
        <v>0.60189662893281293</v>
      </c>
      <c r="U15" s="2">
        <f>'[1]Pc, Winter, S2'!U15*Main!$B$8+'EV Scenarios'!U$2*'Node ratio'!$B15</f>
        <v>0.56591314097175394</v>
      </c>
      <c r="V15" s="2">
        <f>'[1]Pc, Winter, S2'!V15*Main!$B$8+'EV Scenarios'!V$2*'Node ratio'!$B15</f>
        <v>0.56679801227635762</v>
      </c>
      <c r="W15" s="2">
        <f>'[1]Pc, Winter, S2'!W15*Main!$B$8+'EV Scenarios'!W$2*'Node ratio'!$B15</f>
        <v>0.51879049086906648</v>
      </c>
      <c r="X15" s="2">
        <f>'[1]Pc, Winter, S2'!X15*Main!$B$8+'EV Scenarios'!X$2*'Node ratio'!$B15</f>
        <v>0.44222209887908903</v>
      </c>
      <c r="Y15" s="2">
        <f>'[1]Pc, Winter, S2'!Y15*Main!$B$8+'EV Scenarios'!Y$2*'Node ratio'!$B15</f>
        <v>0.39670754424795779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60F5A-87CB-47FE-AA0F-724656F1C892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f>VLOOKUP($A3,'Node ratio'!$A$2:$C$15,3,FALSE)*'PV Scenarios'!C$5*Main!$B$9</f>
        <v>2.7661636371126598E-2</v>
      </c>
      <c r="C3" s="4">
        <f>VLOOKUP($A3,'Node ratio'!$A$2:$C$15,3,FALSE)*'PV Scenarios'!D$5*Main!$B$9</f>
        <v>2.7661636371126598E-2</v>
      </c>
      <c r="D3" s="4">
        <f>VLOOKUP($A3,'Node ratio'!$A$2:$C$15,3,FALSE)*'PV Scenarios'!E$5*Main!$B$9</f>
        <v>2.7661636371126598E-2</v>
      </c>
      <c r="E3" s="4">
        <f>VLOOKUP($A3,'Node ratio'!$A$2:$C$15,3,FALSE)*'PV Scenarios'!F$5*Main!$B$9</f>
        <v>2.7661636371126598E-2</v>
      </c>
      <c r="F3" s="4">
        <f>VLOOKUP($A3,'Node ratio'!$A$2:$C$15,3,FALSE)*'PV Scenarios'!G$5*Main!$B$9</f>
        <v>2.7661636371126598E-2</v>
      </c>
      <c r="G3" s="4">
        <f>VLOOKUP($A3,'Node ratio'!$A$2:$C$15,3,FALSE)*'PV Scenarios'!H$5*Main!$B$9</f>
        <v>2.7661636371126598E-2</v>
      </c>
      <c r="H3" s="4">
        <f>VLOOKUP($A3,'Node ratio'!$A$2:$C$15,3,FALSE)*'PV Scenarios'!I$5*Main!$B$9</f>
        <v>0.37177239282794144</v>
      </c>
      <c r="I3" s="4">
        <f>VLOOKUP($A3,'Node ratio'!$A$2:$C$15,3,FALSE)*'PV Scenarios'!J$5*Main!$B$9</f>
        <v>0.99139304754117741</v>
      </c>
      <c r="J3" s="4">
        <f>VLOOKUP($A3,'Node ratio'!$A$2:$C$15,3,FALSE)*'PV Scenarios'!K$5*Main!$B$9</f>
        <v>1.697318007732328</v>
      </c>
      <c r="K3" s="4">
        <f>VLOOKUP($A3,'Node ratio'!$A$2:$C$15,3,FALSE)*'PV Scenarios'!L$5*Main!$B$9</f>
        <v>2.4209464152009996</v>
      </c>
      <c r="L3" s="4">
        <f>VLOOKUP($A3,'Node ratio'!$A$2:$C$15,3,FALSE)*'PV Scenarios'!M$5*Main!$B$9</f>
        <v>3.0781868953789675</v>
      </c>
      <c r="M3" s="4">
        <f>VLOOKUP($A3,'Node ratio'!$A$2:$C$15,3,FALSE)*'PV Scenarios'!N$5*Main!$B$9</f>
        <v>3.5810754446060491</v>
      </c>
      <c r="N3" s="4">
        <f>VLOOKUP($A3,'Node ratio'!$A$2:$C$15,3,FALSE)*'PV Scenarios'!O$5*Main!$B$9</f>
        <v>3.8599047392270052</v>
      </c>
      <c r="O3" s="4">
        <f>VLOOKUP($A3,'Node ratio'!$A$2:$C$15,3,FALSE)*'PV Scenarios'!P$5*Main!$B$9</f>
        <v>3.8726290919577231</v>
      </c>
      <c r="P3" s="4">
        <f>VLOOKUP($A3,'Node ratio'!$A$2:$C$15,3,FALSE)*'PV Scenarios'!Q$5*Main!$B$9</f>
        <v>3.6181420373433593</v>
      </c>
      <c r="Q3" s="4">
        <f>VLOOKUP($A3,'Node ratio'!$A$2:$C$15,3,FALSE)*'PV Scenarios'!R$5*Main!$B$9</f>
        <v>3.1335101681212207</v>
      </c>
      <c r="R3" s="4">
        <f>VLOOKUP($A3,'Node ratio'!$A$2:$C$15,3,FALSE)*'PV Scenarios'!S$5*Main!$B$9</f>
        <v>2.4873343424917036</v>
      </c>
      <c r="S3" s="4">
        <f>VLOOKUP($A3,'Node ratio'!$A$2:$C$15,3,FALSE)*'PV Scenarios'!T$5*Main!$B$9</f>
        <v>1.7664720986601443</v>
      </c>
      <c r="T3" s="4">
        <f>VLOOKUP($A3,'Node ratio'!$A$2:$C$15,3,FALSE)*'PV Scenarios'!U$5*Main!$B$9</f>
        <v>1.0555680439221908</v>
      </c>
      <c r="U3" s="4">
        <f>VLOOKUP($A3,'Node ratio'!$A$2:$C$15,3,FALSE)*'PV Scenarios'!V$5*Main!$B$9</f>
        <v>0.42543596738792711</v>
      </c>
      <c r="V3" s="4">
        <f>VLOOKUP($A3,'Node ratio'!$A$2:$C$15,3,FALSE)*'PV Scenarios'!W$5*Main!$B$9</f>
        <v>2.7661636371126598E-2</v>
      </c>
      <c r="W3" s="4">
        <f>VLOOKUP($A3,'Node ratio'!$A$2:$C$15,3,FALSE)*'PV Scenarios'!X$5*Main!$B$9</f>
        <v>2.7661636371126598E-2</v>
      </c>
      <c r="X3" s="4">
        <f>VLOOKUP($A3,'Node ratio'!$A$2:$C$15,3,FALSE)*'PV Scenarios'!Y$5*Main!$B$9</f>
        <v>2.7661636371126598E-2</v>
      </c>
      <c r="Y3" s="4">
        <f>VLOOKUP($A3,'Node ratio'!$A$2:$C$15,3,FALSE)*'PV Scenarios'!Z$5*Main!$B$9</f>
        <v>2.7661636371126598E-2</v>
      </c>
    </row>
    <row r="4" spans="1:25" x14ac:dyDescent="0.25">
      <c r="A4" s="5">
        <v>17</v>
      </c>
      <c r="B4" s="4">
        <f>VLOOKUP($A4,'Node ratio'!$A$2:$C$15,3,FALSE)*'PV Scenarios'!C$5*Main!$B$9</f>
        <v>6.7434275275103433E-3</v>
      </c>
      <c r="C4" s="4">
        <f>VLOOKUP($A4,'Node ratio'!$A$2:$C$15,3,FALSE)*'PV Scenarios'!D$5*Main!$B$9</f>
        <v>6.7434275275103433E-3</v>
      </c>
      <c r="D4" s="4">
        <f>VLOOKUP($A4,'Node ratio'!$A$2:$C$15,3,FALSE)*'PV Scenarios'!E$5*Main!$B$9</f>
        <v>6.7434275275103433E-3</v>
      </c>
      <c r="E4" s="4">
        <f>VLOOKUP($A4,'Node ratio'!$A$2:$C$15,3,FALSE)*'PV Scenarios'!F$5*Main!$B$9</f>
        <v>6.7434275275103433E-3</v>
      </c>
      <c r="F4" s="4">
        <f>VLOOKUP($A4,'Node ratio'!$A$2:$C$15,3,FALSE)*'PV Scenarios'!G$5*Main!$B$9</f>
        <v>6.7434275275103433E-3</v>
      </c>
      <c r="G4" s="4">
        <f>VLOOKUP($A4,'Node ratio'!$A$2:$C$15,3,FALSE)*'PV Scenarios'!H$5*Main!$B$9</f>
        <v>6.7434275275103433E-3</v>
      </c>
      <c r="H4" s="4">
        <f>VLOOKUP($A4,'Node ratio'!$A$2:$C$15,3,FALSE)*'PV Scenarios'!I$5*Main!$B$9</f>
        <v>9.0631665969738998E-2</v>
      </c>
      <c r="I4" s="4">
        <f>VLOOKUP($A4,'Node ratio'!$A$2:$C$15,3,FALSE)*'PV Scenarios'!J$5*Main!$B$9</f>
        <v>0.24168444258597072</v>
      </c>
      <c r="J4" s="4">
        <f>VLOOKUP($A4,'Node ratio'!$A$2:$C$15,3,FALSE)*'PV Scenarios'!K$5*Main!$B$9</f>
        <v>0.41377671308803465</v>
      </c>
      <c r="K4" s="4">
        <f>VLOOKUP($A4,'Node ratio'!$A$2:$C$15,3,FALSE)*'PV Scenarios'!L$5*Main!$B$9</f>
        <v>0.59018477720770524</v>
      </c>
      <c r="L4" s="4">
        <f>VLOOKUP($A4,'Node ratio'!$A$2:$C$15,3,FALSE)*'PV Scenarios'!M$5*Main!$B$9</f>
        <v>0.75040861526135094</v>
      </c>
      <c r="M4" s="4">
        <f>VLOOKUP($A4,'Node ratio'!$A$2:$C$15,3,FALSE)*'PV Scenarios'!N$5*Main!$B$9</f>
        <v>0.87300412771148905</v>
      </c>
      <c r="N4" s="4">
        <f>VLOOKUP($A4,'Node ratio'!$A$2:$C$15,3,FALSE)*'PV Scenarios'!O$5*Main!$B$9</f>
        <v>0.94097787718879322</v>
      </c>
      <c r="O4" s="4">
        <f>VLOOKUP($A4,'Node ratio'!$A$2:$C$15,3,FALSE)*'PV Scenarios'!P$5*Main!$B$9</f>
        <v>0.94407985385144788</v>
      </c>
      <c r="P4" s="4">
        <f>VLOOKUP($A4,'Node ratio'!$A$2:$C$15,3,FALSE)*'PV Scenarios'!Q$5*Main!$B$9</f>
        <v>0.88204032059835291</v>
      </c>
      <c r="Q4" s="4">
        <f>VLOOKUP($A4,'Node ratio'!$A$2:$C$15,3,FALSE)*'PV Scenarios'!R$5*Main!$B$9</f>
        <v>0.76389547031637162</v>
      </c>
      <c r="R4" s="4">
        <f>VLOOKUP($A4,'Node ratio'!$A$2:$C$15,3,FALSE)*'PV Scenarios'!S$5*Main!$B$9</f>
        <v>0.60636900327373</v>
      </c>
      <c r="S4" s="4">
        <f>VLOOKUP($A4,'Node ratio'!$A$2:$C$15,3,FALSE)*'PV Scenarios'!T$5*Main!$B$9</f>
        <v>0.43063528190681044</v>
      </c>
      <c r="T4" s="4">
        <f>VLOOKUP($A4,'Node ratio'!$A$2:$C$15,3,FALSE)*'PV Scenarios'!U$5*Main!$B$9</f>
        <v>0.25732919444979463</v>
      </c>
      <c r="U4" s="4">
        <f>VLOOKUP($A4,'Node ratio'!$A$2:$C$15,3,FALSE)*'PV Scenarios'!V$5*Main!$B$9</f>
        <v>0.10371391537310909</v>
      </c>
      <c r="V4" s="4">
        <f>VLOOKUP($A4,'Node ratio'!$A$2:$C$15,3,FALSE)*'PV Scenarios'!W$5*Main!$B$9</f>
        <v>6.7434275275103433E-3</v>
      </c>
      <c r="W4" s="4">
        <f>VLOOKUP($A4,'Node ratio'!$A$2:$C$15,3,FALSE)*'PV Scenarios'!X$5*Main!$B$9</f>
        <v>6.7434275275103433E-3</v>
      </c>
      <c r="X4" s="4">
        <f>VLOOKUP($A4,'Node ratio'!$A$2:$C$15,3,FALSE)*'PV Scenarios'!Y$5*Main!$B$9</f>
        <v>6.7434275275103433E-3</v>
      </c>
      <c r="Y4" s="4">
        <f>VLOOKUP($A4,'Node ratio'!$A$2:$C$15,3,FALSE)*'PV Scenarios'!Z$5*Main!$B$9</f>
        <v>6.7434275275103433E-3</v>
      </c>
    </row>
    <row r="5" spans="1:25" x14ac:dyDescent="0.25">
      <c r="A5" s="5">
        <v>26</v>
      </c>
      <c r="B5" s="4">
        <f>VLOOKUP($A5,'Node ratio'!$A$2:$C$15,3,FALSE)*'PV Scenarios'!C$5*Main!$B$9</f>
        <v>1.4798767969534495E-2</v>
      </c>
      <c r="C5" s="4">
        <f>VLOOKUP($A5,'Node ratio'!$A$2:$C$15,3,FALSE)*'PV Scenarios'!D$5*Main!$B$9</f>
        <v>1.4798767969534495E-2</v>
      </c>
      <c r="D5" s="4">
        <f>VLOOKUP($A5,'Node ratio'!$A$2:$C$15,3,FALSE)*'PV Scenarios'!E$5*Main!$B$9</f>
        <v>1.4798767969534495E-2</v>
      </c>
      <c r="E5" s="4">
        <f>VLOOKUP($A5,'Node ratio'!$A$2:$C$15,3,FALSE)*'PV Scenarios'!F$5*Main!$B$9</f>
        <v>1.4798767969534495E-2</v>
      </c>
      <c r="F5" s="4">
        <f>VLOOKUP($A5,'Node ratio'!$A$2:$C$15,3,FALSE)*'PV Scenarios'!G$5*Main!$B$9</f>
        <v>1.4798767969534495E-2</v>
      </c>
      <c r="G5" s="4">
        <f>VLOOKUP($A5,'Node ratio'!$A$2:$C$15,3,FALSE)*'PV Scenarios'!H$5*Main!$B$9</f>
        <v>1.4798767969534495E-2</v>
      </c>
      <c r="H5" s="4">
        <f>VLOOKUP($A5,'Node ratio'!$A$2:$C$15,3,FALSE)*'PV Scenarios'!I$5*Main!$B$9</f>
        <v>0.19889544151054361</v>
      </c>
      <c r="I5" s="4">
        <f>VLOOKUP($A5,'Node ratio'!$A$2:$C$15,3,FALSE)*'PV Scenarios'!J$5*Main!$B$9</f>
        <v>0.53038784402811645</v>
      </c>
      <c r="J5" s="4">
        <f>VLOOKUP($A5,'Node ratio'!$A$2:$C$15,3,FALSE)*'PV Scenarios'!K$5*Main!$B$9</f>
        <v>0.90805240261063669</v>
      </c>
      <c r="K5" s="4">
        <f>VLOOKUP($A5,'Node ratio'!$A$2:$C$15,3,FALSE)*'PV Scenarios'!L$5*Main!$B$9</f>
        <v>1.2951881726936589</v>
      </c>
      <c r="L5" s="4">
        <f>VLOOKUP($A5,'Node ratio'!$A$2:$C$15,3,FALSE)*'PV Scenarios'!M$5*Main!$B$9</f>
        <v>1.6468068996497987</v>
      </c>
      <c r="M5" s="4">
        <f>VLOOKUP($A5,'Node ratio'!$A$2:$C$15,3,FALSE)*'PV Scenarios'!N$5*Main!$B$9</f>
        <v>1.9158485013359359</v>
      </c>
      <c r="N5" s="4">
        <f>VLOOKUP($A5,'Node ratio'!$A$2:$C$15,3,FALSE)*'PV Scenarios'!O$5*Main!$B$9</f>
        <v>2.0650200824688438</v>
      </c>
      <c r="O5" s="4">
        <f>VLOOKUP($A5,'Node ratio'!$A$2:$C$15,3,FALSE)*'PV Scenarios'!P$5*Main!$B$9</f>
        <v>2.0718275157348294</v>
      </c>
      <c r="P5" s="4">
        <f>VLOOKUP($A5,'Node ratio'!$A$2:$C$15,3,FALSE)*'PV Scenarios'!Q$5*Main!$B$9</f>
        <v>1.9356788504151121</v>
      </c>
      <c r="Q5" s="4">
        <f>VLOOKUP($A5,'Node ratio'!$A$2:$C$15,3,FALSE)*'PV Scenarios'!R$5*Main!$B$9</f>
        <v>1.6764044355888676</v>
      </c>
      <c r="R5" s="4">
        <f>VLOOKUP($A5,'Node ratio'!$A$2:$C$15,3,FALSE)*'PV Scenarios'!S$5*Main!$B$9</f>
        <v>1.3307052158205419</v>
      </c>
      <c r="S5" s="4">
        <f>VLOOKUP($A5,'Node ratio'!$A$2:$C$15,3,FALSE)*'PV Scenarios'!T$5*Main!$B$9</f>
        <v>0.94504932253447271</v>
      </c>
      <c r="T5" s="4">
        <f>VLOOKUP($A5,'Node ratio'!$A$2:$C$15,3,FALSE)*'PV Scenarios'!U$5*Main!$B$9</f>
        <v>0.56472098571743634</v>
      </c>
      <c r="U5" s="4">
        <f>VLOOKUP($A5,'Node ratio'!$A$2:$C$15,3,FALSE)*'PV Scenarios'!V$5*Main!$B$9</f>
        <v>0.22760505137144058</v>
      </c>
      <c r="V5" s="4">
        <f>VLOOKUP($A5,'Node ratio'!$A$2:$C$15,3,FALSE)*'PV Scenarios'!W$5*Main!$B$9</f>
        <v>1.4798767969534495E-2</v>
      </c>
      <c r="W5" s="4">
        <f>VLOOKUP($A5,'Node ratio'!$A$2:$C$15,3,FALSE)*'PV Scenarios'!X$5*Main!$B$9</f>
        <v>1.4798767969534495E-2</v>
      </c>
      <c r="X5" s="4">
        <f>VLOOKUP($A5,'Node ratio'!$A$2:$C$15,3,FALSE)*'PV Scenarios'!Y$5*Main!$B$9</f>
        <v>1.4798767969534495E-2</v>
      </c>
      <c r="Y5" s="4">
        <f>VLOOKUP($A5,'Node ratio'!$A$2:$C$15,3,FALSE)*'PV Scenarios'!Z$5*Main!$B$9</f>
        <v>1.4798767969534495E-2</v>
      </c>
    </row>
    <row r="6" spans="1:25" x14ac:dyDescent="0.25">
      <c r="A6" s="5">
        <v>24</v>
      </c>
      <c r="B6" s="4">
        <f>VLOOKUP($A6,'Node ratio'!$A$2:$C$15,3,FALSE)*'PV Scenarios'!C$5*Main!$B$9</f>
        <v>2.2754909509982581E-2</v>
      </c>
      <c r="C6" s="4">
        <f>VLOOKUP($A6,'Node ratio'!$A$2:$C$15,3,FALSE)*'PV Scenarios'!D$5*Main!$B$9</f>
        <v>2.2754909509982581E-2</v>
      </c>
      <c r="D6" s="4">
        <f>VLOOKUP($A6,'Node ratio'!$A$2:$C$15,3,FALSE)*'PV Scenarios'!E$5*Main!$B$9</f>
        <v>2.2754909509982581E-2</v>
      </c>
      <c r="E6" s="4">
        <f>VLOOKUP($A6,'Node ratio'!$A$2:$C$15,3,FALSE)*'PV Scenarios'!F$5*Main!$B$9</f>
        <v>2.2754909509982581E-2</v>
      </c>
      <c r="F6" s="4">
        <f>VLOOKUP($A6,'Node ratio'!$A$2:$C$15,3,FALSE)*'PV Scenarios'!G$5*Main!$B$9</f>
        <v>2.2754909509982581E-2</v>
      </c>
      <c r="G6" s="4">
        <f>VLOOKUP($A6,'Node ratio'!$A$2:$C$15,3,FALSE)*'PV Scenarios'!H$5*Main!$B$9</f>
        <v>2.2754909509982581E-2</v>
      </c>
      <c r="H6" s="4">
        <f>VLOOKUP($A6,'Node ratio'!$A$2:$C$15,3,FALSE)*'PV Scenarios'!I$5*Main!$B$9</f>
        <v>0.30582598381416587</v>
      </c>
      <c r="I6" s="4">
        <f>VLOOKUP($A6,'Node ratio'!$A$2:$C$15,3,FALSE)*'PV Scenarios'!J$5*Main!$B$9</f>
        <v>0.8155359568377758</v>
      </c>
      <c r="J6" s="4">
        <f>VLOOKUP($A6,'Node ratio'!$A$2:$C$15,3,FALSE)*'PV Scenarios'!K$5*Main!$B$9</f>
        <v>1.3962412475325314</v>
      </c>
      <c r="K6" s="4">
        <f>VLOOKUP($A6,'Node ratio'!$A$2:$C$15,3,FALSE)*'PV Scenarios'!L$5*Main!$B$9</f>
        <v>1.9915096803136756</v>
      </c>
      <c r="L6" s="4">
        <f>VLOOKUP($A6,'Node ratio'!$A$2:$C$15,3,FALSE)*'PV Scenarios'!M$5*Main!$B$9</f>
        <v>2.5321663302708619</v>
      </c>
      <c r="M6" s="4">
        <f>VLOOKUP($A6,'Node ratio'!$A$2:$C$15,3,FALSE)*'PV Scenarios'!N$5*Main!$B$9</f>
        <v>2.9458505851623453</v>
      </c>
      <c r="N6" s="4">
        <f>VLOOKUP($A6,'Node ratio'!$A$2:$C$15,3,FALSE)*'PV Scenarios'!O$5*Main!$B$9</f>
        <v>3.1752200730229694</v>
      </c>
      <c r="O6" s="4">
        <f>VLOOKUP($A6,'Node ratio'!$A$2:$C$15,3,FALSE)*'PV Scenarios'!P$5*Main!$B$9</f>
        <v>3.1856873313975616</v>
      </c>
      <c r="P6" s="4">
        <f>VLOOKUP($A6,'Node ratio'!$A$2:$C$15,3,FALSE)*'PV Scenarios'!Q$5*Main!$B$9</f>
        <v>2.9763421639057217</v>
      </c>
      <c r="Q6" s="4">
        <f>VLOOKUP($A6,'Node ratio'!$A$2:$C$15,3,FALSE)*'PV Scenarios'!R$5*Main!$B$9</f>
        <v>2.5776761492908267</v>
      </c>
      <c r="R6" s="4">
        <f>VLOOKUP($A6,'Node ratio'!$A$2:$C$15,3,FALSE)*'PV Scenarios'!S$5*Main!$B$9</f>
        <v>2.0461214631376339</v>
      </c>
      <c r="S6" s="4">
        <f>VLOOKUP($A6,'Node ratio'!$A$2:$C$15,3,FALSE)*'PV Scenarios'!T$5*Main!$B$9</f>
        <v>1.4531285213074876</v>
      </c>
      <c r="T6" s="4">
        <f>VLOOKUP($A6,'Node ratio'!$A$2:$C$15,3,FALSE)*'PV Scenarios'!U$5*Main!$B$9</f>
        <v>0.86832734690093516</v>
      </c>
      <c r="U6" s="4">
        <f>VLOOKUP($A6,'Node ratio'!$A$2:$C$15,3,FALSE)*'PV Scenarios'!V$5*Main!$B$9</f>
        <v>0.34997050826353215</v>
      </c>
      <c r="V6" s="4">
        <f>VLOOKUP($A6,'Node ratio'!$A$2:$C$15,3,FALSE)*'PV Scenarios'!W$5*Main!$B$9</f>
        <v>2.2754909509982581E-2</v>
      </c>
      <c r="W6" s="4">
        <f>VLOOKUP($A6,'Node ratio'!$A$2:$C$15,3,FALSE)*'PV Scenarios'!X$5*Main!$B$9</f>
        <v>2.2754909509982581E-2</v>
      </c>
      <c r="X6" s="4">
        <f>VLOOKUP($A6,'Node ratio'!$A$2:$C$15,3,FALSE)*'PV Scenarios'!Y$5*Main!$B$9</f>
        <v>2.2754909509982581E-2</v>
      </c>
      <c r="Y6" s="4">
        <f>VLOOKUP($A6,'Node ratio'!$A$2:$C$15,3,FALSE)*'PV Scenarios'!Z$5*Main!$B$9</f>
        <v>2.2754909509982581E-2</v>
      </c>
    </row>
    <row r="7" spans="1:25" x14ac:dyDescent="0.25">
      <c r="A7" s="5">
        <v>28</v>
      </c>
      <c r="B7" s="4">
        <f>VLOOKUP($A7,'Node ratio'!$A$2:$C$15,3,FALSE)*'PV Scenarios'!C$5*Main!$B$9</f>
        <v>1.3779319319162302E-2</v>
      </c>
      <c r="C7" s="4">
        <f>VLOOKUP($A7,'Node ratio'!$A$2:$C$15,3,FALSE)*'PV Scenarios'!D$5*Main!$B$9</f>
        <v>1.3779319319162302E-2</v>
      </c>
      <c r="D7" s="4">
        <f>VLOOKUP($A7,'Node ratio'!$A$2:$C$15,3,FALSE)*'PV Scenarios'!E$5*Main!$B$9</f>
        <v>1.3779319319162302E-2</v>
      </c>
      <c r="E7" s="4">
        <f>VLOOKUP($A7,'Node ratio'!$A$2:$C$15,3,FALSE)*'PV Scenarios'!F$5*Main!$B$9</f>
        <v>1.3779319319162302E-2</v>
      </c>
      <c r="F7" s="4">
        <f>VLOOKUP($A7,'Node ratio'!$A$2:$C$15,3,FALSE)*'PV Scenarios'!G$5*Main!$B$9</f>
        <v>1.3779319319162302E-2</v>
      </c>
      <c r="G7" s="4">
        <f>VLOOKUP($A7,'Node ratio'!$A$2:$C$15,3,FALSE)*'PV Scenarios'!H$5*Main!$B$9</f>
        <v>1.3779319319162302E-2</v>
      </c>
      <c r="H7" s="4">
        <f>VLOOKUP($A7,'Node ratio'!$A$2:$C$15,3,FALSE)*'PV Scenarios'!I$5*Main!$B$9</f>
        <v>0.18519405164954128</v>
      </c>
      <c r="I7" s="4">
        <f>VLOOKUP($A7,'Node ratio'!$A$2:$C$15,3,FALSE)*'PV Scenarios'!J$5*Main!$B$9</f>
        <v>0.49385080439877693</v>
      </c>
      <c r="J7" s="4">
        <f>VLOOKUP($A7,'Node ratio'!$A$2:$C$15,3,FALSE)*'PV Scenarios'!K$5*Main!$B$9</f>
        <v>0.84549903342379884</v>
      </c>
      <c r="K7" s="4">
        <f>VLOOKUP($A7,'Node ratio'!$A$2:$C$15,3,FALSE)*'PV Scenarios'!L$5*Main!$B$9</f>
        <v>1.2059660268130845</v>
      </c>
      <c r="L7" s="4">
        <f>VLOOKUP($A7,'Node ratio'!$A$2:$C$15,3,FALSE)*'PV Scenarios'!M$5*Main!$B$9</f>
        <v>1.5333626538363809</v>
      </c>
      <c r="M7" s="4">
        <f>VLOOKUP($A7,'Node ratio'!$A$2:$C$15,3,FALSE)*'PV Scenarios'!N$5*Main!$B$9</f>
        <v>1.7838706790587513</v>
      </c>
      <c r="N7" s="4">
        <f>VLOOKUP($A7,'Node ratio'!$A$2:$C$15,3,FALSE)*'PV Scenarios'!O$5*Main!$B$9</f>
        <v>1.9227662177959073</v>
      </c>
      <c r="O7" s="4">
        <f>VLOOKUP($A7,'Node ratio'!$A$2:$C$15,3,FALSE)*'PV Scenarios'!P$5*Main!$B$9</f>
        <v>1.9291047046827221</v>
      </c>
      <c r="P7" s="4">
        <f>VLOOKUP($A7,'Node ratio'!$A$2:$C$15,3,FALSE)*'PV Scenarios'!Q$5*Main!$B$9</f>
        <v>1.8023349669464288</v>
      </c>
      <c r="Q7" s="4">
        <f>VLOOKUP($A7,'Node ratio'!$A$2:$C$15,3,FALSE)*'PV Scenarios'!R$5*Main!$B$9</f>
        <v>1.5609212924747053</v>
      </c>
      <c r="R7" s="4">
        <f>VLOOKUP($A7,'Node ratio'!$A$2:$C$15,3,FALSE)*'PV Scenarios'!S$5*Main!$B$9</f>
        <v>1.239036393179074</v>
      </c>
      <c r="S7" s="4">
        <f>VLOOKUP($A7,'Node ratio'!$A$2:$C$15,3,FALSE)*'PV Scenarios'!T$5*Main!$B$9</f>
        <v>0.87994733172170436</v>
      </c>
      <c r="T7" s="4">
        <f>VLOOKUP($A7,'Node ratio'!$A$2:$C$15,3,FALSE)*'PV Scenarios'!U$5*Main!$B$9</f>
        <v>0.52581882521923329</v>
      </c>
      <c r="U7" s="4">
        <f>VLOOKUP($A7,'Node ratio'!$A$2:$C$15,3,FALSE)*'PV Scenarios'!V$5*Main!$B$9</f>
        <v>0.21192593112871622</v>
      </c>
      <c r="V7" s="4">
        <f>VLOOKUP($A7,'Node ratio'!$A$2:$C$15,3,FALSE)*'PV Scenarios'!W$5*Main!$B$9</f>
        <v>1.3779319319162302E-2</v>
      </c>
      <c r="W7" s="4">
        <f>VLOOKUP($A7,'Node ratio'!$A$2:$C$15,3,FALSE)*'PV Scenarios'!X$5*Main!$B$9</f>
        <v>1.3779319319162302E-2</v>
      </c>
      <c r="X7" s="4">
        <f>VLOOKUP($A7,'Node ratio'!$A$2:$C$15,3,FALSE)*'PV Scenarios'!Y$5*Main!$B$9</f>
        <v>1.3779319319162302E-2</v>
      </c>
      <c r="Y7" s="4">
        <f>VLOOKUP($A7,'Node ratio'!$A$2:$C$15,3,FALSE)*'PV Scenarios'!Z$5*Main!$B$9</f>
        <v>1.3779319319162302E-2</v>
      </c>
    </row>
    <row r="8" spans="1:25" x14ac:dyDescent="0.25">
      <c r="A8" s="5">
        <v>30</v>
      </c>
      <c r="B8" s="4">
        <f>VLOOKUP($A8,'Node ratio'!$A$2:$C$15,3,FALSE)*'PV Scenarios'!C$5*Main!$B$9</f>
        <v>6.1071486350478387E-3</v>
      </c>
      <c r="C8" s="4">
        <f>VLOOKUP($A8,'Node ratio'!$A$2:$C$15,3,FALSE)*'PV Scenarios'!D$5*Main!$B$9</f>
        <v>6.1071486350478387E-3</v>
      </c>
      <c r="D8" s="4">
        <f>VLOOKUP($A8,'Node ratio'!$A$2:$C$15,3,FALSE)*'PV Scenarios'!E$5*Main!$B$9</f>
        <v>6.1071486350478387E-3</v>
      </c>
      <c r="E8" s="4">
        <f>VLOOKUP($A8,'Node ratio'!$A$2:$C$15,3,FALSE)*'PV Scenarios'!F$5*Main!$B$9</f>
        <v>6.1071486350478387E-3</v>
      </c>
      <c r="F8" s="4">
        <f>VLOOKUP($A8,'Node ratio'!$A$2:$C$15,3,FALSE)*'PV Scenarios'!G$5*Main!$B$9</f>
        <v>6.1071486350478387E-3</v>
      </c>
      <c r="G8" s="4">
        <f>VLOOKUP($A8,'Node ratio'!$A$2:$C$15,3,FALSE)*'PV Scenarios'!H$5*Main!$B$9</f>
        <v>6.1071486350478387E-3</v>
      </c>
      <c r="H8" s="4">
        <f>VLOOKUP($A8,'Node ratio'!$A$2:$C$15,3,FALSE)*'PV Scenarios'!I$5*Main!$B$9</f>
        <v>8.2080077655042952E-2</v>
      </c>
      <c r="I8" s="4">
        <f>VLOOKUP($A8,'Node ratio'!$A$2:$C$15,3,FALSE)*'PV Scenarios'!J$5*Main!$B$9</f>
        <v>0.2188802070801146</v>
      </c>
      <c r="J8" s="4">
        <f>VLOOKUP($A8,'Node ratio'!$A$2:$C$15,3,FALSE)*'PV Scenarios'!K$5*Main!$B$9</f>
        <v>0.37473464024653541</v>
      </c>
      <c r="K8" s="4">
        <f>VLOOKUP($A8,'Node ratio'!$A$2:$C$15,3,FALSE)*'PV Scenarios'!L$5*Main!$B$9</f>
        <v>0.53449764853938686</v>
      </c>
      <c r="L8" s="4">
        <f>VLOOKUP($A8,'Node ratio'!$A$2:$C$15,3,FALSE)*'PV Scenarios'!M$5*Main!$B$9</f>
        <v>0.67960350010812354</v>
      </c>
      <c r="M8" s="4">
        <f>VLOOKUP($A8,'Node ratio'!$A$2:$C$15,3,FALSE)*'PV Scenarios'!N$5*Main!$B$9</f>
        <v>0.79063146229329317</v>
      </c>
      <c r="N8" s="4">
        <f>VLOOKUP($A8,'Node ratio'!$A$2:$C$15,3,FALSE)*'PV Scenarios'!O$5*Main!$B$9</f>
        <v>0.85219152053457548</v>
      </c>
      <c r="O8" s="4">
        <f>VLOOKUP($A8,'Node ratio'!$A$2:$C$15,3,FALSE)*'PV Scenarios'!P$5*Main!$B$9</f>
        <v>0.85500080890669738</v>
      </c>
      <c r="P8" s="4">
        <f>VLOOKUP($A8,'Node ratio'!$A$2:$C$15,3,FALSE)*'PV Scenarios'!Q$5*Main!$B$9</f>
        <v>0.79881504146425741</v>
      </c>
      <c r="Q8" s="4">
        <f>VLOOKUP($A8,'Node ratio'!$A$2:$C$15,3,FALSE)*'PV Scenarios'!R$5*Main!$B$9</f>
        <v>0.69181779737821925</v>
      </c>
      <c r="R8" s="4">
        <f>VLOOKUP($A8,'Node ratio'!$A$2:$C$15,3,FALSE)*'PV Scenarios'!S$5*Main!$B$9</f>
        <v>0.54915480526350169</v>
      </c>
      <c r="S8" s="4">
        <f>VLOOKUP($A8,'Node ratio'!$A$2:$C$15,3,FALSE)*'PV Scenarios'!T$5*Main!$B$9</f>
        <v>0.39000251183415496</v>
      </c>
      <c r="T8" s="4">
        <f>VLOOKUP($A8,'Node ratio'!$A$2:$C$15,3,FALSE)*'PV Scenarios'!U$5*Main!$B$9</f>
        <v>0.23304879191342551</v>
      </c>
      <c r="U8" s="4">
        <f>VLOOKUP($A8,'Node ratio'!$A$2:$C$15,3,FALSE)*'PV Scenarios'!V$5*Main!$B$9</f>
        <v>9.3927946007035787E-2</v>
      </c>
      <c r="V8" s="4">
        <f>VLOOKUP($A8,'Node ratio'!$A$2:$C$15,3,FALSE)*'PV Scenarios'!W$5*Main!$B$9</f>
        <v>6.1071486350478387E-3</v>
      </c>
      <c r="W8" s="4">
        <f>VLOOKUP($A8,'Node ratio'!$A$2:$C$15,3,FALSE)*'PV Scenarios'!X$5*Main!$B$9</f>
        <v>6.1071486350478387E-3</v>
      </c>
      <c r="X8" s="4">
        <f>VLOOKUP($A8,'Node ratio'!$A$2:$C$15,3,FALSE)*'PV Scenarios'!Y$5*Main!$B$9</f>
        <v>6.1071486350478387E-3</v>
      </c>
      <c r="Y8" s="4">
        <f>VLOOKUP($A8,'Node ratio'!$A$2:$C$15,3,FALSE)*'PV Scenarios'!Z$5*Main!$B$9</f>
        <v>6.1071486350478387E-3</v>
      </c>
    </row>
    <row r="9" spans="1:25" x14ac:dyDescent="0.25">
      <c r="A9" s="5">
        <v>14</v>
      </c>
      <c r="B9" s="4">
        <f>VLOOKUP($A9,'Node ratio'!$A$2:$C$15,3,FALSE)*'PV Scenarios'!C$5*Main!$B$9</f>
        <v>3.9387520505016977E-3</v>
      </c>
      <c r="C9" s="4">
        <f>VLOOKUP($A9,'Node ratio'!$A$2:$C$15,3,FALSE)*'PV Scenarios'!D$5*Main!$B$9</f>
        <v>3.9387520505016977E-3</v>
      </c>
      <c r="D9" s="4">
        <f>VLOOKUP($A9,'Node ratio'!$A$2:$C$15,3,FALSE)*'PV Scenarios'!E$5*Main!$B$9</f>
        <v>3.9387520505016977E-3</v>
      </c>
      <c r="E9" s="4">
        <f>VLOOKUP($A9,'Node ratio'!$A$2:$C$15,3,FALSE)*'PV Scenarios'!F$5*Main!$B$9</f>
        <v>3.9387520505016977E-3</v>
      </c>
      <c r="F9" s="4">
        <f>VLOOKUP($A9,'Node ratio'!$A$2:$C$15,3,FALSE)*'PV Scenarios'!G$5*Main!$B$9</f>
        <v>3.9387520505016977E-3</v>
      </c>
      <c r="G9" s="4">
        <f>VLOOKUP($A9,'Node ratio'!$A$2:$C$15,3,FALSE)*'PV Scenarios'!H$5*Main!$B$9</f>
        <v>3.9387520505016977E-3</v>
      </c>
      <c r="H9" s="4">
        <f>VLOOKUP($A9,'Node ratio'!$A$2:$C$15,3,FALSE)*'PV Scenarios'!I$5*Main!$B$9</f>
        <v>5.2936827558742808E-2</v>
      </c>
      <c r="I9" s="4">
        <f>VLOOKUP($A9,'Node ratio'!$A$2:$C$15,3,FALSE)*'PV Scenarios'!J$5*Main!$B$9</f>
        <v>0.14116487348998086</v>
      </c>
      <c r="J9" s="4">
        <f>VLOOKUP($A9,'Node ratio'!$A$2:$C$15,3,FALSE)*'PV Scenarios'!K$5*Main!$B$9</f>
        <v>0.24168182581878417</v>
      </c>
      <c r="K9" s="4">
        <f>VLOOKUP($A9,'Node ratio'!$A$2:$C$15,3,FALSE)*'PV Scenarios'!L$5*Main!$B$9</f>
        <v>0.3447195794599085</v>
      </c>
      <c r="L9" s="4">
        <f>VLOOKUP($A9,'Node ratio'!$A$2:$C$15,3,FALSE)*'PV Scenarios'!M$5*Main!$B$9</f>
        <v>0.43830432817982889</v>
      </c>
      <c r="M9" s="4">
        <f>VLOOKUP($A9,'Node ratio'!$A$2:$C$15,3,FALSE)*'PV Scenarios'!N$5*Main!$B$9</f>
        <v>0.50991084045794977</v>
      </c>
      <c r="N9" s="4">
        <f>VLOOKUP($A9,'Node ratio'!$A$2:$C$15,3,FALSE)*'PV Scenarios'!O$5*Main!$B$9</f>
        <v>0.54961346112700682</v>
      </c>
      <c r="O9" s="4">
        <f>VLOOKUP($A9,'Node ratio'!$A$2:$C$15,3,FALSE)*'PV Scenarios'!P$5*Main!$B$9</f>
        <v>0.55142528707023764</v>
      </c>
      <c r="P9" s="4">
        <f>VLOOKUP($A9,'Node ratio'!$A$2:$C$15,3,FALSE)*'PV Scenarios'!Q$5*Main!$B$9</f>
        <v>0.51518876820562209</v>
      </c>
      <c r="Q9" s="4">
        <f>VLOOKUP($A9,'Node ratio'!$A$2:$C$15,3,FALSE)*'PV Scenarios'!R$5*Main!$B$9</f>
        <v>0.4461818322808323</v>
      </c>
      <c r="R9" s="4">
        <f>VLOOKUP($A9,'Node ratio'!$A$2:$C$15,3,FALSE)*'PV Scenarios'!S$5*Main!$B$9</f>
        <v>0.35417258438111265</v>
      </c>
      <c r="S9" s="4">
        <f>VLOOKUP($A9,'Node ratio'!$A$2:$C$15,3,FALSE)*'PV Scenarios'!T$5*Main!$B$9</f>
        <v>0.2515287059450384</v>
      </c>
      <c r="T9" s="4">
        <f>VLOOKUP($A9,'Node ratio'!$A$2:$C$15,3,FALSE)*'PV Scenarios'!U$5*Main!$B$9</f>
        <v>0.15030277824714475</v>
      </c>
      <c r="U9" s="4">
        <f>VLOOKUP($A9,'Node ratio'!$A$2:$C$15,3,FALSE)*'PV Scenarios'!V$5*Main!$B$9</f>
        <v>6.057800653671612E-2</v>
      </c>
      <c r="V9" s="4">
        <f>VLOOKUP($A9,'Node ratio'!$A$2:$C$15,3,FALSE)*'PV Scenarios'!W$5*Main!$B$9</f>
        <v>3.9387520505016977E-3</v>
      </c>
      <c r="W9" s="4">
        <f>VLOOKUP($A9,'Node ratio'!$A$2:$C$15,3,FALSE)*'PV Scenarios'!X$5*Main!$B$9</f>
        <v>3.9387520505016977E-3</v>
      </c>
      <c r="X9" s="4">
        <f>VLOOKUP($A9,'Node ratio'!$A$2:$C$15,3,FALSE)*'PV Scenarios'!Y$5*Main!$B$9</f>
        <v>3.9387520505016977E-3</v>
      </c>
      <c r="Y9" s="4">
        <f>VLOOKUP($A9,'Node ratio'!$A$2:$C$15,3,FALSE)*'PV Scenarios'!Z$5*Main!$B$9</f>
        <v>3.9387520505016977E-3</v>
      </c>
    </row>
    <row r="10" spans="1:25" x14ac:dyDescent="0.25">
      <c r="A10" s="5">
        <v>20</v>
      </c>
      <c r="B10" s="4">
        <f>VLOOKUP($A10,'Node ratio'!$A$2:$C$15,3,FALSE)*'PV Scenarios'!C$5*Main!$B$9</f>
        <v>1.4906449091228475E-3</v>
      </c>
      <c r="C10" s="4">
        <f>VLOOKUP($A10,'Node ratio'!$A$2:$C$15,3,FALSE)*'PV Scenarios'!D$5*Main!$B$9</f>
        <v>1.4906449091228475E-3</v>
      </c>
      <c r="D10" s="4">
        <f>VLOOKUP($A10,'Node ratio'!$A$2:$C$15,3,FALSE)*'PV Scenarios'!E$5*Main!$B$9</f>
        <v>1.4906449091228475E-3</v>
      </c>
      <c r="E10" s="4">
        <f>VLOOKUP($A10,'Node ratio'!$A$2:$C$15,3,FALSE)*'PV Scenarios'!F$5*Main!$B$9</f>
        <v>1.4906449091228475E-3</v>
      </c>
      <c r="F10" s="4">
        <f>VLOOKUP($A10,'Node ratio'!$A$2:$C$15,3,FALSE)*'PV Scenarios'!G$5*Main!$B$9</f>
        <v>1.4906449091228475E-3</v>
      </c>
      <c r="G10" s="4">
        <f>VLOOKUP($A10,'Node ratio'!$A$2:$C$15,3,FALSE)*'PV Scenarios'!H$5*Main!$B$9</f>
        <v>1.4906449091228475E-3</v>
      </c>
      <c r="H10" s="4">
        <f>VLOOKUP($A10,'Node ratio'!$A$2:$C$15,3,FALSE)*'PV Scenarios'!I$5*Main!$B$9</f>
        <v>2.0034267578611067E-2</v>
      </c>
      <c r="I10" s="4">
        <f>VLOOKUP($A10,'Node ratio'!$A$2:$C$15,3,FALSE)*'PV Scenarios'!J$5*Main!$B$9</f>
        <v>5.3424713542962868E-2</v>
      </c>
      <c r="J10" s="4">
        <f>VLOOKUP($A10,'Node ratio'!$A$2:$C$15,3,FALSE)*'PV Scenarios'!K$5*Main!$B$9</f>
        <v>9.1465971623777925E-2</v>
      </c>
      <c r="K10" s="4">
        <f>VLOOKUP($A10,'Node ratio'!$A$2:$C$15,3,FALSE)*'PV Scenarios'!L$5*Main!$B$9</f>
        <v>0.13046124244643162</v>
      </c>
      <c r="L10" s="4">
        <f>VLOOKUP($A10,'Node ratio'!$A$2:$C$15,3,FALSE)*'PV Scenarios'!M$5*Main!$B$9</f>
        <v>0.16587896548719047</v>
      </c>
      <c r="M10" s="4">
        <f>VLOOKUP($A10,'Node ratio'!$A$2:$C$15,3,FALSE)*'PV Scenarios'!N$5*Main!$B$9</f>
        <v>0.19297888993504381</v>
      </c>
      <c r="N10" s="4">
        <f>VLOOKUP($A10,'Node ratio'!$A$2:$C$15,3,FALSE)*'PV Scenarios'!O$5*Main!$B$9</f>
        <v>0.20800459061900214</v>
      </c>
      <c r="O10" s="4">
        <f>VLOOKUP($A10,'Node ratio'!$A$2:$C$15,3,FALSE)*'PV Scenarios'!P$5*Main!$B$9</f>
        <v>0.20869028727719866</v>
      </c>
      <c r="P10" s="4">
        <f>VLOOKUP($A10,'Node ratio'!$A$2:$C$15,3,FALSE)*'PV Scenarios'!Q$5*Main!$B$9</f>
        <v>0.19497635411326847</v>
      </c>
      <c r="Q10" s="4">
        <f>VLOOKUP($A10,'Node ratio'!$A$2:$C$15,3,FALSE)*'PV Scenarios'!R$5*Main!$B$9</f>
        <v>0.16886025530543619</v>
      </c>
      <c r="R10" s="4">
        <f>VLOOKUP($A10,'Node ratio'!$A$2:$C$15,3,FALSE)*'PV Scenarios'!S$5*Main!$B$9</f>
        <v>0.13403879022832643</v>
      </c>
      <c r="S10" s="4">
        <f>VLOOKUP($A10,'Node ratio'!$A$2:$C$15,3,FALSE)*'PV Scenarios'!T$5*Main!$B$9</f>
        <v>9.5192583896585026E-2</v>
      </c>
      <c r="T10" s="4">
        <f>VLOOKUP($A10,'Node ratio'!$A$2:$C$15,3,FALSE)*'PV Scenarios'!U$5*Main!$B$9</f>
        <v>5.688300973212785E-2</v>
      </c>
      <c r="U10" s="4">
        <f>VLOOKUP($A10,'Node ratio'!$A$2:$C$15,3,FALSE)*'PV Scenarios'!V$5*Main!$B$9</f>
        <v>2.2926118702309397E-2</v>
      </c>
      <c r="V10" s="4">
        <f>VLOOKUP($A10,'Node ratio'!$A$2:$C$15,3,FALSE)*'PV Scenarios'!W$5*Main!$B$9</f>
        <v>1.4906449091228475E-3</v>
      </c>
      <c r="W10" s="4">
        <f>VLOOKUP($A10,'Node ratio'!$A$2:$C$15,3,FALSE)*'PV Scenarios'!X$5*Main!$B$9</f>
        <v>1.4906449091228475E-3</v>
      </c>
      <c r="X10" s="4">
        <f>VLOOKUP($A10,'Node ratio'!$A$2:$C$15,3,FALSE)*'PV Scenarios'!Y$5*Main!$B$9</f>
        <v>1.4906449091228475E-3</v>
      </c>
      <c r="Y10" s="4">
        <f>VLOOKUP($A10,'Node ratio'!$A$2:$C$15,3,FALSE)*'PV Scenarios'!Z$5*Main!$B$9</f>
        <v>1.4906449091228475E-3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EC807-7746-4047-95C5-191975A6C62B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f>VLOOKUP($A3,'Node ratio'!$A$2:$C$15,3,FALSE)*'PV Scenarios'!C$6*Main!$B$9</f>
        <v>3.3193963645351918E-2</v>
      </c>
      <c r="C3" s="4">
        <f>VLOOKUP($A3,'Node ratio'!$A$2:$C$15,3,FALSE)*'PV Scenarios'!D$6*Main!$B$9</f>
        <v>3.3193963645351918E-2</v>
      </c>
      <c r="D3" s="4">
        <f>VLOOKUP($A3,'Node ratio'!$A$2:$C$15,3,FALSE)*'PV Scenarios'!E$6*Main!$B$9</f>
        <v>3.3193963645351918E-2</v>
      </c>
      <c r="E3" s="4">
        <f>VLOOKUP($A3,'Node ratio'!$A$2:$C$15,3,FALSE)*'PV Scenarios'!F$6*Main!$B$9</f>
        <v>3.3193963645351918E-2</v>
      </c>
      <c r="F3" s="4">
        <f>VLOOKUP($A3,'Node ratio'!$A$2:$C$15,3,FALSE)*'PV Scenarios'!G$6*Main!$B$9</f>
        <v>3.3193963645351918E-2</v>
      </c>
      <c r="G3" s="4">
        <f>VLOOKUP($A3,'Node ratio'!$A$2:$C$15,3,FALSE)*'PV Scenarios'!H$6*Main!$B$9</f>
        <v>3.3193963645351918E-2</v>
      </c>
      <c r="H3" s="4">
        <f>VLOOKUP($A3,'Node ratio'!$A$2:$C$15,3,FALSE)*'PV Scenarios'!I$6*Main!$B$9</f>
        <v>0.44612687139352969</v>
      </c>
      <c r="I3" s="4">
        <f>VLOOKUP($A3,'Node ratio'!$A$2:$C$15,3,FALSE)*'PV Scenarios'!J$6*Main!$B$9</f>
        <v>1.1896716570494128</v>
      </c>
      <c r="J3" s="4">
        <f>VLOOKUP($A3,'Node ratio'!$A$2:$C$15,3,FALSE)*'PV Scenarios'!K$6*Main!$B$9</f>
        <v>2.0367816092787936</v>
      </c>
      <c r="K3" s="4">
        <f>VLOOKUP($A3,'Node ratio'!$A$2:$C$15,3,FALSE)*'PV Scenarios'!L$6*Main!$B$9</f>
        <v>2.9051356982411991</v>
      </c>
      <c r="L3" s="4">
        <f>VLOOKUP($A3,'Node ratio'!$A$2:$C$15,3,FALSE)*'PV Scenarios'!M$6*Main!$B$9</f>
        <v>3.6938242744547614</v>
      </c>
      <c r="M3" s="4">
        <f>VLOOKUP($A3,'Node ratio'!$A$2:$C$15,3,FALSE)*'PV Scenarios'!N$6*Main!$B$9</f>
        <v>4.2972905335272591</v>
      </c>
      <c r="N3" s="4">
        <f>VLOOKUP($A3,'Node ratio'!$A$2:$C$15,3,FALSE)*'PV Scenarios'!O$6*Main!$B$9</f>
        <v>4.6318856870724066</v>
      </c>
      <c r="O3" s="4">
        <f>VLOOKUP($A3,'Node ratio'!$A$2:$C$15,3,FALSE)*'PV Scenarios'!P$6*Main!$B$9</f>
        <v>4.6471549103492684</v>
      </c>
      <c r="P3" s="4">
        <f>VLOOKUP($A3,'Node ratio'!$A$2:$C$15,3,FALSE)*'PV Scenarios'!Q$6*Main!$B$9</f>
        <v>4.3417704448120311</v>
      </c>
      <c r="Q3" s="4">
        <f>VLOOKUP($A3,'Node ratio'!$A$2:$C$15,3,FALSE)*'PV Scenarios'!R$6*Main!$B$9</f>
        <v>3.7602122017454649</v>
      </c>
      <c r="R3" s="4">
        <f>VLOOKUP($A3,'Node ratio'!$A$2:$C$15,3,FALSE)*'PV Scenarios'!S$6*Main!$B$9</f>
        <v>2.9848012109900441</v>
      </c>
      <c r="S3" s="4">
        <f>VLOOKUP($A3,'Node ratio'!$A$2:$C$15,3,FALSE)*'PV Scenarios'!T$6*Main!$B$9</f>
        <v>2.119766518392173</v>
      </c>
      <c r="T3" s="4">
        <f>VLOOKUP($A3,'Node ratio'!$A$2:$C$15,3,FALSE)*'PV Scenarios'!U$6*Main!$B$9</f>
        <v>1.2666816527066289</v>
      </c>
      <c r="U3" s="4">
        <f>VLOOKUP($A3,'Node ratio'!$A$2:$C$15,3,FALSE)*'PV Scenarios'!V$6*Main!$B$9</f>
        <v>0.51052316086551253</v>
      </c>
      <c r="V3" s="4">
        <f>VLOOKUP($A3,'Node ratio'!$A$2:$C$15,3,FALSE)*'PV Scenarios'!W$6*Main!$B$9</f>
        <v>3.3193963645351918E-2</v>
      </c>
      <c r="W3" s="4">
        <f>VLOOKUP($A3,'Node ratio'!$A$2:$C$15,3,FALSE)*'PV Scenarios'!X$6*Main!$B$9</f>
        <v>3.3193963645351918E-2</v>
      </c>
      <c r="X3" s="4">
        <f>VLOOKUP($A3,'Node ratio'!$A$2:$C$15,3,FALSE)*'PV Scenarios'!Y$6*Main!$B$9</f>
        <v>3.3193963645351918E-2</v>
      </c>
      <c r="Y3" s="4">
        <f>VLOOKUP($A3,'Node ratio'!$A$2:$C$15,3,FALSE)*'PV Scenarios'!Z$6*Main!$B$9</f>
        <v>3.3193963645351918E-2</v>
      </c>
    </row>
    <row r="4" spans="1:25" x14ac:dyDescent="0.25">
      <c r="A4" s="5">
        <v>17</v>
      </c>
      <c r="B4" s="4">
        <f>VLOOKUP($A4,'Node ratio'!$A$2:$C$15,3,FALSE)*'PV Scenarios'!C$6*Main!$B$9</f>
        <v>8.0921130330124103E-3</v>
      </c>
      <c r="C4" s="4">
        <f>VLOOKUP($A4,'Node ratio'!$A$2:$C$15,3,FALSE)*'PV Scenarios'!D$6*Main!$B$9</f>
        <v>8.0921130330124103E-3</v>
      </c>
      <c r="D4" s="4">
        <f>VLOOKUP($A4,'Node ratio'!$A$2:$C$15,3,FALSE)*'PV Scenarios'!E$6*Main!$B$9</f>
        <v>8.0921130330124103E-3</v>
      </c>
      <c r="E4" s="4">
        <f>VLOOKUP($A4,'Node ratio'!$A$2:$C$15,3,FALSE)*'PV Scenarios'!F$6*Main!$B$9</f>
        <v>8.0921130330124103E-3</v>
      </c>
      <c r="F4" s="4">
        <f>VLOOKUP($A4,'Node ratio'!$A$2:$C$15,3,FALSE)*'PV Scenarios'!G$6*Main!$B$9</f>
        <v>8.0921130330124103E-3</v>
      </c>
      <c r="G4" s="4">
        <f>VLOOKUP($A4,'Node ratio'!$A$2:$C$15,3,FALSE)*'PV Scenarios'!H$6*Main!$B$9</f>
        <v>8.0921130330124103E-3</v>
      </c>
      <c r="H4" s="4">
        <f>VLOOKUP($A4,'Node ratio'!$A$2:$C$15,3,FALSE)*'PV Scenarios'!I$6*Main!$B$9</f>
        <v>0.10875799916368679</v>
      </c>
      <c r="I4" s="4">
        <f>VLOOKUP($A4,'Node ratio'!$A$2:$C$15,3,FALSE)*'PV Scenarios'!J$6*Main!$B$9</f>
        <v>0.29002133110316486</v>
      </c>
      <c r="J4" s="4">
        <f>VLOOKUP($A4,'Node ratio'!$A$2:$C$15,3,FALSE)*'PV Scenarios'!K$6*Main!$B$9</f>
        <v>0.49653205570564157</v>
      </c>
      <c r="K4" s="4">
        <f>VLOOKUP($A4,'Node ratio'!$A$2:$C$15,3,FALSE)*'PV Scenarios'!L$6*Main!$B$9</f>
        <v>0.70822173264924615</v>
      </c>
      <c r="L4" s="4">
        <f>VLOOKUP($A4,'Node ratio'!$A$2:$C$15,3,FALSE)*'PV Scenarios'!M$6*Main!$B$9</f>
        <v>0.90049033831362102</v>
      </c>
      <c r="M4" s="4">
        <f>VLOOKUP($A4,'Node ratio'!$A$2:$C$15,3,FALSE)*'PV Scenarios'!N$6*Main!$B$9</f>
        <v>1.0476049532537868</v>
      </c>
      <c r="N4" s="4">
        <f>VLOOKUP($A4,'Node ratio'!$A$2:$C$15,3,FALSE)*'PV Scenarios'!O$6*Main!$B$9</f>
        <v>1.129173452626552</v>
      </c>
      <c r="O4" s="4">
        <f>VLOOKUP($A4,'Node ratio'!$A$2:$C$15,3,FALSE)*'PV Scenarios'!P$6*Main!$B$9</f>
        <v>1.1328958246217375</v>
      </c>
      <c r="P4" s="4">
        <f>VLOOKUP($A4,'Node ratio'!$A$2:$C$15,3,FALSE)*'PV Scenarios'!Q$6*Main!$B$9</f>
        <v>1.0584483847180235</v>
      </c>
      <c r="Q4" s="4">
        <f>VLOOKUP($A4,'Node ratio'!$A$2:$C$15,3,FALSE)*'PV Scenarios'!R$6*Main!$B$9</f>
        <v>0.9166745643796459</v>
      </c>
      <c r="R4" s="4">
        <f>VLOOKUP($A4,'Node ratio'!$A$2:$C$15,3,FALSE)*'PV Scenarios'!S$6*Main!$B$9</f>
        <v>0.72764280392847602</v>
      </c>
      <c r="S4" s="4">
        <f>VLOOKUP($A4,'Node ratio'!$A$2:$C$15,3,FALSE)*'PV Scenarios'!T$6*Main!$B$9</f>
        <v>0.51676233828817253</v>
      </c>
      <c r="T4" s="4">
        <f>VLOOKUP($A4,'Node ratio'!$A$2:$C$15,3,FALSE)*'PV Scenarios'!U$6*Main!$B$9</f>
        <v>0.30879503333975356</v>
      </c>
      <c r="U4" s="4">
        <f>VLOOKUP($A4,'Node ratio'!$A$2:$C$15,3,FALSE)*'PV Scenarios'!V$6*Main!$B$9</f>
        <v>0.12445669844773091</v>
      </c>
      <c r="V4" s="4">
        <f>VLOOKUP($A4,'Node ratio'!$A$2:$C$15,3,FALSE)*'PV Scenarios'!W$6*Main!$B$9</f>
        <v>8.0921130330124103E-3</v>
      </c>
      <c r="W4" s="4">
        <f>VLOOKUP($A4,'Node ratio'!$A$2:$C$15,3,FALSE)*'PV Scenarios'!X$6*Main!$B$9</f>
        <v>8.0921130330124103E-3</v>
      </c>
      <c r="X4" s="4">
        <f>VLOOKUP($A4,'Node ratio'!$A$2:$C$15,3,FALSE)*'PV Scenarios'!Y$6*Main!$B$9</f>
        <v>8.0921130330124103E-3</v>
      </c>
      <c r="Y4" s="4">
        <f>VLOOKUP($A4,'Node ratio'!$A$2:$C$15,3,FALSE)*'PV Scenarios'!Z$6*Main!$B$9</f>
        <v>8.0921130330124103E-3</v>
      </c>
    </row>
    <row r="5" spans="1:25" x14ac:dyDescent="0.25">
      <c r="A5" s="5">
        <v>26</v>
      </c>
      <c r="B5" s="4">
        <f>VLOOKUP($A5,'Node ratio'!$A$2:$C$15,3,FALSE)*'PV Scenarios'!C$6*Main!$B$9</f>
        <v>1.7758521563441397E-2</v>
      </c>
      <c r="C5" s="4">
        <f>VLOOKUP($A5,'Node ratio'!$A$2:$C$15,3,FALSE)*'PV Scenarios'!D$6*Main!$B$9</f>
        <v>1.7758521563441397E-2</v>
      </c>
      <c r="D5" s="4">
        <f>VLOOKUP($A5,'Node ratio'!$A$2:$C$15,3,FALSE)*'PV Scenarios'!E$6*Main!$B$9</f>
        <v>1.7758521563441397E-2</v>
      </c>
      <c r="E5" s="4">
        <f>VLOOKUP($A5,'Node ratio'!$A$2:$C$15,3,FALSE)*'PV Scenarios'!F$6*Main!$B$9</f>
        <v>1.7758521563441397E-2</v>
      </c>
      <c r="F5" s="4">
        <f>VLOOKUP($A5,'Node ratio'!$A$2:$C$15,3,FALSE)*'PV Scenarios'!G$6*Main!$B$9</f>
        <v>1.7758521563441397E-2</v>
      </c>
      <c r="G5" s="4">
        <f>VLOOKUP($A5,'Node ratio'!$A$2:$C$15,3,FALSE)*'PV Scenarios'!H$6*Main!$B$9</f>
        <v>1.7758521563441397E-2</v>
      </c>
      <c r="H5" s="4">
        <f>VLOOKUP($A5,'Node ratio'!$A$2:$C$15,3,FALSE)*'PV Scenarios'!I$6*Main!$B$9</f>
        <v>0.23867452981265233</v>
      </c>
      <c r="I5" s="4">
        <f>VLOOKUP($A5,'Node ratio'!$A$2:$C$15,3,FALSE)*'PV Scenarios'!J$6*Main!$B$9</f>
        <v>0.6364654128337397</v>
      </c>
      <c r="J5" s="4">
        <f>VLOOKUP($A5,'Node ratio'!$A$2:$C$15,3,FALSE)*'PV Scenarios'!K$6*Main!$B$9</f>
        <v>1.0896628831327639</v>
      </c>
      <c r="K5" s="4">
        <f>VLOOKUP($A5,'Node ratio'!$A$2:$C$15,3,FALSE)*'PV Scenarios'!L$6*Main!$B$9</f>
        <v>1.5542258072323905</v>
      </c>
      <c r="L5" s="4">
        <f>VLOOKUP($A5,'Node ratio'!$A$2:$C$15,3,FALSE)*'PV Scenarios'!M$6*Main!$B$9</f>
        <v>1.9761682795797584</v>
      </c>
      <c r="M5" s="4">
        <f>VLOOKUP($A5,'Node ratio'!$A$2:$C$15,3,FALSE)*'PV Scenarios'!N$6*Main!$B$9</f>
        <v>2.2990182016031229</v>
      </c>
      <c r="N5" s="4">
        <f>VLOOKUP($A5,'Node ratio'!$A$2:$C$15,3,FALSE)*'PV Scenarios'!O$6*Main!$B$9</f>
        <v>2.4780240989626123</v>
      </c>
      <c r="O5" s="4">
        <f>VLOOKUP($A5,'Node ratio'!$A$2:$C$15,3,FALSE)*'PV Scenarios'!P$6*Main!$B$9</f>
        <v>2.4861930188817953</v>
      </c>
      <c r="P5" s="4">
        <f>VLOOKUP($A5,'Node ratio'!$A$2:$C$15,3,FALSE)*'PV Scenarios'!Q$6*Main!$B$9</f>
        <v>2.3228146204981344</v>
      </c>
      <c r="Q5" s="4">
        <f>VLOOKUP($A5,'Node ratio'!$A$2:$C$15,3,FALSE)*'PV Scenarios'!R$6*Main!$B$9</f>
        <v>2.0116853227066409</v>
      </c>
      <c r="R5" s="4">
        <f>VLOOKUP($A5,'Node ratio'!$A$2:$C$15,3,FALSE)*'PV Scenarios'!S$6*Main!$B$9</f>
        <v>1.5968462589846502</v>
      </c>
      <c r="S5" s="4">
        <f>VLOOKUP($A5,'Node ratio'!$A$2:$C$15,3,FALSE)*'PV Scenarios'!T$6*Main!$B$9</f>
        <v>1.1340591870413672</v>
      </c>
      <c r="T5" s="4">
        <f>VLOOKUP($A5,'Node ratio'!$A$2:$C$15,3,FALSE)*'PV Scenarios'!U$6*Main!$B$9</f>
        <v>0.67766518286092348</v>
      </c>
      <c r="U5" s="4">
        <f>VLOOKUP($A5,'Node ratio'!$A$2:$C$15,3,FALSE)*'PV Scenarios'!V$6*Main!$B$9</f>
        <v>0.27312606164572867</v>
      </c>
      <c r="V5" s="4">
        <f>VLOOKUP($A5,'Node ratio'!$A$2:$C$15,3,FALSE)*'PV Scenarios'!W$6*Main!$B$9</f>
        <v>1.7758521563441397E-2</v>
      </c>
      <c r="W5" s="4">
        <f>VLOOKUP($A5,'Node ratio'!$A$2:$C$15,3,FALSE)*'PV Scenarios'!X$6*Main!$B$9</f>
        <v>1.7758521563441397E-2</v>
      </c>
      <c r="X5" s="4">
        <f>VLOOKUP($A5,'Node ratio'!$A$2:$C$15,3,FALSE)*'PV Scenarios'!Y$6*Main!$B$9</f>
        <v>1.7758521563441397E-2</v>
      </c>
      <c r="Y5" s="4">
        <f>VLOOKUP($A5,'Node ratio'!$A$2:$C$15,3,FALSE)*'PV Scenarios'!Z$6*Main!$B$9</f>
        <v>1.7758521563441397E-2</v>
      </c>
    </row>
    <row r="6" spans="1:25" x14ac:dyDescent="0.25">
      <c r="A6" s="5">
        <v>24</v>
      </c>
      <c r="B6" s="4">
        <f>VLOOKUP($A6,'Node ratio'!$A$2:$C$15,3,FALSE)*'PV Scenarios'!C$6*Main!$B$9</f>
        <v>2.7305891411979099E-2</v>
      </c>
      <c r="C6" s="4">
        <f>VLOOKUP($A6,'Node ratio'!$A$2:$C$15,3,FALSE)*'PV Scenarios'!D$6*Main!$B$9</f>
        <v>2.7305891411979099E-2</v>
      </c>
      <c r="D6" s="4">
        <f>VLOOKUP($A6,'Node ratio'!$A$2:$C$15,3,FALSE)*'PV Scenarios'!E$6*Main!$B$9</f>
        <v>2.7305891411979099E-2</v>
      </c>
      <c r="E6" s="4">
        <f>VLOOKUP($A6,'Node ratio'!$A$2:$C$15,3,FALSE)*'PV Scenarios'!F$6*Main!$B$9</f>
        <v>2.7305891411979099E-2</v>
      </c>
      <c r="F6" s="4">
        <f>VLOOKUP($A6,'Node ratio'!$A$2:$C$15,3,FALSE)*'PV Scenarios'!G$6*Main!$B$9</f>
        <v>2.7305891411979099E-2</v>
      </c>
      <c r="G6" s="4">
        <f>VLOOKUP($A6,'Node ratio'!$A$2:$C$15,3,FALSE)*'PV Scenarios'!H$6*Main!$B$9</f>
        <v>2.7305891411979099E-2</v>
      </c>
      <c r="H6" s="4">
        <f>VLOOKUP($A6,'Node ratio'!$A$2:$C$15,3,FALSE)*'PV Scenarios'!I$6*Main!$B$9</f>
        <v>0.36699118057699903</v>
      </c>
      <c r="I6" s="4">
        <f>VLOOKUP($A6,'Node ratio'!$A$2:$C$15,3,FALSE)*'PV Scenarios'!J$6*Main!$B$9</f>
        <v>0.97864314820533105</v>
      </c>
      <c r="J6" s="4">
        <f>VLOOKUP($A6,'Node ratio'!$A$2:$C$15,3,FALSE)*'PV Scenarios'!K$6*Main!$B$9</f>
        <v>1.6754894970390375</v>
      </c>
      <c r="K6" s="4">
        <f>VLOOKUP($A6,'Node ratio'!$A$2:$C$15,3,FALSE)*'PV Scenarios'!L$6*Main!$B$9</f>
        <v>2.3898116163764103</v>
      </c>
      <c r="L6" s="4">
        <f>VLOOKUP($A6,'Node ratio'!$A$2:$C$15,3,FALSE)*'PV Scenarios'!M$6*Main!$B$9</f>
        <v>3.0385995963250338</v>
      </c>
      <c r="M6" s="4">
        <f>VLOOKUP($A6,'Node ratio'!$A$2:$C$15,3,FALSE)*'PV Scenarios'!N$6*Main!$B$9</f>
        <v>3.5350207021948146</v>
      </c>
      <c r="N6" s="4">
        <f>VLOOKUP($A6,'Node ratio'!$A$2:$C$15,3,FALSE)*'PV Scenarios'!O$6*Main!$B$9</f>
        <v>3.8102640876275635</v>
      </c>
      <c r="O6" s="4">
        <f>VLOOKUP($A6,'Node ratio'!$A$2:$C$15,3,FALSE)*'PV Scenarios'!P$6*Main!$B$9</f>
        <v>3.8228247976770735</v>
      </c>
      <c r="P6" s="4">
        <f>VLOOKUP($A6,'Node ratio'!$A$2:$C$15,3,FALSE)*'PV Scenarios'!Q$6*Main!$B$9</f>
        <v>3.5716105966868659</v>
      </c>
      <c r="Q6" s="4">
        <f>VLOOKUP($A6,'Node ratio'!$A$2:$C$15,3,FALSE)*'PV Scenarios'!R$6*Main!$B$9</f>
        <v>3.0932113791489919</v>
      </c>
      <c r="R6" s="4">
        <f>VLOOKUP($A6,'Node ratio'!$A$2:$C$15,3,FALSE)*'PV Scenarios'!S$6*Main!$B$9</f>
        <v>2.4553457557651606</v>
      </c>
      <c r="S6" s="4">
        <f>VLOOKUP($A6,'Node ratio'!$A$2:$C$15,3,FALSE)*'PV Scenarios'!T$6*Main!$B$9</f>
        <v>1.7437542255689851</v>
      </c>
      <c r="T6" s="4">
        <f>VLOOKUP($A6,'Node ratio'!$A$2:$C$15,3,FALSE)*'PV Scenarios'!U$6*Main!$B$9</f>
        <v>1.0419928162811223</v>
      </c>
      <c r="U6" s="4">
        <f>VLOOKUP($A6,'Node ratio'!$A$2:$C$15,3,FALSE)*'PV Scenarios'!V$6*Main!$B$9</f>
        <v>0.41996460991623857</v>
      </c>
      <c r="V6" s="4">
        <f>VLOOKUP($A6,'Node ratio'!$A$2:$C$15,3,FALSE)*'PV Scenarios'!W$6*Main!$B$9</f>
        <v>2.7305891411979099E-2</v>
      </c>
      <c r="W6" s="4">
        <f>VLOOKUP($A6,'Node ratio'!$A$2:$C$15,3,FALSE)*'PV Scenarios'!X$6*Main!$B$9</f>
        <v>2.7305891411979099E-2</v>
      </c>
      <c r="X6" s="4">
        <f>VLOOKUP($A6,'Node ratio'!$A$2:$C$15,3,FALSE)*'PV Scenarios'!Y$6*Main!$B$9</f>
        <v>2.7305891411979099E-2</v>
      </c>
      <c r="Y6" s="4">
        <f>VLOOKUP($A6,'Node ratio'!$A$2:$C$15,3,FALSE)*'PV Scenarios'!Z$6*Main!$B$9</f>
        <v>2.7305891411979099E-2</v>
      </c>
    </row>
    <row r="7" spans="1:25" x14ac:dyDescent="0.25">
      <c r="A7" s="5">
        <v>28</v>
      </c>
      <c r="B7" s="4">
        <f>VLOOKUP($A7,'Node ratio'!$A$2:$C$15,3,FALSE)*'PV Scenarios'!C$6*Main!$B$9</f>
        <v>1.653518318299476E-2</v>
      </c>
      <c r="C7" s="4">
        <f>VLOOKUP($A7,'Node ratio'!$A$2:$C$15,3,FALSE)*'PV Scenarios'!D$6*Main!$B$9</f>
        <v>1.653518318299476E-2</v>
      </c>
      <c r="D7" s="4">
        <f>VLOOKUP($A7,'Node ratio'!$A$2:$C$15,3,FALSE)*'PV Scenarios'!E$6*Main!$B$9</f>
        <v>1.653518318299476E-2</v>
      </c>
      <c r="E7" s="4">
        <f>VLOOKUP($A7,'Node ratio'!$A$2:$C$15,3,FALSE)*'PV Scenarios'!F$6*Main!$B$9</f>
        <v>1.653518318299476E-2</v>
      </c>
      <c r="F7" s="4">
        <f>VLOOKUP($A7,'Node ratio'!$A$2:$C$15,3,FALSE)*'PV Scenarios'!G$6*Main!$B$9</f>
        <v>1.653518318299476E-2</v>
      </c>
      <c r="G7" s="4">
        <f>VLOOKUP($A7,'Node ratio'!$A$2:$C$15,3,FALSE)*'PV Scenarios'!H$6*Main!$B$9</f>
        <v>1.653518318299476E-2</v>
      </c>
      <c r="H7" s="4">
        <f>VLOOKUP($A7,'Node ratio'!$A$2:$C$15,3,FALSE)*'PV Scenarios'!I$6*Main!$B$9</f>
        <v>0.22223286197944953</v>
      </c>
      <c r="I7" s="4">
        <f>VLOOKUP($A7,'Node ratio'!$A$2:$C$15,3,FALSE)*'PV Scenarios'!J$6*Main!$B$9</f>
        <v>0.59262096527853236</v>
      </c>
      <c r="J7" s="4">
        <f>VLOOKUP($A7,'Node ratio'!$A$2:$C$15,3,FALSE)*'PV Scenarios'!K$6*Main!$B$9</f>
        <v>1.0145988401085584</v>
      </c>
      <c r="K7" s="4">
        <f>VLOOKUP($A7,'Node ratio'!$A$2:$C$15,3,FALSE)*'PV Scenarios'!L$6*Main!$B$9</f>
        <v>1.4471592321757012</v>
      </c>
      <c r="L7" s="4">
        <f>VLOOKUP($A7,'Node ratio'!$A$2:$C$15,3,FALSE)*'PV Scenarios'!M$6*Main!$B$9</f>
        <v>1.8400351846036567</v>
      </c>
      <c r="M7" s="4">
        <f>VLOOKUP($A7,'Node ratio'!$A$2:$C$15,3,FALSE)*'PV Scenarios'!N$6*Main!$B$9</f>
        <v>2.1406448148705017</v>
      </c>
      <c r="N7" s="4">
        <f>VLOOKUP($A7,'Node ratio'!$A$2:$C$15,3,FALSE)*'PV Scenarios'!O$6*Main!$B$9</f>
        <v>2.3073194613550889</v>
      </c>
      <c r="O7" s="4">
        <f>VLOOKUP($A7,'Node ratio'!$A$2:$C$15,3,FALSE)*'PV Scenarios'!P$6*Main!$B$9</f>
        <v>2.3149256456192662</v>
      </c>
      <c r="P7" s="4">
        <f>VLOOKUP($A7,'Node ratio'!$A$2:$C$15,3,FALSE)*'PV Scenarios'!Q$6*Main!$B$9</f>
        <v>2.1628019603357149</v>
      </c>
      <c r="Q7" s="4">
        <f>VLOOKUP($A7,'Node ratio'!$A$2:$C$15,3,FALSE)*'PV Scenarios'!R$6*Main!$B$9</f>
        <v>1.8731055509696461</v>
      </c>
      <c r="R7" s="4">
        <f>VLOOKUP($A7,'Node ratio'!$A$2:$C$15,3,FALSE)*'PV Scenarios'!S$6*Main!$B$9</f>
        <v>1.486843671814889</v>
      </c>
      <c r="S7" s="4">
        <f>VLOOKUP($A7,'Node ratio'!$A$2:$C$15,3,FALSE)*'PV Scenarios'!T$6*Main!$B$9</f>
        <v>1.0559367980660452</v>
      </c>
      <c r="T7" s="4">
        <f>VLOOKUP($A7,'Node ratio'!$A$2:$C$15,3,FALSE)*'PV Scenarios'!U$6*Main!$B$9</f>
        <v>0.6309825902630799</v>
      </c>
      <c r="U7" s="4">
        <f>VLOOKUP($A7,'Node ratio'!$A$2:$C$15,3,FALSE)*'PV Scenarios'!V$6*Main!$B$9</f>
        <v>0.25431111735445944</v>
      </c>
      <c r="V7" s="4">
        <f>VLOOKUP($A7,'Node ratio'!$A$2:$C$15,3,FALSE)*'PV Scenarios'!W$6*Main!$B$9</f>
        <v>1.653518318299476E-2</v>
      </c>
      <c r="W7" s="4">
        <f>VLOOKUP($A7,'Node ratio'!$A$2:$C$15,3,FALSE)*'PV Scenarios'!X$6*Main!$B$9</f>
        <v>1.653518318299476E-2</v>
      </c>
      <c r="X7" s="4">
        <f>VLOOKUP($A7,'Node ratio'!$A$2:$C$15,3,FALSE)*'PV Scenarios'!Y$6*Main!$B$9</f>
        <v>1.653518318299476E-2</v>
      </c>
      <c r="Y7" s="4">
        <f>VLOOKUP($A7,'Node ratio'!$A$2:$C$15,3,FALSE)*'PV Scenarios'!Z$6*Main!$B$9</f>
        <v>1.653518318299476E-2</v>
      </c>
    </row>
    <row r="8" spans="1:25" x14ac:dyDescent="0.25">
      <c r="A8" s="5">
        <v>30</v>
      </c>
      <c r="B8" s="4">
        <f>VLOOKUP($A8,'Node ratio'!$A$2:$C$15,3,FALSE)*'PV Scenarios'!C$6*Main!$B$9</f>
        <v>7.3285783620574071E-3</v>
      </c>
      <c r="C8" s="4">
        <f>VLOOKUP($A8,'Node ratio'!$A$2:$C$15,3,FALSE)*'PV Scenarios'!D$6*Main!$B$9</f>
        <v>7.3285783620574071E-3</v>
      </c>
      <c r="D8" s="4">
        <f>VLOOKUP($A8,'Node ratio'!$A$2:$C$15,3,FALSE)*'PV Scenarios'!E$6*Main!$B$9</f>
        <v>7.3285783620574071E-3</v>
      </c>
      <c r="E8" s="4">
        <f>VLOOKUP($A8,'Node ratio'!$A$2:$C$15,3,FALSE)*'PV Scenarios'!F$6*Main!$B$9</f>
        <v>7.3285783620574071E-3</v>
      </c>
      <c r="F8" s="4">
        <f>VLOOKUP($A8,'Node ratio'!$A$2:$C$15,3,FALSE)*'PV Scenarios'!G$6*Main!$B$9</f>
        <v>7.3285783620574071E-3</v>
      </c>
      <c r="G8" s="4">
        <f>VLOOKUP($A8,'Node ratio'!$A$2:$C$15,3,FALSE)*'PV Scenarios'!H$6*Main!$B$9</f>
        <v>7.3285783620574071E-3</v>
      </c>
      <c r="H8" s="4">
        <f>VLOOKUP($A8,'Node ratio'!$A$2:$C$15,3,FALSE)*'PV Scenarios'!I$6*Main!$B$9</f>
        <v>9.8496093186051528E-2</v>
      </c>
      <c r="I8" s="4">
        <f>VLOOKUP($A8,'Node ratio'!$A$2:$C$15,3,FALSE)*'PV Scenarios'!J$6*Main!$B$9</f>
        <v>0.2626562484961375</v>
      </c>
      <c r="J8" s="4">
        <f>VLOOKUP($A8,'Node ratio'!$A$2:$C$15,3,FALSE)*'PV Scenarios'!K$6*Main!$B$9</f>
        <v>0.44968156829584244</v>
      </c>
      <c r="K8" s="4">
        <f>VLOOKUP($A8,'Node ratio'!$A$2:$C$15,3,FALSE)*'PV Scenarios'!L$6*Main!$B$9</f>
        <v>0.64139717824726405</v>
      </c>
      <c r="L8" s="4">
        <f>VLOOKUP($A8,'Node ratio'!$A$2:$C$15,3,FALSE)*'PV Scenarios'!M$6*Main!$B$9</f>
        <v>0.81552420012974813</v>
      </c>
      <c r="M8" s="4">
        <f>VLOOKUP($A8,'Node ratio'!$A$2:$C$15,3,FALSE)*'PV Scenarios'!N$6*Main!$B$9</f>
        <v>0.9487577547519519</v>
      </c>
      <c r="N8" s="4">
        <f>VLOOKUP($A8,'Node ratio'!$A$2:$C$15,3,FALSE)*'PV Scenarios'!O$6*Main!$B$9</f>
        <v>1.0226298246414904</v>
      </c>
      <c r="O8" s="4">
        <f>VLOOKUP($A8,'Node ratio'!$A$2:$C$15,3,FALSE)*'PV Scenarios'!P$6*Main!$B$9</f>
        <v>1.0260009706880369</v>
      </c>
      <c r="P8" s="4">
        <f>VLOOKUP($A8,'Node ratio'!$A$2:$C$15,3,FALSE)*'PV Scenarios'!Q$6*Main!$B$9</f>
        <v>0.95857804975710892</v>
      </c>
      <c r="Q8" s="4">
        <f>VLOOKUP($A8,'Node ratio'!$A$2:$C$15,3,FALSE)*'PV Scenarios'!R$6*Main!$B$9</f>
        <v>0.83018135685386296</v>
      </c>
      <c r="R8" s="4">
        <f>VLOOKUP($A8,'Node ratio'!$A$2:$C$15,3,FALSE)*'PV Scenarios'!S$6*Main!$B$9</f>
        <v>0.65898576631620198</v>
      </c>
      <c r="S8" s="4">
        <f>VLOOKUP($A8,'Node ratio'!$A$2:$C$15,3,FALSE)*'PV Scenarios'!T$6*Main!$B$9</f>
        <v>0.46800301420098589</v>
      </c>
      <c r="T8" s="4">
        <f>VLOOKUP($A8,'Node ratio'!$A$2:$C$15,3,FALSE)*'PV Scenarios'!U$6*Main!$B$9</f>
        <v>0.27965855029611059</v>
      </c>
      <c r="U8" s="4">
        <f>VLOOKUP($A8,'Node ratio'!$A$2:$C$15,3,FALSE)*'PV Scenarios'!V$6*Main!$B$9</f>
        <v>0.11271353520844295</v>
      </c>
      <c r="V8" s="4">
        <f>VLOOKUP($A8,'Node ratio'!$A$2:$C$15,3,FALSE)*'PV Scenarios'!W$6*Main!$B$9</f>
        <v>7.3285783620574071E-3</v>
      </c>
      <c r="W8" s="4">
        <f>VLOOKUP($A8,'Node ratio'!$A$2:$C$15,3,FALSE)*'PV Scenarios'!X$6*Main!$B$9</f>
        <v>7.3285783620574071E-3</v>
      </c>
      <c r="X8" s="4">
        <f>VLOOKUP($A8,'Node ratio'!$A$2:$C$15,3,FALSE)*'PV Scenarios'!Y$6*Main!$B$9</f>
        <v>7.3285783620574071E-3</v>
      </c>
      <c r="Y8" s="4">
        <f>VLOOKUP($A8,'Node ratio'!$A$2:$C$15,3,FALSE)*'PV Scenarios'!Z$6*Main!$B$9</f>
        <v>7.3285783620574071E-3</v>
      </c>
    </row>
    <row r="9" spans="1:25" x14ac:dyDescent="0.25">
      <c r="A9" s="5">
        <v>14</v>
      </c>
      <c r="B9" s="4">
        <f>VLOOKUP($A9,'Node ratio'!$A$2:$C$15,3,FALSE)*'PV Scenarios'!C$6*Main!$B$9</f>
        <v>4.726502460602037E-3</v>
      </c>
      <c r="C9" s="4">
        <f>VLOOKUP($A9,'Node ratio'!$A$2:$C$15,3,FALSE)*'PV Scenarios'!D$6*Main!$B$9</f>
        <v>4.726502460602037E-3</v>
      </c>
      <c r="D9" s="4">
        <f>VLOOKUP($A9,'Node ratio'!$A$2:$C$15,3,FALSE)*'PV Scenarios'!E$6*Main!$B$9</f>
        <v>4.726502460602037E-3</v>
      </c>
      <c r="E9" s="4">
        <f>VLOOKUP($A9,'Node ratio'!$A$2:$C$15,3,FALSE)*'PV Scenarios'!F$6*Main!$B$9</f>
        <v>4.726502460602037E-3</v>
      </c>
      <c r="F9" s="4">
        <f>VLOOKUP($A9,'Node ratio'!$A$2:$C$15,3,FALSE)*'PV Scenarios'!G$6*Main!$B$9</f>
        <v>4.726502460602037E-3</v>
      </c>
      <c r="G9" s="4">
        <f>VLOOKUP($A9,'Node ratio'!$A$2:$C$15,3,FALSE)*'PV Scenarios'!H$6*Main!$B$9</f>
        <v>4.726502460602037E-3</v>
      </c>
      <c r="H9" s="4">
        <f>VLOOKUP($A9,'Node ratio'!$A$2:$C$15,3,FALSE)*'PV Scenarios'!I$6*Main!$B$9</f>
        <v>6.3524193070491369E-2</v>
      </c>
      <c r="I9" s="4">
        <f>VLOOKUP($A9,'Node ratio'!$A$2:$C$15,3,FALSE)*'PV Scenarios'!J$6*Main!$B$9</f>
        <v>0.16939784818797704</v>
      </c>
      <c r="J9" s="4">
        <f>VLOOKUP($A9,'Node ratio'!$A$2:$C$15,3,FALSE)*'PV Scenarios'!K$6*Main!$B$9</f>
        <v>0.290018190982541</v>
      </c>
      <c r="K9" s="4">
        <f>VLOOKUP($A9,'Node ratio'!$A$2:$C$15,3,FALSE)*'PV Scenarios'!L$6*Main!$B$9</f>
        <v>0.41366349535189023</v>
      </c>
      <c r="L9" s="4">
        <f>VLOOKUP($A9,'Node ratio'!$A$2:$C$15,3,FALSE)*'PV Scenarios'!M$6*Main!$B$9</f>
        <v>0.52596519381579465</v>
      </c>
      <c r="M9" s="4">
        <f>VLOOKUP($A9,'Node ratio'!$A$2:$C$15,3,FALSE)*'PV Scenarios'!N$6*Main!$B$9</f>
        <v>0.61189300854953976</v>
      </c>
      <c r="N9" s="4">
        <f>VLOOKUP($A9,'Node ratio'!$A$2:$C$15,3,FALSE)*'PV Scenarios'!O$6*Main!$B$9</f>
        <v>0.65953615335240823</v>
      </c>
      <c r="O9" s="4">
        <f>VLOOKUP($A9,'Node ratio'!$A$2:$C$15,3,FALSE)*'PV Scenarios'!P$6*Main!$B$9</f>
        <v>0.66171034448428523</v>
      </c>
      <c r="P9" s="4">
        <f>VLOOKUP($A9,'Node ratio'!$A$2:$C$15,3,FALSE)*'PV Scenarios'!Q$6*Main!$B$9</f>
        <v>0.61822652184674654</v>
      </c>
      <c r="Q9" s="4">
        <f>VLOOKUP($A9,'Node ratio'!$A$2:$C$15,3,FALSE)*'PV Scenarios'!R$6*Main!$B$9</f>
        <v>0.5354181987369987</v>
      </c>
      <c r="R9" s="4">
        <f>VLOOKUP($A9,'Node ratio'!$A$2:$C$15,3,FALSE)*'PV Scenarios'!S$6*Main!$B$9</f>
        <v>0.42500710125733521</v>
      </c>
      <c r="S9" s="4">
        <f>VLOOKUP($A9,'Node ratio'!$A$2:$C$15,3,FALSE)*'PV Scenarios'!T$6*Main!$B$9</f>
        <v>0.30183444713404606</v>
      </c>
      <c r="T9" s="4">
        <f>VLOOKUP($A9,'Node ratio'!$A$2:$C$15,3,FALSE)*'PV Scenarios'!U$6*Main!$B$9</f>
        <v>0.18036333389657366</v>
      </c>
      <c r="U9" s="4">
        <f>VLOOKUP($A9,'Node ratio'!$A$2:$C$15,3,FALSE)*'PV Scenarios'!V$6*Main!$B$9</f>
        <v>7.2693607844059344E-2</v>
      </c>
      <c r="V9" s="4">
        <f>VLOOKUP($A9,'Node ratio'!$A$2:$C$15,3,FALSE)*'PV Scenarios'!W$6*Main!$B$9</f>
        <v>4.726502460602037E-3</v>
      </c>
      <c r="W9" s="4">
        <f>VLOOKUP($A9,'Node ratio'!$A$2:$C$15,3,FALSE)*'PV Scenarios'!X$6*Main!$B$9</f>
        <v>4.726502460602037E-3</v>
      </c>
      <c r="X9" s="4">
        <f>VLOOKUP($A9,'Node ratio'!$A$2:$C$15,3,FALSE)*'PV Scenarios'!Y$6*Main!$B$9</f>
        <v>4.726502460602037E-3</v>
      </c>
      <c r="Y9" s="4">
        <f>VLOOKUP($A9,'Node ratio'!$A$2:$C$15,3,FALSE)*'PV Scenarios'!Z$6*Main!$B$9</f>
        <v>4.726502460602037E-3</v>
      </c>
    </row>
    <row r="10" spans="1:25" x14ac:dyDescent="0.25">
      <c r="A10" s="5">
        <v>20</v>
      </c>
      <c r="B10" s="4">
        <f>VLOOKUP($A10,'Node ratio'!$A$2:$C$15,3,FALSE)*'PV Scenarios'!C$6*Main!$B$9</f>
        <v>1.788773890947417E-3</v>
      </c>
      <c r="C10" s="4">
        <f>VLOOKUP($A10,'Node ratio'!$A$2:$C$15,3,FALSE)*'PV Scenarios'!D$6*Main!$B$9</f>
        <v>1.788773890947417E-3</v>
      </c>
      <c r="D10" s="4">
        <f>VLOOKUP($A10,'Node ratio'!$A$2:$C$15,3,FALSE)*'PV Scenarios'!E$6*Main!$B$9</f>
        <v>1.788773890947417E-3</v>
      </c>
      <c r="E10" s="4">
        <f>VLOOKUP($A10,'Node ratio'!$A$2:$C$15,3,FALSE)*'PV Scenarios'!F$6*Main!$B$9</f>
        <v>1.788773890947417E-3</v>
      </c>
      <c r="F10" s="4">
        <f>VLOOKUP($A10,'Node ratio'!$A$2:$C$15,3,FALSE)*'PV Scenarios'!G$6*Main!$B$9</f>
        <v>1.788773890947417E-3</v>
      </c>
      <c r="G10" s="4">
        <f>VLOOKUP($A10,'Node ratio'!$A$2:$C$15,3,FALSE)*'PV Scenarios'!H$6*Main!$B$9</f>
        <v>1.788773890947417E-3</v>
      </c>
      <c r="H10" s="4">
        <f>VLOOKUP($A10,'Node ratio'!$A$2:$C$15,3,FALSE)*'PV Scenarios'!I$6*Main!$B$9</f>
        <v>2.4041121094333283E-2</v>
      </c>
      <c r="I10" s="4">
        <f>VLOOKUP($A10,'Node ratio'!$A$2:$C$15,3,FALSE)*'PV Scenarios'!J$6*Main!$B$9</f>
        <v>6.4109656251555444E-2</v>
      </c>
      <c r="J10" s="4">
        <f>VLOOKUP($A10,'Node ratio'!$A$2:$C$15,3,FALSE)*'PV Scenarios'!K$6*Main!$B$9</f>
        <v>0.10975916594853351</v>
      </c>
      <c r="K10" s="4">
        <f>VLOOKUP($A10,'Node ratio'!$A$2:$C$15,3,FALSE)*'PV Scenarios'!L$6*Main!$B$9</f>
        <v>0.15655349093571791</v>
      </c>
      <c r="L10" s="4">
        <f>VLOOKUP($A10,'Node ratio'!$A$2:$C$15,3,FALSE)*'PV Scenarios'!M$6*Main!$B$9</f>
        <v>0.19905475858462857</v>
      </c>
      <c r="M10" s="4">
        <f>VLOOKUP($A10,'Node ratio'!$A$2:$C$15,3,FALSE)*'PV Scenarios'!N$6*Main!$B$9</f>
        <v>0.23157466792205261</v>
      </c>
      <c r="N10" s="4">
        <f>VLOOKUP($A10,'Node ratio'!$A$2:$C$15,3,FALSE)*'PV Scenarios'!O$6*Main!$B$9</f>
        <v>0.24960550874280257</v>
      </c>
      <c r="O10" s="4">
        <f>VLOOKUP($A10,'Node ratio'!$A$2:$C$15,3,FALSE)*'PV Scenarios'!P$6*Main!$B$9</f>
        <v>0.25042834473263836</v>
      </c>
      <c r="P10" s="4">
        <f>VLOOKUP($A10,'Node ratio'!$A$2:$C$15,3,FALSE)*'PV Scenarios'!Q$6*Main!$B$9</f>
        <v>0.23397162493592216</v>
      </c>
      <c r="Q10" s="4">
        <f>VLOOKUP($A10,'Node ratio'!$A$2:$C$15,3,FALSE)*'PV Scenarios'!R$6*Main!$B$9</f>
        <v>0.20263230636652338</v>
      </c>
      <c r="R10" s="4">
        <f>VLOOKUP($A10,'Node ratio'!$A$2:$C$15,3,FALSE)*'PV Scenarios'!S$6*Main!$B$9</f>
        <v>0.16084654827399175</v>
      </c>
      <c r="S10" s="4">
        <f>VLOOKUP($A10,'Node ratio'!$A$2:$C$15,3,FALSE)*'PV Scenarios'!T$6*Main!$B$9</f>
        <v>0.11423110067590203</v>
      </c>
      <c r="T10" s="4">
        <f>VLOOKUP($A10,'Node ratio'!$A$2:$C$15,3,FALSE)*'PV Scenarios'!U$6*Main!$B$9</f>
        <v>6.825961167855342E-2</v>
      </c>
      <c r="U10" s="4">
        <f>VLOOKUP($A10,'Node ratio'!$A$2:$C$15,3,FALSE)*'PV Scenarios'!V$6*Main!$B$9</f>
        <v>2.7511342442771279E-2</v>
      </c>
      <c r="V10" s="4">
        <f>VLOOKUP($A10,'Node ratio'!$A$2:$C$15,3,FALSE)*'PV Scenarios'!W$6*Main!$B$9</f>
        <v>1.788773890947417E-3</v>
      </c>
      <c r="W10" s="4">
        <f>VLOOKUP($A10,'Node ratio'!$A$2:$C$15,3,FALSE)*'PV Scenarios'!X$6*Main!$B$9</f>
        <v>1.788773890947417E-3</v>
      </c>
      <c r="X10" s="4">
        <f>VLOOKUP($A10,'Node ratio'!$A$2:$C$15,3,FALSE)*'PV Scenarios'!Y$6*Main!$B$9</f>
        <v>1.788773890947417E-3</v>
      </c>
      <c r="Y10" s="4">
        <f>VLOOKUP($A10,'Node ratio'!$A$2:$C$15,3,FALSE)*'PV Scenarios'!Z$6*Main!$B$9</f>
        <v>1.788773890947417E-3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DE5D8-19CF-48D6-BA87-6598CA86B6CA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f>VLOOKUP($A3,'Node ratio'!$A$2:$C$15,3,FALSE)*'PV Scenarios'!C$7*Main!$B$9</f>
        <v>3.872629091957723E-2</v>
      </c>
      <c r="C3" s="4">
        <f>VLOOKUP($A3,'Node ratio'!$A$2:$C$15,3,FALSE)*'PV Scenarios'!D$7*Main!$B$9</f>
        <v>3.872629091957723E-2</v>
      </c>
      <c r="D3" s="4">
        <f>VLOOKUP($A3,'Node ratio'!$A$2:$C$15,3,FALSE)*'PV Scenarios'!E$7*Main!$B$9</f>
        <v>3.872629091957723E-2</v>
      </c>
      <c r="E3" s="4">
        <f>VLOOKUP($A3,'Node ratio'!$A$2:$C$15,3,FALSE)*'PV Scenarios'!F$7*Main!$B$9</f>
        <v>3.872629091957723E-2</v>
      </c>
      <c r="F3" s="4">
        <f>VLOOKUP($A3,'Node ratio'!$A$2:$C$15,3,FALSE)*'PV Scenarios'!G$7*Main!$B$9</f>
        <v>3.872629091957723E-2</v>
      </c>
      <c r="G3" s="4">
        <f>VLOOKUP($A3,'Node ratio'!$A$2:$C$15,3,FALSE)*'PV Scenarios'!H$7*Main!$B$9</f>
        <v>3.872629091957723E-2</v>
      </c>
      <c r="H3" s="4">
        <f>VLOOKUP($A3,'Node ratio'!$A$2:$C$15,3,FALSE)*'PV Scenarios'!I$7*Main!$B$9</f>
        <v>0.52048134995911788</v>
      </c>
      <c r="I3" s="4">
        <f>VLOOKUP($A3,'Node ratio'!$A$2:$C$15,3,FALSE)*'PV Scenarios'!J$7*Main!$B$9</f>
        <v>1.3879502665576484</v>
      </c>
      <c r="J3" s="4">
        <f>VLOOKUP($A3,'Node ratio'!$A$2:$C$15,3,FALSE)*'PV Scenarios'!K$7*Main!$B$9</f>
        <v>2.3762452108252594</v>
      </c>
      <c r="K3" s="4">
        <f>VLOOKUP($A3,'Node ratio'!$A$2:$C$15,3,FALSE)*'PV Scenarios'!L$7*Main!$B$9</f>
        <v>3.3893249812813995</v>
      </c>
      <c r="L3" s="4">
        <f>VLOOKUP($A3,'Node ratio'!$A$2:$C$15,3,FALSE)*'PV Scenarios'!M$7*Main!$B$9</f>
        <v>4.3094616535305548</v>
      </c>
      <c r="M3" s="4">
        <f>VLOOKUP($A3,'Node ratio'!$A$2:$C$15,3,FALSE)*'PV Scenarios'!N$7*Main!$B$9</f>
        <v>5.0135056224484682</v>
      </c>
      <c r="N3" s="4">
        <f>VLOOKUP($A3,'Node ratio'!$A$2:$C$15,3,FALSE)*'PV Scenarios'!O$7*Main!$B$9</f>
        <v>5.4038666349178062</v>
      </c>
      <c r="O3" s="4">
        <f>VLOOKUP($A3,'Node ratio'!$A$2:$C$15,3,FALSE)*'PV Scenarios'!P$7*Main!$B$9</f>
        <v>5.421680728740812</v>
      </c>
      <c r="P3" s="4">
        <f>VLOOKUP($A3,'Node ratio'!$A$2:$C$15,3,FALSE)*'PV Scenarios'!Q$7*Main!$B$9</f>
        <v>5.065398852280703</v>
      </c>
      <c r="Q3" s="4">
        <f>VLOOKUP($A3,'Node ratio'!$A$2:$C$15,3,FALSE)*'PV Scenarios'!R$7*Main!$B$9</f>
        <v>4.3869142353697095</v>
      </c>
      <c r="R3" s="4">
        <f>VLOOKUP($A3,'Node ratio'!$A$2:$C$15,3,FALSE)*'PV Scenarios'!S$7*Main!$B$9</f>
        <v>3.4822680794883847</v>
      </c>
      <c r="S3" s="4">
        <f>VLOOKUP($A3,'Node ratio'!$A$2:$C$15,3,FALSE)*'PV Scenarios'!T$7*Main!$B$9</f>
        <v>2.4730609381242017</v>
      </c>
      <c r="T3" s="4">
        <f>VLOOKUP($A3,'Node ratio'!$A$2:$C$15,3,FALSE)*'PV Scenarios'!U$7*Main!$B$9</f>
        <v>1.477795261491067</v>
      </c>
      <c r="U3" s="4">
        <f>VLOOKUP($A3,'Node ratio'!$A$2:$C$15,3,FALSE)*'PV Scenarios'!V$7*Main!$B$9</f>
        <v>0.59561035434309784</v>
      </c>
      <c r="V3" s="4">
        <f>VLOOKUP($A3,'Node ratio'!$A$2:$C$15,3,FALSE)*'PV Scenarios'!W$7*Main!$B$9</f>
        <v>3.872629091957723E-2</v>
      </c>
      <c r="W3" s="4">
        <f>VLOOKUP($A3,'Node ratio'!$A$2:$C$15,3,FALSE)*'PV Scenarios'!X$7*Main!$B$9</f>
        <v>3.872629091957723E-2</v>
      </c>
      <c r="X3" s="4">
        <f>VLOOKUP($A3,'Node ratio'!$A$2:$C$15,3,FALSE)*'PV Scenarios'!Y$7*Main!$B$9</f>
        <v>3.872629091957723E-2</v>
      </c>
      <c r="Y3" s="4">
        <f>VLOOKUP($A3,'Node ratio'!$A$2:$C$15,3,FALSE)*'PV Scenarios'!Z$7*Main!$B$9</f>
        <v>3.872629091957723E-2</v>
      </c>
    </row>
    <row r="4" spans="1:25" x14ac:dyDescent="0.25">
      <c r="A4" s="5">
        <v>17</v>
      </c>
      <c r="B4" s="4">
        <f>VLOOKUP($A4,'Node ratio'!$A$2:$C$15,3,FALSE)*'PV Scenarios'!C$7*Main!$B$9</f>
        <v>9.4407985385144798E-3</v>
      </c>
      <c r="C4" s="4">
        <f>VLOOKUP($A4,'Node ratio'!$A$2:$C$15,3,FALSE)*'PV Scenarios'!D$7*Main!$B$9</f>
        <v>9.4407985385144798E-3</v>
      </c>
      <c r="D4" s="4">
        <f>VLOOKUP($A4,'Node ratio'!$A$2:$C$15,3,FALSE)*'PV Scenarios'!E$7*Main!$B$9</f>
        <v>9.4407985385144798E-3</v>
      </c>
      <c r="E4" s="4">
        <f>VLOOKUP($A4,'Node ratio'!$A$2:$C$15,3,FALSE)*'PV Scenarios'!F$7*Main!$B$9</f>
        <v>9.4407985385144798E-3</v>
      </c>
      <c r="F4" s="4">
        <f>VLOOKUP($A4,'Node ratio'!$A$2:$C$15,3,FALSE)*'PV Scenarios'!G$7*Main!$B$9</f>
        <v>9.4407985385144798E-3</v>
      </c>
      <c r="G4" s="4">
        <f>VLOOKUP($A4,'Node ratio'!$A$2:$C$15,3,FALSE)*'PV Scenarios'!H$7*Main!$B$9</f>
        <v>9.4407985385144798E-3</v>
      </c>
      <c r="H4" s="4">
        <f>VLOOKUP($A4,'Node ratio'!$A$2:$C$15,3,FALSE)*'PV Scenarios'!I$7*Main!$B$9</f>
        <v>0.12688433235763458</v>
      </c>
      <c r="I4" s="4">
        <f>VLOOKUP($A4,'Node ratio'!$A$2:$C$15,3,FALSE)*'PV Scenarios'!J$7*Main!$B$9</f>
        <v>0.33835821962035906</v>
      </c>
      <c r="J4" s="4">
        <f>VLOOKUP($A4,'Node ratio'!$A$2:$C$15,3,FALSE)*'PV Scenarios'!K$7*Main!$B$9</f>
        <v>0.57928739832324849</v>
      </c>
      <c r="K4" s="4">
        <f>VLOOKUP($A4,'Node ratio'!$A$2:$C$15,3,FALSE)*'PV Scenarios'!L$7*Main!$B$9</f>
        <v>0.82625868809078729</v>
      </c>
      <c r="L4" s="4">
        <f>VLOOKUP($A4,'Node ratio'!$A$2:$C$15,3,FALSE)*'PV Scenarios'!M$7*Main!$B$9</f>
        <v>1.0505720613658913</v>
      </c>
      <c r="M4" s="4">
        <f>VLOOKUP($A4,'Node ratio'!$A$2:$C$15,3,FALSE)*'PV Scenarios'!N$7*Main!$B$9</f>
        <v>1.2222057787960845</v>
      </c>
      <c r="N4" s="4">
        <f>VLOOKUP($A4,'Node ratio'!$A$2:$C$15,3,FALSE)*'PV Scenarios'!O$7*Main!$B$9</f>
        <v>1.3173690280643102</v>
      </c>
      <c r="O4" s="4">
        <f>VLOOKUP($A4,'Node ratio'!$A$2:$C$15,3,FALSE)*'PV Scenarios'!P$7*Main!$B$9</f>
        <v>1.321711795392027</v>
      </c>
      <c r="P4" s="4">
        <f>VLOOKUP($A4,'Node ratio'!$A$2:$C$15,3,FALSE)*'PV Scenarios'!Q$7*Main!$B$9</f>
        <v>1.2348564488376939</v>
      </c>
      <c r="Q4" s="4">
        <f>VLOOKUP($A4,'Node ratio'!$A$2:$C$15,3,FALSE)*'PV Scenarios'!R$7*Main!$B$9</f>
        <v>1.0694536584429202</v>
      </c>
      <c r="R4" s="4">
        <f>VLOOKUP($A4,'Node ratio'!$A$2:$C$15,3,FALSE)*'PV Scenarios'!S$7*Main!$B$9</f>
        <v>0.84891660458322205</v>
      </c>
      <c r="S4" s="4">
        <f>VLOOKUP($A4,'Node ratio'!$A$2:$C$15,3,FALSE)*'PV Scenarios'!T$7*Main!$B$9</f>
        <v>0.60288939466953451</v>
      </c>
      <c r="T4" s="4">
        <f>VLOOKUP($A4,'Node ratio'!$A$2:$C$15,3,FALSE)*'PV Scenarios'!U$7*Main!$B$9</f>
        <v>0.36026087222971243</v>
      </c>
      <c r="U4" s="4">
        <f>VLOOKUP($A4,'Node ratio'!$A$2:$C$15,3,FALSE)*'PV Scenarios'!V$7*Main!$B$9</f>
        <v>0.14519948152235271</v>
      </c>
      <c r="V4" s="4">
        <f>VLOOKUP($A4,'Node ratio'!$A$2:$C$15,3,FALSE)*'PV Scenarios'!W$7*Main!$B$9</f>
        <v>9.4407985385144798E-3</v>
      </c>
      <c r="W4" s="4">
        <f>VLOOKUP($A4,'Node ratio'!$A$2:$C$15,3,FALSE)*'PV Scenarios'!X$7*Main!$B$9</f>
        <v>9.4407985385144798E-3</v>
      </c>
      <c r="X4" s="4">
        <f>VLOOKUP($A4,'Node ratio'!$A$2:$C$15,3,FALSE)*'PV Scenarios'!Y$7*Main!$B$9</f>
        <v>9.4407985385144798E-3</v>
      </c>
      <c r="Y4" s="4">
        <f>VLOOKUP($A4,'Node ratio'!$A$2:$C$15,3,FALSE)*'PV Scenarios'!Z$7*Main!$B$9</f>
        <v>9.4407985385144798E-3</v>
      </c>
    </row>
    <row r="5" spans="1:25" x14ac:dyDescent="0.25">
      <c r="A5" s="5">
        <v>26</v>
      </c>
      <c r="B5" s="4">
        <f>VLOOKUP($A5,'Node ratio'!$A$2:$C$15,3,FALSE)*'PV Scenarios'!C$7*Main!$B$9</f>
        <v>2.0718275157348288E-2</v>
      </c>
      <c r="C5" s="4">
        <f>VLOOKUP($A5,'Node ratio'!$A$2:$C$15,3,FALSE)*'PV Scenarios'!D$7*Main!$B$9</f>
        <v>2.0718275157348288E-2</v>
      </c>
      <c r="D5" s="4">
        <f>VLOOKUP($A5,'Node ratio'!$A$2:$C$15,3,FALSE)*'PV Scenarios'!E$7*Main!$B$9</f>
        <v>2.0718275157348288E-2</v>
      </c>
      <c r="E5" s="4">
        <f>VLOOKUP($A5,'Node ratio'!$A$2:$C$15,3,FALSE)*'PV Scenarios'!F$7*Main!$B$9</f>
        <v>2.0718275157348288E-2</v>
      </c>
      <c r="F5" s="4">
        <f>VLOOKUP($A5,'Node ratio'!$A$2:$C$15,3,FALSE)*'PV Scenarios'!G$7*Main!$B$9</f>
        <v>2.0718275157348288E-2</v>
      </c>
      <c r="G5" s="4">
        <f>VLOOKUP($A5,'Node ratio'!$A$2:$C$15,3,FALSE)*'PV Scenarios'!H$7*Main!$B$9</f>
        <v>2.0718275157348288E-2</v>
      </c>
      <c r="H5" s="4">
        <f>VLOOKUP($A5,'Node ratio'!$A$2:$C$15,3,FALSE)*'PV Scenarios'!I$7*Main!$B$9</f>
        <v>0.27845361811476105</v>
      </c>
      <c r="I5" s="4">
        <f>VLOOKUP($A5,'Node ratio'!$A$2:$C$15,3,FALSE)*'PV Scenarios'!J$7*Main!$B$9</f>
        <v>0.74254298163936305</v>
      </c>
      <c r="J5" s="4">
        <f>VLOOKUP($A5,'Node ratio'!$A$2:$C$15,3,FALSE)*'PV Scenarios'!K$7*Main!$B$9</f>
        <v>1.2712733636548914</v>
      </c>
      <c r="K5" s="4">
        <f>VLOOKUP($A5,'Node ratio'!$A$2:$C$15,3,FALSE)*'PV Scenarios'!L$7*Main!$B$9</f>
        <v>1.8132634417711226</v>
      </c>
      <c r="L5" s="4">
        <f>VLOOKUP($A5,'Node ratio'!$A$2:$C$15,3,FALSE)*'PV Scenarios'!M$7*Main!$B$9</f>
        <v>2.3055296595097183</v>
      </c>
      <c r="M5" s="4">
        <f>VLOOKUP($A5,'Node ratio'!$A$2:$C$15,3,FALSE)*'PV Scenarios'!N$7*Main!$B$9</f>
        <v>2.6821879018703099</v>
      </c>
      <c r="N5" s="4">
        <f>VLOOKUP($A5,'Node ratio'!$A$2:$C$15,3,FALSE)*'PV Scenarios'!O$7*Main!$B$9</f>
        <v>2.8910281154563804</v>
      </c>
      <c r="O5" s="4">
        <f>VLOOKUP($A5,'Node ratio'!$A$2:$C$15,3,FALSE)*'PV Scenarios'!P$7*Main!$B$9</f>
        <v>2.9005585220287609</v>
      </c>
      <c r="P5" s="4">
        <f>VLOOKUP($A5,'Node ratio'!$A$2:$C$15,3,FALSE)*'PV Scenarios'!Q$7*Main!$B$9</f>
        <v>2.7099503905811568</v>
      </c>
      <c r="Q5" s="4">
        <f>VLOOKUP($A5,'Node ratio'!$A$2:$C$15,3,FALSE)*'PV Scenarios'!R$7*Main!$B$9</f>
        <v>2.3469662098244148</v>
      </c>
      <c r="R5" s="4">
        <f>VLOOKUP($A5,'Node ratio'!$A$2:$C$15,3,FALSE)*'PV Scenarios'!S$7*Main!$B$9</f>
        <v>1.8629873021487586</v>
      </c>
      <c r="S5" s="4">
        <f>VLOOKUP($A5,'Node ratio'!$A$2:$C$15,3,FALSE)*'PV Scenarios'!T$7*Main!$B$9</f>
        <v>1.3230690515482619</v>
      </c>
      <c r="T5" s="4">
        <f>VLOOKUP($A5,'Node ratio'!$A$2:$C$15,3,FALSE)*'PV Scenarios'!U$7*Main!$B$9</f>
        <v>0.79060938000441061</v>
      </c>
      <c r="U5" s="4">
        <f>VLOOKUP($A5,'Node ratio'!$A$2:$C$15,3,FALSE)*'PV Scenarios'!V$7*Main!$B$9</f>
        <v>0.31864707192001679</v>
      </c>
      <c r="V5" s="4">
        <f>VLOOKUP($A5,'Node ratio'!$A$2:$C$15,3,FALSE)*'PV Scenarios'!W$7*Main!$B$9</f>
        <v>2.0718275157348288E-2</v>
      </c>
      <c r="W5" s="4">
        <f>VLOOKUP($A5,'Node ratio'!$A$2:$C$15,3,FALSE)*'PV Scenarios'!X$7*Main!$B$9</f>
        <v>2.0718275157348288E-2</v>
      </c>
      <c r="X5" s="4">
        <f>VLOOKUP($A5,'Node ratio'!$A$2:$C$15,3,FALSE)*'PV Scenarios'!Y$7*Main!$B$9</f>
        <v>2.0718275157348288E-2</v>
      </c>
      <c r="Y5" s="4">
        <f>VLOOKUP($A5,'Node ratio'!$A$2:$C$15,3,FALSE)*'PV Scenarios'!Z$7*Main!$B$9</f>
        <v>2.0718275157348288E-2</v>
      </c>
    </row>
    <row r="6" spans="1:25" x14ac:dyDescent="0.25">
      <c r="A6" s="5">
        <v>24</v>
      </c>
      <c r="B6" s="4">
        <f>VLOOKUP($A6,'Node ratio'!$A$2:$C$15,3,FALSE)*'PV Scenarios'!C$7*Main!$B$9</f>
        <v>3.185687331397561E-2</v>
      </c>
      <c r="C6" s="4">
        <f>VLOOKUP($A6,'Node ratio'!$A$2:$C$15,3,FALSE)*'PV Scenarios'!D$7*Main!$B$9</f>
        <v>3.185687331397561E-2</v>
      </c>
      <c r="D6" s="4">
        <f>VLOOKUP($A6,'Node ratio'!$A$2:$C$15,3,FALSE)*'PV Scenarios'!E$7*Main!$B$9</f>
        <v>3.185687331397561E-2</v>
      </c>
      <c r="E6" s="4">
        <f>VLOOKUP($A6,'Node ratio'!$A$2:$C$15,3,FALSE)*'PV Scenarios'!F$7*Main!$B$9</f>
        <v>3.185687331397561E-2</v>
      </c>
      <c r="F6" s="4">
        <f>VLOOKUP($A6,'Node ratio'!$A$2:$C$15,3,FALSE)*'PV Scenarios'!G$7*Main!$B$9</f>
        <v>3.185687331397561E-2</v>
      </c>
      <c r="G6" s="4">
        <f>VLOOKUP($A6,'Node ratio'!$A$2:$C$15,3,FALSE)*'PV Scenarios'!H$7*Main!$B$9</f>
        <v>3.185687331397561E-2</v>
      </c>
      <c r="H6" s="4">
        <f>VLOOKUP($A6,'Node ratio'!$A$2:$C$15,3,FALSE)*'PV Scenarios'!I$7*Main!$B$9</f>
        <v>0.42815637733983219</v>
      </c>
      <c r="I6" s="4">
        <f>VLOOKUP($A6,'Node ratio'!$A$2:$C$15,3,FALSE)*'PV Scenarios'!J$7*Main!$B$9</f>
        <v>1.1417503395728863</v>
      </c>
      <c r="J6" s="4">
        <f>VLOOKUP($A6,'Node ratio'!$A$2:$C$15,3,FALSE)*'PV Scenarios'!K$7*Main!$B$9</f>
        <v>1.9547377465455438</v>
      </c>
      <c r="K6" s="4">
        <f>VLOOKUP($A6,'Node ratio'!$A$2:$C$15,3,FALSE)*'PV Scenarios'!L$7*Main!$B$9</f>
        <v>2.7881135524391452</v>
      </c>
      <c r="L6" s="4">
        <f>VLOOKUP($A6,'Node ratio'!$A$2:$C$15,3,FALSE)*'PV Scenarios'!M$7*Main!$B$9</f>
        <v>3.5450328623792067</v>
      </c>
      <c r="M6" s="4">
        <f>VLOOKUP($A6,'Node ratio'!$A$2:$C$15,3,FALSE)*'PV Scenarios'!N$7*Main!$B$9</f>
        <v>4.124190819227282</v>
      </c>
      <c r="N6" s="4">
        <f>VLOOKUP($A6,'Node ratio'!$A$2:$C$15,3,FALSE)*'PV Scenarios'!O$7*Main!$B$9</f>
        <v>4.4453081022321568</v>
      </c>
      <c r="O6" s="4">
        <f>VLOOKUP($A6,'Node ratio'!$A$2:$C$15,3,FALSE)*'PV Scenarios'!P$7*Main!$B$9</f>
        <v>4.4599622639565855</v>
      </c>
      <c r="P6" s="4">
        <f>VLOOKUP($A6,'Node ratio'!$A$2:$C$15,3,FALSE)*'PV Scenarios'!Q$7*Main!$B$9</f>
        <v>4.16687902946801</v>
      </c>
      <c r="Q6" s="4">
        <f>VLOOKUP($A6,'Node ratio'!$A$2:$C$15,3,FALSE)*'PV Scenarios'!R$7*Main!$B$9</f>
        <v>3.6087466090071576</v>
      </c>
      <c r="R6" s="4">
        <f>VLOOKUP($A6,'Node ratio'!$A$2:$C$15,3,FALSE)*'PV Scenarios'!S$7*Main!$B$9</f>
        <v>2.8645700483926873</v>
      </c>
      <c r="S6" s="4">
        <f>VLOOKUP($A6,'Node ratio'!$A$2:$C$15,3,FALSE)*'PV Scenarios'!T$7*Main!$B$9</f>
        <v>2.0343799298304823</v>
      </c>
      <c r="T6" s="4">
        <f>VLOOKUP($A6,'Node ratio'!$A$2:$C$15,3,FALSE)*'PV Scenarios'!U$7*Main!$B$9</f>
        <v>1.2156582856613092</v>
      </c>
      <c r="U6" s="4">
        <f>VLOOKUP($A6,'Node ratio'!$A$2:$C$15,3,FALSE)*'PV Scenarios'!V$7*Main!$B$9</f>
        <v>0.48995871156894499</v>
      </c>
      <c r="V6" s="4">
        <f>VLOOKUP($A6,'Node ratio'!$A$2:$C$15,3,FALSE)*'PV Scenarios'!W$7*Main!$B$9</f>
        <v>3.185687331397561E-2</v>
      </c>
      <c r="W6" s="4">
        <f>VLOOKUP($A6,'Node ratio'!$A$2:$C$15,3,FALSE)*'PV Scenarios'!X$7*Main!$B$9</f>
        <v>3.185687331397561E-2</v>
      </c>
      <c r="X6" s="4">
        <f>VLOOKUP($A6,'Node ratio'!$A$2:$C$15,3,FALSE)*'PV Scenarios'!Y$7*Main!$B$9</f>
        <v>3.185687331397561E-2</v>
      </c>
      <c r="Y6" s="4">
        <f>VLOOKUP($A6,'Node ratio'!$A$2:$C$15,3,FALSE)*'PV Scenarios'!Z$7*Main!$B$9</f>
        <v>3.185687331397561E-2</v>
      </c>
    </row>
    <row r="7" spans="1:25" x14ac:dyDescent="0.25">
      <c r="A7" s="5">
        <v>28</v>
      </c>
      <c r="B7" s="4">
        <f>VLOOKUP($A7,'Node ratio'!$A$2:$C$15,3,FALSE)*'PV Scenarios'!C$7*Main!$B$9</f>
        <v>1.9291047046827218E-2</v>
      </c>
      <c r="C7" s="4">
        <f>VLOOKUP($A7,'Node ratio'!$A$2:$C$15,3,FALSE)*'PV Scenarios'!D$7*Main!$B$9</f>
        <v>1.9291047046827218E-2</v>
      </c>
      <c r="D7" s="4">
        <f>VLOOKUP($A7,'Node ratio'!$A$2:$C$15,3,FALSE)*'PV Scenarios'!E$7*Main!$B$9</f>
        <v>1.9291047046827218E-2</v>
      </c>
      <c r="E7" s="4">
        <f>VLOOKUP($A7,'Node ratio'!$A$2:$C$15,3,FALSE)*'PV Scenarios'!F$7*Main!$B$9</f>
        <v>1.9291047046827218E-2</v>
      </c>
      <c r="F7" s="4">
        <f>VLOOKUP($A7,'Node ratio'!$A$2:$C$15,3,FALSE)*'PV Scenarios'!G$7*Main!$B$9</f>
        <v>1.9291047046827218E-2</v>
      </c>
      <c r="G7" s="4">
        <f>VLOOKUP($A7,'Node ratio'!$A$2:$C$15,3,FALSE)*'PV Scenarios'!H$7*Main!$B$9</f>
        <v>1.9291047046827218E-2</v>
      </c>
      <c r="H7" s="4">
        <f>VLOOKUP($A7,'Node ratio'!$A$2:$C$15,3,FALSE)*'PV Scenarios'!I$7*Main!$B$9</f>
        <v>0.25927167230935777</v>
      </c>
      <c r="I7" s="4">
        <f>VLOOKUP($A7,'Node ratio'!$A$2:$C$15,3,FALSE)*'PV Scenarios'!J$7*Main!$B$9</f>
        <v>0.69139112615828768</v>
      </c>
      <c r="J7" s="4">
        <f>VLOOKUP($A7,'Node ratio'!$A$2:$C$15,3,FALSE)*'PV Scenarios'!K$7*Main!$B$9</f>
        <v>1.1836986467933184</v>
      </c>
      <c r="K7" s="4">
        <f>VLOOKUP($A7,'Node ratio'!$A$2:$C$15,3,FALSE)*'PV Scenarios'!L$7*Main!$B$9</f>
        <v>1.6883524375383183</v>
      </c>
      <c r="L7" s="4">
        <f>VLOOKUP($A7,'Node ratio'!$A$2:$C$15,3,FALSE)*'PV Scenarios'!M$7*Main!$B$9</f>
        <v>2.1467077153709329</v>
      </c>
      <c r="M7" s="4">
        <f>VLOOKUP($A7,'Node ratio'!$A$2:$C$15,3,FALSE)*'PV Scenarios'!N$7*Main!$B$9</f>
        <v>2.4974189506822517</v>
      </c>
      <c r="N7" s="4">
        <f>VLOOKUP($A7,'Node ratio'!$A$2:$C$15,3,FALSE)*'PV Scenarios'!O$7*Main!$B$9</f>
        <v>2.6918727049142701</v>
      </c>
      <c r="O7" s="4">
        <f>VLOOKUP($A7,'Node ratio'!$A$2:$C$15,3,FALSE)*'PV Scenarios'!P$7*Main!$B$9</f>
        <v>2.7007465865558107</v>
      </c>
      <c r="P7" s="4">
        <f>VLOOKUP($A7,'Node ratio'!$A$2:$C$15,3,FALSE)*'PV Scenarios'!Q$7*Main!$B$9</f>
        <v>2.5232689537250002</v>
      </c>
      <c r="Q7" s="4">
        <f>VLOOKUP($A7,'Node ratio'!$A$2:$C$15,3,FALSE)*'PV Scenarios'!R$7*Main!$B$9</f>
        <v>2.1852898094645874</v>
      </c>
      <c r="R7" s="4">
        <f>VLOOKUP($A7,'Node ratio'!$A$2:$C$15,3,FALSE)*'PV Scenarios'!S$7*Main!$B$9</f>
        <v>1.7346509504507037</v>
      </c>
      <c r="S7" s="4">
        <f>VLOOKUP($A7,'Node ratio'!$A$2:$C$15,3,FALSE)*'PV Scenarios'!T$7*Main!$B$9</f>
        <v>1.2319262644103861</v>
      </c>
      <c r="T7" s="4">
        <f>VLOOKUP($A7,'Node ratio'!$A$2:$C$15,3,FALSE)*'PV Scenarios'!U$7*Main!$B$9</f>
        <v>0.73614635530692651</v>
      </c>
      <c r="U7" s="4">
        <f>VLOOKUP($A7,'Node ratio'!$A$2:$C$15,3,FALSE)*'PV Scenarios'!V$7*Main!$B$9</f>
        <v>0.29669630358020266</v>
      </c>
      <c r="V7" s="4">
        <f>VLOOKUP($A7,'Node ratio'!$A$2:$C$15,3,FALSE)*'PV Scenarios'!W$7*Main!$B$9</f>
        <v>1.9291047046827218E-2</v>
      </c>
      <c r="W7" s="4">
        <f>VLOOKUP($A7,'Node ratio'!$A$2:$C$15,3,FALSE)*'PV Scenarios'!X$7*Main!$B$9</f>
        <v>1.9291047046827218E-2</v>
      </c>
      <c r="X7" s="4">
        <f>VLOOKUP($A7,'Node ratio'!$A$2:$C$15,3,FALSE)*'PV Scenarios'!Y$7*Main!$B$9</f>
        <v>1.9291047046827218E-2</v>
      </c>
      <c r="Y7" s="4">
        <f>VLOOKUP($A7,'Node ratio'!$A$2:$C$15,3,FALSE)*'PV Scenarios'!Z$7*Main!$B$9</f>
        <v>1.9291047046827218E-2</v>
      </c>
    </row>
    <row r="8" spans="1:25" x14ac:dyDescent="0.25">
      <c r="A8" s="5">
        <v>30</v>
      </c>
      <c r="B8" s="4">
        <f>VLOOKUP($A8,'Node ratio'!$A$2:$C$15,3,FALSE)*'PV Scenarios'!C$7*Main!$B$9</f>
        <v>8.5500080890669738E-3</v>
      </c>
      <c r="C8" s="4">
        <f>VLOOKUP($A8,'Node ratio'!$A$2:$C$15,3,FALSE)*'PV Scenarios'!D$7*Main!$B$9</f>
        <v>8.5500080890669738E-3</v>
      </c>
      <c r="D8" s="4">
        <f>VLOOKUP($A8,'Node ratio'!$A$2:$C$15,3,FALSE)*'PV Scenarios'!E$7*Main!$B$9</f>
        <v>8.5500080890669738E-3</v>
      </c>
      <c r="E8" s="4">
        <f>VLOOKUP($A8,'Node ratio'!$A$2:$C$15,3,FALSE)*'PV Scenarios'!F$7*Main!$B$9</f>
        <v>8.5500080890669738E-3</v>
      </c>
      <c r="F8" s="4">
        <f>VLOOKUP($A8,'Node ratio'!$A$2:$C$15,3,FALSE)*'PV Scenarios'!G$7*Main!$B$9</f>
        <v>8.5500080890669738E-3</v>
      </c>
      <c r="G8" s="4">
        <f>VLOOKUP($A8,'Node ratio'!$A$2:$C$15,3,FALSE)*'PV Scenarios'!H$7*Main!$B$9</f>
        <v>8.5500080890669738E-3</v>
      </c>
      <c r="H8" s="4">
        <f>VLOOKUP($A8,'Node ratio'!$A$2:$C$15,3,FALSE)*'PV Scenarios'!I$7*Main!$B$9</f>
        <v>0.11491210871706012</v>
      </c>
      <c r="I8" s="4">
        <f>VLOOKUP($A8,'Node ratio'!$A$2:$C$15,3,FALSE)*'PV Scenarios'!J$7*Main!$B$9</f>
        <v>0.30643228991216043</v>
      </c>
      <c r="J8" s="4">
        <f>VLOOKUP($A8,'Node ratio'!$A$2:$C$15,3,FALSE)*'PV Scenarios'!K$7*Main!$B$9</f>
        <v>0.52462849634514963</v>
      </c>
      <c r="K8" s="4">
        <f>VLOOKUP($A8,'Node ratio'!$A$2:$C$15,3,FALSE)*'PV Scenarios'!L$7*Main!$B$9</f>
        <v>0.74829670795514158</v>
      </c>
      <c r="L8" s="4">
        <f>VLOOKUP($A8,'Node ratio'!$A$2:$C$15,3,FALSE)*'PV Scenarios'!M$7*Main!$B$9</f>
        <v>0.95144490015137295</v>
      </c>
      <c r="M8" s="4">
        <f>VLOOKUP($A8,'Node ratio'!$A$2:$C$15,3,FALSE)*'PV Scenarios'!N$7*Main!$B$9</f>
        <v>1.1068840472106105</v>
      </c>
      <c r="N8" s="4">
        <f>VLOOKUP($A8,'Node ratio'!$A$2:$C$15,3,FALSE)*'PV Scenarios'!O$7*Main!$B$9</f>
        <v>1.1930681287484055</v>
      </c>
      <c r="O8" s="4">
        <f>VLOOKUP($A8,'Node ratio'!$A$2:$C$15,3,FALSE)*'PV Scenarios'!P$7*Main!$B$9</f>
        <v>1.1970011324693763</v>
      </c>
      <c r="P8" s="4">
        <f>VLOOKUP($A8,'Node ratio'!$A$2:$C$15,3,FALSE)*'PV Scenarios'!Q$7*Main!$B$9</f>
        <v>1.1183410580499604</v>
      </c>
      <c r="Q8" s="4">
        <f>VLOOKUP($A8,'Node ratio'!$A$2:$C$15,3,FALSE)*'PV Scenarios'!R$7*Main!$B$9</f>
        <v>0.9685449163295069</v>
      </c>
      <c r="R8" s="4">
        <f>VLOOKUP($A8,'Node ratio'!$A$2:$C$15,3,FALSE)*'PV Scenarios'!S$7*Main!$B$9</f>
        <v>0.76881672736890239</v>
      </c>
      <c r="S8" s="4">
        <f>VLOOKUP($A8,'Node ratio'!$A$2:$C$15,3,FALSE)*'PV Scenarios'!T$7*Main!$B$9</f>
        <v>0.54600351656781687</v>
      </c>
      <c r="T8" s="4">
        <f>VLOOKUP($A8,'Node ratio'!$A$2:$C$15,3,FALSE)*'PV Scenarios'!U$7*Main!$B$9</f>
        <v>0.32626830867879564</v>
      </c>
      <c r="U8" s="4">
        <f>VLOOKUP($A8,'Node ratio'!$A$2:$C$15,3,FALSE)*'PV Scenarios'!V$7*Main!$B$9</f>
        <v>0.13149912440985007</v>
      </c>
      <c r="V8" s="4">
        <f>VLOOKUP($A8,'Node ratio'!$A$2:$C$15,3,FALSE)*'PV Scenarios'!W$7*Main!$B$9</f>
        <v>8.5500080890669738E-3</v>
      </c>
      <c r="W8" s="4">
        <f>VLOOKUP($A8,'Node ratio'!$A$2:$C$15,3,FALSE)*'PV Scenarios'!X$7*Main!$B$9</f>
        <v>8.5500080890669738E-3</v>
      </c>
      <c r="X8" s="4">
        <f>VLOOKUP($A8,'Node ratio'!$A$2:$C$15,3,FALSE)*'PV Scenarios'!Y$7*Main!$B$9</f>
        <v>8.5500080890669738E-3</v>
      </c>
      <c r="Y8" s="4">
        <f>VLOOKUP($A8,'Node ratio'!$A$2:$C$15,3,FALSE)*'PV Scenarios'!Z$7*Main!$B$9</f>
        <v>8.5500080890669738E-3</v>
      </c>
    </row>
    <row r="9" spans="1:25" x14ac:dyDescent="0.25">
      <c r="A9" s="5">
        <v>14</v>
      </c>
      <c r="B9" s="4">
        <f>VLOOKUP($A9,'Node ratio'!$A$2:$C$15,3,FALSE)*'PV Scenarios'!C$7*Main!$B$9</f>
        <v>5.5142528707023764E-3</v>
      </c>
      <c r="C9" s="4">
        <f>VLOOKUP($A9,'Node ratio'!$A$2:$C$15,3,FALSE)*'PV Scenarios'!D$7*Main!$B$9</f>
        <v>5.5142528707023764E-3</v>
      </c>
      <c r="D9" s="4">
        <f>VLOOKUP($A9,'Node ratio'!$A$2:$C$15,3,FALSE)*'PV Scenarios'!E$7*Main!$B$9</f>
        <v>5.5142528707023764E-3</v>
      </c>
      <c r="E9" s="4">
        <f>VLOOKUP($A9,'Node ratio'!$A$2:$C$15,3,FALSE)*'PV Scenarios'!F$7*Main!$B$9</f>
        <v>5.5142528707023764E-3</v>
      </c>
      <c r="F9" s="4">
        <f>VLOOKUP($A9,'Node ratio'!$A$2:$C$15,3,FALSE)*'PV Scenarios'!G$7*Main!$B$9</f>
        <v>5.5142528707023764E-3</v>
      </c>
      <c r="G9" s="4">
        <f>VLOOKUP($A9,'Node ratio'!$A$2:$C$15,3,FALSE)*'PV Scenarios'!H$7*Main!$B$9</f>
        <v>5.5142528707023764E-3</v>
      </c>
      <c r="H9" s="4">
        <f>VLOOKUP($A9,'Node ratio'!$A$2:$C$15,3,FALSE)*'PV Scenarios'!I$7*Main!$B$9</f>
        <v>7.4111558582239931E-2</v>
      </c>
      <c r="I9" s="4">
        <f>VLOOKUP($A9,'Node ratio'!$A$2:$C$15,3,FALSE)*'PV Scenarios'!J$7*Main!$B$9</f>
        <v>0.19763082288597322</v>
      </c>
      <c r="J9" s="4">
        <f>VLOOKUP($A9,'Node ratio'!$A$2:$C$15,3,FALSE)*'PV Scenarios'!K$7*Main!$B$9</f>
        <v>0.33835455614629784</v>
      </c>
      <c r="K9" s="4">
        <f>VLOOKUP($A9,'Node ratio'!$A$2:$C$15,3,FALSE)*'PV Scenarios'!L$7*Main!$B$9</f>
        <v>0.48260741124387196</v>
      </c>
      <c r="L9" s="4">
        <f>VLOOKUP($A9,'Node ratio'!$A$2:$C$15,3,FALSE)*'PV Scenarios'!M$7*Main!$B$9</f>
        <v>0.61362605945176041</v>
      </c>
      <c r="M9" s="4">
        <f>VLOOKUP($A9,'Node ratio'!$A$2:$C$15,3,FALSE)*'PV Scenarios'!N$7*Main!$B$9</f>
        <v>0.71387517664112954</v>
      </c>
      <c r="N9" s="4">
        <f>VLOOKUP($A9,'Node ratio'!$A$2:$C$15,3,FALSE)*'PV Scenarios'!O$7*Main!$B$9</f>
        <v>0.76945884557780952</v>
      </c>
      <c r="O9" s="4">
        <f>VLOOKUP($A9,'Node ratio'!$A$2:$C$15,3,FALSE)*'PV Scenarios'!P$7*Main!$B$9</f>
        <v>0.7719954018983326</v>
      </c>
      <c r="P9" s="4">
        <f>VLOOKUP($A9,'Node ratio'!$A$2:$C$15,3,FALSE)*'PV Scenarios'!Q$7*Main!$B$9</f>
        <v>0.72126427548787075</v>
      </c>
      <c r="Q9" s="4">
        <f>VLOOKUP($A9,'Node ratio'!$A$2:$C$15,3,FALSE)*'PV Scenarios'!R$7*Main!$B$9</f>
        <v>0.6246545651931652</v>
      </c>
      <c r="R9" s="4">
        <f>VLOOKUP($A9,'Node ratio'!$A$2:$C$15,3,FALSE)*'PV Scenarios'!S$7*Main!$B$9</f>
        <v>0.49584161813355765</v>
      </c>
      <c r="S9" s="4">
        <f>VLOOKUP($A9,'Node ratio'!$A$2:$C$15,3,FALSE)*'PV Scenarios'!T$7*Main!$B$9</f>
        <v>0.35214018832305372</v>
      </c>
      <c r="T9" s="4">
        <f>VLOOKUP($A9,'Node ratio'!$A$2:$C$15,3,FALSE)*'PV Scenarios'!U$7*Main!$B$9</f>
        <v>0.21042388954600261</v>
      </c>
      <c r="U9" s="4">
        <f>VLOOKUP($A9,'Node ratio'!$A$2:$C$15,3,FALSE)*'PV Scenarios'!V$7*Main!$B$9</f>
        <v>8.4809209151402554E-2</v>
      </c>
      <c r="V9" s="4">
        <f>VLOOKUP($A9,'Node ratio'!$A$2:$C$15,3,FALSE)*'PV Scenarios'!W$7*Main!$B$9</f>
        <v>5.5142528707023764E-3</v>
      </c>
      <c r="W9" s="4">
        <f>VLOOKUP($A9,'Node ratio'!$A$2:$C$15,3,FALSE)*'PV Scenarios'!X$7*Main!$B$9</f>
        <v>5.5142528707023764E-3</v>
      </c>
      <c r="X9" s="4">
        <f>VLOOKUP($A9,'Node ratio'!$A$2:$C$15,3,FALSE)*'PV Scenarios'!Y$7*Main!$B$9</f>
        <v>5.5142528707023764E-3</v>
      </c>
      <c r="Y9" s="4">
        <f>VLOOKUP($A9,'Node ratio'!$A$2:$C$15,3,FALSE)*'PV Scenarios'!Z$7*Main!$B$9</f>
        <v>5.5142528707023764E-3</v>
      </c>
    </row>
    <row r="10" spans="1:25" x14ac:dyDescent="0.25">
      <c r="A10" s="5">
        <v>20</v>
      </c>
      <c r="B10" s="4">
        <f>VLOOKUP($A10,'Node ratio'!$A$2:$C$15,3,FALSE)*'PV Scenarios'!C$7*Main!$B$9</f>
        <v>2.086902872771986E-3</v>
      </c>
      <c r="C10" s="4">
        <f>VLOOKUP($A10,'Node ratio'!$A$2:$C$15,3,FALSE)*'PV Scenarios'!D$7*Main!$B$9</f>
        <v>2.086902872771986E-3</v>
      </c>
      <c r="D10" s="4">
        <f>VLOOKUP($A10,'Node ratio'!$A$2:$C$15,3,FALSE)*'PV Scenarios'!E$7*Main!$B$9</f>
        <v>2.086902872771986E-3</v>
      </c>
      <c r="E10" s="4">
        <f>VLOOKUP($A10,'Node ratio'!$A$2:$C$15,3,FALSE)*'PV Scenarios'!F$7*Main!$B$9</f>
        <v>2.086902872771986E-3</v>
      </c>
      <c r="F10" s="4">
        <f>VLOOKUP($A10,'Node ratio'!$A$2:$C$15,3,FALSE)*'PV Scenarios'!G$7*Main!$B$9</f>
        <v>2.086902872771986E-3</v>
      </c>
      <c r="G10" s="4">
        <f>VLOOKUP($A10,'Node ratio'!$A$2:$C$15,3,FALSE)*'PV Scenarios'!H$7*Main!$B$9</f>
        <v>2.086902872771986E-3</v>
      </c>
      <c r="H10" s="4">
        <f>VLOOKUP($A10,'Node ratio'!$A$2:$C$15,3,FALSE)*'PV Scenarios'!I$7*Main!$B$9</f>
        <v>2.8047974610055492E-2</v>
      </c>
      <c r="I10" s="4">
        <f>VLOOKUP($A10,'Node ratio'!$A$2:$C$15,3,FALSE)*'PV Scenarios'!J$7*Main!$B$9</f>
        <v>7.4794598960148007E-2</v>
      </c>
      <c r="J10" s="4">
        <f>VLOOKUP($A10,'Node ratio'!$A$2:$C$15,3,FALSE)*'PV Scenarios'!K$7*Main!$B$9</f>
        <v>0.12805236027328909</v>
      </c>
      <c r="K10" s="4">
        <f>VLOOKUP($A10,'Node ratio'!$A$2:$C$15,3,FALSE)*'PV Scenarios'!L$7*Main!$B$9</f>
        <v>0.18264573942500423</v>
      </c>
      <c r="L10" s="4">
        <f>VLOOKUP($A10,'Node ratio'!$A$2:$C$15,3,FALSE)*'PV Scenarios'!M$7*Main!$B$9</f>
        <v>0.23223055168206666</v>
      </c>
      <c r="M10" s="4">
        <f>VLOOKUP($A10,'Node ratio'!$A$2:$C$15,3,FALSE)*'PV Scenarios'!N$7*Main!$B$9</f>
        <v>0.27017044590906136</v>
      </c>
      <c r="N10" s="4">
        <f>VLOOKUP($A10,'Node ratio'!$A$2:$C$15,3,FALSE)*'PV Scenarios'!O$7*Main!$B$9</f>
        <v>0.29120642686660297</v>
      </c>
      <c r="O10" s="4">
        <f>VLOOKUP($A10,'Node ratio'!$A$2:$C$15,3,FALSE)*'PV Scenarios'!P$7*Main!$B$9</f>
        <v>0.2921664021880781</v>
      </c>
      <c r="P10" s="4">
        <f>VLOOKUP($A10,'Node ratio'!$A$2:$C$15,3,FALSE)*'PV Scenarios'!Q$7*Main!$B$9</f>
        <v>0.2729668957585758</v>
      </c>
      <c r="Q10" s="4">
        <f>VLOOKUP($A10,'Node ratio'!$A$2:$C$15,3,FALSE)*'PV Scenarios'!R$7*Main!$B$9</f>
        <v>0.23640435742761062</v>
      </c>
      <c r="R10" s="4">
        <f>VLOOKUP($A10,'Node ratio'!$A$2:$C$15,3,FALSE)*'PV Scenarios'!S$7*Main!$B$9</f>
        <v>0.18765430631965702</v>
      </c>
      <c r="S10" s="4">
        <f>VLOOKUP($A10,'Node ratio'!$A$2:$C$15,3,FALSE)*'PV Scenarios'!T$7*Main!$B$9</f>
        <v>0.13326961745521904</v>
      </c>
      <c r="T10" s="4">
        <f>VLOOKUP($A10,'Node ratio'!$A$2:$C$15,3,FALSE)*'PV Scenarios'!U$7*Main!$B$9</f>
        <v>7.9636213624978983E-2</v>
      </c>
      <c r="U10" s="4">
        <f>VLOOKUP($A10,'Node ratio'!$A$2:$C$15,3,FALSE)*'PV Scenarios'!V$7*Main!$B$9</f>
        <v>3.2096566183233151E-2</v>
      </c>
      <c r="V10" s="4">
        <f>VLOOKUP($A10,'Node ratio'!$A$2:$C$15,3,FALSE)*'PV Scenarios'!W$7*Main!$B$9</f>
        <v>2.086902872771986E-3</v>
      </c>
      <c r="W10" s="4">
        <f>VLOOKUP($A10,'Node ratio'!$A$2:$C$15,3,FALSE)*'PV Scenarios'!X$7*Main!$B$9</f>
        <v>2.086902872771986E-3</v>
      </c>
      <c r="X10" s="4">
        <f>VLOOKUP($A10,'Node ratio'!$A$2:$C$15,3,FALSE)*'PV Scenarios'!Y$7*Main!$B$9</f>
        <v>2.086902872771986E-3</v>
      </c>
      <c r="Y10" s="4">
        <f>VLOOKUP($A10,'Node ratio'!$A$2:$C$15,3,FALSE)*'PV Scenarios'!Z$7*Main!$B$9</f>
        <v>2.086902872771986E-3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39426-24BE-4B75-BD30-71A4E73E9C1D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5">
        <v>17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26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24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28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25">
      <c r="A8" s="5">
        <v>30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x14ac:dyDescent="0.25">
      <c r="A9" s="5">
        <v>14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x14ac:dyDescent="0.25">
      <c r="A10" s="5">
        <v>20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5CB5A-C35A-41C6-A483-94BE16F933D2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5">
        <v>17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26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24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28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25">
      <c r="A8" s="5">
        <v>30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x14ac:dyDescent="0.25">
      <c r="A9" s="5">
        <v>14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x14ac:dyDescent="0.25">
      <c r="A10" s="5">
        <v>20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95A28-21BD-4EB5-97C6-EDCA239D8BD2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5">
        <v>17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26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24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28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25">
      <c r="A8" s="5">
        <v>30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x14ac:dyDescent="0.25">
      <c r="A9" s="5">
        <v>14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x14ac:dyDescent="0.25">
      <c r="A10" s="5">
        <v>20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82FE6-BC76-4B50-8801-24ED4A61E04E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5">
        <v>17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26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24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28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25">
      <c r="A8" s="5">
        <v>30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x14ac:dyDescent="0.25">
      <c r="A9" s="5">
        <v>14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x14ac:dyDescent="0.25">
      <c r="A10" s="5">
        <v>20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0EA44-C6D0-4A09-8EA1-25715515BEBE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5">
        <v>17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26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24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28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25">
      <c r="A8" s="5">
        <v>30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x14ac:dyDescent="0.25">
      <c r="A9" s="5">
        <v>14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x14ac:dyDescent="0.25">
      <c r="A10" s="5">
        <v>20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BB900-8A1C-4E72-A48A-FB1926D54064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5">
        <v>17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26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24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28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25">
      <c r="A8" s="5">
        <v>30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x14ac:dyDescent="0.25">
      <c r="A9" s="5">
        <v>14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x14ac:dyDescent="0.25">
      <c r="A10" s="5">
        <v>20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6D0C5-F830-4D5B-8BEC-5240732F8446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5">
        <v>17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26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24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28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25">
      <c r="A8" s="5">
        <v>30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x14ac:dyDescent="0.25">
      <c r="A9" s="5">
        <v>14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x14ac:dyDescent="0.25">
      <c r="A10" s="5">
        <v>20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1AC33-7A15-4654-9121-1A79041C45CB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S3'!B2*Main!$B$8+'EV Scenarios'!B$2*'Node ratio'!$B2</f>
        <v>4.7708904383247512</v>
      </c>
      <c r="C2" s="2">
        <f>'[1]Pc, Winter, S3'!C2*Main!$B$8+'EV Scenarios'!C$2*'Node ratio'!$B2</f>
        <v>4.5980617401644688</v>
      </c>
      <c r="D2" s="2">
        <f>'[1]Pc, Winter, S3'!D2*Main!$B$8+'EV Scenarios'!D$2*'Node ratio'!$B2</f>
        <v>4.4222158533752776</v>
      </c>
      <c r="E2" s="2">
        <f>'[1]Pc, Winter, S3'!E2*Main!$B$8+'EV Scenarios'!E$2*'Node ratio'!$B2</f>
        <v>4.5464732907711731</v>
      </c>
      <c r="F2" s="2">
        <f>'[1]Pc, Winter, S3'!F2*Main!$B$8+'EV Scenarios'!F$2*'Node ratio'!$B2</f>
        <v>4.4123745918434896</v>
      </c>
      <c r="G2" s="2">
        <f>'[1]Pc, Winter, S3'!G2*Main!$B$8+'EV Scenarios'!G$2*'Node ratio'!$B2</f>
        <v>4.4010266284992072</v>
      </c>
      <c r="H2" s="2">
        <f>'[1]Pc, Winter, S3'!H2*Main!$B$8+'EV Scenarios'!H$2*'Node ratio'!$B2</f>
        <v>4.4622365719130022</v>
      </c>
      <c r="I2" s="2">
        <f>'[1]Pc, Winter, S3'!I2*Main!$B$8+'EV Scenarios'!I$2*'Node ratio'!$B2</f>
        <v>5.7025992884486207</v>
      </c>
      <c r="J2" s="2">
        <f>'[1]Pc, Winter, S3'!J2*Main!$B$8+'EV Scenarios'!J$2*'Node ratio'!$B2</f>
        <v>5.8067538247444075</v>
      </c>
      <c r="K2" s="2">
        <f>'[1]Pc, Winter, S3'!K2*Main!$B$8+'EV Scenarios'!K$2*'Node ratio'!$B2</f>
        <v>5.7651867767727509</v>
      </c>
      <c r="L2" s="2">
        <f>'[1]Pc, Winter, S3'!L2*Main!$B$8+'EV Scenarios'!L$2*'Node ratio'!$B2</f>
        <v>5.7345524898479301</v>
      </c>
      <c r="M2" s="2">
        <f>'[1]Pc, Winter, S3'!M2*Main!$B$8+'EV Scenarios'!M$2*'Node ratio'!$B2</f>
        <v>5.8546376648913823</v>
      </c>
      <c r="N2" s="2">
        <f>'[1]Pc, Winter, S3'!N2*Main!$B$8+'EV Scenarios'!N$2*'Node ratio'!$B2</f>
        <v>5.8034397760181502</v>
      </c>
      <c r="O2" s="2">
        <f>'[1]Pc, Winter, S3'!O2*Main!$B$8+'EV Scenarios'!O$2*'Node ratio'!$B2</f>
        <v>5.7147789696826523</v>
      </c>
      <c r="P2" s="2">
        <f>'[1]Pc, Winter, S3'!P2*Main!$B$8+'EV Scenarios'!P$2*'Node ratio'!$B2</f>
        <v>4.976770094466878</v>
      </c>
      <c r="Q2" s="2">
        <f>'[1]Pc, Winter, S3'!Q2*Main!$B$8+'EV Scenarios'!Q$2*'Node ratio'!$B2</f>
        <v>5.3522435007597702</v>
      </c>
      <c r="R2" s="2">
        <f>'[1]Pc, Winter, S3'!R2*Main!$B$8+'EV Scenarios'!R$2*'Node ratio'!$B2</f>
        <v>5.8051553535540616</v>
      </c>
      <c r="S2" s="2">
        <f>'[1]Pc, Winter, S3'!S2*Main!$B$8+'EV Scenarios'!S$2*'Node ratio'!$B2</f>
        <v>5.7339920631213666</v>
      </c>
      <c r="T2" s="2">
        <f>'[1]Pc, Winter, S3'!T2*Main!$B$8+'EV Scenarios'!T$2*'Node ratio'!$B2</f>
        <v>5.421573798258728</v>
      </c>
      <c r="U2" s="2">
        <f>'[1]Pc, Winter, S3'!U2*Main!$B$8+'EV Scenarios'!U$2*'Node ratio'!$B2</f>
        <v>5.166911379393599</v>
      </c>
      <c r="V2" s="2">
        <f>'[1]Pc, Winter, S3'!V2*Main!$B$8+'EV Scenarios'!V$2*'Node ratio'!$B2</f>
        <v>5.1412537272580696</v>
      </c>
      <c r="W2" s="2">
        <f>'[1]Pc, Winter, S3'!W2*Main!$B$8+'EV Scenarios'!W$2*'Node ratio'!$B2</f>
        <v>4.8954174678054097</v>
      </c>
      <c r="X2" s="2">
        <f>'[1]Pc, Winter, S3'!X2*Main!$B$8+'EV Scenarios'!X$2*'Node ratio'!$B2</f>
        <v>4.4872448861457617</v>
      </c>
      <c r="Y2" s="2">
        <f>'[1]Pc, Winter, S3'!Y2*Main!$B$8+'EV Scenarios'!Y$2*'Node ratio'!$B2</f>
        <v>4.4095209349132745</v>
      </c>
    </row>
    <row r="3" spans="1:25" x14ac:dyDescent="0.25">
      <c r="A3">
        <v>17</v>
      </c>
      <c r="B3" s="2">
        <f>'[1]Pc, Winter, S3'!B3*Main!$B$8+'EV Scenarios'!B$2*'Node ratio'!$B3</f>
        <v>1.6301448989578911</v>
      </c>
      <c r="C3" s="2">
        <f>'[1]Pc, Winter, S3'!C3*Main!$B$8+'EV Scenarios'!C$2*'Node ratio'!$B3</f>
        <v>1.5845734009854189</v>
      </c>
      <c r="D3" s="2">
        <f>'[1]Pc, Winter, S3'!D3*Main!$B$8+'EV Scenarios'!D$2*'Node ratio'!$B3</f>
        <v>1.5093668497989645</v>
      </c>
      <c r="E3" s="2">
        <f>'[1]Pc, Winter, S3'!E3*Main!$B$8+'EV Scenarios'!E$2*'Node ratio'!$B3</f>
        <v>1.4955223578702759</v>
      </c>
      <c r="F3" s="2">
        <f>'[1]Pc, Winter, S3'!F3*Main!$B$8+'EV Scenarios'!F$2*'Node ratio'!$B3</f>
        <v>1.5121643496863399</v>
      </c>
      <c r="G3" s="2">
        <f>'[1]Pc, Winter, S3'!G3*Main!$B$8+'EV Scenarios'!G$2*'Node ratio'!$B3</f>
        <v>1.6014920245056288</v>
      </c>
      <c r="H3" s="2">
        <f>'[1]Pc, Winter, S3'!H3*Main!$B$8+'EV Scenarios'!H$2*'Node ratio'!$B3</f>
        <v>1.9364984197604023</v>
      </c>
      <c r="I3" s="2">
        <f>'[1]Pc, Winter, S3'!I3*Main!$B$8+'EV Scenarios'!I$2*'Node ratio'!$B3</f>
        <v>2.2271695536922951</v>
      </c>
      <c r="J3" s="2">
        <f>'[1]Pc, Winter, S3'!J3*Main!$B$8+'EV Scenarios'!J$2*'Node ratio'!$B3</f>
        <v>2.4145603653269174</v>
      </c>
      <c r="K3" s="2">
        <f>'[1]Pc, Winter, S3'!K3*Main!$B$8+'EV Scenarios'!K$2*'Node ratio'!$B3</f>
        <v>2.4873464883458309</v>
      </c>
      <c r="L3" s="2">
        <f>'[1]Pc, Winter, S3'!L3*Main!$B$8+'EV Scenarios'!L$2*'Node ratio'!$B3</f>
        <v>2.4843910849368331</v>
      </c>
      <c r="M3" s="2">
        <f>'[1]Pc, Winter, S3'!M3*Main!$B$8+'EV Scenarios'!M$2*'Node ratio'!$B3</f>
        <v>2.4266741171957937</v>
      </c>
      <c r="N3" s="2">
        <f>'[1]Pc, Winter, S3'!N3*Main!$B$8+'EV Scenarios'!N$2*'Node ratio'!$B3</f>
        <v>2.3357809878161939</v>
      </c>
      <c r="O3" s="2">
        <f>'[1]Pc, Winter, S3'!O3*Main!$B$8+'EV Scenarios'!O$2*'Node ratio'!$B3</f>
        <v>2.2370961990322962</v>
      </c>
      <c r="P3" s="2">
        <f>'[1]Pc, Winter, S3'!P3*Main!$B$8+'EV Scenarios'!P$2*'Node ratio'!$B3</f>
        <v>2.0853319329979279</v>
      </c>
      <c r="Q3" s="2">
        <f>'[1]Pc, Winter, S3'!Q3*Main!$B$8+'EV Scenarios'!Q$2*'Node ratio'!$B3</f>
        <v>2.1438281038080458</v>
      </c>
      <c r="R3" s="2">
        <f>'[1]Pc, Winter, S3'!R3*Main!$B$8+'EV Scenarios'!R$2*'Node ratio'!$B3</f>
        <v>2.3717553730497274</v>
      </c>
      <c r="S3" s="2">
        <f>'[1]Pc, Winter, S3'!S3*Main!$B$8+'EV Scenarios'!S$2*'Node ratio'!$B3</f>
        <v>2.8514124331457467</v>
      </c>
      <c r="T3" s="2">
        <f>'[1]Pc, Winter, S3'!T3*Main!$B$8+'EV Scenarios'!T$2*'Node ratio'!$B3</f>
        <v>2.7026627584010843</v>
      </c>
      <c r="U3" s="2">
        <f>'[1]Pc, Winter, S3'!U3*Main!$B$8+'EV Scenarios'!U$2*'Node ratio'!$B3</f>
        <v>2.4995955699200558</v>
      </c>
      <c r="V3" s="2">
        <f>'[1]Pc, Winter, S3'!V3*Main!$B$8+'EV Scenarios'!V$2*'Node ratio'!$B3</f>
        <v>2.4212993617479599</v>
      </c>
      <c r="W3" s="2">
        <f>'[1]Pc, Winter, S3'!W3*Main!$B$8+'EV Scenarios'!W$2*'Node ratio'!$B3</f>
        <v>2.264034859486042</v>
      </c>
      <c r="X3" s="2">
        <f>'[1]Pc, Winter, S3'!X3*Main!$B$8+'EV Scenarios'!X$2*'Node ratio'!$B3</f>
        <v>2.0899261134230169</v>
      </c>
      <c r="Y3" s="2">
        <f>'[1]Pc, Winter, S3'!Y3*Main!$B$8+'EV Scenarios'!Y$2*'Node ratio'!$B3</f>
        <v>1.8616051898040573</v>
      </c>
    </row>
    <row r="4" spans="1:25" x14ac:dyDescent="0.25">
      <c r="A4">
        <v>38</v>
      </c>
      <c r="B4" s="2">
        <f>'[1]Pc, Winter, S3'!B4*Main!$B$8+'EV Scenarios'!B$2*'Node ratio'!$B4</f>
        <v>3.9176851750504023</v>
      </c>
      <c r="C4" s="2">
        <f>'[1]Pc, Winter, S3'!C4*Main!$B$8+'EV Scenarios'!C$2*'Node ratio'!$B4</f>
        <v>3.6983937352707064</v>
      </c>
      <c r="D4" s="2">
        <f>'[1]Pc, Winter, S3'!D4*Main!$B$8+'EV Scenarios'!D$2*'Node ratio'!$B4</f>
        <v>3.5677699076476266</v>
      </c>
      <c r="E4" s="2">
        <f>'[1]Pc, Winter, S3'!E4*Main!$B$8+'EV Scenarios'!E$2*'Node ratio'!$B4</f>
        <v>3.6324543551750459</v>
      </c>
      <c r="F4" s="2">
        <f>'[1]Pc, Winter, S3'!F4*Main!$B$8+'EV Scenarios'!F$2*'Node ratio'!$B4</f>
        <v>3.6485280524806161</v>
      </c>
      <c r="G4" s="2">
        <f>'[1]Pc, Winter, S3'!G4*Main!$B$8+'EV Scenarios'!G$2*'Node ratio'!$B4</f>
        <v>4.1408092935317615</v>
      </c>
      <c r="H4" s="2">
        <f>'[1]Pc, Winter, S3'!H4*Main!$B$8+'EV Scenarios'!H$2*'Node ratio'!$B4</f>
        <v>6.6609216661778463</v>
      </c>
      <c r="I4" s="2">
        <f>'[1]Pc, Winter, S3'!I4*Main!$B$8+'EV Scenarios'!I$2*'Node ratio'!$B4</f>
        <v>7.7264873130705851</v>
      </c>
      <c r="J4" s="2">
        <f>'[1]Pc, Winter, S3'!J4*Main!$B$8+'EV Scenarios'!J$2*'Node ratio'!$B4</f>
        <v>8.0654676015548912</v>
      </c>
      <c r="K4" s="2">
        <f>'[1]Pc, Winter, S3'!K4*Main!$B$8+'EV Scenarios'!K$2*'Node ratio'!$B4</f>
        <v>7.8249446097296866</v>
      </c>
      <c r="L4" s="2">
        <f>'[1]Pc, Winter, S3'!L4*Main!$B$8+'EV Scenarios'!L$2*'Node ratio'!$B4</f>
        <v>7.5228284561252394</v>
      </c>
      <c r="M4" s="2">
        <f>'[1]Pc, Winter, S3'!M4*Main!$B$8+'EV Scenarios'!M$2*'Node ratio'!$B4</f>
        <v>8.0077007542564012</v>
      </c>
      <c r="N4" s="2">
        <f>'[1]Pc, Winter, S3'!N4*Main!$B$8+'EV Scenarios'!N$2*'Node ratio'!$B4</f>
        <v>7.4287647573709226</v>
      </c>
      <c r="O4" s="2">
        <f>'[1]Pc, Winter, S3'!O4*Main!$B$8+'EV Scenarios'!O$2*'Node ratio'!$B4</f>
        <v>7.0959882524396143</v>
      </c>
      <c r="P4" s="2">
        <f>'[1]Pc, Winter, S3'!P4*Main!$B$8+'EV Scenarios'!P$2*'Node ratio'!$B4</f>
        <v>6.1468016651264588</v>
      </c>
      <c r="Q4" s="2">
        <f>'[1]Pc, Winter, S3'!Q4*Main!$B$8+'EV Scenarios'!Q$2*'Node ratio'!$B4</f>
        <v>6.1225239192779384</v>
      </c>
      <c r="R4" s="2">
        <f>'[1]Pc, Winter, S3'!R4*Main!$B$8+'EV Scenarios'!R$2*'Node ratio'!$B4</f>
        <v>6.3611135111032802</v>
      </c>
      <c r="S4" s="2">
        <f>'[1]Pc, Winter, S3'!S4*Main!$B$8+'EV Scenarios'!S$2*'Node ratio'!$B4</f>
        <v>6.8930563333510078</v>
      </c>
      <c r="T4" s="2">
        <f>'[1]Pc, Winter, S3'!T4*Main!$B$8+'EV Scenarios'!T$2*'Node ratio'!$B4</f>
        <v>6.2838287804360471</v>
      </c>
      <c r="U4" s="2">
        <f>'[1]Pc, Winter, S3'!U4*Main!$B$8+'EV Scenarios'!U$2*'Node ratio'!$B4</f>
        <v>6.5098477411029378</v>
      </c>
      <c r="V4" s="2">
        <f>'[1]Pc, Winter, S3'!V4*Main!$B$8+'EV Scenarios'!V$2*'Node ratio'!$B4</f>
        <v>6.3329121608748951</v>
      </c>
      <c r="W4" s="2">
        <f>'[1]Pc, Winter, S3'!W4*Main!$B$8+'EV Scenarios'!W$2*'Node ratio'!$B4</f>
        <v>5.9443145880379022</v>
      </c>
      <c r="X4" s="2">
        <f>'[1]Pc, Winter, S3'!X4*Main!$B$8+'EV Scenarios'!X$2*'Node ratio'!$B4</f>
        <v>5.0170604290649665</v>
      </c>
      <c r="Y4" s="2">
        <f>'[1]Pc, Winter, S3'!Y4*Main!$B$8+'EV Scenarios'!Y$2*'Node ratio'!$B4</f>
        <v>4.4600051175843403</v>
      </c>
    </row>
    <row r="5" spans="1:25" x14ac:dyDescent="0.25">
      <c r="A5">
        <v>36</v>
      </c>
      <c r="B5" s="2">
        <f>'[1]Pc, Winter, S3'!B5*Main!$B$8+'EV Scenarios'!B$2*'Node ratio'!$B5</f>
        <v>0.39590226306921605</v>
      </c>
      <c r="C5" s="2">
        <f>'[1]Pc, Winter, S3'!C5*Main!$B$8+'EV Scenarios'!C$2*'Node ratio'!$B5</f>
        <v>0.26726479159968192</v>
      </c>
      <c r="D5" s="2">
        <f>'[1]Pc, Winter, S3'!D5*Main!$B$8+'EV Scenarios'!D$2*'Node ratio'!$B5</f>
        <v>0.26512894024899314</v>
      </c>
      <c r="E5" s="2">
        <f>'[1]Pc, Winter, S3'!E5*Main!$B$8+'EV Scenarios'!E$2*'Node ratio'!$B5</f>
        <v>0.22891234120950751</v>
      </c>
      <c r="F5" s="2">
        <f>'[1]Pc, Winter, S3'!F5*Main!$B$8+'EV Scenarios'!F$2*'Node ratio'!$B5</f>
        <v>0.23753344121781572</v>
      </c>
      <c r="G5" s="2">
        <f>'[1]Pc, Winter, S3'!G5*Main!$B$8+'EV Scenarios'!G$2*'Node ratio'!$B5</f>
        <v>0.47047149766676655</v>
      </c>
      <c r="H5" s="2">
        <f>'[1]Pc, Winter, S3'!H5*Main!$B$8+'EV Scenarios'!H$2*'Node ratio'!$B5</f>
        <v>0.9433287666170288</v>
      </c>
      <c r="I5" s="2">
        <f>'[1]Pc, Winter, S3'!I5*Main!$B$8+'EV Scenarios'!I$2*'Node ratio'!$B5</f>
        <v>1.1544795711725904</v>
      </c>
      <c r="J5" s="2">
        <f>'[1]Pc, Winter, S3'!J5*Main!$B$8+'EV Scenarios'!J$2*'Node ratio'!$B5</f>
        <v>1.2834674431912247</v>
      </c>
      <c r="K5" s="2">
        <f>'[1]Pc, Winter, S3'!K5*Main!$B$8+'EV Scenarios'!K$2*'Node ratio'!$B5</f>
        <v>1.2022188890859034</v>
      </c>
      <c r="L5" s="2">
        <f>'[1]Pc, Winter, S3'!L5*Main!$B$8+'EV Scenarios'!L$2*'Node ratio'!$B5</f>
        <v>1.1891160711779041</v>
      </c>
      <c r="M5" s="2">
        <f>'[1]Pc, Winter, S3'!M5*Main!$B$8+'EV Scenarios'!M$2*'Node ratio'!$B5</f>
        <v>1.1073172322267724</v>
      </c>
      <c r="N5" s="2">
        <f>'[1]Pc, Winter, S3'!N5*Main!$B$8+'EV Scenarios'!N$2*'Node ratio'!$B5</f>
        <v>1.0734876665745494</v>
      </c>
      <c r="O5" s="2">
        <f>'[1]Pc, Winter, S3'!O5*Main!$B$8+'EV Scenarios'!O$2*'Node ratio'!$B5</f>
        <v>1.0179576609684646</v>
      </c>
      <c r="P5" s="2">
        <f>'[1]Pc, Winter, S3'!P5*Main!$B$8+'EV Scenarios'!P$2*'Node ratio'!$B5</f>
        <v>0.97141571913986979</v>
      </c>
      <c r="Q5" s="2">
        <f>'[1]Pc, Winter, S3'!Q5*Main!$B$8+'EV Scenarios'!Q$2*'Node ratio'!$B5</f>
        <v>0.99479869279966904</v>
      </c>
      <c r="R5" s="2">
        <f>'[1]Pc, Winter, S3'!R5*Main!$B$8+'EV Scenarios'!R$2*'Node ratio'!$B5</f>
        <v>1.2501265729353839</v>
      </c>
      <c r="S5" s="2">
        <f>'[1]Pc, Winter, S3'!S5*Main!$B$8+'EV Scenarios'!S$2*'Node ratio'!$B5</f>
        <v>1.8891861263476981</v>
      </c>
      <c r="T5" s="2">
        <f>'[1]Pc, Winter, S3'!T5*Main!$B$8+'EV Scenarios'!T$2*'Node ratio'!$B5</f>
        <v>1.6976049198020589</v>
      </c>
      <c r="U5" s="2">
        <f>'[1]Pc, Winter, S3'!U5*Main!$B$8+'EV Scenarios'!U$2*'Node ratio'!$B5</f>
        <v>1.4257760279063079</v>
      </c>
      <c r="V5" s="2">
        <f>'[1]Pc, Winter, S3'!V5*Main!$B$8+'EV Scenarios'!V$2*'Node ratio'!$B5</f>
        <v>1.3805766717520767</v>
      </c>
      <c r="W5" s="2">
        <f>'[1]Pc, Winter, S3'!W5*Main!$B$8+'EV Scenarios'!W$2*'Node ratio'!$B5</f>
        <v>1.2374907413489022</v>
      </c>
      <c r="X5" s="2">
        <f>'[1]Pc, Winter, S3'!X5*Main!$B$8+'EV Scenarios'!X$2*'Node ratio'!$B5</f>
        <v>0.93185831033083666</v>
      </c>
      <c r="Y5" s="2">
        <f>'[1]Pc, Winter, S3'!Y5*Main!$B$8+'EV Scenarios'!Y$2*'Node ratio'!$B5</f>
        <v>0.73512221939683342</v>
      </c>
    </row>
    <row r="6" spans="1:25" x14ac:dyDescent="0.25">
      <c r="A6">
        <v>26</v>
      </c>
      <c r="B6" s="2">
        <f>'[1]Pc, Winter, S3'!B6*Main!$B$8+'EV Scenarios'!B$2*'Node ratio'!$B6</f>
        <v>3.7699786875490986</v>
      </c>
      <c r="C6" s="2">
        <f>'[1]Pc, Winter, S3'!C6*Main!$B$8+'EV Scenarios'!C$2*'Node ratio'!$B6</f>
        <v>3.4442843217594423</v>
      </c>
      <c r="D6" s="2">
        <f>'[1]Pc, Winter, S3'!D6*Main!$B$8+'EV Scenarios'!D$2*'Node ratio'!$B6</f>
        <v>3.1510898785471841</v>
      </c>
      <c r="E6" s="2">
        <f>'[1]Pc, Winter, S3'!E6*Main!$B$8+'EV Scenarios'!E$2*'Node ratio'!$B6</f>
        <v>3.1931540883563643</v>
      </c>
      <c r="F6" s="2">
        <f>'[1]Pc, Winter, S3'!F6*Main!$B$8+'EV Scenarios'!F$2*'Node ratio'!$B6</f>
        <v>3.2474088863438189</v>
      </c>
      <c r="G6" s="2">
        <f>'[1]Pc, Winter, S3'!G6*Main!$B$8+'EV Scenarios'!G$2*'Node ratio'!$B6</f>
        <v>3.6359018572167443</v>
      </c>
      <c r="H6" s="2">
        <f>'[1]Pc, Winter, S3'!H6*Main!$B$8+'EV Scenarios'!H$2*'Node ratio'!$B6</f>
        <v>4.695981495793438</v>
      </c>
      <c r="I6" s="2">
        <f>'[1]Pc, Winter, S3'!I6*Main!$B$8+'EV Scenarios'!I$2*'Node ratio'!$B6</f>
        <v>5.1264066172255482</v>
      </c>
      <c r="J6" s="2">
        <f>'[1]Pc, Winter, S3'!J6*Main!$B$8+'EV Scenarios'!J$2*'Node ratio'!$B6</f>
        <v>5.3011149739957562</v>
      </c>
      <c r="K6" s="2">
        <f>'[1]Pc, Winter, S3'!K6*Main!$B$8+'EV Scenarios'!K$2*'Node ratio'!$B6</f>
        <v>5.506294041838129</v>
      </c>
      <c r="L6" s="2">
        <f>'[1]Pc, Winter, S3'!L6*Main!$B$8+'EV Scenarios'!L$2*'Node ratio'!$B6</f>
        <v>5.6638509287744006</v>
      </c>
      <c r="M6" s="2">
        <f>'[1]Pc, Winter, S3'!M6*Main!$B$8+'EV Scenarios'!M$2*'Node ratio'!$B6</f>
        <v>5.7603837771486237</v>
      </c>
      <c r="N6" s="2">
        <f>'[1]Pc, Winter, S3'!N6*Main!$B$8+'EV Scenarios'!N$2*'Node ratio'!$B6</f>
        <v>5.650284112065787</v>
      </c>
      <c r="O6" s="2">
        <f>'[1]Pc, Winter, S3'!O6*Main!$B$8+'EV Scenarios'!O$2*'Node ratio'!$B6</f>
        <v>5.3967685299704966</v>
      </c>
      <c r="P6" s="2">
        <f>'[1]Pc, Winter, S3'!P6*Main!$B$8+'EV Scenarios'!P$2*'Node ratio'!$B6</f>
        <v>5.3874819389586097</v>
      </c>
      <c r="Q6" s="2">
        <f>'[1]Pc, Winter, S3'!Q6*Main!$B$8+'EV Scenarios'!Q$2*'Node ratio'!$B6</f>
        <v>5.3398126042127556</v>
      </c>
      <c r="R6" s="2">
        <f>'[1]Pc, Winter, S3'!R6*Main!$B$8+'EV Scenarios'!R$2*'Node ratio'!$B6</f>
        <v>5.687233006050608</v>
      </c>
      <c r="S6" s="2">
        <f>'[1]Pc, Winter, S3'!S6*Main!$B$8+'EV Scenarios'!S$2*'Node ratio'!$B6</f>
        <v>6.5325100556590003</v>
      </c>
      <c r="T6" s="2">
        <f>'[1]Pc, Winter, S3'!T6*Main!$B$8+'EV Scenarios'!T$2*'Node ratio'!$B6</f>
        <v>6.4319883705376801</v>
      </c>
      <c r="U6" s="2">
        <f>'[1]Pc, Winter, S3'!U6*Main!$B$8+'EV Scenarios'!U$2*'Node ratio'!$B6</f>
        <v>6.2832491427541717</v>
      </c>
      <c r="V6" s="2">
        <f>'[1]Pc, Winter, S3'!V6*Main!$B$8+'EV Scenarios'!V$2*'Node ratio'!$B6</f>
        <v>6.2339175898617212</v>
      </c>
      <c r="W6" s="2">
        <f>'[1]Pc, Winter, S3'!W6*Main!$B$8+'EV Scenarios'!W$2*'Node ratio'!$B6</f>
        <v>5.8119521477003975</v>
      </c>
      <c r="X6" s="2">
        <f>'[1]Pc, Winter, S3'!X6*Main!$B$8+'EV Scenarios'!X$2*'Node ratio'!$B6</f>
        <v>5.2381524174646934</v>
      </c>
      <c r="Y6" s="2">
        <f>'[1]Pc, Winter, S3'!Y6*Main!$B$8+'EV Scenarios'!Y$2*'Node ratio'!$B6</f>
        <v>4.7722563965638445</v>
      </c>
    </row>
    <row r="7" spans="1:25" x14ac:dyDescent="0.25">
      <c r="A7">
        <v>24</v>
      </c>
      <c r="B7" s="2">
        <f>'[1]Pc, Winter, S3'!B7*Main!$B$8+'EV Scenarios'!B$2*'Node ratio'!$B7</f>
        <v>6.5591302173679589</v>
      </c>
      <c r="C7" s="2">
        <f>'[1]Pc, Winter, S3'!C7*Main!$B$8+'EV Scenarios'!C$2*'Node ratio'!$B7</f>
        <v>6.1767388689657956</v>
      </c>
      <c r="D7" s="2">
        <f>'[1]Pc, Winter, S3'!D7*Main!$B$8+'EV Scenarios'!D$2*'Node ratio'!$B7</f>
        <v>6.0061246696896111</v>
      </c>
      <c r="E7" s="2">
        <f>'[1]Pc, Winter, S3'!E7*Main!$B$8+'EV Scenarios'!E$2*'Node ratio'!$B7</f>
        <v>6.0686980685333998</v>
      </c>
      <c r="F7" s="2">
        <f>'[1]Pc, Winter, S3'!F7*Main!$B$8+'EV Scenarios'!F$2*'Node ratio'!$B7</f>
        <v>6.1130995812338025</v>
      </c>
      <c r="G7" s="2">
        <f>'[1]Pc, Winter, S3'!G7*Main!$B$8+'EV Scenarios'!G$2*'Node ratio'!$B7</f>
        <v>6.600627314416144</v>
      </c>
      <c r="H7" s="2">
        <f>'[1]Pc, Winter, S3'!H7*Main!$B$8+'EV Scenarios'!H$2*'Node ratio'!$B7</f>
        <v>7.457576772150051</v>
      </c>
      <c r="I7" s="2">
        <f>'[1]Pc, Winter, S3'!I7*Main!$B$8+'EV Scenarios'!I$2*'Node ratio'!$B7</f>
        <v>8.9193359537440031</v>
      </c>
      <c r="J7" s="2">
        <f>'[1]Pc, Winter, S3'!J7*Main!$B$8+'EV Scenarios'!J$2*'Node ratio'!$B7</f>
        <v>9.3516660385197117</v>
      </c>
      <c r="K7" s="2">
        <f>'[1]Pc, Winter, S3'!K7*Main!$B$8+'EV Scenarios'!K$2*'Node ratio'!$B7</f>
        <v>9.6776315641105093</v>
      </c>
      <c r="L7" s="2">
        <f>'[1]Pc, Winter, S3'!L7*Main!$B$8+'EV Scenarios'!L$2*'Node ratio'!$B7</f>
        <v>9.5018276478725419</v>
      </c>
      <c r="M7" s="2">
        <f>'[1]Pc, Winter, S3'!M7*Main!$B$8+'EV Scenarios'!M$2*'Node ratio'!$B7</f>
        <v>9.6586449971217601</v>
      </c>
      <c r="N7" s="2">
        <f>'[1]Pc, Winter, S3'!N7*Main!$B$8+'EV Scenarios'!N$2*'Node ratio'!$B7</f>
        <v>9.6235784337801977</v>
      </c>
      <c r="O7" s="2">
        <f>'[1]Pc, Winter, S3'!O7*Main!$B$8+'EV Scenarios'!O$2*'Node ratio'!$B7</f>
        <v>9.4977993042855164</v>
      </c>
      <c r="P7" s="2">
        <f>'[1]Pc, Winter, S3'!P7*Main!$B$8+'EV Scenarios'!P$2*'Node ratio'!$B7</f>
        <v>8.8670301271540293</v>
      </c>
      <c r="Q7" s="2">
        <f>'[1]Pc, Winter, S3'!Q7*Main!$B$8+'EV Scenarios'!Q$2*'Node ratio'!$B7</f>
        <v>8.8894915256638871</v>
      </c>
      <c r="R7" s="2">
        <f>'[1]Pc, Winter, S3'!R7*Main!$B$8+'EV Scenarios'!R$2*'Node ratio'!$B7</f>
        <v>8.5919086666814728</v>
      </c>
      <c r="S7" s="2">
        <f>'[1]Pc, Winter, S3'!S7*Main!$B$8+'EV Scenarios'!S$2*'Node ratio'!$B7</f>
        <v>9.0393975685018972</v>
      </c>
      <c r="T7" s="2">
        <f>'[1]Pc, Winter, S3'!T7*Main!$B$8+'EV Scenarios'!T$2*'Node ratio'!$B7</f>
        <v>8.7280063188965418</v>
      </c>
      <c r="U7" s="2">
        <f>'[1]Pc, Winter, S3'!U7*Main!$B$8+'EV Scenarios'!U$2*'Node ratio'!$B7</f>
        <v>8.5863657922391532</v>
      </c>
      <c r="V7" s="2">
        <f>'[1]Pc, Winter, S3'!V7*Main!$B$8+'EV Scenarios'!V$2*'Node ratio'!$B7</f>
        <v>8.4134536978178467</v>
      </c>
      <c r="W7" s="2">
        <f>'[1]Pc, Winter, S3'!W7*Main!$B$8+'EV Scenarios'!W$2*'Node ratio'!$B7</f>
        <v>8.1026328155768361</v>
      </c>
      <c r="X7" s="2">
        <f>'[1]Pc, Winter, S3'!X7*Main!$B$8+'EV Scenarios'!X$2*'Node ratio'!$B7</f>
        <v>7.3776633108688383</v>
      </c>
      <c r="Y7" s="2">
        <f>'[1]Pc, Winter, S3'!Y7*Main!$B$8+'EV Scenarios'!Y$2*'Node ratio'!$B7</f>
        <v>6.8862115775785009</v>
      </c>
    </row>
    <row r="8" spans="1:25" x14ac:dyDescent="0.25">
      <c r="A8">
        <v>28</v>
      </c>
      <c r="B8" s="2">
        <f>'[1]Pc, Winter, S3'!B8*Main!$B$8+'EV Scenarios'!B$2*'Node ratio'!$B8</f>
        <v>3.0018562793691901</v>
      </c>
      <c r="C8" s="2">
        <f>'[1]Pc, Winter, S3'!C8*Main!$B$8+'EV Scenarios'!C$2*'Node ratio'!$B8</f>
        <v>2.7814215405749332</v>
      </c>
      <c r="D8" s="2">
        <f>'[1]Pc, Winter, S3'!D8*Main!$B$8+'EV Scenarios'!D$2*'Node ratio'!$B8</f>
        <v>2.7485338969473285</v>
      </c>
      <c r="E8" s="2">
        <f>'[1]Pc, Winter, S3'!E8*Main!$B$8+'EV Scenarios'!E$2*'Node ratio'!$B8</f>
        <v>2.6855743119913393</v>
      </c>
      <c r="F8" s="2">
        <f>'[1]Pc, Winter, S3'!F8*Main!$B$8+'EV Scenarios'!F$2*'Node ratio'!$B8</f>
        <v>2.7658499519525601</v>
      </c>
      <c r="G8" s="2">
        <f>'[1]Pc, Winter, S3'!G8*Main!$B$8+'EV Scenarios'!G$2*'Node ratio'!$B8</f>
        <v>3.1678192059489576</v>
      </c>
      <c r="H8" s="2">
        <f>'[1]Pc, Winter, S3'!H8*Main!$B$8+'EV Scenarios'!H$2*'Node ratio'!$B8</f>
        <v>4.0141680687424328</v>
      </c>
      <c r="I8" s="2">
        <f>'[1]Pc, Winter, S3'!I8*Main!$B$8+'EV Scenarios'!I$2*'Node ratio'!$B8</f>
        <v>4.8422512367839587</v>
      </c>
      <c r="J8" s="2">
        <f>'[1]Pc, Winter, S3'!J8*Main!$B$8+'EV Scenarios'!J$2*'Node ratio'!$B8</f>
        <v>5.4991331220950297</v>
      </c>
      <c r="K8" s="2">
        <f>'[1]Pc, Winter, S3'!K8*Main!$B$8+'EV Scenarios'!K$2*'Node ratio'!$B8</f>
        <v>5.64471375367975</v>
      </c>
      <c r="L8" s="2">
        <f>'[1]Pc, Winter, S3'!L8*Main!$B$8+'EV Scenarios'!L$2*'Node ratio'!$B8</f>
        <v>5.7563348065483719</v>
      </c>
      <c r="M8" s="2">
        <f>'[1]Pc, Winter, S3'!M8*Main!$B$8+'EV Scenarios'!M$2*'Node ratio'!$B8</f>
        <v>1.4328717053752167</v>
      </c>
      <c r="N8" s="2">
        <f>'[1]Pc, Winter, S3'!N8*Main!$B$8+'EV Scenarios'!N$2*'Node ratio'!$B8</f>
        <v>5.6471986941121664</v>
      </c>
      <c r="O8" s="2">
        <f>'[1]Pc, Winter, S3'!O8*Main!$B$8+'EV Scenarios'!O$2*'Node ratio'!$B8</f>
        <v>5.50862688113462</v>
      </c>
      <c r="P8" s="2">
        <f>'[1]Pc, Winter, S3'!P8*Main!$B$8+'EV Scenarios'!P$2*'Node ratio'!$B8</f>
        <v>5.0405422596325122</v>
      </c>
      <c r="Q8" s="2">
        <f>'[1]Pc, Winter, S3'!Q8*Main!$B$8+'EV Scenarios'!Q$2*'Node ratio'!$B8</f>
        <v>4.9106936510676542</v>
      </c>
      <c r="R8" s="2">
        <f>'[1]Pc, Winter, S3'!R8*Main!$B$8+'EV Scenarios'!R$2*'Node ratio'!$B8</f>
        <v>5.3077502223165878</v>
      </c>
      <c r="S8" s="2">
        <f>'[1]Pc, Winter, S3'!S8*Main!$B$8+'EV Scenarios'!S$2*'Node ratio'!$B8</f>
        <v>5.4325454859252149</v>
      </c>
      <c r="T8" s="2">
        <f>'[1]Pc, Winter, S3'!T8*Main!$B$8+'EV Scenarios'!T$2*'Node ratio'!$B8</f>
        <v>5.2408061190391413</v>
      </c>
      <c r="U8" s="2">
        <f>'[1]Pc, Winter, S3'!U8*Main!$B$8+'EV Scenarios'!U$2*'Node ratio'!$B8</f>
        <v>5.163779611813399</v>
      </c>
      <c r="V8" s="2">
        <f>'[1]Pc, Winter, S3'!V8*Main!$B$8+'EV Scenarios'!V$2*'Node ratio'!$B8</f>
        <v>4.8073791743493928</v>
      </c>
      <c r="W8" s="2">
        <f>'[1]Pc, Winter, S3'!W8*Main!$B$8+'EV Scenarios'!W$2*'Node ratio'!$B8</f>
        <v>3.9756452059130685</v>
      </c>
      <c r="X8" s="2">
        <f>'[1]Pc, Winter, S3'!X8*Main!$B$8+'EV Scenarios'!X$2*'Node ratio'!$B8</f>
        <v>3.721557364305347</v>
      </c>
      <c r="Y8" s="2">
        <f>'[1]Pc, Winter, S3'!Y8*Main!$B$8+'EV Scenarios'!Y$2*'Node ratio'!$B8</f>
        <v>3.4412548473468125</v>
      </c>
    </row>
    <row r="9" spans="1:25" x14ac:dyDescent="0.25">
      <c r="A9">
        <v>6</v>
      </c>
      <c r="B9" s="2">
        <f>'[1]Pc, Winter, S3'!B9*Main!$B$8+'EV Scenarios'!B$2*'Node ratio'!$B9</f>
        <v>2.1198769414760248</v>
      </c>
      <c r="C9" s="2">
        <f>'[1]Pc, Winter, S3'!C9*Main!$B$8+'EV Scenarios'!C$2*'Node ratio'!$B9</f>
        <v>2.016579123079929</v>
      </c>
      <c r="D9" s="2">
        <f>'[1]Pc, Winter, S3'!D9*Main!$B$8+'EV Scenarios'!D$2*'Node ratio'!$B9</f>
        <v>1.9732514836913724</v>
      </c>
      <c r="E9" s="2">
        <f>'[1]Pc, Winter, S3'!E9*Main!$B$8+'EV Scenarios'!E$2*'Node ratio'!$B9</f>
        <v>1.9461416327947247</v>
      </c>
      <c r="F9" s="2">
        <f>'[1]Pc, Winter, S3'!F9*Main!$B$8+'EV Scenarios'!F$2*'Node ratio'!$B9</f>
        <v>2.0400995448320418</v>
      </c>
      <c r="G9" s="2">
        <f>'[1]Pc, Winter, S3'!G9*Main!$B$8+'EV Scenarios'!G$2*'Node ratio'!$B9</f>
        <v>2.4786531559532641</v>
      </c>
      <c r="H9" s="2">
        <f>'[1]Pc, Winter, S3'!H9*Main!$B$8+'EV Scenarios'!H$2*'Node ratio'!$B9</f>
        <v>4.0403604384834919</v>
      </c>
      <c r="I9" s="2">
        <f>'[1]Pc, Winter, S3'!I9*Main!$B$8+'EV Scenarios'!I$2*'Node ratio'!$B9</f>
        <v>4.8054131655508501</v>
      </c>
      <c r="J9" s="2">
        <f>'[1]Pc, Winter, S3'!J9*Main!$B$8+'EV Scenarios'!J$2*'Node ratio'!$B9</f>
        <v>4.992314042881409</v>
      </c>
      <c r="K9" s="2">
        <f>'[1]Pc, Winter, S3'!K9*Main!$B$8+'EV Scenarios'!K$2*'Node ratio'!$B9</f>
        <v>4.9727000406389745</v>
      </c>
      <c r="L9" s="2">
        <f>'[1]Pc, Winter, S3'!L9*Main!$B$8+'EV Scenarios'!L$2*'Node ratio'!$B9</f>
        <v>5.1439223205351325</v>
      </c>
      <c r="M9" s="2">
        <f>'[1]Pc, Winter, S3'!M9*Main!$B$8+'EV Scenarios'!M$2*'Node ratio'!$B9</f>
        <v>5.1104762073514101</v>
      </c>
      <c r="N9" s="2">
        <f>'[1]Pc, Winter, S3'!N9*Main!$B$8+'EV Scenarios'!N$2*'Node ratio'!$B9</f>
        <v>4.8102768146168895</v>
      </c>
      <c r="O9" s="2">
        <f>'[1]Pc, Winter, S3'!O9*Main!$B$8+'EV Scenarios'!O$2*'Node ratio'!$B9</f>
        <v>4.7049732639136179</v>
      </c>
      <c r="P9" s="2">
        <f>'[1]Pc, Winter, S3'!P9*Main!$B$8+'EV Scenarios'!P$2*'Node ratio'!$B9</f>
        <v>4.1660705438569794</v>
      </c>
      <c r="Q9" s="2">
        <f>'[1]Pc, Winter, S3'!Q9*Main!$B$8+'EV Scenarios'!Q$2*'Node ratio'!$B9</f>
        <v>3.7659507233656457</v>
      </c>
      <c r="R9" s="2">
        <f>'[1]Pc, Winter, S3'!R9*Main!$B$8+'EV Scenarios'!R$2*'Node ratio'!$B9</f>
        <v>3.847651593834621</v>
      </c>
      <c r="S9" s="2">
        <f>'[1]Pc, Winter, S3'!S9*Main!$B$8+'EV Scenarios'!S$2*'Node ratio'!$B9</f>
        <v>4.2048690998018916</v>
      </c>
      <c r="T9" s="2">
        <f>'[1]Pc, Winter, S3'!T9*Main!$B$8+'EV Scenarios'!T$2*'Node ratio'!$B9</f>
        <v>4.1210797915106339</v>
      </c>
      <c r="U9" s="2">
        <f>'[1]Pc, Winter, S3'!U9*Main!$B$8+'EV Scenarios'!U$2*'Node ratio'!$B9</f>
        <v>3.9861928289394677</v>
      </c>
      <c r="V9" s="2">
        <f>'[1]Pc, Winter, S3'!V9*Main!$B$8+'EV Scenarios'!V$2*'Node ratio'!$B9</f>
        <v>3.9107766090009357</v>
      </c>
      <c r="W9" s="2">
        <f>'[1]Pc, Winter, S3'!W9*Main!$B$8+'EV Scenarios'!W$2*'Node ratio'!$B9</f>
        <v>3.5974830100105928</v>
      </c>
      <c r="X9" s="2">
        <f>'[1]Pc, Winter, S3'!X9*Main!$B$8+'EV Scenarios'!X$2*'Node ratio'!$B9</f>
        <v>2.8895124722037782</v>
      </c>
      <c r="Y9" s="2">
        <f>'[1]Pc, Winter, S3'!Y9*Main!$B$8+'EV Scenarios'!Y$2*'Node ratio'!$B9</f>
        <v>2.5250305863959235</v>
      </c>
    </row>
    <row r="10" spans="1:25" x14ac:dyDescent="0.25">
      <c r="A10">
        <v>30</v>
      </c>
      <c r="B10" s="2">
        <f>'[1]Pc, Winter, S3'!B10*Main!$B$8+'EV Scenarios'!B$2*'Node ratio'!$B10</f>
        <v>2.2671158027321865</v>
      </c>
      <c r="C10" s="2">
        <f>'[1]Pc, Winter, S3'!C10*Main!$B$8+'EV Scenarios'!C$2*'Node ratio'!$B10</f>
        <v>2.2686361792581464</v>
      </c>
      <c r="D10" s="2">
        <f>'[1]Pc, Winter, S3'!D10*Main!$B$8+'EV Scenarios'!D$2*'Node ratio'!$B10</f>
        <v>2.2637133023644855</v>
      </c>
      <c r="E10" s="2">
        <f>'[1]Pc, Winter, S3'!E10*Main!$B$8+'EV Scenarios'!E$2*'Node ratio'!$B10</f>
        <v>2.2615150202641767</v>
      </c>
      <c r="F10" s="2">
        <f>'[1]Pc, Winter, S3'!F10*Main!$B$8+'EV Scenarios'!F$2*'Node ratio'!$B10</f>
        <v>2.2542934170872386</v>
      </c>
      <c r="G10" s="2">
        <f>'[1]Pc, Winter, S3'!G10*Main!$B$8+'EV Scenarios'!G$2*'Node ratio'!$B10</f>
        <v>2.2493434832734427</v>
      </c>
      <c r="H10" s="2">
        <f>'[1]Pc, Winter, S3'!H10*Main!$B$8+'EV Scenarios'!H$2*'Node ratio'!$B10</f>
        <v>2.2555343289860477</v>
      </c>
      <c r="I10" s="2">
        <f>'[1]Pc, Winter, S3'!I10*Main!$B$8+'EV Scenarios'!I$2*'Node ratio'!$B10</f>
        <v>2.2274596238823556</v>
      </c>
      <c r="J10" s="2">
        <f>'[1]Pc, Winter, S3'!J10*Main!$B$8+'EV Scenarios'!J$2*'Node ratio'!$B10</f>
        <v>2.2267468778902981</v>
      </c>
      <c r="K10" s="2">
        <f>'[1]Pc, Winter, S3'!K10*Main!$B$8+'EV Scenarios'!K$2*'Node ratio'!$B10</f>
        <v>2.2291241804347899</v>
      </c>
      <c r="L10" s="2">
        <f>'[1]Pc, Winter, S3'!L10*Main!$B$8+'EV Scenarios'!L$2*'Node ratio'!$B10</f>
        <v>2.2260159704039029</v>
      </c>
      <c r="M10" s="2">
        <f>'[1]Pc, Winter, S3'!M10*Main!$B$8+'EV Scenarios'!M$2*'Node ratio'!$B10</f>
        <v>2.2271249334867091</v>
      </c>
      <c r="N10" s="2">
        <f>'[1]Pc, Winter, S3'!N10*Main!$B$8+'EV Scenarios'!N$2*'Node ratio'!$B10</f>
        <v>2.2304284722424086</v>
      </c>
      <c r="O10" s="2">
        <f>'[1]Pc, Winter, S3'!O10*Main!$B$8+'EV Scenarios'!O$2*'Node ratio'!$B10</f>
        <v>2.2378995179844297</v>
      </c>
      <c r="P10" s="2">
        <f>'[1]Pc, Winter, S3'!P10*Main!$B$8+'EV Scenarios'!P$2*'Node ratio'!$B10</f>
        <v>2.2389947672857975</v>
      </c>
      <c r="Q10" s="2">
        <f>'[1]Pc, Winter, S3'!Q10*Main!$B$8+'EV Scenarios'!Q$2*'Node ratio'!$B10</f>
        <v>2.2387052953046238</v>
      </c>
      <c r="R10" s="2">
        <f>'[1]Pc, Winter, S3'!R10*Main!$B$8+'EV Scenarios'!R$2*'Node ratio'!$B10</f>
        <v>2.2311767999376579</v>
      </c>
      <c r="S10" s="2">
        <f>'[1]Pc, Winter, S3'!S10*Main!$B$8+'EV Scenarios'!S$2*'Node ratio'!$B10</f>
        <v>2.2411530199700156</v>
      </c>
      <c r="T10" s="2">
        <f>'[1]Pc, Winter, S3'!T10*Main!$B$8+'EV Scenarios'!T$2*'Node ratio'!$B10</f>
        <v>2.2330566999229498</v>
      </c>
      <c r="U10" s="2">
        <f>'[1]Pc, Winter, S3'!U10*Main!$B$8+'EV Scenarios'!U$2*'Node ratio'!$B10</f>
        <v>2.2296445628439678</v>
      </c>
      <c r="V10" s="2">
        <f>'[1]Pc, Winter, S3'!V10*Main!$B$8+'EV Scenarios'!V$2*'Node ratio'!$B10</f>
        <v>2.2338343083947843</v>
      </c>
      <c r="W10" s="2">
        <f>'[1]Pc, Winter, S3'!W10*Main!$B$8+'EV Scenarios'!W$2*'Node ratio'!$B10</f>
        <v>2.2291449364283182</v>
      </c>
      <c r="X10" s="2">
        <f>'[1]Pc, Winter, S3'!X10*Main!$B$8+'EV Scenarios'!X$2*'Node ratio'!$B10</f>
        <v>2.2561885134249358</v>
      </c>
      <c r="Y10" s="2">
        <f>'[1]Pc, Winter, S3'!Y10*Main!$B$8+'EV Scenarios'!Y$2*'Node ratio'!$B10</f>
        <v>2.2633030008495569</v>
      </c>
    </row>
    <row r="11" spans="1:25" x14ac:dyDescent="0.25">
      <c r="A11">
        <v>40</v>
      </c>
      <c r="B11" s="2">
        <f>'[1]Pc, Winter, S3'!B11*Main!$B$8+'EV Scenarios'!B$2*'Node ratio'!$B11</f>
        <v>2.4947987361757091</v>
      </c>
      <c r="C11" s="2">
        <f>'[1]Pc, Winter, S3'!C11*Main!$B$8+'EV Scenarios'!C$2*'Node ratio'!$B11</f>
        <v>2.3091803846250856</v>
      </c>
      <c r="D11" s="2">
        <f>'[1]Pc, Winter, S3'!D11*Main!$B$8+'EV Scenarios'!D$2*'Node ratio'!$B11</f>
        <v>2.2072126536700907</v>
      </c>
      <c r="E11" s="2">
        <f>'[1]Pc, Winter, S3'!E11*Main!$B$8+'EV Scenarios'!E$2*'Node ratio'!$B11</f>
        <v>2.2154242900317844</v>
      </c>
      <c r="F11" s="2">
        <f>'[1]Pc, Winter, S3'!F11*Main!$B$8+'EV Scenarios'!F$2*'Node ratio'!$B11</f>
        <v>2.2272948654630857</v>
      </c>
      <c r="G11" s="2">
        <f>'[1]Pc, Winter, S3'!G11*Main!$B$8+'EV Scenarios'!G$2*'Node ratio'!$B11</f>
        <v>2.5484376950791217</v>
      </c>
      <c r="H11" s="2">
        <f>'[1]Pc, Winter, S3'!H11*Main!$B$8+'EV Scenarios'!H$2*'Node ratio'!$B11</f>
        <v>3.3224429170814616</v>
      </c>
      <c r="I11" s="2">
        <f>'[1]Pc, Winter, S3'!I11*Main!$B$8+'EV Scenarios'!I$2*'Node ratio'!$B11</f>
        <v>3.8414046214040347</v>
      </c>
      <c r="J11" s="2">
        <f>'[1]Pc, Winter, S3'!J11*Main!$B$8+'EV Scenarios'!J$2*'Node ratio'!$B11</f>
        <v>4.1928844643262231</v>
      </c>
      <c r="K11" s="2">
        <f>'[1]Pc, Winter, S3'!K11*Main!$B$8+'EV Scenarios'!K$2*'Node ratio'!$B11</f>
        <v>4.4788183872005236</v>
      </c>
      <c r="L11" s="2">
        <f>'[1]Pc, Winter, S3'!L11*Main!$B$8+'EV Scenarios'!L$2*'Node ratio'!$B11</f>
        <v>4.3680208039697295</v>
      </c>
      <c r="M11" s="2">
        <f>'[1]Pc, Winter, S3'!M11*Main!$B$8+'EV Scenarios'!M$2*'Node ratio'!$B11</f>
        <v>4.3580536733360038</v>
      </c>
      <c r="N11" s="2">
        <f>'[1]Pc, Winter, S3'!N11*Main!$B$8+'EV Scenarios'!N$2*'Node ratio'!$B11</f>
        <v>4.3516232155790062</v>
      </c>
      <c r="O11" s="2">
        <f>'[1]Pc, Winter, S3'!O11*Main!$B$8+'EV Scenarios'!O$2*'Node ratio'!$B11</f>
        <v>4.1755946770727848</v>
      </c>
      <c r="P11" s="2">
        <f>'[1]Pc, Winter, S3'!P11*Main!$B$8+'EV Scenarios'!P$2*'Node ratio'!$B11</f>
        <v>4.0480626225763343</v>
      </c>
      <c r="Q11" s="2">
        <f>'[1]Pc, Winter, S3'!Q11*Main!$B$8+'EV Scenarios'!Q$2*'Node ratio'!$B11</f>
        <v>3.8125104766370996</v>
      </c>
      <c r="R11" s="2">
        <f>'[1]Pc, Winter, S3'!R11*Main!$B$8+'EV Scenarios'!R$2*'Node ratio'!$B11</f>
        <v>4.000200714422764</v>
      </c>
      <c r="S11" s="2">
        <f>'[1]Pc, Winter, S3'!S11*Main!$B$8+'EV Scenarios'!S$2*'Node ratio'!$B11</f>
        <v>4.5687291819848923</v>
      </c>
      <c r="T11" s="2">
        <f>'[1]Pc, Winter, S3'!T11*Main!$B$8+'EV Scenarios'!T$2*'Node ratio'!$B11</f>
        <v>4.4498929999405474</v>
      </c>
      <c r="U11" s="2">
        <f>'[1]Pc, Winter, S3'!U11*Main!$B$8+'EV Scenarios'!U$2*'Node ratio'!$B11</f>
        <v>4.2798342107637506</v>
      </c>
      <c r="V11" s="2">
        <f>'[1]Pc, Winter, S3'!V11*Main!$B$8+'EV Scenarios'!V$2*'Node ratio'!$B11</f>
        <v>4.1220262509572851</v>
      </c>
      <c r="W11" s="2">
        <f>'[1]Pc, Winter, S3'!W11*Main!$B$8+'EV Scenarios'!W$2*'Node ratio'!$B11</f>
        <v>3.8793834372727929</v>
      </c>
      <c r="X11" s="2">
        <f>'[1]Pc, Winter, S3'!X11*Main!$B$8+'EV Scenarios'!X$2*'Node ratio'!$B11</f>
        <v>3.4410399927312119</v>
      </c>
      <c r="Y11" s="2">
        <f>'[1]Pc, Winter, S3'!Y11*Main!$B$8+'EV Scenarios'!Y$2*'Node ratio'!$B11</f>
        <v>3.0411054775035877</v>
      </c>
    </row>
    <row r="12" spans="1:25" x14ac:dyDescent="0.25">
      <c r="A12">
        <v>14</v>
      </c>
      <c r="B12" s="2">
        <f>'[1]Pc, Winter, S3'!B12*Main!$B$8+'EV Scenarios'!B$2*'Node ratio'!$B12</f>
        <v>0.93224688560157265</v>
      </c>
      <c r="C12" s="2">
        <f>'[1]Pc, Winter, S3'!C12*Main!$B$8+'EV Scenarios'!C$2*'Node ratio'!$B12</f>
        <v>0.8626278534947216</v>
      </c>
      <c r="D12" s="2">
        <f>'[1]Pc, Winter, S3'!D12*Main!$B$8+'EV Scenarios'!D$2*'Node ratio'!$B12</f>
        <v>0.81267501382167251</v>
      </c>
      <c r="E12" s="2">
        <f>'[1]Pc, Winter, S3'!E12*Main!$B$8+'EV Scenarios'!E$2*'Node ratio'!$B12</f>
        <v>0.81136408942102534</v>
      </c>
      <c r="F12" s="2">
        <f>'[1]Pc, Winter, S3'!F12*Main!$B$8+'EV Scenarios'!F$2*'Node ratio'!$B12</f>
        <v>0.8305661204585435</v>
      </c>
      <c r="G12" s="2">
        <f>'[1]Pc, Winter, S3'!G12*Main!$B$8+'EV Scenarios'!G$2*'Node ratio'!$B12</f>
        <v>1.0274370747711481</v>
      </c>
      <c r="H12" s="2">
        <f>'[1]Pc, Winter, S3'!H12*Main!$B$8+'EV Scenarios'!H$2*'Node ratio'!$B12</f>
        <v>1.3720031139377449</v>
      </c>
      <c r="I12" s="2">
        <f>'[1]Pc, Winter, S3'!I12*Main!$B$8+'EV Scenarios'!I$2*'Node ratio'!$B12</f>
        <v>1.4963124214715433</v>
      </c>
      <c r="J12" s="2">
        <f>'[1]Pc, Winter, S3'!J12*Main!$B$8+'EV Scenarios'!J$2*'Node ratio'!$B12</f>
        <v>1.190276041434968</v>
      </c>
      <c r="K12" s="2">
        <f>'[1]Pc, Winter, S3'!K12*Main!$B$8+'EV Scenarios'!K$2*'Node ratio'!$B12</f>
        <v>0.82731097044642377</v>
      </c>
      <c r="L12" s="2">
        <f>'[1]Pc, Winter, S3'!L12*Main!$B$8+'EV Scenarios'!L$2*'Node ratio'!$B12</f>
        <v>1.6129943359864864</v>
      </c>
      <c r="M12" s="2">
        <f>'[1]Pc, Winter, S3'!M12*Main!$B$8+'EV Scenarios'!M$2*'Node ratio'!$B12</f>
        <v>1.6254099378006155</v>
      </c>
      <c r="N12" s="2">
        <f>'[1]Pc, Winter, S3'!N12*Main!$B$8+'EV Scenarios'!N$2*'Node ratio'!$B12</f>
        <v>1.5686085596887702</v>
      </c>
      <c r="O12" s="2">
        <f>'[1]Pc, Winter, S3'!O12*Main!$B$8+'EV Scenarios'!O$2*'Node ratio'!$B12</f>
        <v>1.5142924343101696</v>
      </c>
      <c r="P12" s="2">
        <f>'[1]Pc, Winter, S3'!P12*Main!$B$8+'EV Scenarios'!P$2*'Node ratio'!$B12</f>
        <v>1.4091570346521236</v>
      </c>
      <c r="Q12" s="2">
        <f>'[1]Pc, Winter, S3'!Q12*Main!$B$8+'EV Scenarios'!Q$2*'Node ratio'!$B12</f>
        <v>1.4560015401747259</v>
      </c>
      <c r="R12" s="2">
        <f>'[1]Pc, Winter, S3'!R12*Main!$B$8+'EV Scenarios'!R$2*'Node ratio'!$B12</f>
        <v>1.5690548177169117</v>
      </c>
      <c r="S12" s="2">
        <f>'[1]Pc, Winter, S3'!S12*Main!$B$8+'EV Scenarios'!S$2*'Node ratio'!$B12</f>
        <v>1.8923696637960157</v>
      </c>
      <c r="T12" s="2">
        <f>'[1]Pc, Winter, S3'!T12*Main!$B$8+'EV Scenarios'!T$2*'Node ratio'!$B12</f>
        <v>1.7817529601063311</v>
      </c>
      <c r="U12" s="2">
        <f>'[1]Pc, Winter, S3'!U12*Main!$B$8+'EV Scenarios'!U$2*'Node ratio'!$B12</f>
        <v>1.6621753415662863</v>
      </c>
      <c r="V12" s="2">
        <f>'[1]Pc, Winter, S3'!V12*Main!$B$8+'EV Scenarios'!V$2*'Node ratio'!$B12</f>
        <v>1.6059024443584955</v>
      </c>
      <c r="W12" s="2">
        <f>'[1]Pc, Winter, S3'!W12*Main!$B$8+'EV Scenarios'!W$2*'Node ratio'!$B12</f>
        <v>1.5913517001214608</v>
      </c>
      <c r="X12" s="2">
        <f>'[1]Pc, Winter, S3'!X12*Main!$B$8+'EV Scenarios'!X$2*'Node ratio'!$B12</f>
        <v>1.4194103598960321</v>
      </c>
      <c r="Y12" s="2">
        <f>'[1]Pc, Winter, S3'!Y12*Main!$B$8+'EV Scenarios'!Y$2*'Node ratio'!$B12</f>
        <v>1.223830216323569</v>
      </c>
    </row>
    <row r="13" spans="1:25" x14ac:dyDescent="0.25">
      <c r="A13">
        <v>34</v>
      </c>
      <c r="B13" s="2">
        <f>'[1]Pc, Winter, S3'!B13*Main!$B$8+'EV Scenarios'!B$2*'Node ratio'!$B13</f>
        <v>4.6267055384652842</v>
      </c>
      <c r="C13" s="2">
        <f>'[1]Pc, Winter, S3'!C13*Main!$B$8+'EV Scenarios'!C$2*'Node ratio'!$B13</f>
        <v>4.6065779345494011</v>
      </c>
      <c r="D13" s="2">
        <f>'[1]Pc, Winter, S3'!D13*Main!$B$8+'EV Scenarios'!D$2*'Node ratio'!$B13</f>
        <v>4.5956306110868006</v>
      </c>
      <c r="E13" s="2">
        <f>'[1]Pc, Winter, S3'!E13*Main!$B$8+'EV Scenarios'!E$2*'Node ratio'!$B13</f>
        <v>4.7200392530716062</v>
      </c>
      <c r="F13" s="2">
        <f>'[1]Pc, Winter, S3'!F13*Main!$B$8+'EV Scenarios'!F$2*'Node ratio'!$B13</f>
        <v>4.6804715368843119</v>
      </c>
      <c r="G13" s="2">
        <f>'[1]Pc, Winter, S3'!G13*Main!$B$8+'EV Scenarios'!G$2*'Node ratio'!$B13</f>
        <v>4.798761150907489</v>
      </c>
      <c r="H13" s="2">
        <f>'[1]Pc, Winter, S3'!H13*Main!$B$8+'EV Scenarios'!H$2*'Node ratio'!$B13</f>
        <v>4.9888423746842818</v>
      </c>
      <c r="I13" s="2">
        <f>'[1]Pc, Winter, S3'!I13*Main!$B$8+'EV Scenarios'!I$2*'Node ratio'!$B13</f>
        <v>4.773605145550766</v>
      </c>
      <c r="J13" s="2">
        <f>'[1]Pc, Winter, S3'!J13*Main!$B$8+'EV Scenarios'!J$2*'Node ratio'!$B13</f>
        <v>3.9844832489358724</v>
      </c>
      <c r="K13" s="2">
        <f>'[1]Pc, Winter, S3'!K13*Main!$B$8+'EV Scenarios'!K$2*'Node ratio'!$B13</f>
        <v>3.82520985940935</v>
      </c>
      <c r="L13" s="2">
        <f>'[1]Pc, Winter, S3'!L13*Main!$B$8+'EV Scenarios'!L$2*'Node ratio'!$B13</f>
        <v>5.1935489630550062</v>
      </c>
      <c r="M13" s="2">
        <f>'[1]Pc, Winter, S3'!M13*Main!$B$8+'EV Scenarios'!M$2*'Node ratio'!$B13</f>
        <v>4.7375980256013426</v>
      </c>
      <c r="N13" s="2">
        <f>'[1]Pc, Winter, S3'!N13*Main!$B$8+'EV Scenarios'!N$2*'Node ratio'!$B13</f>
        <v>4.8154700149241236</v>
      </c>
      <c r="O13" s="2">
        <f>'[1]Pc, Winter, S3'!O13*Main!$B$8+'EV Scenarios'!O$2*'Node ratio'!$B13</f>
        <v>4.9378724092382464</v>
      </c>
      <c r="P13" s="2">
        <f>'[1]Pc, Winter, S3'!P13*Main!$B$8+'EV Scenarios'!P$2*'Node ratio'!$B13</f>
        <v>5.0460965278255472</v>
      </c>
      <c r="Q13" s="2">
        <f>'[1]Pc, Winter, S3'!Q13*Main!$B$8+'EV Scenarios'!Q$2*'Node ratio'!$B13</f>
        <v>5.2100127627868558</v>
      </c>
      <c r="R13" s="2">
        <f>'[1]Pc, Winter, S3'!R13*Main!$B$8+'EV Scenarios'!R$2*'Node ratio'!$B13</f>
        <v>5.7457224249691086</v>
      </c>
      <c r="S13" s="2">
        <f>'[1]Pc, Winter, S3'!S13*Main!$B$8+'EV Scenarios'!S$2*'Node ratio'!$B13</f>
        <v>5.93246715096668</v>
      </c>
      <c r="T13" s="2">
        <f>'[1]Pc, Winter, S3'!T13*Main!$B$8+'EV Scenarios'!T$2*'Node ratio'!$B13</f>
        <v>5.538325799469427</v>
      </c>
      <c r="U13" s="2">
        <f>'[1]Pc, Winter, S3'!U13*Main!$B$8+'EV Scenarios'!U$2*'Node ratio'!$B13</f>
        <v>5.2368809485075269</v>
      </c>
      <c r="V13" s="2">
        <f>'[1]Pc, Winter, S3'!V13*Main!$B$8+'EV Scenarios'!V$2*'Node ratio'!$B13</f>
        <v>5.3284779362060233</v>
      </c>
      <c r="W13" s="2">
        <f>'[1]Pc, Winter, S3'!W13*Main!$B$8+'EV Scenarios'!W$2*'Node ratio'!$B13</f>
        <v>5.3062955905897002</v>
      </c>
      <c r="X13" s="2">
        <f>'[1]Pc, Winter, S3'!X13*Main!$B$8+'EV Scenarios'!X$2*'Node ratio'!$B13</f>
        <v>5.3899427269531648</v>
      </c>
      <c r="Y13" s="2">
        <f>'[1]Pc, Winter, S3'!Y13*Main!$B$8+'EV Scenarios'!Y$2*'Node ratio'!$B13</f>
        <v>5.664357889614088</v>
      </c>
    </row>
    <row r="14" spans="1:25" x14ac:dyDescent="0.25">
      <c r="A14">
        <v>3</v>
      </c>
      <c r="B14" s="2">
        <f>'[1]Pc, Winter, S3'!B14*Main!$B$8+'EV Scenarios'!B$2*'Node ratio'!$B14</f>
        <v>10.445570664272065</v>
      </c>
      <c r="C14" s="2">
        <f>'[1]Pc, Winter, S3'!C14*Main!$B$8+'EV Scenarios'!C$2*'Node ratio'!$B14</f>
        <v>10.089685060198589</v>
      </c>
      <c r="D14" s="2">
        <f>'[1]Pc, Winter, S3'!D14*Main!$B$8+'EV Scenarios'!D$2*'Node ratio'!$B14</f>
        <v>10.214977535691867</v>
      </c>
      <c r="E14" s="2">
        <f>'[1]Pc, Winter, S3'!E14*Main!$B$8+'EV Scenarios'!E$2*'Node ratio'!$B14</f>
        <v>10.320234501603256</v>
      </c>
      <c r="F14" s="2">
        <f>'[1]Pc, Winter, S3'!F14*Main!$B$8+'EV Scenarios'!F$2*'Node ratio'!$B14</f>
        <v>10.444434035007145</v>
      </c>
      <c r="G14" s="2">
        <f>'[1]Pc, Winter, S3'!G14*Main!$B$8+'EV Scenarios'!G$2*'Node ratio'!$B14</f>
        <v>10.66360955228544</v>
      </c>
      <c r="H14" s="2">
        <f>'[1]Pc, Winter, S3'!H14*Main!$B$8+'EV Scenarios'!H$2*'Node ratio'!$B14</f>
        <v>13.178362801674563</v>
      </c>
      <c r="I14" s="2">
        <f>'[1]Pc, Winter, S3'!I14*Main!$B$8+'EV Scenarios'!I$2*'Node ratio'!$B14</f>
        <v>13.667943160770855</v>
      </c>
      <c r="J14" s="2">
        <f>'[1]Pc, Winter, S3'!J14*Main!$B$8+'EV Scenarios'!J$2*'Node ratio'!$B14</f>
        <v>13.910799663161342</v>
      </c>
      <c r="K14" s="2">
        <f>'[1]Pc, Winter, S3'!K14*Main!$B$8+'EV Scenarios'!K$2*'Node ratio'!$B14</f>
        <v>13.58321185028619</v>
      </c>
      <c r="L14" s="2">
        <f>'[1]Pc, Winter, S3'!L14*Main!$B$8+'EV Scenarios'!L$2*'Node ratio'!$B14</f>
        <v>13.377772029401843</v>
      </c>
      <c r="M14" s="2">
        <f>'[1]Pc, Winter, S3'!M14*Main!$B$8+'EV Scenarios'!M$2*'Node ratio'!$B14</f>
        <v>13.877649710197257</v>
      </c>
      <c r="N14" s="2">
        <f>'[1]Pc, Winter, S3'!N14*Main!$B$8+'EV Scenarios'!N$2*'Node ratio'!$B14</f>
        <v>14.378038251485091</v>
      </c>
      <c r="O14" s="2">
        <f>'[1]Pc, Winter, S3'!O14*Main!$B$8+'EV Scenarios'!O$2*'Node ratio'!$B14</f>
        <v>13.961375755387184</v>
      </c>
      <c r="P14" s="2">
        <f>'[1]Pc, Winter, S3'!P14*Main!$B$8+'EV Scenarios'!P$2*'Node ratio'!$B14</f>
        <v>13.72065700462684</v>
      </c>
      <c r="Q14" s="2">
        <f>'[1]Pc, Winter, S3'!Q14*Main!$B$8+'EV Scenarios'!Q$2*'Node ratio'!$B14</f>
        <v>13.871844861058491</v>
      </c>
      <c r="R14" s="2">
        <f>'[1]Pc, Winter, S3'!R14*Main!$B$8+'EV Scenarios'!R$2*'Node ratio'!$B14</f>
        <v>13.383106540012605</v>
      </c>
      <c r="S14" s="2">
        <f>'[1]Pc, Winter, S3'!S14*Main!$B$8+'EV Scenarios'!S$2*'Node ratio'!$B14</f>
        <v>14.038330484727151</v>
      </c>
      <c r="T14" s="2">
        <f>'[1]Pc, Winter, S3'!T14*Main!$B$8+'EV Scenarios'!T$2*'Node ratio'!$B14</f>
        <v>13.511155832655051</v>
      </c>
      <c r="U14" s="2">
        <f>'[1]Pc, Winter, S3'!U14*Main!$B$8+'EV Scenarios'!U$2*'Node ratio'!$B14</f>
        <v>12.716303293717077</v>
      </c>
      <c r="V14" s="2">
        <f>'[1]Pc, Winter, S3'!V14*Main!$B$8+'EV Scenarios'!V$2*'Node ratio'!$B14</f>
        <v>12.892524801747818</v>
      </c>
      <c r="W14" s="2">
        <f>'[1]Pc, Winter, S3'!W14*Main!$B$8+'EV Scenarios'!W$2*'Node ratio'!$B14</f>
        <v>12.490179594781624</v>
      </c>
      <c r="X14" s="2">
        <f>'[1]Pc, Winter, S3'!X14*Main!$B$8+'EV Scenarios'!X$2*'Node ratio'!$B14</f>
        <v>11.183790939334907</v>
      </c>
      <c r="Y14" s="2">
        <f>'[1]Pc, Winter, S3'!Y14*Main!$B$8+'EV Scenarios'!Y$2*'Node ratio'!$B14</f>
        <v>10.870924235191298</v>
      </c>
    </row>
    <row r="15" spans="1:25" x14ac:dyDescent="0.25">
      <c r="A15">
        <v>20</v>
      </c>
      <c r="B15" s="2">
        <f>'[1]Pc, Winter, S3'!B15*Main!$B$8+'EV Scenarios'!B$2*'Node ratio'!$B15</f>
        <v>0.31523282894246007</v>
      </c>
      <c r="C15" s="2">
        <f>'[1]Pc, Winter, S3'!C15*Main!$B$8+'EV Scenarios'!C$2*'Node ratio'!$B15</f>
        <v>0.29204536671408049</v>
      </c>
      <c r="D15" s="2">
        <f>'[1]Pc, Winter, S3'!D15*Main!$B$8+'EV Scenarios'!D$2*'Node ratio'!$B15</f>
        <v>0.27925137624802526</v>
      </c>
      <c r="E15" s="2">
        <f>'[1]Pc, Winter, S3'!E15*Main!$B$8+'EV Scenarios'!E$2*'Node ratio'!$B15</f>
        <v>0.27878710061925632</v>
      </c>
      <c r="F15" s="2">
        <f>'[1]Pc, Winter, S3'!F15*Main!$B$8+'EV Scenarios'!F$2*'Node ratio'!$B15</f>
        <v>0.28901618546193553</v>
      </c>
      <c r="G15" s="2">
        <f>'[1]Pc, Winter, S3'!G15*Main!$B$8+'EV Scenarios'!G$2*'Node ratio'!$B15</f>
        <v>0.33498789228865111</v>
      </c>
      <c r="H15" s="2">
        <f>'[1]Pc, Winter, S3'!H15*Main!$B$8+'EV Scenarios'!H$2*'Node ratio'!$B15</f>
        <v>0.44208393558710163</v>
      </c>
      <c r="I15" s="2">
        <f>'[1]Pc, Winter, S3'!I15*Main!$B$8+'EV Scenarios'!I$2*'Node ratio'!$B15</f>
        <v>0.5184345540482922</v>
      </c>
      <c r="J15" s="2">
        <f>'[1]Pc, Winter, S3'!J15*Main!$B$8+'EV Scenarios'!J$2*'Node ratio'!$B15</f>
        <v>0.56530115195376107</v>
      </c>
      <c r="K15" s="2">
        <f>'[1]Pc, Winter, S3'!K15*Main!$B$8+'EV Scenarios'!K$2*'Node ratio'!$B15</f>
        <v>0.58931180125213467</v>
      </c>
      <c r="L15" s="2">
        <f>'[1]Pc, Winter, S3'!L15*Main!$B$8+'EV Scenarios'!L$2*'Node ratio'!$B15</f>
        <v>0.52988393779113652</v>
      </c>
      <c r="M15" s="2">
        <f>'[1]Pc, Winter, S3'!M15*Main!$B$8+'EV Scenarios'!M$2*'Node ratio'!$B15</f>
        <v>0.53011815001188789</v>
      </c>
      <c r="N15" s="2">
        <f>'[1]Pc, Winter, S3'!N15*Main!$B$8+'EV Scenarios'!N$2*'Node ratio'!$B15</f>
        <v>0.55432441974463909</v>
      </c>
      <c r="O15" s="2">
        <f>'[1]Pc, Winter, S3'!O15*Main!$B$8+'EV Scenarios'!O$2*'Node ratio'!$B15</f>
        <v>0.54414801699573179</v>
      </c>
      <c r="P15" s="2">
        <f>'[1]Pc, Winter, S3'!P15*Main!$B$8+'EV Scenarios'!P$2*'Node ratio'!$B15</f>
        <v>0.52087076819743183</v>
      </c>
      <c r="Q15" s="2">
        <f>'[1]Pc, Winter, S3'!Q15*Main!$B$8+'EV Scenarios'!Q$2*'Node ratio'!$B15</f>
        <v>0.50905534958017773</v>
      </c>
      <c r="R15" s="2">
        <f>'[1]Pc, Winter, S3'!R15*Main!$B$8+'EV Scenarios'!R$2*'Node ratio'!$B15</f>
        <v>0.56623674836499804</v>
      </c>
      <c r="S15" s="2">
        <f>'[1]Pc, Winter, S3'!S15*Main!$B$8+'EV Scenarios'!S$2*'Node ratio'!$B15</f>
        <v>0.61536084835410676</v>
      </c>
      <c r="T15" s="2">
        <f>'[1]Pc, Winter, S3'!T15*Main!$B$8+'EV Scenarios'!T$2*'Node ratio'!$B15</f>
        <v>0.60189662893281293</v>
      </c>
      <c r="U15" s="2">
        <f>'[1]Pc, Winter, S3'!U15*Main!$B$8+'EV Scenarios'!U$2*'Node ratio'!$B15</f>
        <v>0.56591314097175394</v>
      </c>
      <c r="V15" s="2">
        <f>'[1]Pc, Winter, S3'!V15*Main!$B$8+'EV Scenarios'!V$2*'Node ratio'!$B15</f>
        <v>0.56679801227635762</v>
      </c>
      <c r="W15" s="2">
        <f>'[1]Pc, Winter, S3'!W15*Main!$B$8+'EV Scenarios'!W$2*'Node ratio'!$B15</f>
        <v>0.51879049086906648</v>
      </c>
      <c r="X15" s="2">
        <f>'[1]Pc, Winter, S3'!X15*Main!$B$8+'EV Scenarios'!X$2*'Node ratio'!$B15</f>
        <v>0.44222209887908903</v>
      </c>
      <c r="Y15" s="2">
        <f>'[1]Pc, Winter, S3'!Y15*Main!$B$8+'EV Scenarios'!Y$2*'Node ratio'!$B15</f>
        <v>0.39670754424795779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79DB4-60C2-4E1F-AB06-5B8A8C065FD0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5">
        <v>17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26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24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28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25">
      <c r="A8" s="5">
        <v>30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x14ac:dyDescent="0.25">
      <c r="A9" s="5">
        <v>14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x14ac:dyDescent="0.25">
      <c r="A10" s="5">
        <v>20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56000-4699-48B9-8911-C9F84A361B32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 s="5">
        <v>17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 s="5">
        <v>26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5">
        <v>24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 s="5">
        <v>28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25">
      <c r="A8" s="5">
        <v>30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x14ac:dyDescent="0.25">
      <c r="A9" s="5">
        <v>14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x14ac:dyDescent="0.25">
      <c r="A10" s="5">
        <v>20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9D02-84B9-407A-B65A-6644FD901EC3}">
  <dimension ref="A1:Y10"/>
  <sheetViews>
    <sheetView workbookViewId="0">
      <selection activeCell="B4" sqref="B4:Y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17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26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24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28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25">
      <c r="A8" s="5">
        <v>30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14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5">
        <v>20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DDBA3-8346-4239-B9F4-4E38424C13DC}">
  <dimension ref="A1:Y15"/>
  <sheetViews>
    <sheetView workbookViewId="0">
      <selection activeCell="C2" sqref="C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Summer, S1'!B2*Main!$B$4</f>
        <v>0.39386269488144454</v>
      </c>
      <c r="C2" s="2">
        <f>'Pc, Winter, S1'!C2*Main!$B$4</f>
        <v>0.22990308700822346</v>
      </c>
      <c r="D2" s="2">
        <f>'Pc, Winter, S1'!D2*Main!$B$4</f>
        <v>0.22111079266876388</v>
      </c>
      <c r="E2" s="2">
        <f>'Pc, Winter, S1'!E2*Main!$B$4</f>
        <v>0.22732366453855868</v>
      </c>
      <c r="F2" s="2">
        <f>'Pc, Winter, S1'!F2*Main!$B$4</f>
        <v>0.22061872959217449</v>
      </c>
      <c r="G2" s="2">
        <f>'Pc, Winter, S1'!G2*Main!$B$4</f>
        <v>0.22005133142496036</v>
      </c>
      <c r="H2" s="2">
        <f>'Pc, Winter, S1'!H2*Main!$B$4</f>
        <v>0.22311182859565012</v>
      </c>
      <c r="I2" s="2">
        <f>'Pc, Winter, S1'!I2*Main!$B$4</f>
        <v>0.28512996442243105</v>
      </c>
      <c r="J2" s="2">
        <f>'Pc, Winter, S1'!J2*Main!$B$4</f>
        <v>0.29033769123722036</v>
      </c>
      <c r="K2" s="2">
        <f>'Pc, Winter, S1'!K2*Main!$B$4</f>
        <v>0.28825933883863758</v>
      </c>
      <c r="L2" s="2">
        <f>'Pc, Winter, S1'!L2*Main!$B$4</f>
        <v>0.28672762449239653</v>
      </c>
      <c r="M2" s="2">
        <f>'Pc, Winter, S1'!M2*Main!$B$4</f>
        <v>0.29273188324456911</v>
      </c>
      <c r="N2" s="2">
        <f>'Pc, Winter, S1'!N2*Main!$B$4</f>
        <v>0.2901719888009075</v>
      </c>
      <c r="O2" s="2">
        <f>'Pc, Winter, S1'!O2*Main!$B$4</f>
        <v>0.28573894848413262</v>
      </c>
      <c r="P2" s="2">
        <f>'Pc, Winter, S1'!P2*Main!$B$4</f>
        <v>0.2488385047233439</v>
      </c>
      <c r="Q2" s="2">
        <f>'Pc, Winter, S1'!Q2*Main!$B$4</f>
        <v>0.26761217503798851</v>
      </c>
      <c r="R2" s="2">
        <f>'Pc, Winter, S1'!R2*Main!$B$4</f>
        <v>0.29025776767770312</v>
      </c>
      <c r="S2" s="2">
        <f>'Pc, Winter, S1'!S2*Main!$B$4</f>
        <v>0.28669960315606835</v>
      </c>
      <c r="T2" s="2">
        <f>'Pc, Winter, S1'!T2*Main!$B$4</f>
        <v>0.27107868991293643</v>
      </c>
      <c r="U2" s="2">
        <f>'Pc, Winter, S1'!U2*Main!$B$4</f>
        <v>0.25834556896967997</v>
      </c>
      <c r="V2" s="2">
        <f>'Pc, Winter, S1'!V2*Main!$B$4</f>
        <v>0.25706268636290347</v>
      </c>
      <c r="W2" s="2">
        <f>'Pc, Winter, S1'!W2*Main!$B$4</f>
        <v>0.24477087339027048</v>
      </c>
      <c r="X2" s="2">
        <f>'Pc, Winter, S1'!X2*Main!$B$4</f>
        <v>0.2243622443072881</v>
      </c>
      <c r="Y2" s="2">
        <f>'Pc, Winter, S1'!Y2*Main!$B$4</f>
        <v>0.22047604674566373</v>
      </c>
    </row>
    <row r="3" spans="1:25" x14ac:dyDescent="0.25">
      <c r="A3">
        <v>17</v>
      </c>
      <c r="B3" s="2">
        <f>'Pc, Summer, S1'!B3*Main!$B$4</f>
        <v>9.6383380119915277E-2</v>
      </c>
      <c r="C3" s="2">
        <f>'Pc, Winter, S1'!C3*Main!$B$4</f>
        <v>7.9228670049270949E-2</v>
      </c>
      <c r="D3" s="2">
        <f>'Pc, Winter, S1'!D3*Main!$B$4</f>
        <v>7.5468342489948229E-2</v>
      </c>
      <c r="E3" s="2">
        <f>'Pc, Winter, S1'!E3*Main!$B$4</f>
        <v>7.4776117893513794E-2</v>
      </c>
      <c r="F3" s="2">
        <f>'Pc, Winter, S1'!F3*Main!$B$4</f>
        <v>7.5608217484317009E-2</v>
      </c>
      <c r="G3" s="2">
        <f>'Pc, Winter, S1'!G3*Main!$B$4</f>
        <v>8.0074601225281442E-2</v>
      </c>
      <c r="H3" s="2">
        <f>'Pc, Winter, S1'!H3*Main!$B$4</f>
        <v>9.6824920988020119E-2</v>
      </c>
      <c r="I3" s="2">
        <f>'Pc, Winter, S1'!I3*Main!$B$4</f>
        <v>0.11135847768461477</v>
      </c>
      <c r="J3" s="2">
        <f>'Pc, Winter, S1'!J3*Main!$B$4</f>
        <v>0.12072801826634588</v>
      </c>
      <c r="K3" s="2">
        <f>'Pc, Winter, S1'!K3*Main!$B$4</f>
        <v>0.12436732441729155</v>
      </c>
      <c r="L3" s="2">
        <f>'Pc, Winter, S1'!L3*Main!$B$4</f>
        <v>0.12421955424684167</v>
      </c>
      <c r="M3" s="2">
        <f>'Pc, Winter, S1'!M3*Main!$B$4</f>
        <v>0.1213337058597897</v>
      </c>
      <c r="N3" s="2">
        <f>'Pc, Winter, S1'!N3*Main!$B$4</f>
        <v>0.1167890493908097</v>
      </c>
      <c r="O3" s="2">
        <f>'Pc, Winter, S1'!O3*Main!$B$4</f>
        <v>0.11185480995161481</v>
      </c>
      <c r="P3" s="2">
        <f>'Pc, Winter, S1'!P3*Main!$B$4</f>
        <v>0.1042665966498964</v>
      </c>
      <c r="Q3" s="2">
        <f>'Pc, Winter, S1'!Q3*Main!$B$4</f>
        <v>0.10719140519040229</v>
      </c>
      <c r="R3" s="2">
        <f>'Pc, Winter, S1'!R3*Main!$B$4</f>
        <v>0.11858776865248638</v>
      </c>
      <c r="S3" s="2">
        <f>'Pc, Winter, S1'!S3*Main!$B$4</f>
        <v>0.14257062165728734</v>
      </c>
      <c r="T3" s="2">
        <f>'Pc, Winter, S1'!T3*Main!$B$4</f>
        <v>0.13513313792005421</v>
      </c>
      <c r="U3" s="2">
        <f>'Pc, Winter, S1'!U3*Main!$B$4</f>
        <v>0.12497977849600279</v>
      </c>
      <c r="V3" s="2">
        <f>'Pc, Winter, S1'!V3*Main!$B$4</f>
        <v>0.121064968087398</v>
      </c>
      <c r="W3" s="2">
        <f>'Pc, Winter, S1'!W3*Main!$B$4</f>
        <v>0.11320174297430211</v>
      </c>
      <c r="X3" s="2">
        <f>'Pc, Winter, S1'!X3*Main!$B$4</f>
        <v>0.10449630567115085</v>
      </c>
      <c r="Y3" s="2">
        <f>'Pc, Winter, S1'!Y3*Main!$B$4</f>
        <v>9.3080259490202877E-2</v>
      </c>
    </row>
    <row r="4" spans="1:25" x14ac:dyDescent="0.25">
      <c r="A4">
        <v>38</v>
      </c>
      <c r="B4" s="2">
        <f>'Pc, Summer, S1'!B4*Main!$B$4</f>
        <v>0.20600890620573487</v>
      </c>
      <c r="C4" s="2">
        <f>'Pc, Winter, S1'!C4*Main!$B$4</f>
        <v>0.18491968676353532</v>
      </c>
      <c r="D4" s="2">
        <f>'Pc, Winter, S1'!D4*Main!$B$4</f>
        <v>0.17838849538238133</v>
      </c>
      <c r="E4" s="2">
        <f>'Pc, Winter, S1'!E4*Main!$B$4</f>
        <v>0.1816227177587523</v>
      </c>
      <c r="F4" s="2">
        <f>'Pc, Winter, S1'!F4*Main!$B$4</f>
        <v>0.18242640262403081</v>
      </c>
      <c r="G4" s="2">
        <f>'Pc, Winter, S1'!G4*Main!$B$4</f>
        <v>0.2070404646765881</v>
      </c>
      <c r="H4" s="2">
        <f>'Pc, Winter, S1'!H4*Main!$B$4</f>
        <v>0.33304608330889235</v>
      </c>
      <c r="I4" s="2">
        <f>'Pc, Winter, S1'!I4*Main!$B$4</f>
        <v>0.38632436565352929</v>
      </c>
      <c r="J4" s="2">
        <f>'Pc, Winter, S1'!J4*Main!$B$4</f>
        <v>0.4032733800777446</v>
      </c>
      <c r="K4" s="2">
        <f>'Pc, Winter, S1'!K4*Main!$B$4</f>
        <v>0.39124723048648435</v>
      </c>
      <c r="L4" s="2">
        <f>'Pc, Winter, S1'!L4*Main!$B$4</f>
        <v>0.376141422806262</v>
      </c>
      <c r="M4" s="2">
        <f>'Pc, Winter, S1'!M4*Main!$B$4</f>
        <v>0.40038503771282008</v>
      </c>
      <c r="N4" s="2">
        <f>'Pc, Winter, S1'!N4*Main!$B$4</f>
        <v>0.37143823786854613</v>
      </c>
      <c r="O4" s="2">
        <f>'Pc, Winter, S1'!O4*Main!$B$4</f>
        <v>0.35479941262198073</v>
      </c>
      <c r="P4" s="2">
        <f>'Pc, Winter, S1'!P4*Main!$B$4</f>
        <v>0.30734008325632295</v>
      </c>
      <c r="Q4" s="2">
        <f>'Pc, Winter, S1'!Q4*Main!$B$4</f>
        <v>0.30612619596389695</v>
      </c>
      <c r="R4" s="2">
        <f>'Pc, Winter, S1'!R4*Main!$B$4</f>
        <v>0.31805567555516401</v>
      </c>
      <c r="S4" s="2">
        <f>'Pc, Winter, S1'!S4*Main!$B$4</f>
        <v>0.34465281666755043</v>
      </c>
      <c r="T4" s="2">
        <f>'Pc, Winter, S1'!T4*Main!$B$4</f>
        <v>0.31419143902180235</v>
      </c>
      <c r="U4" s="2">
        <f>'Pc, Winter, S1'!U4*Main!$B$4</f>
        <v>0.32549238705514694</v>
      </c>
      <c r="V4" s="2">
        <f>'Pc, Winter, S1'!V4*Main!$B$4</f>
        <v>0.31664560804374475</v>
      </c>
      <c r="W4" s="2">
        <f>'Pc, Winter, S1'!W4*Main!$B$4</f>
        <v>0.29721572940189511</v>
      </c>
      <c r="X4" s="2">
        <f>'Pc, Winter, S1'!X4*Main!$B$4</f>
        <v>0.25085302145324834</v>
      </c>
      <c r="Y4" s="2">
        <f>'Pc, Winter, S1'!Y4*Main!$B$4</f>
        <v>0.22300025587921701</v>
      </c>
    </row>
    <row r="5" spans="1:25" x14ac:dyDescent="0.25">
      <c r="A5">
        <v>36</v>
      </c>
      <c r="B5" s="2">
        <f>'Pc, Summer, S1'!B5*Main!$B$4</f>
        <v>2.6205185226539397E-2</v>
      </c>
      <c r="C5" s="2">
        <f>'Pc, Winter, S1'!C5*Main!$B$4</f>
        <v>1.3363239579984096E-2</v>
      </c>
      <c r="D5" s="2">
        <f>'Pc, Winter, S1'!D5*Main!$B$4</f>
        <v>1.3256447012449657E-2</v>
      </c>
      <c r="E5" s="2">
        <f>'Pc, Winter, S1'!E5*Main!$B$4</f>
        <v>1.1445617060475376E-2</v>
      </c>
      <c r="F5" s="2">
        <f>'Pc, Winter, S1'!F5*Main!$B$4</f>
        <v>1.1876672060890787E-2</v>
      </c>
      <c r="G5" s="2">
        <f>'Pc, Winter, S1'!G5*Main!$B$4</f>
        <v>2.3523574883338328E-2</v>
      </c>
      <c r="H5" s="2">
        <f>'Pc, Winter, S1'!H5*Main!$B$4</f>
        <v>4.7166438330851441E-2</v>
      </c>
      <c r="I5" s="2">
        <f>'Pc, Winter, S1'!I5*Main!$B$4</f>
        <v>5.772397855862952E-2</v>
      </c>
      <c r="J5" s="2">
        <f>'Pc, Winter, S1'!J5*Main!$B$4</f>
        <v>6.4173372159561246E-2</v>
      </c>
      <c r="K5" s="2">
        <f>'Pc, Winter, S1'!K5*Main!$B$4</f>
        <v>6.011094445429517E-2</v>
      </c>
      <c r="L5" s="2">
        <f>'Pc, Winter, S1'!L5*Main!$B$4</f>
        <v>5.9455803558895209E-2</v>
      </c>
      <c r="M5" s="2">
        <f>'Pc, Winter, S1'!M5*Main!$B$4</f>
        <v>5.5365861611338621E-2</v>
      </c>
      <c r="N5" s="2">
        <f>'Pc, Winter, S1'!N5*Main!$B$4</f>
        <v>5.3674383328727475E-2</v>
      </c>
      <c r="O5" s="2">
        <f>'Pc, Winter, S1'!O5*Main!$B$4</f>
        <v>5.0897883048423236E-2</v>
      </c>
      <c r="P5" s="2">
        <f>'Pc, Winter, S1'!P5*Main!$B$4</f>
        <v>4.857078595699349E-2</v>
      </c>
      <c r="Q5" s="2">
        <f>'Pc, Winter, S1'!Q5*Main!$B$4</f>
        <v>4.9739934639983455E-2</v>
      </c>
      <c r="R5" s="2">
        <f>'Pc, Winter, S1'!R5*Main!$B$4</f>
        <v>6.2506328646769194E-2</v>
      </c>
      <c r="S5" s="2">
        <f>'Pc, Winter, S1'!S5*Main!$B$4</f>
        <v>9.4459306317384917E-2</v>
      </c>
      <c r="T5" s="2">
        <f>'Pc, Winter, S1'!T5*Main!$B$4</f>
        <v>8.4880245990102951E-2</v>
      </c>
      <c r="U5" s="2">
        <f>'Pc, Winter, S1'!U5*Main!$B$4</f>
        <v>7.128880139531539E-2</v>
      </c>
      <c r="V5" s="2">
        <f>'Pc, Winter, S1'!V5*Main!$B$4</f>
        <v>6.9028833587603838E-2</v>
      </c>
      <c r="W5" s="2">
        <f>'Pc, Winter, S1'!W5*Main!$B$4</f>
        <v>6.1874537067445112E-2</v>
      </c>
      <c r="X5" s="2">
        <f>'Pc, Winter, S1'!X5*Main!$B$4</f>
        <v>4.6592915516541836E-2</v>
      </c>
      <c r="Y5" s="2">
        <f>'Pc, Winter, S1'!Y5*Main!$B$4</f>
        <v>3.6756110969841674E-2</v>
      </c>
    </row>
    <row r="6" spans="1:25" x14ac:dyDescent="0.25">
      <c r="A6">
        <v>26</v>
      </c>
      <c r="B6" s="2">
        <f>'Pc, Summer, S1'!B6*Main!$B$4</f>
        <v>0.19782139092598805</v>
      </c>
      <c r="C6" s="2">
        <f>'Pc, Winter, S1'!C6*Main!$B$4</f>
        <v>0.17221421608797213</v>
      </c>
      <c r="D6" s="2">
        <f>'Pc, Winter, S1'!D6*Main!$B$4</f>
        <v>0.15755449392735921</v>
      </c>
      <c r="E6" s="2">
        <f>'Pc, Winter, S1'!E6*Main!$B$4</f>
        <v>0.15965770441781824</v>
      </c>
      <c r="F6" s="2">
        <f>'Pc, Winter, S1'!F6*Main!$B$4</f>
        <v>0.16237044431719094</v>
      </c>
      <c r="G6" s="2">
        <f>'Pc, Winter, S1'!G6*Main!$B$4</f>
        <v>0.18179509286083723</v>
      </c>
      <c r="H6" s="2">
        <f>'Pc, Winter, S1'!H6*Main!$B$4</f>
        <v>0.23479907478967191</v>
      </c>
      <c r="I6" s="2">
        <f>'Pc, Winter, S1'!I6*Main!$B$4</f>
        <v>0.25632033086127742</v>
      </c>
      <c r="J6" s="2">
        <f>'Pc, Winter, S1'!J6*Main!$B$4</f>
        <v>0.26505574869978782</v>
      </c>
      <c r="K6" s="2">
        <f>'Pc, Winter, S1'!K6*Main!$B$4</f>
        <v>0.27531470209190645</v>
      </c>
      <c r="L6" s="2">
        <f>'Pc, Winter, S1'!L6*Main!$B$4</f>
        <v>0.28319254643872005</v>
      </c>
      <c r="M6" s="2">
        <f>'Pc, Winter, S1'!M6*Main!$B$4</f>
        <v>0.28801918885743122</v>
      </c>
      <c r="N6" s="2">
        <f>'Pc, Winter, S1'!N6*Main!$B$4</f>
        <v>0.28251420560328938</v>
      </c>
      <c r="O6" s="2">
        <f>'Pc, Winter, S1'!O6*Main!$B$4</f>
        <v>0.26983842649852485</v>
      </c>
      <c r="P6" s="2">
        <f>'Pc, Winter, S1'!P6*Main!$B$4</f>
        <v>0.26937409694793052</v>
      </c>
      <c r="Q6" s="2">
        <f>'Pc, Winter, S1'!Q6*Main!$B$4</f>
        <v>0.26699063021063779</v>
      </c>
      <c r="R6" s="2">
        <f>'Pc, Winter, S1'!R6*Main!$B$4</f>
        <v>0.28436165030253041</v>
      </c>
      <c r="S6" s="2">
        <f>'Pc, Winter, S1'!S6*Main!$B$4</f>
        <v>0.32662550278295005</v>
      </c>
      <c r="T6" s="2">
        <f>'Pc, Winter, S1'!T6*Main!$B$4</f>
        <v>0.32159941852688401</v>
      </c>
      <c r="U6" s="2">
        <f>'Pc, Winter, S1'!U6*Main!$B$4</f>
        <v>0.31416245713770863</v>
      </c>
      <c r="V6" s="2">
        <f>'Pc, Winter, S1'!V6*Main!$B$4</f>
        <v>0.31169587949308608</v>
      </c>
      <c r="W6" s="2">
        <f>'Pc, Winter, S1'!W6*Main!$B$4</f>
        <v>0.29059760738501988</v>
      </c>
      <c r="X6" s="2">
        <f>'Pc, Winter, S1'!X6*Main!$B$4</f>
        <v>0.26190762087323466</v>
      </c>
      <c r="Y6" s="2">
        <f>'Pc, Winter, S1'!Y6*Main!$B$4</f>
        <v>0.23861281982819224</v>
      </c>
    </row>
    <row r="7" spans="1:25" x14ac:dyDescent="0.25">
      <c r="A7">
        <v>24</v>
      </c>
      <c r="B7" s="2">
        <f>'Pc, Summer, S1'!B7*Main!$B$4</f>
        <v>0.30057651846491557</v>
      </c>
      <c r="C7" s="2">
        <f>'Pc, Winter, S1'!C7*Main!$B$4</f>
        <v>0.30883694344828982</v>
      </c>
      <c r="D7" s="2">
        <f>'Pc, Winter, S1'!D7*Main!$B$4</f>
        <v>0.3003062334844806</v>
      </c>
      <c r="E7" s="2">
        <f>'Pc, Winter, S1'!E7*Main!$B$4</f>
        <v>0.30343490342667001</v>
      </c>
      <c r="F7" s="2">
        <f>'Pc, Winter, S1'!F7*Main!$B$4</f>
        <v>0.30565497906169015</v>
      </c>
      <c r="G7" s="2">
        <f>'Pc, Winter, S1'!G7*Main!$B$4</f>
        <v>0.33003136572080721</v>
      </c>
      <c r="H7" s="2">
        <f>'Pc, Winter, S1'!H7*Main!$B$4</f>
        <v>0.37287883860750259</v>
      </c>
      <c r="I7" s="2">
        <f>'Pc, Winter, S1'!I7*Main!$B$4</f>
        <v>0.44596679768720016</v>
      </c>
      <c r="J7" s="2">
        <f>'Pc, Winter, S1'!J7*Main!$B$4</f>
        <v>0.46758330192598563</v>
      </c>
      <c r="K7" s="2">
        <f>'Pc, Winter, S1'!K7*Main!$B$4</f>
        <v>0.48388157820552546</v>
      </c>
      <c r="L7" s="2">
        <f>'Pc, Winter, S1'!L7*Main!$B$4</f>
        <v>0.47509138239362714</v>
      </c>
      <c r="M7" s="2">
        <f>'Pc, Winter, S1'!M7*Main!$B$4</f>
        <v>0.48293224985608801</v>
      </c>
      <c r="N7" s="2">
        <f>'Pc, Winter, S1'!N7*Main!$B$4</f>
        <v>0.48117892168900989</v>
      </c>
      <c r="O7" s="2">
        <f>'Pc, Winter, S1'!O7*Main!$B$4</f>
        <v>0.47488996521427584</v>
      </c>
      <c r="P7" s="2">
        <f>'Pc, Winter, S1'!P7*Main!$B$4</f>
        <v>0.44335150635770149</v>
      </c>
      <c r="Q7" s="2">
        <f>'Pc, Winter, S1'!Q7*Main!$B$4</f>
        <v>0.44447457628319437</v>
      </c>
      <c r="R7" s="2">
        <f>'Pc, Winter, S1'!R7*Main!$B$4</f>
        <v>0.42959543333407368</v>
      </c>
      <c r="S7" s="2">
        <f>'Pc, Winter, S1'!S7*Main!$B$4</f>
        <v>0.4519698784250949</v>
      </c>
      <c r="T7" s="2">
        <f>'Pc, Winter, S1'!T7*Main!$B$4</f>
        <v>0.43640031594482709</v>
      </c>
      <c r="U7" s="2">
        <f>'Pc, Winter, S1'!U7*Main!$B$4</f>
        <v>0.42931828961195767</v>
      </c>
      <c r="V7" s="2">
        <f>'Pc, Winter, S1'!V7*Main!$B$4</f>
        <v>0.42067268489089238</v>
      </c>
      <c r="W7" s="2">
        <f>'Pc, Winter, S1'!W7*Main!$B$4</f>
        <v>0.40513164077884184</v>
      </c>
      <c r="X7" s="2">
        <f>'Pc, Winter, S1'!X7*Main!$B$4</f>
        <v>0.36888316554344192</v>
      </c>
      <c r="Y7" s="2">
        <f>'Pc, Winter, S1'!Y7*Main!$B$4</f>
        <v>0.34431057887892508</v>
      </c>
    </row>
    <row r="8" spans="1:25" x14ac:dyDescent="0.25">
      <c r="A8">
        <v>28</v>
      </c>
      <c r="B8" s="2">
        <f>'Pc, Summer, S1'!B8*Main!$B$4</f>
        <v>0.15566161411455731</v>
      </c>
      <c r="C8" s="2">
        <f>'Pc, Winter, S1'!C8*Main!$B$4</f>
        <v>0.13907107702874666</v>
      </c>
      <c r="D8" s="2">
        <f>'Pc, Winter, S1'!D8*Main!$B$4</f>
        <v>0.13742669484736644</v>
      </c>
      <c r="E8" s="2">
        <f>'Pc, Winter, S1'!E8*Main!$B$4</f>
        <v>0.13427871559956697</v>
      </c>
      <c r="F8" s="2">
        <f>'Pc, Winter, S1'!F8*Main!$B$4</f>
        <v>0.13829249759762802</v>
      </c>
      <c r="G8" s="2">
        <f>'Pc, Winter, S1'!G8*Main!$B$4</f>
        <v>0.1583909602974479</v>
      </c>
      <c r="H8" s="2">
        <f>'Pc, Winter, S1'!H8*Main!$B$4</f>
        <v>0.20070840343712165</v>
      </c>
      <c r="I8" s="2">
        <f>'Pc, Winter, S1'!I8*Main!$B$4</f>
        <v>0.24211256183919794</v>
      </c>
      <c r="J8" s="2">
        <f>'Pc, Winter, S1'!J8*Main!$B$4</f>
        <v>0.27495665610475151</v>
      </c>
      <c r="K8" s="2">
        <f>'Pc, Winter, S1'!K8*Main!$B$4</f>
        <v>0.28223568768398749</v>
      </c>
      <c r="L8" s="2">
        <f>'Pc, Winter, S1'!L8*Main!$B$4</f>
        <v>0.28781674032741861</v>
      </c>
      <c r="M8" s="2">
        <f>'Pc, Winter, S1'!M8*Main!$B$4</f>
        <v>7.1643585268760843E-2</v>
      </c>
      <c r="N8" s="2">
        <f>'Pc, Winter, S1'!N8*Main!$B$4</f>
        <v>0.28235993470560833</v>
      </c>
      <c r="O8" s="2">
        <f>'Pc, Winter, S1'!O8*Main!$B$4</f>
        <v>0.27543134405673103</v>
      </c>
      <c r="P8" s="2">
        <f>'Pc, Winter, S1'!P8*Main!$B$4</f>
        <v>0.25202711298162561</v>
      </c>
      <c r="Q8" s="2">
        <f>'Pc, Winter, S1'!Q8*Main!$B$4</f>
        <v>0.24553468255338273</v>
      </c>
      <c r="R8" s="2">
        <f>'Pc, Winter, S1'!R8*Main!$B$4</f>
        <v>0.26538751111582942</v>
      </c>
      <c r="S8" s="2">
        <f>'Pc, Winter, S1'!S8*Main!$B$4</f>
        <v>0.27162727429626077</v>
      </c>
      <c r="T8" s="2">
        <f>'Pc, Winter, S1'!T8*Main!$B$4</f>
        <v>0.2620403059519571</v>
      </c>
      <c r="U8" s="2">
        <f>'Pc, Winter, S1'!U8*Main!$B$4</f>
        <v>0.25818898059066997</v>
      </c>
      <c r="V8" s="2">
        <f>'Pc, Winter, S1'!V8*Main!$B$4</f>
        <v>0.24036895871746966</v>
      </c>
      <c r="W8" s="2">
        <f>'Pc, Winter, S1'!W8*Main!$B$4</f>
        <v>0.19878226029565343</v>
      </c>
      <c r="X8" s="2">
        <f>'Pc, Winter, S1'!X8*Main!$B$4</f>
        <v>0.18607786821526737</v>
      </c>
      <c r="Y8" s="2">
        <f>'Pc, Winter, S1'!Y8*Main!$B$4</f>
        <v>0.17206274236734065</v>
      </c>
    </row>
    <row r="9" spans="1:25" x14ac:dyDescent="0.25">
      <c r="A9">
        <v>6</v>
      </c>
      <c r="B9" s="2">
        <f>'Pc, Summer, S1'!B9*Main!$B$4</f>
        <v>9.9707202348658958E-2</v>
      </c>
      <c r="C9" s="2">
        <f>'Pc, Winter, S1'!C9*Main!$B$4</f>
        <v>0.10082895615399645</v>
      </c>
      <c r="D9" s="2">
        <f>'Pc, Winter, S1'!D9*Main!$B$4</f>
        <v>9.8662574184568627E-2</v>
      </c>
      <c r="E9" s="2">
        <f>'Pc, Winter, S1'!E9*Main!$B$4</f>
        <v>9.730708163973624E-2</v>
      </c>
      <c r="F9" s="2">
        <f>'Pc, Winter, S1'!F9*Main!$B$4</f>
        <v>0.1020049772416021</v>
      </c>
      <c r="G9" s="2">
        <f>'Pc, Winter, S1'!G9*Main!$B$4</f>
        <v>0.12393265779766321</v>
      </c>
      <c r="H9" s="2">
        <f>'Pc, Winter, S1'!H9*Main!$B$4</f>
        <v>0.20201802192417462</v>
      </c>
      <c r="I9" s="2">
        <f>'Pc, Winter, S1'!I9*Main!$B$4</f>
        <v>0.24027065827754251</v>
      </c>
      <c r="J9" s="2">
        <f>'Pc, Winter, S1'!J9*Main!$B$4</f>
        <v>0.24961570214407047</v>
      </c>
      <c r="K9" s="2">
        <f>'Pc, Winter, S1'!K9*Main!$B$4</f>
        <v>0.24863500203194874</v>
      </c>
      <c r="L9" s="2">
        <f>'Pc, Winter, S1'!L9*Main!$B$4</f>
        <v>0.25719611602675663</v>
      </c>
      <c r="M9" s="2">
        <f>'Pc, Winter, S1'!M9*Main!$B$4</f>
        <v>0.25552381036757049</v>
      </c>
      <c r="N9" s="2">
        <f>'Pc, Winter, S1'!N9*Main!$B$4</f>
        <v>0.24051384073084447</v>
      </c>
      <c r="O9" s="2">
        <f>'Pc, Winter, S1'!O9*Main!$B$4</f>
        <v>0.23524866319568091</v>
      </c>
      <c r="P9" s="2">
        <f>'Pc, Winter, S1'!P9*Main!$B$4</f>
        <v>0.20830352719284898</v>
      </c>
      <c r="Q9" s="2">
        <f>'Pc, Winter, S1'!Q9*Main!$B$4</f>
        <v>0.18829753616828229</v>
      </c>
      <c r="R9" s="2">
        <f>'Pc, Winter, S1'!R9*Main!$B$4</f>
        <v>0.19238257969173106</v>
      </c>
      <c r="S9" s="2">
        <f>'Pc, Winter, S1'!S9*Main!$B$4</f>
        <v>0.21024345499009459</v>
      </c>
      <c r="T9" s="2">
        <f>'Pc, Winter, S1'!T9*Main!$B$4</f>
        <v>0.2060539895755317</v>
      </c>
      <c r="U9" s="2">
        <f>'Pc, Winter, S1'!U9*Main!$B$4</f>
        <v>0.19930964144697338</v>
      </c>
      <c r="V9" s="2">
        <f>'Pc, Winter, S1'!V9*Main!$B$4</f>
        <v>0.1955388304500468</v>
      </c>
      <c r="W9" s="2">
        <f>'Pc, Winter, S1'!W9*Main!$B$4</f>
        <v>0.17987415050052966</v>
      </c>
      <c r="X9" s="2">
        <f>'Pc, Winter, S1'!X9*Main!$B$4</f>
        <v>0.14447562361018892</v>
      </c>
      <c r="Y9" s="2">
        <f>'Pc, Winter, S1'!Y9*Main!$B$4</f>
        <v>0.12625152931979619</v>
      </c>
    </row>
    <row r="10" spans="1:25" x14ac:dyDescent="0.25">
      <c r="A10">
        <v>30</v>
      </c>
      <c r="B10" s="2">
        <f>'Pc, Summer, S1'!B10*Main!$B$4</f>
        <v>9.7292872093782512E-2</v>
      </c>
      <c r="C10" s="2">
        <f>'Pc, Winter, S1'!C10*Main!$B$4</f>
        <v>0.11343180896290733</v>
      </c>
      <c r="D10" s="2">
        <f>'Pc, Winter, S1'!D10*Main!$B$4</f>
        <v>0.11318566511822428</v>
      </c>
      <c r="E10" s="2">
        <f>'Pc, Winter, S1'!E10*Main!$B$4</f>
        <v>0.11307575101320884</v>
      </c>
      <c r="F10" s="2">
        <f>'Pc, Winter, S1'!F10*Main!$B$4</f>
        <v>0.11271467085436193</v>
      </c>
      <c r="G10" s="2">
        <f>'Pc, Winter, S1'!G10*Main!$B$4</f>
        <v>0.11246717416367213</v>
      </c>
      <c r="H10" s="2">
        <f>'Pc, Winter, S1'!H10*Main!$B$4</f>
        <v>0.11277671644930239</v>
      </c>
      <c r="I10" s="2">
        <f>'Pc, Winter, S1'!I10*Main!$B$4</f>
        <v>0.11137298119411779</v>
      </c>
      <c r="J10" s="2">
        <f>'Pc, Winter, S1'!J10*Main!$B$4</f>
        <v>0.11133734389451491</v>
      </c>
      <c r="K10" s="2">
        <f>'Pc, Winter, S1'!K10*Main!$B$4</f>
        <v>0.1114562090217395</v>
      </c>
      <c r="L10" s="2">
        <f>'Pc, Winter, S1'!L10*Main!$B$4</f>
        <v>0.11130079852019514</v>
      </c>
      <c r="M10" s="2">
        <f>'Pc, Winter, S1'!M10*Main!$B$4</f>
        <v>0.11135624667433547</v>
      </c>
      <c r="N10" s="2">
        <f>'Pc, Winter, S1'!N10*Main!$B$4</f>
        <v>0.11152142361212043</v>
      </c>
      <c r="O10" s="2">
        <f>'Pc, Winter, S1'!O10*Main!$B$4</f>
        <v>0.11189497589922148</v>
      </c>
      <c r="P10" s="2">
        <f>'Pc, Winter, S1'!P10*Main!$B$4</f>
        <v>0.11194973836428988</v>
      </c>
      <c r="Q10" s="2">
        <f>'Pc, Winter, S1'!Q10*Main!$B$4</f>
        <v>0.11193526476523119</v>
      </c>
      <c r="R10" s="2">
        <f>'Pc, Winter, S1'!R10*Main!$B$4</f>
        <v>0.1115588399968829</v>
      </c>
      <c r="S10" s="2">
        <f>'Pc, Winter, S1'!S10*Main!$B$4</f>
        <v>0.11205765099850079</v>
      </c>
      <c r="T10" s="2">
        <f>'Pc, Winter, S1'!T10*Main!$B$4</f>
        <v>0.11165283499614749</v>
      </c>
      <c r="U10" s="2">
        <f>'Pc, Winter, S1'!U10*Main!$B$4</f>
        <v>0.11148222814219839</v>
      </c>
      <c r="V10" s="2">
        <f>'Pc, Winter, S1'!V10*Main!$B$4</f>
        <v>0.11169171541973921</v>
      </c>
      <c r="W10" s="2">
        <f>'Pc, Winter, S1'!W10*Main!$B$4</f>
        <v>0.11145724682141592</v>
      </c>
      <c r="X10" s="2">
        <f>'Pc, Winter, S1'!X10*Main!$B$4</f>
        <v>0.1128094256712468</v>
      </c>
      <c r="Y10" s="2">
        <f>'Pc, Winter, S1'!Y10*Main!$B$4</f>
        <v>0.11316515004247785</v>
      </c>
    </row>
    <row r="11" spans="1:25" x14ac:dyDescent="0.25">
      <c r="A11">
        <v>40</v>
      </c>
      <c r="B11" s="2">
        <f>'Pc, Summer, S1'!B11*Main!$B$4</f>
        <v>0.14329278433471535</v>
      </c>
      <c r="C11" s="2">
        <f>'Pc, Winter, S1'!C11*Main!$B$4</f>
        <v>0.11545901923125429</v>
      </c>
      <c r="D11" s="2">
        <f>'Pc, Winter, S1'!D11*Main!$B$4</f>
        <v>0.11036063268350454</v>
      </c>
      <c r="E11" s="2">
        <f>'Pc, Winter, S1'!E11*Main!$B$4</f>
        <v>0.11077121450158922</v>
      </c>
      <c r="F11" s="2">
        <f>'Pc, Winter, S1'!F11*Main!$B$4</f>
        <v>0.11136474327315429</v>
      </c>
      <c r="G11" s="2">
        <f>'Pc, Winter, S1'!G11*Main!$B$4</f>
        <v>0.12742188475395608</v>
      </c>
      <c r="H11" s="2">
        <f>'Pc, Winter, S1'!H11*Main!$B$4</f>
        <v>0.16612214585407309</v>
      </c>
      <c r="I11" s="2">
        <f>'Pc, Winter, S1'!I11*Main!$B$4</f>
        <v>0.19207023107020174</v>
      </c>
      <c r="J11" s="2">
        <f>'Pc, Winter, S1'!J11*Main!$B$4</f>
        <v>0.20964422321631115</v>
      </c>
      <c r="K11" s="2">
        <f>'Pc, Winter, S1'!K11*Main!$B$4</f>
        <v>0.22394091936002619</v>
      </c>
      <c r="L11" s="2">
        <f>'Pc, Winter, S1'!L11*Main!$B$4</f>
        <v>0.2184010401984865</v>
      </c>
      <c r="M11" s="2">
        <f>'Pc, Winter, S1'!M11*Main!$B$4</f>
        <v>0.21790268366680021</v>
      </c>
      <c r="N11" s="2">
        <f>'Pc, Winter, S1'!N11*Main!$B$4</f>
        <v>0.21758116077895032</v>
      </c>
      <c r="O11" s="2">
        <f>'Pc, Winter, S1'!O11*Main!$B$4</f>
        <v>0.20877973385363924</v>
      </c>
      <c r="P11" s="2">
        <f>'Pc, Winter, S1'!P11*Main!$B$4</f>
        <v>0.20240313112881672</v>
      </c>
      <c r="Q11" s="2">
        <f>'Pc, Winter, S1'!Q11*Main!$B$4</f>
        <v>0.19062552383185499</v>
      </c>
      <c r="R11" s="2">
        <f>'Pc, Winter, S1'!R11*Main!$B$4</f>
        <v>0.20001003572113821</v>
      </c>
      <c r="S11" s="2">
        <f>'Pc, Winter, S1'!S11*Main!$B$4</f>
        <v>0.22843645909924462</v>
      </c>
      <c r="T11" s="2">
        <f>'Pc, Winter, S1'!T11*Main!$B$4</f>
        <v>0.22249464999702739</v>
      </c>
      <c r="U11" s="2">
        <f>'Pc, Winter, S1'!U11*Main!$B$4</f>
        <v>0.21399171053818755</v>
      </c>
      <c r="V11" s="2">
        <f>'Pc, Winter, S1'!V11*Main!$B$4</f>
        <v>0.20610131254786426</v>
      </c>
      <c r="W11" s="2">
        <f>'Pc, Winter, S1'!W11*Main!$B$4</f>
        <v>0.19396917186363966</v>
      </c>
      <c r="X11" s="2">
        <f>'Pc, Winter, S1'!X11*Main!$B$4</f>
        <v>0.17205199963656059</v>
      </c>
      <c r="Y11" s="2">
        <f>'Pc, Winter, S1'!Y11*Main!$B$4</f>
        <v>0.15205527387517939</v>
      </c>
    </row>
    <row r="12" spans="1:25" x14ac:dyDescent="0.25">
      <c r="A12">
        <v>14</v>
      </c>
      <c r="B12" s="2">
        <f>'Pc, Summer, S1'!B12*Main!$B$4</f>
        <v>5.1463758154805833E-2</v>
      </c>
      <c r="C12" s="2">
        <f>'Pc, Winter, S1'!C12*Main!$B$4</f>
        <v>4.3131392674736084E-2</v>
      </c>
      <c r="D12" s="2">
        <f>'Pc, Winter, S1'!D12*Main!$B$4</f>
        <v>4.0633750691083631E-2</v>
      </c>
      <c r="E12" s="2">
        <f>'Pc, Winter, S1'!E12*Main!$B$4</f>
        <v>4.0568204471051271E-2</v>
      </c>
      <c r="F12" s="2">
        <f>'Pc, Winter, S1'!F12*Main!$B$4</f>
        <v>4.1528306022927175E-2</v>
      </c>
      <c r="G12" s="2">
        <f>'Pc, Winter, S1'!G12*Main!$B$4</f>
        <v>5.1371853738557405E-2</v>
      </c>
      <c r="H12" s="2">
        <f>'Pc, Winter, S1'!H12*Main!$B$4</f>
        <v>6.8600155696887252E-2</v>
      </c>
      <c r="I12" s="2">
        <f>'Pc, Winter, S1'!I12*Main!$B$4</f>
        <v>7.4815621073577171E-2</v>
      </c>
      <c r="J12" s="2">
        <f>'Pc, Winter, S1'!J12*Main!$B$4</f>
        <v>5.9513802071748403E-2</v>
      </c>
      <c r="K12" s="2">
        <f>'Pc, Winter, S1'!K12*Main!$B$4</f>
        <v>4.1365548522321188E-2</v>
      </c>
      <c r="L12" s="2">
        <f>'Pc, Winter, S1'!L12*Main!$B$4</f>
        <v>8.0649716799324325E-2</v>
      </c>
      <c r="M12" s="2">
        <f>'Pc, Winter, S1'!M12*Main!$B$4</f>
        <v>8.1270496890030783E-2</v>
      </c>
      <c r="N12" s="2">
        <f>'Pc, Winter, S1'!N12*Main!$B$4</f>
        <v>7.8430427984438514E-2</v>
      </c>
      <c r="O12" s="2">
        <f>'Pc, Winter, S1'!O12*Main!$B$4</f>
        <v>7.5714621715508482E-2</v>
      </c>
      <c r="P12" s="2">
        <f>'Pc, Winter, S1'!P12*Main!$B$4</f>
        <v>7.0457851732606186E-2</v>
      </c>
      <c r="Q12" s="2">
        <f>'Pc, Winter, S1'!Q12*Main!$B$4</f>
        <v>7.2800077008736294E-2</v>
      </c>
      <c r="R12" s="2">
        <f>'Pc, Winter, S1'!R12*Main!$B$4</f>
        <v>7.8452740885845584E-2</v>
      </c>
      <c r="S12" s="2">
        <f>'Pc, Winter, S1'!S12*Main!$B$4</f>
        <v>9.4618483189800789E-2</v>
      </c>
      <c r="T12" s="2">
        <f>'Pc, Winter, S1'!T12*Main!$B$4</f>
        <v>8.9087648005316558E-2</v>
      </c>
      <c r="U12" s="2">
        <f>'Pc, Winter, S1'!U12*Main!$B$4</f>
        <v>8.3108767078314327E-2</v>
      </c>
      <c r="V12" s="2">
        <f>'Pc, Winter, S1'!V12*Main!$B$4</f>
        <v>8.0295122217924786E-2</v>
      </c>
      <c r="W12" s="2">
        <f>'Pc, Winter, S1'!W12*Main!$B$4</f>
        <v>7.9567585006073041E-2</v>
      </c>
      <c r="X12" s="2">
        <f>'Pc, Winter, S1'!X12*Main!$B$4</f>
        <v>7.0970517994801613E-2</v>
      </c>
      <c r="Y12" s="2">
        <f>'Pc, Winter, S1'!Y12*Main!$B$4</f>
        <v>6.1191510816178456E-2</v>
      </c>
    </row>
    <row r="13" spans="1:25" x14ac:dyDescent="0.25">
      <c r="A13">
        <v>34</v>
      </c>
      <c r="B13" s="2">
        <f>'Pc, Summer, S1'!B13*Main!$B$4</f>
        <v>0.30577366512441251</v>
      </c>
      <c r="C13" s="2">
        <f>'Pc, Winter, S1'!C13*Main!$B$4</f>
        <v>0.23032889672747006</v>
      </c>
      <c r="D13" s="2">
        <f>'Pc, Winter, S1'!D13*Main!$B$4</f>
        <v>0.22978153055434003</v>
      </c>
      <c r="E13" s="2">
        <f>'Pc, Winter, S1'!E13*Main!$B$4</f>
        <v>0.23600196265358031</v>
      </c>
      <c r="F13" s="2">
        <f>'Pc, Winter, S1'!F13*Main!$B$4</f>
        <v>0.2340235768442156</v>
      </c>
      <c r="G13" s="2">
        <f>'Pc, Winter, S1'!G13*Main!$B$4</f>
        <v>0.23993805754537445</v>
      </c>
      <c r="H13" s="2">
        <f>'Pc, Winter, S1'!H13*Main!$B$4</f>
        <v>0.2494421187342141</v>
      </c>
      <c r="I13" s="2">
        <f>'Pc, Winter, S1'!I13*Main!$B$4</f>
        <v>0.2386802572775383</v>
      </c>
      <c r="J13" s="2">
        <f>'Pc, Winter, S1'!J13*Main!$B$4</f>
        <v>0.19922416244679364</v>
      </c>
      <c r="K13" s="2">
        <f>'Pc, Winter, S1'!K13*Main!$B$4</f>
        <v>0.19126049297046752</v>
      </c>
      <c r="L13" s="2">
        <f>'Pc, Winter, S1'!L13*Main!$B$4</f>
        <v>0.25967744815275035</v>
      </c>
      <c r="M13" s="2">
        <f>'Pc, Winter, S1'!M13*Main!$B$4</f>
        <v>0.23687990128006714</v>
      </c>
      <c r="N13" s="2">
        <f>'Pc, Winter, S1'!N13*Main!$B$4</f>
        <v>0.24077350074620618</v>
      </c>
      <c r="O13" s="2">
        <f>'Pc, Winter, S1'!O13*Main!$B$4</f>
        <v>0.24689362046191232</v>
      </c>
      <c r="P13" s="2">
        <f>'Pc, Winter, S1'!P13*Main!$B$4</f>
        <v>0.25230482639127738</v>
      </c>
      <c r="Q13" s="2">
        <f>'Pc, Winter, S1'!Q13*Main!$B$4</f>
        <v>0.26050063813934282</v>
      </c>
      <c r="R13" s="2">
        <f>'Pc, Winter, S1'!R13*Main!$B$4</f>
        <v>0.28728612124845543</v>
      </c>
      <c r="S13" s="2">
        <f>'Pc, Winter, S1'!S13*Main!$B$4</f>
        <v>0.29662335754833402</v>
      </c>
      <c r="T13" s="2">
        <f>'Pc, Winter, S1'!T13*Main!$B$4</f>
        <v>0.27691628997347134</v>
      </c>
      <c r="U13" s="2">
        <f>'Pc, Winter, S1'!U13*Main!$B$4</f>
        <v>0.26184404742537637</v>
      </c>
      <c r="V13" s="2">
        <f>'Pc, Winter, S1'!V13*Main!$B$4</f>
        <v>0.26642389681030115</v>
      </c>
      <c r="W13" s="2">
        <f>'Pc, Winter, S1'!W13*Main!$B$4</f>
        <v>0.26531477952948501</v>
      </c>
      <c r="X13" s="2">
        <f>'Pc, Winter, S1'!X13*Main!$B$4</f>
        <v>0.26949713634765826</v>
      </c>
      <c r="Y13" s="2">
        <f>'Pc, Winter, S1'!Y13*Main!$B$4</f>
        <v>0.28321789448070439</v>
      </c>
    </row>
    <row r="14" spans="1:25" x14ac:dyDescent="0.25">
      <c r="A14">
        <v>3</v>
      </c>
      <c r="B14" s="2">
        <f>'Pc, Summer, S1'!B14*Main!$B$4</f>
        <v>0.53624350261073794</v>
      </c>
      <c r="C14" s="2">
        <f>'Pc, Winter, S1'!C14*Main!$B$4</f>
        <v>0.5044842530099295</v>
      </c>
      <c r="D14" s="2">
        <f>'Pc, Winter, S1'!D14*Main!$B$4</f>
        <v>0.51074887678459335</v>
      </c>
      <c r="E14" s="2">
        <f>'Pc, Winter, S1'!E14*Main!$B$4</f>
        <v>0.5160117250801628</v>
      </c>
      <c r="F14" s="2">
        <f>'Pc, Winter, S1'!F14*Main!$B$4</f>
        <v>0.52222170175035731</v>
      </c>
      <c r="G14" s="2">
        <f>'Pc, Winter, S1'!G14*Main!$B$4</f>
        <v>0.53318047761427201</v>
      </c>
      <c r="H14" s="2">
        <f>'Pc, Winter, S1'!H14*Main!$B$4</f>
        <v>0.65891814008372818</v>
      </c>
      <c r="I14" s="2">
        <f>'Pc, Winter, S1'!I14*Main!$B$4</f>
        <v>0.68339715803854284</v>
      </c>
      <c r="J14" s="2">
        <f>'Pc, Winter, S1'!J14*Main!$B$4</f>
        <v>0.69553998315806709</v>
      </c>
      <c r="K14" s="2">
        <f>'Pc, Winter, S1'!K14*Main!$B$4</f>
        <v>0.6791605925143096</v>
      </c>
      <c r="L14" s="2">
        <f>'Pc, Winter, S1'!L14*Main!$B$4</f>
        <v>0.66888860147009221</v>
      </c>
      <c r="M14" s="2">
        <f>'Pc, Winter, S1'!M14*Main!$B$4</f>
        <v>0.69388248550986287</v>
      </c>
      <c r="N14" s="2">
        <f>'Pc, Winter, S1'!N14*Main!$B$4</f>
        <v>0.71890191257425462</v>
      </c>
      <c r="O14" s="2">
        <f>'Pc, Winter, S1'!O14*Main!$B$4</f>
        <v>0.69806878776935921</v>
      </c>
      <c r="P14" s="2">
        <f>'Pc, Winter, S1'!P14*Main!$B$4</f>
        <v>0.68603285023134208</v>
      </c>
      <c r="Q14" s="2">
        <f>'Pc, Winter, S1'!Q14*Main!$B$4</f>
        <v>0.69359224305292466</v>
      </c>
      <c r="R14" s="2">
        <f>'Pc, Winter, S1'!R14*Main!$B$4</f>
        <v>0.6691553270006303</v>
      </c>
      <c r="S14" s="2">
        <f>'Pc, Winter, S1'!S14*Main!$B$4</f>
        <v>0.70191652423635764</v>
      </c>
      <c r="T14" s="2">
        <f>'Pc, Winter, S1'!T14*Main!$B$4</f>
        <v>0.67555779163275265</v>
      </c>
      <c r="U14" s="2">
        <f>'Pc, Winter, S1'!U14*Main!$B$4</f>
        <v>0.63581516468585386</v>
      </c>
      <c r="V14" s="2">
        <f>'Pc, Winter, S1'!V14*Main!$B$4</f>
        <v>0.644626240087391</v>
      </c>
      <c r="W14" s="2">
        <f>'Pc, Winter, S1'!W14*Main!$B$4</f>
        <v>0.62450897973908126</v>
      </c>
      <c r="X14" s="2">
        <f>'Pc, Winter, S1'!X14*Main!$B$4</f>
        <v>0.55918954696674539</v>
      </c>
      <c r="Y14" s="2">
        <f>'Pc, Winter, S1'!Y14*Main!$B$4</f>
        <v>0.54354621175956497</v>
      </c>
    </row>
    <row r="15" spans="1:25" x14ac:dyDescent="0.25">
      <c r="A15">
        <v>20</v>
      </c>
      <c r="B15" s="2">
        <f>'Pc, Summer, S1'!B15*Main!$B$4</f>
        <v>1.806886059509746E-2</v>
      </c>
      <c r="C15" s="2">
        <f>'Pc, Winter, S1'!C15*Main!$B$4</f>
        <v>1.4602268335704025E-2</v>
      </c>
      <c r="D15" s="2">
        <f>'Pc, Winter, S1'!D15*Main!$B$4</f>
        <v>1.3962568812401264E-2</v>
      </c>
      <c r="E15" s="2">
        <f>'Pc, Winter, S1'!E15*Main!$B$4</f>
        <v>1.3939355030962816E-2</v>
      </c>
      <c r="F15" s="2">
        <f>'Pc, Winter, S1'!F15*Main!$B$4</f>
        <v>1.4450809273096776E-2</v>
      </c>
      <c r="G15" s="2">
        <f>'Pc, Winter, S1'!G15*Main!$B$4</f>
        <v>1.6749394614432558E-2</v>
      </c>
      <c r="H15" s="2">
        <f>'Pc, Winter, S1'!H15*Main!$B$4</f>
        <v>2.2104196779355084E-2</v>
      </c>
      <c r="I15" s="2">
        <f>'Pc, Winter, S1'!I15*Main!$B$4</f>
        <v>2.5921727702414611E-2</v>
      </c>
      <c r="J15" s="2">
        <f>'Pc, Winter, S1'!J15*Main!$B$4</f>
        <v>2.8265057597688055E-2</v>
      </c>
      <c r="K15" s="2">
        <f>'Pc, Winter, S1'!K15*Main!$B$4</f>
        <v>2.9465590062606736E-2</v>
      </c>
      <c r="L15" s="2">
        <f>'Pc, Winter, S1'!L15*Main!$B$4</f>
        <v>2.6494196889556829E-2</v>
      </c>
      <c r="M15" s="2">
        <f>'Pc, Winter, S1'!M15*Main!$B$4</f>
        <v>2.6505907500594394E-2</v>
      </c>
      <c r="N15" s="2">
        <f>'Pc, Winter, S1'!N15*Main!$B$4</f>
        <v>2.7716220987231956E-2</v>
      </c>
      <c r="O15" s="2">
        <f>'Pc, Winter, S1'!O15*Main!$B$4</f>
        <v>2.7207400849786591E-2</v>
      </c>
      <c r="P15" s="2">
        <f>'Pc, Winter, S1'!P15*Main!$B$4</f>
        <v>2.6043538409871593E-2</v>
      </c>
      <c r="Q15" s="2">
        <f>'Pc, Winter, S1'!Q15*Main!$B$4</f>
        <v>2.5452767479008889E-2</v>
      </c>
      <c r="R15" s="2">
        <f>'Pc, Winter, S1'!R15*Main!$B$4</f>
        <v>2.8311837418249903E-2</v>
      </c>
      <c r="S15" s="2">
        <f>'Pc, Winter, S1'!S15*Main!$B$4</f>
        <v>3.0768042417705338E-2</v>
      </c>
      <c r="T15" s="2">
        <f>'Pc, Winter, S1'!T15*Main!$B$4</f>
        <v>3.0094831446640647E-2</v>
      </c>
      <c r="U15" s="2">
        <f>'Pc, Winter, S1'!U15*Main!$B$4</f>
        <v>2.8295657048587698E-2</v>
      </c>
      <c r="V15" s="2">
        <f>'Pc, Winter, S1'!V15*Main!$B$4</f>
        <v>2.8339900613817883E-2</v>
      </c>
      <c r="W15" s="2">
        <f>'Pc, Winter, S1'!W15*Main!$B$4</f>
        <v>2.5939524543453326E-2</v>
      </c>
      <c r="X15" s="2">
        <f>'Pc, Winter, S1'!X15*Main!$B$4</f>
        <v>2.2111104943954452E-2</v>
      </c>
      <c r="Y15" s="2">
        <f>'Pc, Winter, S1'!Y15*Main!$B$4</f>
        <v>1.9835377212397892E-2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7EF1A-3390-4896-8A32-F222549409BF}">
  <dimension ref="A1:Y15"/>
  <sheetViews>
    <sheetView workbookViewId="0">
      <selection activeCell="B3" sqref="B3:Y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S1'!B2*Main!$B$5</f>
        <v>0.23854452191623757</v>
      </c>
      <c r="C2" s="2">
        <f>'Pc, Winter, S1'!C2*Main!$B$5</f>
        <v>0.22990308700822346</v>
      </c>
      <c r="D2" s="2">
        <f>'Pc, Winter, S1'!D2*Main!$B$5</f>
        <v>0.22111079266876388</v>
      </c>
      <c r="E2" s="2">
        <f>'Pc, Winter, S1'!E2*Main!$B$5</f>
        <v>0.22732366453855868</v>
      </c>
      <c r="F2" s="2">
        <f>'Pc, Winter, S1'!F2*Main!$B$5</f>
        <v>0.22061872959217449</v>
      </c>
      <c r="G2" s="2">
        <f>'Pc, Winter, S1'!G2*Main!$B$5</f>
        <v>0.22005133142496036</v>
      </c>
      <c r="H2" s="2">
        <f>'Pc, Winter, S1'!H2*Main!$B$5</f>
        <v>0.22311182859565012</v>
      </c>
      <c r="I2" s="2">
        <f>'Pc, Winter, S1'!I2*Main!$B$5</f>
        <v>0.28512996442243105</v>
      </c>
      <c r="J2" s="2">
        <f>'Pc, Winter, S1'!J2*Main!$B$5</f>
        <v>0.29033769123722036</v>
      </c>
      <c r="K2" s="2">
        <f>'Pc, Winter, S1'!K2*Main!$B$5</f>
        <v>0.28825933883863758</v>
      </c>
      <c r="L2" s="2">
        <f>'Pc, Winter, S1'!L2*Main!$B$5</f>
        <v>0.28672762449239653</v>
      </c>
      <c r="M2" s="2">
        <f>'Pc, Winter, S1'!M2*Main!$B$5</f>
        <v>0.29273188324456911</v>
      </c>
      <c r="N2" s="2">
        <f>'Pc, Winter, S1'!N2*Main!$B$5</f>
        <v>0.2901719888009075</v>
      </c>
      <c r="O2" s="2">
        <f>'Pc, Winter, S1'!O2*Main!$B$5</f>
        <v>0.28573894848413262</v>
      </c>
      <c r="P2" s="2">
        <f>'Pc, Winter, S1'!P2*Main!$B$5</f>
        <v>0.2488385047233439</v>
      </c>
      <c r="Q2" s="2">
        <f>'Pc, Winter, S1'!Q2*Main!$B$5</f>
        <v>0.26761217503798851</v>
      </c>
      <c r="R2" s="2">
        <f>'Pc, Winter, S1'!R2*Main!$B$5</f>
        <v>0.29025776767770312</v>
      </c>
      <c r="S2" s="2">
        <f>'Pc, Winter, S1'!S2*Main!$B$5</f>
        <v>0.28669960315606835</v>
      </c>
      <c r="T2" s="2">
        <f>'Pc, Winter, S1'!T2*Main!$B$5</f>
        <v>0.27107868991293643</v>
      </c>
      <c r="U2" s="2">
        <f>'Pc, Winter, S1'!U2*Main!$B$5</f>
        <v>0.25834556896967997</v>
      </c>
      <c r="V2" s="2">
        <f>'Pc, Winter, S1'!V2*Main!$B$5</f>
        <v>0.25706268636290347</v>
      </c>
      <c r="W2" s="2">
        <f>'Pc, Winter, S1'!W2*Main!$B$5</f>
        <v>0.24477087339027048</v>
      </c>
      <c r="X2" s="2">
        <f>'Pc, Winter, S1'!X2*Main!$B$5</f>
        <v>0.2243622443072881</v>
      </c>
      <c r="Y2" s="2">
        <f>'Pc, Winter, S1'!Y2*Main!$B$5</f>
        <v>0.22047604674566373</v>
      </c>
    </row>
    <row r="3" spans="1:25" x14ac:dyDescent="0.25">
      <c r="A3">
        <v>17</v>
      </c>
      <c r="B3" s="2">
        <f>'Pc, Winter, S1'!B3*Main!$B$5</f>
        <v>8.1507244947894561E-2</v>
      </c>
      <c r="C3" s="2">
        <f>'Pc, Winter, S1'!C3*Main!$B$5</f>
        <v>7.9228670049270949E-2</v>
      </c>
      <c r="D3" s="2">
        <f>'Pc, Winter, S1'!D3*Main!$B$5</f>
        <v>7.5468342489948229E-2</v>
      </c>
      <c r="E3" s="2">
        <f>'Pc, Winter, S1'!E3*Main!$B$5</f>
        <v>7.4776117893513794E-2</v>
      </c>
      <c r="F3" s="2">
        <f>'Pc, Winter, S1'!F3*Main!$B$5</f>
        <v>7.5608217484317009E-2</v>
      </c>
      <c r="G3" s="2">
        <f>'Pc, Winter, S1'!G3*Main!$B$5</f>
        <v>8.0074601225281442E-2</v>
      </c>
      <c r="H3" s="2">
        <f>'Pc, Winter, S1'!H3*Main!$B$5</f>
        <v>9.6824920988020119E-2</v>
      </c>
      <c r="I3" s="2">
        <f>'Pc, Winter, S1'!I3*Main!$B$5</f>
        <v>0.11135847768461477</v>
      </c>
      <c r="J3" s="2">
        <f>'Pc, Winter, S1'!J3*Main!$B$5</f>
        <v>0.12072801826634588</v>
      </c>
      <c r="K3" s="2">
        <f>'Pc, Winter, S1'!K3*Main!$B$5</f>
        <v>0.12436732441729155</v>
      </c>
      <c r="L3" s="2">
        <f>'Pc, Winter, S1'!L3*Main!$B$5</f>
        <v>0.12421955424684167</v>
      </c>
      <c r="M3" s="2">
        <f>'Pc, Winter, S1'!M3*Main!$B$5</f>
        <v>0.1213337058597897</v>
      </c>
      <c r="N3" s="2">
        <f>'Pc, Winter, S1'!N3*Main!$B$5</f>
        <v>0.1167890493908097</v>
      </c>
      <c r="O3" s="2">
        <f>'Pc, Winter, S1'!O3*Main!$B$5</f>
        <v>0.11185480995161481</v>
      </c>
      <c r="P3" s="2">
        <f>'Pc, Winter, S1'!P3*Main!$B$5</f>
        <v>0.1042665966498964</v>
      </c>
      <c r="Q3" s="2">
        <f>'Pc, Winter, S1'!Q3*Main!$B$5</f>
        <v>0.10719140519040229</v>
      </c>
      <c r="R3" s="2">
        <f>'Pc, Winter, S1'!R3*Main!$B$5</f>
        <v>0.11858776865248638</v>
      </c>
      <c r="S3" s="2">
        <f>'Pc, Winter, S1'!S3*Main!$B$5</f>
        <v>0.14257062165728734</v>
      </c>
      <c r="T3" s="2">
        <f>'Pc, Winter, S1'!T3*Main!$B$5</f>
        <v>0.13513313792005421</v>
      </c>
      <c r="U3" s="2">
        <f>'Pc, Winter, S1'!U3*Main!$B$5</f>
        <v>0.12497977849600279</v>
      </c>
      <c r="V3" s="2">
        <f>'Pc, Winter, S1'!V3*Main!$B$5</f>
        <v>0.121064968087398</v>
      </c>
      <c r="W3" s="2">
        <f>'Pc, Winter, S1'!W3*Main!$B$5</f>
        <v>0.11320174297430211</v>
      </c>
      <c r="X3" s="2">
        <f>'Pc, Winter, S1'!X3*Main!$B$5</f>
        <v>0.10449630567115085</v>
      </c>
      <c r="Y3" s="2">
        <f>'Pc, Winter, S1'!Y3*Main!$B$5</f>
        <v>9.3080259490202877E-2</v>
      </c>
    </row>
    <row r="4" spans="1:25" x14ac:dyDescent="0.25">
      <c r="A4">
        <v>38</v>
      </c>
      <c r="B4" s="2">
        <f>'Pc, Winter, S1'!B4*Main!$B$5</f>
        <v>0.19588425875252014</v>
      </c>
      <c r="C4" s="2">
        <f>'Pc, Winter, S1'!C4*Main!$B$5</f>
        <v>0.18491968676353532</v>
      </c>
      <c r="D4" s="2">
        <f>'Pc, Winter, S1'!D4*Main!$B$5</f>
        <v>0.17838849538238133</v>
      </c>
      <c r="E4" s="2">
        <f>'Pc, Winter, S1'!E4*Main!$B$5</f>
        <v>0.1816227177587523</v>
      </c>
      <c r="F4" s="2">
        <f>'Pc, Winter, S1'!F4*Main!$B$5</f>
        <v>0.18242640262403081</v>
      </c>
      <c r="G4" s="2">
        <f>'Pc, Winter, S1'!G4*Main!$B$5</f>
        <v>0.2070404646765881</v>
      </c>
      <c r="H4" s="2">
        <f>'Pc, Winter, S1'!H4*Main!$B$5</f>
        <v>0.33304608330889235</v>
      </c>
      <c r="I4" s="2">
        <f>'Pc, Winter, S1'!I4*Main!$B$5</f>
        <v>0.38632436565352929</v>
      </c>
      <c r="J4" s="2">
        <f>'Pc, Winter, S1'!J4*Main!$B$5</f>
        <v>0.4032733800777446</v>
      </c>
      <c r="K4" s="2">
        <f>'Pc, Winter, S1'!K4*Main!$B$5</f>
        <v>0.39124723048648435</v>
      </c>
      <c r="L4" s="2">
        <f>'Pc, Winter, S1'!L4*Main!$B$5</f>
        <v>0.376141422806262</v>
      </c>
      <c r="M4" s="2">
        <f>'Pc, Winter, S1'!M4*Main!$B$5</f>
        <v>0.40038503771282008</v>
      </c>
      <c r="N4" s="2">
        <f>'Pc, Winter, S1'!N4*Main!$B$5</f>
        <v>0.37143823786854613</v>
      </c>
      <c r="O4" s="2">
        <f>'Pc, Winter, S1'!O4*Main!$B$5</f>
        <v>0.35479941262198073</v>
      </c>
      <c r="P4" s="2">
        <f>'Pc, Winter, S1'!P4*Main!$B$5</f>
        <v>0.30734008325632295</v>
      </c>
      <c r="Q4" s="2">
        <f>'Pc, Winter, S1'!Q4*Main!$B$5</f>
        <v>0.30612619596389695</v>
      </c>
      <c r="R4" s="2">
        <f>'Pc, Winter, S1'!R4*Main!$B$5</f>
        <v>0.31805567555516401</v>
      </c>
      <c r="S4" s="2">
        <f>'Pc, Winter, S1'!S4*Main!$B$5</f>
        <v>0.34465281666755043</v>
      </c>
      <c r="T4" s="2">
        <f>'Pc, Winter, S1'!T4*Main!$B$5</f>
        <v>0.31419143902180235</v>
      </c>
      <c r="U4" s="2">
        <f>'Pc, Winter, S1'!U4*Main!$B$5</f>
        <v>0.32549238705514694</v>
      </c>
      <c r="V4" s="2">
        <f>'Pc, Winter, S1'!V4*Main!$B$5</f>
        <v>0.31664560804374475</v>
      </c>
      <c r="W4" s="2">
        <f>'Pc, Winter, S1'!W4*Main!$B$5</f>
        <v>0.29721572940189511</v>
      </c>
      <c r="X4" s="2">
        <f>'Pc, Winter, S1'!X4*Main!$B$5</f>
        <v>0.25085302145324834</v>
      </c>
      <c r="Y4" s="2">
        <f>'Pc, Winter, S1'!Y4*Main!$B$5</f>
        <v>0.22300025587921701</v>
      </c>
    </row>
    <row r="5" spans="1:25" x14ac:dyDescent="0.25">
      <c r="A5">
        <v>36</v>
      </c>
      <c r="B5" s="2">
        <f>'Pc, Winter, S1'!B5*Main!$B$5</f>
        <v>1.9795113153460803E-2</v>
      </c>
      <c r="C5" s="2">
        <f>'Pc, Winter, S1'!C5*Main!$B$5</f>
        <v>1.3363239579984096E-2</v>
      </c>
      <c r="D5" s="2">
        <f>'Pc, Winter, S1'!D5*Main!$B$5</f>
        <v>1.3256447012449657E-2</v>
      </c>
      <c r="E5" s="2">
        <f>'Pc, Winter, S1'!E5*Main!$B$5</f>
        <v>1.1445617060475376E-2</v>
      </c>
      <c r="F5" s="2">
        <f>'Pc, Winter, S1'!F5*Main!$B$5</f>
        <v>1.1876672060890787E-2</v>
      </c>
      <c r="G5" s="2">
        <f>'Pc, Winter, S1'!G5*Main!$B$5</f>
        <v>2.3523574883338328E-2</v>
      </c>
      <c r="H5" s="2">
        <f>'Pc, Winter, S1'!H5*Main!$B$5</f>
        <v>4.7166438330851441E-2</v>
      </c>
      <c r="I5" s="2">
        <f>'Pc, Winter, S1'!I5*Main!$B$5</f>
        <v>5.772397855862952E-2</v>
      </c>
      <c r="J5" s="2">
        <f>'Pc, Winter, S1'!J5*Main!$B$5</f>
        <v>6.4173372159561246E-2</v>
      </c>
      <c r="K5" s="2">
        <f>'Pc, Winter, S1'!K5*Main!$B$5</f>
        <v>6.011094445429517E-2</v>
      </c>
      <c r="L5" s="2">
        <f>'Pc, Winter, S1'!L5*Main!$B$5</f>
        <v>5.9455803558895209E-2</v>
      </c>
      <c r="M5" s="2">
        <f>'Pc, Winter, S1'!M5*Main!$B$5</f>
        <v>5.5365861611338621E-2</v>
      </c>
      <c r="N5" s="2">
        <f>'Pc, Winter, S1'!N5*Main!$B$5</f>
        <v>5.3674383328727475E-2</v>
      </c>
      <c r="O5" s="2">
        <f>'Pc, Winter, S1'!O5*Main!$B$5</f>
        <v>5.0897883048423236E-2</v>
      </c>
      <c r="P5" s="2">
        <f>'Pc, Winter, S1'!P5*Main!$B$5</f>
        <v>4.857078595699349E-2</v>
      </c>
      <c r="Q5" s="2">
        <f>'Pc, Winter, S1'!Q5*Main!$B$5</f>
        <v>4.9739934639983455E-2</v>
      </c>
      <c r="R5" s="2">
        <f>'Pc, Winter, S1'!R5*Main!$B$5</f>
        <v>6.2506328646769194E-2</v>
      </c>
      <c r="S5" s="2">
        <f>'Pc, Winter, S1'!S5*Main!$B$5</f>
        <v>9.4459306317384917E-2</v>
      </c>
      <c r="T5" s="2">
        <f>'Pc, Winter, S1'!T5*Main!$B$5</f>
        <v>8.4880245990102951E-2</v>
      </c>
      <c r="U5" s="2">
        <f>'Pc, Winter, S1'!U5*Main!$B$5</f>
        <v>7.128880139531539E-2</v>
      </c>
      <c r="V5" s="2">
        <f>'Pc, Winter, S1'!V5*Main!$B$5</f>
        <v>6.9028833587603838E-2</v>
      </c>
      <c r="W5" s="2">
        <f>'Pc, Winter, S1'!W5*Main!$B$5</f>
        <v>6.1874537067445112E-2</v>
      </c>
      <c r="X5" s="2">
        <f>'Pc, Winter, S1'!X5*Main!$B$5</f>
        <v>4.6592915516541836E-2</v>
      </c>
      <c r="Y5" s="2">
        <f>'Pc, Winter, S1'!Y5*Main!$B$5</f>
        <v>3.6756110969841674E-2</v>
      </c>
    </row>
    <row r="6" spans="1:25" x14ac:dyDescent="0.25">
      <c r="A6">
        <v>26</v>
      </c>
      <c r="B6" s="2">
        <f>'Pc, Winter, S1'!B6*Main!$B$5</f>
        <v>0.18849893437745494</v>
      </c>
      <c r="C6" s="2">
        <f>'Pc, Winter, S1'!C6*Main!$B$5</f>
        <v>0.17221421608797213</v>
      </c>
      <c r="D6" s="2">
        <f>'Pc, Winter, S1'!D6*Main!$B$5</f>
        <v>0.15755449392735921</v>
      </c>
      <c r="E6" s="2">
        <f>'Pc, Winter, S1'!E6*Main!$B$5</f>
        <v>0.15965770441781824</v>
      </c>
      <c r="F6" s="2">
        <f>'Pc, Winter, S1'!F6*Main!$B$5</f>
        <v>0.16237044431719094</v>
      </c>
      <c r="G6" s="2">
        <f>'Pc, Winter, S1'!G6*Main!$B$5</f>
        <v>0.18179509286083723</v>
      </c>
      <c r="H6" s="2">
        <f>'Pc, Winter, S1'!H6*Main!$B$5</f>
        <v>0.23479907478967191</v>
      </c>
      <c r="I6" s="2">
        <f>'Pc, Winter, S1'!I6*Main!$B$5</f>
        <v>0.25632033086127742</v>
      </c>
      <c r="J6" s="2">
        <f>'Pc, Winter, S1'!J6*Main!$B$5</f>
        <v>0.26505574869978782</v>
      </c>
      <c r="K6" s="2">
        <f>'Pc, Winter, S1'!K6*Main!$B$5</f>
        <v>0.27531470209190645</v>
      </c>
      <c r="L6" s="2">
        <f>'Pc, Winter, S1'!L6*Main!$B$5</f>
        <v>0.28319254643872005</v>
      </c>
      <c r="M6" s="2">
        <f>'Pc, Winter, S1'!M6*Main!$B$5</f>
        <v>0.28801918885743122</v>
      </c>
      <c r="N6" s="2">
        <f>'Pc, Winter, S1'!N6*Main!$B$5</f>
        <v>0.28251420560328938</v>
      </c>
      <c r="O6" s="2">
        <f>'Pc, Winter, S1'!O6*Main!$B$5</f>
        <v>0.26983842649852485</v>
      </c>
      <c r="P6" s="2">
        <f>'Pc, Winter, S1'!P6*Main!$B$5</f>
        <v>0.26937409694793052</v>
      </c>
      <c r="Q6" s="2">
        <f>'Pc, Winter, S1'!Q6*Main!$B$5</f>
        <v>0.26699063021063779</v>
      </c>
      <c r="R6" s="2">
        <f>'Pc, Winter, S1'!R6*Main!$B$5</f>
        <v>0.28436165030253041</v>
      </c>
      <c r="S6" s="2">
        <f>'Pc, Winter, S1'!S6*Main!$B$5</f>
        <v>0.32662550278295005</v>
      </c>
      <c r="T6" s="2">
        <f>'Pc, Winter, S1'!T6*Main!$B$5</f>
        <v>0.32159941852688401</v>
      </c>
      <c r="U6" s="2">
        <f>'Pc, Winter, S1'!U6*Main!$B$5</f>
        <v>0.31416245713770863</v>
      </c>
      <c r="V6" s="2">
        <f>'Pc, Winter, S1'!V6*Main!$B$5</f>
        <v>0.31169587949308608</v>
      </c>
      <c r="W6" s="2">
        <f>'Pc, Winter, S1'!W6*Main!$B$5</f>
        <v>0.29059760738501988</v>
      </c>
      <c r="X6" s="2">
        <f>'Pc, Winter, S1'!X6*Main!$B$5</f>
        <v>0.26190762087323466</v>
      </c>
      <c r="Y6" s="2">
        <f>'Pc, Winter, S1'!Y6*Main!$B$5</f>
        <v>0.23861281982819224</v>
      </c>
    </row>
    <row r="7" spans="1:25" x14ac:dyDescent="0.25">
      <c r="A7">
        <v>24</v>
      </c>
      <c r="B7" s="2">
        <f>'Pc, Winter, S1'!B7*Main!$B$5</f>
        <v>0.32795651086839794</v>
      </c>
      <c r="C7" s="2">
        <f>'Pc, Winter, S1'!C7*Main!$B$5</f>
        <v>0.30883694344828982</v>
      </c>
      <c r="D7" s="2">
        <f>'Pc, Winter, S1'!D7*Main!$B$5</f>
        <v>0.3003062334844806</v>
      </c>
      <c r="E7" s="2">
        <f>'Pc, Winter, S1'!E7*Main!$B$5</f>
        <v>0.30343490342667001</v>
      </c>
      <c r="F7" s="2">
        <f>'Pc, Winter, S1'!F7*Main!$B$5</f>
        <v>0.30565497906169015</v>
      </c>
      <c r="G7" s="2">
        <f>'Pc, Winter, S1'!G7*Main!$B$5</f>
        <v>0.33003136572080721</v>
      </c>
      <c r="H7" s="2">
        <f>'Pc, Winter, S1'!H7*Main!$B$5</f>
        <v>0.37287883860750259</v>
      </c>
      <c r="I7" s="2">
        <f>'Pc, Winter, S1'!I7*Main!$B$5</f>
        <v>0.44596679768720016</v>
      </c>
      <c r="J7" s="2">
        <f>'Pc, Winter, S1'!J7*Main!$B$5</f>
        <v>0.46758330192598563</v>
      </c>
      <c r="K7" s="2">
        <f>'Pc, Winter, S1'!K7*Main!$B$5</f>
        <v>0.48388157820552546</v>
      </c>
      <c r="L7" s="2">
        <f>'Pc, Winter, S1'!L7*Main!$B$5</f>
        <v>0.47509138239362714</v>
      </c>
      <c r="M7" s="2">
        <f>'Pc, Winter, S1'!M7*Main!$B$5</f>
        <v>0.48293224985608801</v>
      </c>
      <c r="N7" s="2">
        <f>'Pc, Winter, S1'!N7*Main!$B$5</f>
        <v>0.48117892168900989</v>
      </c>
      <c r="O7" s="2">
        <f>'Pc, Winter, S1'!O7*Main!$B$5</f>
        <v>0.47488996521427584</v>
      </c>
      <c r="P7" s="2">
        <f>'Pc, Winter, S1'!P7*Main!$B$5</f>
        <v>0.44335150635770149</v>
      </c>
      <c r="Q7" s="2">
        <f>'Pc, Winter, S1'!Q7*Main!$B$5</f>
        <v>0.44447457628319437</v>
      </c>
      <c r="R7" s="2">
        <f>'Pc, Winter, S1'!R7*Main!$B$5</f>
        <v>0.42959543333407368</v>
      </c>
      <c r="S7" s="2">
        <f>'Pc, Winter, S1'!S7*Main!$B$5</f>
        <v>0.4519698784250949</v>
      </c>
      <c r="T7" s="2">
        <f>'Pc, Winter, S1'!T7*Main!$B$5</f>
        <v>0.43640031594482709</v>
      </c>
      <c r="U7" s="2">
        <f>'Pc, Winter, S1'!U7*Main!$B$5</f>
        <v>0.42931828961195767</v>
      </c>
      <c r="V7" s="2">
        <f>'Pc, Winter, S1'!V7*Main!$B$5</f>
        <v>0.42067268489089238</v>
      </c>
      <c r="W7" s="2">
        <f>'Pc, Winter, S1'!W7*Main!$B$5</f>
        <v>0.40513164077884184</v>
      </c>
      <c r="X7" s="2">
        <f>'Pc, Winter, S1'!X7*Main!$B$5</f>
        <v>0.36888316554344192</v>
      </c>
      <c r="Y7" s="2">
        <f>'Pc, Winter, S1'!Y7*Main!$B$5</f>
        <v>0.34431057887892508</v>
      </c>
    </row>
    <row r="8" spans="1:25" x14ac:dyDescent="0.25">
      <c r="A8">
        <v>28</v>
      </c>
      <c r="B8" s="2">
        <f>'Pc, Winter, S1'!B8*Main!$B$5</f>
        <v>0.15009281396845953</v>
      </c>
      <c r="C8" s="2">
        <f>'Pc, Winter, S1'!C8*Main!$B$5</f>
        <v>0.13907107702874666</v>
      </c>
      <c r="D8" s="2">
        <f>'Pc, Winter, S1'!D8*Main!$B$5</f>
        <v>0.13742669484736644</v>
      </c>
      <c r="E8" s="2">
        <f>'Pc, Winter, S1'!E8*Main!$B$5</f>
        <v>0.13427871559956697</v>
      </c>
      <c r="F8" s="2">
        <f>'Pc, Winter, S1'!F8*Main!$B$5</f>
        <v>0.13829249759762802</v>
      </c>
      <c r="G8" s="2">
        <f>'Pc, Winter, S1'!G8*Main!$B$5</f>
        <v>0.1583909602974479</v>
      </c>
      <c r="H8" s="2">
        <f>'Pc, Winter, S1'!H8*Main!$B$5</f>
        <v>0.20070840343712165</v>
      </c>
      <c r="I8" s="2">
        <f>'Pc, Winter, S1'!I8*Main!$B$5</f>
        <v>0.24211256183919794</v>
      </c>
      <c r="J8" s="2">
        <f>'Pc, Winter, S1'!J8*Main!$B$5</f>
        <v>0.27495665610475151</v>
      </c>
      <c r="K8" s="2">
        <f>'Pc, Winter, S1'!K8*Main!$B$5</f>
        <v>0.28223568768398749</v>
      </c>
      <c r="L8" s="2">
        <f>'Pc, Winter, S1'!L8*Main!$B$5</f>
        <v>0.28781674032741861</v>
      </c>
      <c r="M8" s="2">
        <f>'Pc, Winter, S1'!M8*Main!$B$5</f>
        <v>7.1643585268760843E-2</v>
      </c>
      <c r="N8" s="2">
        <f>'Pc, Winter, S1'!N8*Main!$B$5</f>
        <v>0.28235993470560833</v>
      </c>
      <c r="O8" s="2">
        <f>'Pc, Winter, S1'!O8*Main!$B$5</f>
        <v>0.27543134405673103</v>
      </c>
      <c r="P8" s="2">
        <f>'Pc, Winter, S1'!P8*Main!$B$5</f>
        <v>0.25202711298162561</v>
      </c>
      <c r="Q8" s="2">
        <f>'Pc, Winter, S1'!Q8*Main!$B$5</f>
        <v>0.24553468255338273</v>
      </c>
      <c r="R8" s="2">
        <f>'Pc, Winter, S1'!R8*Main!$B$5</f>
        <v>0.26538751111582942</v>
      </c>
      <c r="S8" s="2">
        <f>'Pc, Winter, S1'!S8*Main!$B$5</f>
        <v>0.27162727429626077</v>
      </c>
      <c r="T8" s="2">
        <f>'Pc, Winter, S1'!T8*Main!$B$5</f>
        <v>0.2620403059519571</v>
      </c>
      <c r="U8" s="2">
        <f>'Pc, Winter, S1'!U8*Main!$B$5</f>
        <v>0.25818898059066997</v>
      </c>
      <c r="V8" s="2">
        <f>'Pc, Winter, S1'!V8*Main!$B$5</f>
        <v>0.24036895871746966</v>
      </c>
      <c r="W8" s="2">
        <f>'Pc, Winter, S1'!W8*Main!$B$5</f>
        <v>0.19878226029565343</v>
      </c>
      <c r="X8" s="2">
        <f>'Pc, Winter, S1'!X8*Main!$B$5</f>
        <v>0.18607786821526737</v>
      </c>
      <c r="Y8" s="2">
        <f>'Pc, Winter, S1'!Y8*Main!$B$5</f>
        <v>0.17206274236734065</v>
      </c>
    </row>
    <row r="9" spans="1:25" x14ac:dyDescent="0.25">
      <c r="A9">
        <v>6</v>
      </c>
      <c r="B9" s="2">
        <f>'Pc, Winter, S1'!B9*Main!$B$5</f>
        <v>0.10599384707380125</v>
      </c>
      <c r="C9" s="2">
        <f>'Pc, Winter, S1'!C9*Main!$B$5</f>
        <v>0.10082895615399645</v>
      </c>
      <c r="D9" s="2">
        <f>'Pc, Winter, S1'!D9*Main!$B$5</f>
        <v>9.8662574184568627E-2</v>
      </c>
      <c r="E9" s="2">
        <f>'Pc, Winter, S1'!E9*Main!$B$5</f>
        <v>9.730708163973624E-2</v>
      </c>
      <c r="F9" s="2">
        <f>'Pc, Winter, S1'!F9*Main!$B$5</f>
        <v>0.1020049772416021</v>
      </c>
      <c r="G9" s="2">
        <f>'Pc, Winter, S1'!G9*Main!$B$5</f>
        <v>0.12393265779766321</v>
      </c>
      <c r="H9" s="2">
        <f>'Pc, Winter, S1'!H9*Main!$B$5</f>
        <v>0.20201802192417462</v>
      </c>
      <c r="I9" s="2">
        <f>'Pc, Winter, S1'!I9*Main!$B$5</f>
        <v>0.24027065827754251</v>
      </c>
      <c r="J9" s="2">
        <f>'Pc, Winter, S1'!J9*Main!$B$5</f>
        <v>0.24961570214407047</v>
      </c>
      <c r="K9" s="2">
        <f>'Pc, Winter, S1'!K9*Main!$B$5</f>
        <v>0.24863500203194874</v>
      </c>
      <c r="L9" s="2">
        <f>'Pc, Winter, S1'!L9*Main!$B$5</f>
        <v>0.25719611602675663</v>
      </c>
      <c r="M9" s="2">
        <f>'Pc, Winter, S1'!M9*Main!$B$5</f>
        <v>0.25552381036757049</v>
      </c>
      <c r="N9" s="2">
        <f>'Pc, Winter, S1'!N9*Main!$B$5</f>
        <v>0.24051384073084447</v>
      </c>
      <c r="O9" s="2">
        <f>'Pc, Winter, S1'!O9*Main!$B$5</f>
        <v>0.23524866319568091</v>
      </c>
      <c r="P9" s="2">
        <f>'Pc, Winter, S1'!P9*Main!$B$5</f>
        <v>0.20830352719284898</v>
      </c>
      <c r="Q9" s="2">
        <f>'Pc, Winter, S1'!Q9*Main!$B$5</f>
        <v>0.18829753616828229</v>
      </c>
      <c r="R9" s="2">
        <f>'Pc, Winter, S1'!R9*Main!$B$5</f>
        <v>0.19238257969173106</v>
      </c>
      <c r="S9" s="2">
        <f>'Pc, Winter, S1'!S9*Main!$B$5</f>
        <v>0.21024345499009459</v>
      </c>
      <c r="T9" s="2">
        <f>'Pc, Winter, S1'!T9*Main!$B$5</f>
        <v>0.2060539895755317</v>
      </c>
      <c r="U9" s="2">
        <f>'Pc, Winter, S1'!U9*Main!$B$5</f>
        <v>0.19930964144697338</v>
      </c>
      <c r="V9" s="2">
        <f>'Pc, Winter, S1'!V9*Main!$B$5</f>
        <v>0.1955388304500468</v>
      </c>
      <c r="W9" s="2">
        <f>'Pc, Winter, S1'!W9*Main!$B$5</f>
        <v>0.17987415050052966</v>
      </c>
      <c r="X9" s="2">
        <f>'Pc, Winter, S1'!X9*Main!$B$5</f>
        <v>0.14447562361018892</v>
      </c>
      <c r="Y9" s="2">
        <f>'Pc, Winter, S1'!Y9*Main!$B$5</f>
        <v>0.12625152931979619</v>
      </c>
    </row>
    <row r="10" spans="1:25" x14ac:dyDescent="0.25">
      <c r="A10">
        <v>30</v>
      </c>
      <c r="B10" s="2">
        <f>'Pc, Winter, S1'!B10*Main!$B$5</f>
        <v>0.11335579013660933</v>
      </c>
      <c r="C10" s="2">
        <f>'Pc, Winter, S1'!C10*Main!$B$5</f>
        <v>0.11343180896290733</v>
      </c>
      <c r="D10" s="2">
        <f>'Pc, Winter, S1'!D10*Main!$B$5</f>
        <v>0.11318566511822428</v>
      </c>
      <c r="E10" s="2">
        <f>'Pc, Winter, S1'!E10*Main!$B$5</f>
        <v>0.11307575101320884</v>
      </c>
      <c r="F10" s="2">
        <f>'Pc, Winter, S1'!F10*Main!$B$5</f>
        <v>0.11271467085436193</v>
      </c>
      <c r="G10" s="2">
        <f>'Pc, Winter, S1'!G10*Main!$B$5</f>
        <v>0.11246717416367213</v>
      </c>
      <c r="H10" s="2">
        <f>'Pc, Winter, S1'!H10*Main!$B$5</f>
        <v>0.11277671644930239</v>
      </c>
      <c r="I10" s="2">
        <f>'Pc, Winter, S1'!I10*Main!$B$5</f>
        <v>0.11137298119411779</v>
      </c>
      <c r="J10" s="2">
        <f>'Pc, Winter, S1'!J10*Main!$B$5</f>
        <v>0.11133734389451491</v>
      </c>
      <c r="K10" s="2">
        <f>'Pc, Winter, S1'!K10*Main!$B$5</f>
        <v>0.1114562090217395</v>
      </c>
      <c r="L10" s="2">
        <f>'Pc, Winter, S1'!L10*Main!$B$5</f>
        <v>0.11130079852019514</v>
      </c>
      <c r="M10" s="2">
        <f>'Pc, Winter, S1'!M10*Main!$B$5</f>
        <v>0.11135624667433547</v>
      </c>
      <c r="N10" s="2">
        <f>'Pc, Winter, S1'!N10*Main!$B$5</f>
        <v>0.11152142361212043</v>
      </c>
      <c r="O10" s="2">
        <f>'Pc, Winter, S1'!O10*Main!$B$5</f>
        <v>0.11189497589922148</v>
      </c>
      <c r="P10" s="2">
        <f>'Pc, Winter, S1'!P10*Main!$B$5</f>
        <v>0.11194973836428988</v>
      </c>
      <c r="Q10" s="2">
        <f>'Pc, Winter, S1'!Q10*Main!$B$5</f>
        <v>0.11193526476523119</v>
      </c>
      <c r="R10" s="2">
        <f>'Pc, Winter, S1'!R10*Main!$B$5</f>
        <v>0.1115588399968829</v>
      </c>
      <c r="S10" s="2">
        <f>'Pc, Winter, S1'!S10*Main!$B$5</f>
        <v>0.11205765099850079</v>
      </c>
      <c r="T10" s="2">
        <f>'Pc, Winter, S1'!T10*Main!$B$5</f>
        <v>0.11165283499614749</v>
      </c>
      <c r="U10" s="2">
        <f>'Pc, Winter, S1'!U10*Main!$B$5</f>
        <v>0.11148222814219839</v>
      </c>
      <c r="V10" s="2">
        <f>'Pc, Winter, S1'!V10*Main!$B$5</f>
        <v>0.11169171541973921</v>
      </c>
      <c r="W10" s="2">
        <f>'Pc, Winter, S1'!W10*Main!$B$5</f>
        <v>0.11145724682141592</v>
      </c>
      <c r="X10" s="2">
        <f>'Pc, Winter, S1'!X10*Main!$B$5</f>
        <v>0.1128094256712468</v>
      </c>
      <c r="Y10" s="2">
        <f>'Pc, Winter, S1'!Y10*Main!$B$5</f>
        <v>0.11316515004247785</v>
      </c>
    </row>
    <row r="11" spans="1:25" x14ac:dyDescent="0.25">
      <c r="A11">
        <v>40</v>
      </c>
      <c r="B11" s="2">
        <f>'Pc, Winter, S1'!B11*Main!$B$5</f>
        <v>0.12473993680878546</v>
      </c>
      <c r="C11" s="2">
        <f>'Pc, Winter, S1'!C11*Main!$B$5</f>
        <v>0.11545901923125429</v>
      </c>
      <c r="D11" s="2">
        <f>'Pc, Winter, S1'!D11*Main!$B$5</f>
        <v>0.11036063268350454</v>
      </c>
      <c r="E11" s="2">
        <f>'Pc, Winter, S1'!E11*Main!$B$5</f>
        <v>0.11077121450158922</v>
      </c>
      <c r="F11" s="2">
        <f>'Pc, Winter, S1'!F11*Main!$B$5</f>
        <v>0.11136474327315429</v>
      </c>
      <c r="G11" s="2">
        <f>'Pc, Winter, S1'!G11*Main!$B$5</f>
        <v>0.12742188475395608</v>
      </c>
      <c r="H11" s="2">
        <f>'Pc, Winter, S1'!H11*Main!$B$5</f>
        <v>0.16612214585407309</v>
      </c>
      <c r="I11" s="2">
        <f>'Pc, Winter, S1'!I11*Main!$B$5</f>
        <v>0.19207023107020174</v>
      </c>
      <c r="J11" s="2">
        <f>'Pc, Winter, S1'!J11*Main!$B$5</f>
        <v>0.20964422321631115</v>
      </c>
      <c r="K11" s="2">
        <f>'Pc, Winter, S1'!K11*Main!$B$5</f>
        <v>0.22394091936002619</v>
      </c>
      <c r="L11" s="2">
        <f>'Pc, Winter, S1'!L11*Main!$B$5</f>
        <v>0.2184010401984865</v>
      </c>
      <c r="M11" s="2">
        <f>'Pc, Winter, S1'!M11*Main!$B$5</f>
        <v>0.21790268366680021</v>
      </c>
      <c r="N11" s="2">
        <f>'Pc, Winter, S1'!N11*Main!$B$5</f>
        <v>0.21758116077895032</v>
      </c>
      <c r="O11" s="2">
        <f>'Pc, Winter, S1'!O11*Main!$B$5</f>
        <v>0.20877973385363924</v>
      </c>
      <c r="P11" s="2">
        <f>'Pc, Winter, S1'!P11*Main!$B$5</f>
        <v>0.20240313112881672</v>
      </c>
      <c r="Q11" s="2">
        <f>'Pc, Winter, S1'!Q11*Main!$B$5</f>
        <v>0.19062552383185499</v>
      </c>
      <c r="R11" s="2">
        <f>'Pc, Winter, S1'!R11*Main!$B$5</f>
        <v>0.20001003572113821</v>
      </c>
      <c r="S11" s="2">
        <f>'Pc, Winter, S1'!S11*Main!$B$5</f>
        <v>0.22843645909924462</v>
      </c>
      <c r="T11" s="2">
        <f>'Pc, Winter, S1'!T11*Main!$B$5</f>
        <v>0.22249464999702739</v>
      </c>
      <c r="U11" s="2">
        <f>'Pc, Winter, S1'!U11*Main!$B$5</f>
        <v>0.21399171053818755</v>
      </c>
      <c r="V11" s="2">
        <f>'Pc, Winter, S1'!V11*Main!$B$5</f>
        <v>0.20610131254786426</v>
      </c>
      <c r="W11" s="2">
        <f>'Pc, Winter, S1'!W11*Main!$B$5</f>
        <v>0.19396917186363966</v>
      </c>
      <c r="X11" s="2">
        <f>'Pc, Winter, S1'!X11*Main!$B$5</f>
        <v>0.17205199963656059</v>
      </c>
      <c r="Y11" s="2">
        <f>'Pc, Winter, S1'!Y11*Main!$B$5</f>
        <v>0.15205527387517939</v>
      </c>
    </row>
    <row r="12" spans="1:25" x14ac:dyDescent="0.25">
      <c r="A12">
        <v>14</v>
      </c>
      <c r="B12" s="2">
        <f>'Pc, Winter, S1'!B12*Main!$B$5</f>
        <v>4.6612344280078634E-2</v>
      </c>
      <c r="C12" s="2">
        <f>'Pc, Winter, S1'!C12*Main!$B$5</f>
        <v>4.3131392674736084E-2</v>
      </c>
      <c r="D12" s="2">
        <f>'Pc, Winter, S1'!D12*Main!$B$5</f>
        <v>4.0633750691083631E-2</v>
      </c>
      <c r="E12" s="2">
        <f>'Pc, Winter, S1'!E12*Main!$B$5</f>
        <v>4.0568204471051271E-2</v>
      </c>
      <c r="F12" s="2">
        <f>'Pc, Winter, S1'!F12*Main!$B$5</f>
        <v>4.1528306022927175E-2</v>
      </c>
      <c r="G12" s="2">
        <f>'Pc, Winter, S1'!G12*Main!$B$5</f>
        <v>5.1371853738557405E-2</v>
      </c>
      <c r="H12" s="2">
        <f>'Pc, Winter, S1'!H12*Main!$B$5</f>
        <v>6.8600155696887252E-2</v>
      </c>
      <c r="I12" s="2">
        <f>'Pc, Winter, S1'!I12*Main!$B$5</f>
        <v>7.4815621073577171E-2</v>
      </c>
      <c r="J12" s="2">
        <f>'Pc, Winter, S1'!J12*Main!$B$5</f>
        <v>5.9513802071748403E-2</v>
      </c>
      <c r="K12" s="2">
        <f>'Pc, Winter, S1'!K12*Main!$B$5</f>
        <v>4.1365548522321188E-2</v>
      </c>
      <c r="L12" s="2">
        <f>'Pc, Winter, S1'!L12*Main!$B$5</f>
        <v>8.0649716799324325E-2</v>
      </c>
      <c r="M12" s="2">
        <f>'Pc, Winter, S1'!M12*Main!$B$5</f>
        <v>8.1270496890030783E-2</v>
      </c>
      <c r="N12" s="2">
        <f>'Pc, Winter, S1'!N12*Main!$B$5</f>
        <v>7.8430427984438514E-2</v>
      </c>
      <c r="O12" s="2">
        <f>'Pc, Winter, S1'!O12*Main!$B$5</f>
        <v>7.5714621715508482E-2</v>
      </c>
      <c r="P12" s="2">
        <f>'Pc, Winter, S1'!P12*Main!$B$5</f>
        <v>7.0457851732606186E-2</v>
      </c>
      <c r="Q12" s="2">
        <f>'Pc, Winter, S1'!Q12*Main!$B$5</f>
        <v>7.2800077008736294E-2</v>
      </c>
      <c r="R12" s="2">
        <f>'Pc, Winter, S1'!R12*Main!$B$5</f>
        <v>7.8452740885845584E-2</v>
      </c>
      <c r="S12" s="2">
        <f>'Pc, Winter, S1'!S12*Main!$B$5</f>
        <v>9.4618483189800789E-2</v>
      </c>
      <c r="T12" s="2">
        <f>'Pc, Winter, S1'!T12*Main!$B$5</f>
        <v>8.9087648005316558E-2</v>
      </c>
      <c r="U12" s="2">
        <f>'Pc, Winter, S1'!U12*Main!$B$5</f>
        <v>8.3108767078314327E-2</v>
      </c>
      <c r="V12" s="2">
        <f>'Pc, Winter, S1'!V12*Main!$B$5</f>
        <v>8.0295122217924786E-2</v>
      </c>
      <c r="W12" s="2">
        <f>'Pc, Winter, S1'!W12*Main!$B$5</f>
        <v>7.9567585006073041E-2</v>
      </c>
      <c r="X12" s="2">
        <f>'Pc, Winter, S1'!X12*Main!$B$5</f>
        <v>7.0970517994801613E-2</v>
      </c>
      <c r="Y12" s="2">
        <f>'Pc, Winter, S1'!Y12*Main!$B$5</f>
        <v>6.1191510816178456E-2</v>
      </c>
    </row>
    <row r="13" spans="1:25" x14ac:dyDescent="0.25">
      <c r="A13">
        <v>34</v>
      </c>
      <c r="B13" s="2">
        <f>'Pc, Winter, S1'!B13*Main!$B$5</f>
        <v>0.23133527692326422</v>
      </c>
      <c r="C13" s="2">
        <f>'Pc, Winter, S1'!C13*Main!$B$5</f>
        <v>0.23032889672747006</v>
      </c>
      <c r="D13" s="2">
        <f>'Pc, Winter, S1'!D13*Main!$B$5</f>
        <v>0.22978153055434003</v>
      </c>
      <c r="E13" s="2">
        <f>'Pc, Winter, S1'!E13*Main!$B$5</f>
        <v>0.23600196265358031</v>
      </c>
      <c r="F13" s="2">
        <f>'Pc, Winter, S1'!F13*Main!$B$5</f>
        <v>0.2340235768442156</v>
      </c>
      <c r="G13" s="2">
        <f>'Pc, Winter, S1'!G13*Main!$B$5</f>
        <v>0.23993805754537445</v>
      </c>
      <c r="H13" s="2">
        <f>'Pc, Winter, S1'!H13*Main!$B$5</f>
        <v>0.2494421187342141</v>
      </c>
      <c r="I13" s="2">
        <f>'Pc, Winter, S1'!I13*Main!$B$5</f>
        <v>0.2386802572775383</v>
      </c>
      <c r="J13" s="2">
        <f>'Pc, Winter, S1'!J13*Main!$B$5</f>
        <v>0.19922416244679364</v>
      </c>
      <c r="K13" s="2">
        <f>'Pc, Winter, S1'!K13*Main!$B$5</f>
        <v>0.19126049297046752</v>
      </c>
      <c r="L13" s="2">
        <f>'Pc, Winter, S1'!L13*Main!$B$5</f>
        <v>0.25967744815275035</v>
      </c>
      <c r="M13" s="2">
        <f>'Pc, Winter, S1'!M13*Main!$B$5</f>
        <v>0.23687990128006714</v>
      </c>
      <c r="N13" s="2">
        <f>'Pc, Winter, S1'!N13*Main!$B$5</f>
        <v>0.24077350074620618</v>
      </c>
      <c r="O13" s="2">
        <f>'Pc, Winter, S1'!O13*Main!$B$5</f>
        <v>0.24689362046191232</v>
      </c>
      <c r="P13" s="2">
        <f>'Pc, Winter, S1'!P13*Main!$B$5</f>
        <v>0.25230482639127738</v>
      </c>
      <c r="Q13" s="2">
        <f>'Pc, Winter, S1'!Q13*Main!$B$5</f>
        <v>0.26050063813934282</v>
      </c>
      <c r="R13" s="2">
        <f>'Pc, Winter, S1'!R13*Main!$B$5</f>
        <v>0.28728612124845543</v>
      </c>
      <c r="S13" s="2">
        <f>'Pc, Winter, S1'!S13*Main!$B$5</f>
        <v>0.29662335754833402</v>
      </c>
      <c r="T13" s="2">
        <f>'Pc, Winter, S1'!T13*Main!$B$5</f>
        <v>0.27691628997347134</v>
      </c>
      <c r="U13" s="2">
        <f>'Pc, Winter, S1'!U13*Main!$B$5</f>
        <v>0.26184404742537637</v>
      </c>
      <c r="V13" s="2">
        <f>'Pc, Winter, S1'!V13*Main!$B$5</f>
        <v>0.26642389681030115</v>
      </c>
      <c r="W13" s="2">
        <f>'Pc, Winter, S1'!W13*Main!$B$5</f>
        <v>0.26531477952948501</v>
      </c>
      <c r="X13" s="2">
        <f>'Pc, Winter, S1'!X13*Main!$B$5</f>
        <v>0.26949713634765826</v>
      </c>
      <c r="Y13" s="2">
        <f>'Pc, Winter, S1'!Y13*Main!$B$5</f>
        <v>0.28321789448070439</v>
      </c>
    </row>
    <row r="14" spans="1:25" x14ac:dyDescent="0.25">
      <c r="A14">
        <v>3</v>
      </c>
      <c r="B14" s="2">
        <f>'Pc, Winter, S1'!B14*Main!$B$5</f>
        <v>0.52227853321360329</v>
      </c>
      <c r="C14" s="2">
        <f>'Pc, Winter, S1'!C14*Main!$B$5</f>
        <v>0.5044842530099295</v>
      </c>
      <c r="D14" s="2">
        <f>'Pc, Winter, S1'!D14*Main!$B$5</f>
        <v>0.51074887678459335</v>
      </c>
      <c r="E14" s="2">
        <f>'Pc, Winter, S1'!E14*Main!$B$5</f>
        <v>0.5160117250801628</v>
      </c>
      <c r="F14" s="2">
        <f>'Pc, Winter, S1'!F14*Main!$B$5</f>
        <v>0.52222170175035731</v>
      </c>
      <c r="G14" s="2">
        <f>'Pc, Winter, S1'!G14*Main!$B$5</f>
        <v>0.53318047761427201</v>
      </c>
      <c r="H14" s="2">
        <f>'Pc, Winter, S1'!H14*Main!$B$5</f>
        <v>0.65891814008372818</v>
      </c>
      <c r="I14" s="2">
        <f>'Pc, Winter, S1'!I14*Main!$B$5</f>
        <v>0.68339715803854284</v>
      </c>
      <c r="J14" s="2">
        <f>'Pc, Winter, S1'!J14*Main!$B$5</f>
        <v>0.69553998315806709</v>
      </c>
      <c r="K14" s="2">
        <f>'Pc, Winter, S1'!K14*Main!$B$5</f>
        <v>0.6791605925143096</v>
      </c>
      <c r="L14" s="2">
        <f>'Pc, Winter, S1'!L14*Main!$B$5</f>
        <v>0.66888860147009221</v>
      </c>
      <c r="M14" s="2">
        <f>'Pc, Winter, S1'!M14*Main!$B$5</f>
        <v>0.69388248550986287</v>
      </c>
      <c r="N14" s="2">
        <f>'Pc, Winter, S1'!N14*Main!$B$5</f>
        <v>0.71890191257425462</v>
      </c>
      <c r="O14" s="2">
        <f>'Pc, Winter, S1'!O14*Main!$B$5</f>
        <v>0.69806878776935921</v>
      </c>
      <c r="P14" s="2">
        <f>'Pc, Winter, S1'!P14*Main!$B$5</f>
        <v>0.68603285023134208</v>
      </c>
      <c r="Q14" s="2">
        <f>'Pc, Winter, S1'!Q14*Main!$B$5</f>
        <v>0.69359224305292466</v>
      </c>
      <c r="R14" s="2">
        <f>'Pc, Winter, S1'!R14*Main!$B$5</f>
        <v>0.6691553270006303</v>
      </c>
      <c r="S14" s="2">
        <f>'Pc, Winter, S1'!S14*Main!$B$5</f>
        <v>0.70191652423635764</v>
      </c>
      <c r="T14" s="2">
        <f>'Pc, Winter, S1'!T14*Main!$B$5</f>
        <v>0.67555779163275265</v>
      </c>
      <c r="U14" s="2">
        <f>'Pc, Winter, S1'!U14*Main!$B$5</f>
        <v>0.63581516468585386</v>
      </c>
      <c r="V14" s="2">
        <f>'Pc, Winter, S1'!V14*Main!$B$5</f>
        <v>0.644626240087391</v>
      </c>
      <c r="W14" s="2">
        <f>'Pc, Winter, S1'!W14*Main!$B$5</f>
        <v>0.62450897973908126</v>
      </c>
      <c r="X14" s="2">
        <f>'Pc, Winter, S1'!X14*Main!$B$5</f>
        <v>0.55918954696674539</v>
      </c>
      <c r="Y14" s="2">
        <f>'Pc, Winter, S1'!Y14*Main!$B$5</f>
        <v>0.54354621175956497</v>
      </c>
    </row>
    <row r="15" spans="1:25" x14ac:dyDescent="0.25">
      <c r="A15">
        <v>20</v>
      </c>
      <c r="B15" s="2">
        <f>'Pc, Winter, S1'!B15*Main!$B$5</f>
        <v>1.5761641447123005E-2</v>
      </c>
      <c r="C15" s="2">
        <f>'Pc, Winter, S1'!C15*Main!$B$5</f>
        <v>1.4602268335704025E-2</v>
      </c>
      <c r="D15" s="2">
        <f>'Pc, Winter, S1'!D15*Main!$B$5</f>
        <v>1.3962568812401264E-2</v>
      </c>
      <c r="E15" s="2">
        <f>'Pc, Winter, S1'!E15*Main!$B$5</f>
        <v>1.3939355030962816E-2</v>
      </c>
      <c r="F15" s="2">
        <f>'Pc, Winter, S1'!F15*Main!$B$5</f>
        <v>1.4450809273096776E-2</v>
      </c>
      <c r="G15" s="2">
        <f>'Pc, Winter, S1'!G15*Main!$B$5</f>
        <v>1.6749394614432558E-2</v>
      </c>
      <c r="H15" s="2">
        <f>'Pc, Winter, S1'!H15*Main!$B$5</f>
        <v>2.2104196779355084E-2</v>
      </c>
      <c r="I15" s="2">
        <f>'Pc, Winter, S1'!I15*Main!$B$5</f>
        <v>2.5921727702414611E-2</v>
      </c>
      <c r="J15" s="2">
        <f>'Pc, Winter, S1'!J15*Main!$B$5</f>
        <v>2.8265057597688055E-2</v>
      </c>
      <c r="K15" s="2">
        <f>'Pc, Winter, S1'!K15*Main!$B$5</f>
        <v>2.9465590062606736E-2</v>
      </c>
      <c r="L15" s="2">
        <f>'Pc, Winter, S1'!L15*Main!$B$5</f>
        <v>2.6494196889556829E-2</v>
      </c>
      <c r="M15" s="2">
        <f>'Pc, Winter, S1'!M15*Main!$B$5</f>
        <v>2.6505907500594394E-2</v>
      </c>
      <c r="N15" s="2">
        <f>'Pc, Winter, S1'!N15*Main!$B$5</f>
        <v>2.7716220987231956E-2</v>
      </c>
      <c r="O15" s="2">
        <f>'Pc, Winter, S1'!O15*Main!$B$5</f>
        <v>2.7207400849786591E-2</v>
      </c>
      <c r="P15" s="2">
        <f>'Pc, Winter, S1'!P15*Main!$B$5</f>
        <v>2.6043538409871593E-2</v>
      </c>
      <c r="Q15" s="2">
        <f>'Pc, Winter, S1'!Q15*Main!$B$5</f>
        <v>2.5452767479008889E-2</v>
      </c>
      <c r="R15" s="2">
        <f>'Pc, Winter, S1'!R15*Main!$B$5</f>
        <v>2.8311837418249903E-2</v>
      </c>
      <c r="S15" s="2">
        <f>'Pc, Winter, S1'!S15*Main!$B$5</f>
        <v>3.0768042417705338E-2</v>
      </c>
      <c r="T15" s="2">
        <f>'Pc, Winter, S1'!T15*Main!$B$5</f>
        <v>3.0094831446640647E-2</v>
      </c>
      <c r="U15" s="2">
        <f>'Pc, Winter, S1'!U15*Main!$B$5</f>
        <v>2.8295657048587698E-2</v>
      </c>
      <c r="V15" s="2">
        <f>'Pc, Winter, S1'!V15*Main!$B$5</f>
        <v>2.8339900613817883E-2</v>
      </c>
      <c r="W15" s="2">
        <f>'Pc, Winter, S1'!W15*Main!$B$5</f>
        <v>2.5939524543453326E-2</v>
      </c>
      <c r="X15" s="2">
        <f>'Pc, Winter, S1'!X15*Main!$B$5</f>
        <v>2.2111104943954452E-2</v>
      </c>
      <c r="Y15" s="2">
        <f>'Pc, Winter, S1'!Y15*Main!$B$5</f>
        <v>1.9835377212397892E-2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73607-07E9-475E-A14E-D77616C5BC13}">
  <dimension ref="A1:Y15"/>
  <sheetViews>
    <sheetView workbookViewId="0">
      <selection activeCell="Q23" sqref="Q2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'[1]CostFlex, Summer'!B2*(1+[2]Main!$B$3)^(Main!$B$7-2020)</f>
        <v>6.853433660905945</v>
      </c>
      <c r="C2" s="2">
        <f>'[1]CostFlex, Summer'!C2*(1+[2]Main!$B$3)^(Main!$B$7-2020)</f>
        <v>11.100039794350733</v>
      </c>
      <c r="D2" s="2">
        <f>'[1]CostFlex, Summer'!D2*(1+[2]Main!$B$3)^(Main!$B$7-2020)</f>
        <v>6.2227495816814713</v>
      </c>
      <c r="E2" s="2">
        <f>'[1]CostFlex, Summer'!E2*(1+[2]Main!$B$3)^(Main!$B$7-2020)</f>
        <v>6.464511812050854</v>
      </c>
      <c r="F2" s="2">
        <f>'[1]CostFlex, Summer'!F2*(1+[2]Main!$B$3)^(Main!$B$7-2020)</f>
        <v>7.1372414965569586</v>
      </c>
      <c r="G2" s="2">
        <f>'[1]CostFlex, Summer'!G2*(1+[2]Main!$B$3)^(Main!$B$7-2020)</f>
        <v>6.9900818780712486</v>
      </c>
      <c r="H2" s="2">
        <f>'[1]CostFlex, Summer'!H2*(1+[2]Main!$B$3)^(Main!$B$7-2020)</f>
        <v>10.511401320407892</v>
      </c>
      <c r="I2" s="2">
        <f>'[1]CostFlex, Summer'!I2*(1+[2]Main!$B$3)^(Main!$B$7-2020)</f>
        <v>10.711117945495641</v>
      </c>
      <c r="J2" s="2">
        <f>'[1]CostFlex, Summer'!J2*(1+[2]Main!$B$3)^(Main!$B$7-2020)</f>
        <v>10.259127688718102</v>
      </c>
      <c r="K2" s="2">
        <f>'[1]CostFlex, Summer'!K2*(1+[2]Main!$B$3)^(Main!$B$7-2020)</f>
        <v>8.4616780629283532</v>
      </c>
      <c r="L2" s="2">
        <f>'[1]CostFlex, Summer'!L2*(1+[2]Main!$B$3)^(Main!$B$7-2020)</f>
        <v>9.1028735434732351</v>
      </c>
      <c r="M2" s="2">
        <f>'[1]CostFlex, Summer'!M2*(1+[2]Main!$B$3)^(Main!$B$7-2020)</f>
        <v>10.511401320407892</v>
      </c>
      <c r="N2" s="2">
        <f>'[1]CostFlex, Summer'!N2*(1+[2]Main!$B$3)^(Main!$B$7-2020)</f>
        <v>8.1988930299181551</v>
      </c>
      <c r="O2" s="2">
        <f>'[1]CostFlex, Summer'!O2*(1+[2]Main!$B$3)^(Main!$B$7-2020)</f>
        <v>6.1176355684773931</v>
      </c>
      <c r="P2" s="2">
        <f>'[1]CostFlex, Summer'!P2*(1+[2]Main!$B$3)^(Main!$B$7-2020)</f>
        <v>6.8954792661875768</v>
      </c>
      <c r="Q2" s="2">
        <f>'[1]CostFlex, Summer'!Q2*(1+[2]Main!$B$3)^(Main!$B$7-2020)</f>
        <v>8.4511666616079442</v>
      </c>
      <c r="R2" s="2">
        <f>'[1]CostFlex, Summer'!R2*(1+[2]Main!$B$3)^(Main!$B$7-2020)</f>
        <v>8.0201992074712205</v>
      </c>
      <c r="S2" s="2">
        <f>'[1]CostFlex, Summer'!S2*(1+[2]Main!$B$3)^(Main!$B$7-2020)</f>
        <v>8.8505999117834442</v>
      </c>
      <c r="T2" s="2">
        <f>'[1]CostFlex, Summer'!T2*(1+[2]Main!$B$3)^(Main!$B$7-2020)</f>
        <v>4.8983130153100776</v>
      </c>
      <c r="U2" s="2">
        <f>'[1]CostFlex, Summer'!U2*(1+[2]Main!$B$3)^(Main!$B$7-2020)</f>
        <v>4.5409253704162094</v>
      </c>
      <c r="V2" s="2">
        <f>'[1]CostFlex, Summer'!V2*(1+[2]Main!$B$3)^(Main!$B$7-2020)</f>
        <v>2.9537037710346175</v>
      </c>
      <c r="W2" s="2">
        <f>'[1]CostFlex, Summer'!W2*(1+[2]Main!$B$3)^(Main!$B$7-2020)</f>
        <v>2.9537037710346175</v>
      </c>
      <c r="X2" s="2">
        <f>'[1]CostFlex, Summer'!X2*(1+[2]Main!$B$3)^(Main!$B$7-2020)</f>
        <v>3.5002966396958279</v>
      </c>
      <c r="Y2" s="2">
        <f>'[1]CostFlex, Summer'!Y2*(1+[2]Main!$B$3)^(Main!$B$7-2020)</f>
        <v>9.4287269844058788</v>
      </c>
    </row>
    <row r="3" spans="1:25" x14ac:dyDescent="0.25">
      <c r="A3">
        <v>17</v>
      </c>
      <c r="B3" s="2">
        <f>'[1]CostFlex, Summer'!B3*(1+[2]Main!$B$3)^(Main!$B$7-2020)</f>
        <v>6.853433660905945</v>
      </c>
      <c r="C3" s="2">
        <f>'[1]CostFlex, Summer'!C3*(1+[2]Main!$B$3)^(Main!$B$7-2020)</f>
        <v>11.100039794350733</v>
      </c>
      <c r="D3" s="2">
        <f>'[1]CostFlex, Summer'!D3*(1+[2]Main!$B$3)^(Main!$B$7-2020)</f>
        <v>6.2227495816814713</v>
      </c>
      <c r="E3" s="2">
        <f>'[1]CostFlex, Summer'!E3*(1+[2]Main!$B$3)^(Main!$B$7-2020)</f>
        <v>6.464511812050854</v>
      </c>
      <c r="F3" s="2">
        <f>'[1]CostFlex, Summer'!F3*(1+[2]Main!$B$3)^(Main!$B$7-2020)</f>
        <v>7.1372414965569586</v>
      </c>
      <c r="G3" s="2">
        <f>'[1]CostFlex, Summer'!G3*(1+[2]Main!$B$3)^(Main!$B$7-2020)</f>
        <v>6.9900818780712486</v>
      </c>
      <c r="H3" s="2">
        <f>'[1]CostFlex, Summer'!H3*(1+[2]Main!$B$3)^(Main!$B$7-2020)</f>
        <v>10.511401320407892</v>
      </c>
      <c r="I3" s="2">
        <f>'[1]CostFlex, Summer'!I3*(1+[2]Main!$B$3)^(Main!$B$7-2020)</f>
        <v>10.711117945495641</v>
      </c>
      <c r="J3" s="2">
        <f>'[1]CostFlex, Summer'!J3*(1+[2]Main!$B$3)^(Main!$B$7-2020)</f>
        <v>10.259127688718102</v>
      </c>
      <c r="K3" s="2">
        <f>'[1]CostFlex, Summer'!K3*(1+[2]Main!$B$3)^(Main!$B$7-2020)</f>
        <v>8.4616780629283532</v>
      </c>
      <c r="L3" s="2">
        <f>'[1]CostFlex, Summer'!L3*(1+[2]Main!$B$3)^(Main!$B$7-2020)</f>
        <v>9.1028735434732351</v>
      </c>
      <c r="M3" s="2">
        <f>'[1]CostFlex, Summer'!M3*(1+[2]Main!$B$3)^(Main!$B$7-2020)</f>
        <v>10.511401320407892</v>
      </c>
      <c r="N3" s="2">
        <f>'[1]CostFlex, Summer'!N3*(1+[2]Main!$B$3)^(Main!$B$7-2020)</f>
        <v>8.1988930299181551</v>
      </c>
      <c r="O3" s="2">
        <f>'[1]CostFlex, Summer'!O3*(1+[2]Main!$B$3)^(Main!$B$7-2020)</f>
        <v>6.1176355684773931</v>
      </c>
      <c r="P3" s="2">
        <f>'[1]CostFlex, Summer'!P3*(1+[2]Main!$B$3)^(Main!$B$7-2020)</f>
        <v>6.8954792661875768</v>
      </c>
      <c r="Q3" s="2">
        <f>'[1]CostFlex, Summer'!Q3*(1+[2]Main!$B$3)^(Main!$B$7-2020)</f>
        <v>8.4511666616079442</v>
      </c>
      <c r="R3" s="2">
        <f>'[1]CostFlex, Summer'!R3*(1+[2]Main!$B$3)^(Main!$B$7-2020)</f>
        <v>8.0201992074712205</v>
      </c>
      <c r="S3" s="2">
        <f>'[1]CostFlex, Summer'!S3*(1+[2]Main!$B$3)^(Main!$B$7-2020)</f>
        <v>8.8505999117834442</v>
      </c>
      <c r="T3" s="2">
        <f>'[1]CostFlex, Summer'!T3*(1+[2]Main!$B$3)^(Main!$B$7-2020)</f>
        <v>4.8983130153100776</v>
      </c>
      <c r="U3" s="2">
        <f>'[1]CostFlex, Summer'!U3*(1+[2]Main!$B$3)^(Main!$B$7-2020)</f>
        <v>4.5409253704162094</v>
      </c>
      <c r="V3" s="2">
        <f>'[1]CostFlex, Summer'!V3*(1+[2]Main!$B$3)^(Main!$B$7-2020)</f>
        <v>2.9537037710346175</v>
      </c>
      <c r="W3" s="2">
        <f>'[1]CostFlex, Summer'!W3*(1+[2]Main!$B$3)^(Main!$B$7-2020)</f>
        <v>2.9537037710346175</v>
      </c>
      <c r="X3" s="2">
        <f>'[1]CostFlex, Summer'!X3*(1+[2]Main!$B$3)^(Main!$B$7-2020)</f>
        <v>3.5002966396958279</v>
      </c>
      <c r="Y3" s="2">
        <f>'[1]CostFlex, Summer'!Y3*(1+[2]Main!$B$3)^(Main!$B$7-2020)</f>
        <v>9.4287269844058788</v>
      </c>
    </row>
    <row r="4" spans="1:25" x14ac:dyDescent="0.25">
      <c r="A4">
        <v>38</v>
      </c>
      <c r="B4" s="2">
        <f>'[1]CostFlex, Summer'!B4*(1+[2]Main!$B$3)^(Main!$B$7-2020)</f>
        <v>6.853433660905945</v>
      </c>
      <c r="C4" s="2">
        <f>'[1]CostFlex, Summer'!C4*(1+[2]Main!$B$3)^(Main!$B$7-2020)</f>
        <v>11.100039794350733</v>
      </c>
      <c r="D4" s="2">
        <f>'[1]CostFlex, Summer'!D4*(1+[2]Main!$B$3)^(Main!$B$7-2020)</f>
        <v>6.2227495816814713</v>
      </c>
      <c r="E4" s="2">
        <f>'[1]CostFlex, Summer'!E4*(1+[2]Main!$B$3)^(Main!$B$7-2020)</f>
        <v>6.464511812050854</v>
      </c>
      <c r="F4" s="2">
        <f>'[1]CostFlex, Summer'!F4*(1+[2]Main!$B$3)^(Main!$B$7-2020)</f>
        <v>7.1372414965569586</v>
      </c>
      <c r="G4" s="2">
        <f>'[1]CostFlex, Summer'!G4*(1+[2]Main!$B$3)^(Main!$B$7-2020)</f>
        <v>6.9900818780712486</v>
      </c>
      <c r="H4" s="2">
        <f>'[1]CostFlex, Summer'!H4*(1+[2]Main!$B$3)^(Main!$B$7-2020)</f>
        <v>10.511401320407892</v>
      </c>
      <c r="I4" s="2">
        <f>'[1]CostFlex, Summer'!I4*(1+[2]Main!$B$3)^(Main!$B$7-2020)</f>
        <v>10.711117945495641</v>
      </c>
      <c r="J4" s="2">
        <f>'[1]CostFlex, Summer'!J4*(1+[2]Main!$B$3)^(Main!$B$7-2020)</f>
        <v>10.259127688718102</v>
      </c>
      <c r="K4" s="2">
        <f>'[1]CostFlex, Summer'!K4*(1+[2]Main!$B$3)^(Main!$B$7-2020)</f>
        <v>8.4616780629283532</v>
      </c>
      <c r="L4" s="2">
        <f>'[1]CostFlex, Summer'!L4*(1+[2]Main!$B$3)^(Main!$B$7-2020)</f>
        <v>9.1028735434732351</v>
      </c>
      <c r="M4" s="2">
        <f>'[1]CostFlex, Summer'!M4*(1+[2]Main!$B$3)^(Main!$B$7-2020)</f>
        <v>10.511401320407892</v>
      </c>
      <c r="N4" s="2">
        <f>'[1]CostFlex, Summer'!N4*(1+[2]Main!$B$3)^(Main!$B$7-2020)</f>
        <v>8.1988930299181551</v>
      </c>
      <c r="O4" s="2">
        <f>'[1]CostFlex, Summer'!O4*(1+[2]Main!$B$3)^(Main!$B$7-2020)</f>
        <v>6.1176355684773931</v>
      </c>
      <c r="P4" s="2">
        <f>'[1]CostFlex, Summer'!P4*(1+[2]Main!$B$3)^(Main!$B$7-2020)</f>
        <v>6.8954792661875768</v>
      </c>
      <c r="Q4" s="2">
        <f>'[1]CostFlex, Summer'!Q4*(1+[2]Main!$B$3)^(Main!$B$7-2020)</f>
        <v>8.4511666616079442</v>
      </c>
      <c r="R4" s="2">
        <f>'[1]CostFlex, Summer'!R4*(1+[2]Main!$B$3)^(Main!$B$7-2020)</f>
        <v>8.0201992074712205</v>
      </c>
      <c r="S4" s="2">
        <f>'[1]CostFlex, Summer'!S4*(1+[2]Main!$B$3)^(Main!$B$7-2020)</f>
        <v>8.8505999117834442</v>
      </c>
      <c r="T4" s="2">
        <f>'[1]CostFlex, Summer'!T4*(1+[2]Main!$B$3)^(Main!$B$7-2020)</f>
        <v>4.8983130153100776</v>
      </c>
      <c r="U4" s="2">
        <f>'[1]CostFlex, Summer'!U4*(1+[2]Main!$B$3)^(Main!$B$7-2020)</f>
        <v>4.5409253704162094</v>
      </c>
      <c r="V4" s="2">
        <f>'[1]CostFlex, Summer'!V4*(1+[2]Main!$B$3)^(Main!$B$7-2020)</f>
        <v>2.9537037710346175</v>
      </c>
      <c r="W4" s="2">
        <f>'[1]CostFlex, Summer'!W4*(1+[2]Main!$B$3)^(Main!$B$7-2020)</f>
        <v>2.9537037710346175</v>
      </c>
      <c r="X4" s="2">
        <f>'[1]CostFlex, Summer'!X4*(1+[2]Main!$B$3)^(Main!$B$7-2020)</f>
        <v>3.5002966396958279</v>
      </c>
      <c r="Y4" s="2">
        <f>'[1]CostFlex, Summer'!Y4*(1+[2]Main!$B$3)^(Main!$B$7-2020)</f>
        <v>9.4287269844058788</v>
      </c>
    </row>
    <row r="5" spans="1:25" x14ac:dyDescent="0.25">
      <c r="A5">
        <v>36</v>
      </c>
      <c r="B5" s="2">
        <f>'[1]CostFlex, Summer'!B5*(1+[2]Main!$B$3)^(Main!$B$7-2020)</f>
        <v>6.853433660905945</v>
      </c>
      <c r="C5" s="2">
        <f>'[1]CostFlex, Summer'!C5*(1+[2]Main!$B$3)^(Main!$B$7-2020)</f>
        <v>11.100039794350733</v>
      </c>
      <c r="D5" s="2">
        <f>'[1]CostFlex, Summer'!D5*(1+[2]Main!$B$3)^(Main!$B$7-2020)</f>
        <v>6.2227495816814713</v>
      </c>
      <c r="E5" s="2">
        <f>'[1]CostFlex, Summer'!E5*(1+[2]Main!$B$3)^(Main!$B$7-2020)</f>
        <v>6.464511812050854</v>
      </c>
      <c r="F5" s="2">
        <f>'[1]CostFlex, Summer'!F5*(1+[2]Main!$B$3)^(Main!$B$7-2020)</f>
        <v>7.1372414965569586</v>
      </c>
      <c r="G5" s="2">
        <f>'[1]CostFlex, Summer'!G5*(1+[2]Main!$B$3)^(Main!$B$7-2020)</f>
        <v>6.9900818780712486</v>
      </c>
      <c r="H5" s="2">
        <f>'[1]CostFlex, Summer'!H5*(1+[2]Main!$B$3)^(Main!$B$7-2020)</f>
        <v>10.511401320407892</v>
      </c>
      <c r="I5" s="2">
        <f>'[1]CostFlex, Summer'!I5*(1+[2]Main!$B$3)^(Main!$B$7-2020)</f>
        <v>10.711117945495641</v>
      </c>
      <c r="J5" s="2">
        <f>'[1]CostFlex, Summer'!J5*(1+[2]Main!$B$3)^(Main!$B$7-2020)</f>
        <v>10.259127688718102</v>
      </c>
      <c r="K5" s="2">
        <f>'[1]CostFlex, Summer'!K5*(1+[2]Main!$B$3)^(Main!$B$7-2020)</f>
        <v>8.4616780629283532</v>
      </c>
      <c r="L5" s="2">
        <f>'[1]CostFlex, Summer'!L5*(1+[2]Main!$B$3)^(Main!$B$7-2020)</f>
        <v>9.1028735434732351</v>
      </c>
      <c r="M5" s="2">
        <f>'[1]CostFlex, Summer'!M5*(1+[2]Main!$B$3)^(Main!$B$7-2020)</f>
        <v>10.511401320407892</v>
      </c>
      <c r="N5" s="2">
        <f>'[1]CostFlex, Summer'!N5*(1+[2]Main!$B$3)^(Main!$B$7-2020)</f>
        <v>8.1988930299181551</v>
      </c>
      <c r="O5" s="2">
        <f>'[1]CostFlex, Summer'!O5*(1+[2]Main!$B$3)^(Main!$B$7-2020)</f>
        <v>6.1176355684773931</v>
      </c>
      <c r="P5" s="2">
        <f>'[1]CostFlex, Summer'!P5*(1+[2]Main!$B$3)^(Main!$B$7-2020)</f>
        <v>6.8954792661875768</v>
      </c>
      <c r="Q5" s="2">
        <f>'[1]CostFlex, Summer'!Q5*(1+[2]Main!$B$3)^(Main!$B$7-2020)</f>
        <v>8.4511666616079442</v>
      </c>
      <c r="R5" s="2">
        <f>'[1]CostFlex, Summer'!R5*(1+[2]Main!$B$3)^(Main!$B$7-2020)</f>
        <v>8.0201992074712205</v>
      </c>
      <c r="S5" s="2">
        <f>'[1]CostFlex, Summer'!S5*(1+[2]Main!$B$3)^(Main!$B$7-2020)</f>
        <v>8.8505999117834442</v>
      </c>
      <c r="T5" s="2">
        <f>'[1]CostFlex, Summer'!T5*(1+[2]Main!$B$3)^(Main!$B$7-2020)</f>
        <v>4.8983130153100776</v>
      </c>
      <c r="U5" s="2">
        <f>'[1]CostFlex, Summer'!U5*(1+[2]Main!$B$3)^(Main!$B$7-2020)</f>
        <v>4.5409253704162094</v>
      </c>
      <c r="V5" s="2">
        <f>'[1]CostFlex, Summer'!V5*(1+[2]Main!$B$3)^(Main!$B$7-2020)</f>
        <v>2.9537037710346175</v>
      </c>
      <c r="W5" s="2">
        <f>'[1]CostFlex, Summer'!W5*(1+[2]Main!$B$3)^(Main!$B$7-2020)</f>
        <v>2.9537037710346175</v>
      </c>
      <c r="X5" s="2">
        <f>'[1]CostFlex, Summer'!X5*(1+[2]Main!$B$3)^(Main!$B$7-2020)</f>
        <v>3.5002966396958279</v>
      </c>
      <c r="Y5" s="2">
        <f>'[1]CostFlex, Summer'!Y5*(1+[2]Main!$B$3)^(Main!$B$7-2020)</f>
        <v>9.4287269844058788</v>
      </c>
    </row>
    <row r="6" spans="1:25" x14ac:dyDescent="0.25">
      <c r="A6">
        <v>26</v>
      </c>
      <c r="B6" s="2">
        <f>'[1]CostFlex, Summer'!B6*(1+[2]Main!$B$3)^(Main!$B$7-2020)</f>
        <v>6.853433660905945</v>
      </c>
      <c r="C6" s="2">
        <f>'[1]CostFlex, Summer'!C6*(1+[2]Main!$B$3)^(Main!$B$7-2020)</f>
        <v>11.100039794350733</v>
      </c>
      <c r="D6" s="2">
        <f>'[1]CostFlex, Summer'!D6*(1+[2]Main!$B$3)^(Main!$B$7-2020)</f>
        <v>6.2227495816814713</v>
      </c>
      <c r="E6" s="2">
        <f>'[1]CostFlex, Summer'!E6*(1+[2]Main!$B$3)^(Main!$B$7-2020)</f>
        <v>6.464511812050854</v>
      </c>
      <c r="F6" s="2">
        <f>'[1]CostFlex, Summer'!F6*(1+[2]Main!$B$3)^(Main!$B$7-2020)</f>
        <v>7.1372414965569586</v>
      </c>
      <c r="G6" s="2">
        <f>'[1]CostFlex, Summer'!G6*(1+[2]Main!$B$3)^(Main!$B$7-2020)</f>
        <v>6.9900818780712486</v>
      </c>
      <c r="H6" s="2">
        <f>'[1]CostFlex, Summer'!H6*(1+[2]Main!$B$3)^(Main!$B$7-2020)</f>
        <v>10.511401320407892</v>
      </c>
      <c r="I6" s="2">
        <f>'[1]CostFlex, Summer'!I6*(1+[2]Main!$B$3)^(Main!$B$7-2020)</f>
        <v>10.711117945495641</v>
      </c>
      <c r="J6" s="2">
        <f>'[1]CostFlex, Summer'!J6*(1+[2]Main!$B$3)^(Main!$B$7-2020)</f>
        <v>10.259127688718102</v>
      </c>
      <c r="K6" s="2">
        <f>'[1]CostFlex, Summer'!K6*(1+[2]Main!$B$3)^(Main!$B$7-2020)</f>
        <v>8.4616780629283532</v>
      </c>
      <c r="L6" s="2">
        <f>'[1]CostFlex, Summer'!L6*(1+[2]Main!$B$3)^(Main!$B$7-2020)</f>
        <v>9.1028735434732351</v>
      </c>
      <c r="M6" s="2">
        <f>'[1]CostFlex, Summer'!M6*(1+[2]Main!$B$3)^(Main!$B$7-2020)</f>
        <v>10.511401320407892</v>
      </c>
      <c r="N6" s="2">
        <f>'[1]CostFlex, Summer'!N6*(1+[2]Main!$B$3)^(Main!$B$7-2020)</f>
        <v>8.1988930299181551</v>
      </c>
      <c r="O6" s="2">
        <f>'[1]CostFlex, Summer'!O6*(1+[2]Main!$B$3)^(Main!$B$7-2020)</f>
        <v>6.1176355684773931</v>
      </c>
      <c r="P6" s="2">
        <f>'[1]CostFlex, Summer'!P6*(1+[2]Main!$B$3)^(Main!$B$7-2020)</f>
        <v>6.8954792661875768</v>
      </c>
      <c r="Q6" s="2">
        <f>'[1]CostFlex, Summer'!Q6*(1+[2]Main!$B$3)^(Main!$B$7-2020)</f>
        <v>8.4511666616079442</v>
      </c>
      <c r="R6" s="2">
        <f>'[1]CostFlex, Summer'!R6*(1+[2]Main!$B$3)^(Main!$B$7-2020)</f>
        <v>8.0201992074712205</v>
      </c>
      <c r="S6" s="2">
        <f>'[1]CostFlex, Summer'!S6*(1+[2]Main!$B$3)^(Main!$B$7-2020)</f>
        <v>8.8505999117834442</v>
      </c>
      <c r="T6" s="2">
        <f>'[1]CostFlex, Summer'!T6*(1+[2]Main!$B$3)^(Main!$B$7-2020)</f>
        <v>4.8983130153100776</v>
      </c>
      <c r="U6" s="2">
        <f>'[1]CostFlex, Summer'!U6*(1+[2]Main!$B$3)^(Main!$B$7-2020)</f>
        <v>4.5409253704162094</v>
      </c>
      <c r="V6" s="2">
        <f>'[1]CostFlex, Summer'!V6*(1+[2]Main!$B$3)^(Main!$B$7-2020)</f>
        <v>2.9537037710346175</v>
      </c>
      <c r="W6" s="2">
        <f>'[1]CostFlex, Summer'!W6*(1+[2]Main!$B$3)^(Main!$B$7-2020)</f>
        <v>2.9537037710346175</v>
      </c>
      <c r="X6" s="2">
        <f>'[1]CostFlex, Summer'!X6*(1+[2]Main!$B$3)^(Main!$B$7-2020)</f>
        <v>3.5002966396958279</v>
      </c>
      <c r="Y6" s="2">
        <f>'[1]CostFlex, Summer'!Y6*(1+[2]Main!$B$3)^(Main!$B$7-2020)</f>
        <v>9.4287269844058788</v>
      </c>
    </row>
    <row r="7" spans="1:25" x14ac:dyDescent="0.25">
      <c r="A7">
        <v>24</v>
      </c>
      <c r="B7" s="2">
        <f>'[1]CostFlex, Summer'!B7*(1+[2]Main!$B$3)^(Main!$B$7-2020)</f>
        <v>6.853433660905945</v>
      </c>
      <c r="C7" s="2">
        <f>'[1]CostFlex, Summer'!C7*(1+[2]Main!$B$3)^(Main!$B$7-2020)</f>
        <v>11.100039794350733</v>
      </c>
      <c r="D7" s="2">
        <f>'[1]CostFlex, Summer'!D7*(1+[2]Main!$B$3)^(Main!$B$7-2020)</f>
        <v>6.2227495816814713</v>
      </c>
      <c r="E7" s="2">
        <f>'[1]CostFlex, Summer'!E7*(1+[2]Main!$B$3)^(Main!$B$7-2020)</f>
        <v>6.464511812050854</v>
      </c>
      <c r="F7" s="2">
        <f>'[1]CostFlex, Summer'!F7*(1+[2]Main!$B$3)^(Main!$B$7-2020)</f>
        <v>7.1372414965569586</v>
      </c>
      <c r="G7" s="2">
        <f>'[1]CostFlex, Summer'!G7*(1+[2]Main!$B$3)^(Main!$B$7-2020)</f>
        <v>6.9900818780712486</v>
      </c>
      <c r="H7" s="2">
        <f>'[1]CostFlex, Summer'!H7*(1+[2]Main!$B$3)^(Main!$B$7-2020)</f>
        <v>10.511401320407892</v>
      </c>
      <c r="I7" s="2">
        <f>'[1]CostFlex, Summer'!I7*(1+[2]Main!$B$3)^(Main!$B$7-2020)</f>
        <v>10.711117945495641</v>
      </c>
      <c r="J7" s="2">
        <f>'[1]CostFlex, Summer'!J7*(1+[2]Main!$B$3)^(Main!$B$7-2020)</f>
        <v>10.259127688718102</v>
      </c>
      <c r="K7" s="2">
        <f>'[1]CostFlex, Summer'!K7*(1+[2]Main!$B$3)^(Main!$B$7-2020)</f>
        <v>8.4616780629283532</v>
      </c>
      <c r="L7" s="2">
        <f>'[1]CostFlex, Summer'!L7*(1+[2]Main!$B$3)^(Main!$B$7-2020)</f>
        <v>9.1028735434732351</v>
      </c>
      <c r="M7" s="2">
        <f>'[1]CostFlex, Summer'!M7*(1+[2]Main!$B$3)^(Main!$B$7-2020)</f>
        <v>10.511401320407892</v>
      </c>
      <c r="N7" s="2">
        <f>'[1]CostFlex, Summer'!N7*(1+[2]Main!$B$3)^(Main!$B$7-2020)</f>
        <v>8.1988930299181551</v>
      </c>
      <c r="O7" s="2">
        <f>'[1]CostFlex, Summer'!O7*(1+[2]Main!$B$3)^(Main!$B$7-2020)</f>
        <v>6.1176355684773931</v>
      </c>
      <c r="P7" s="2">
        <f>'[1]CostFlex, Summer'!P7*(1+[2]Main!$B$3)^(Main!$B$7-2020)</f>
        <v>6.8954792661875768</v>
      </c>
      <c r="Q7" s="2">
        <f>'[1]CostFlex, Summer'!Q7*(1+[2]Main!$B$3)^(Main!$B$7-2020)</f>
        <v>8.4511666616079442</v>
      </c>
      <c r="R7" s="2">
        <f>'[1]CostFlex, Summer'!R7*(1+[2]Main!$B$3)^(Main!$B$7-2020)</f>
        <v>8.0201992074712205</v>
      </c>
      <c r="S7" s="2">
        <f>'[1]CostFlex, Summer'!S7*(1+[2]Main!$B$3)^(Main!$B$7-2020)</f>
        <v>8.8505999117834442</v>
      </c>
      <c r="T7" s="2">
        <f>'[1]CostFlex, Summer'!T7*(1+[2]Main!$B$3)^(Main!$B$7-2020)</f>
        <v>4.8983130153100776</v>
      </c>
      <c r="U7" s="2">
        <f>'[1]CostFlex, Summer'!U7*(1+[2]Main!$B$3)^(Main!$B$7-2020)</f>
        <v>4.5409253704162094</v>
      </c>
      <c r="V7" s="2">
        <f>'[1]CostFlex, Summer'!V7*(1+[2]Main!$B$3)^(Main!$B$7-2020)</f>
        <v>2.9537037710346175</v>
      </c>
      <c r="W7" s="2">
        <f>'[1]CostFlex, Summer'!W7*(1+[2]Main!$B$3)^(Main!$B$7-2020)</f>
        <v>2.9537037710346175</v>
      </c>
      <c r="X7" s="2">
        <f>'[1]CostFlex, Summer'!X7*(1+[2]Main!$B$3)^(Main!$B$7-2020)</f>
        <v>3.5002966396958279</v>
      </c>
      <c r="Y7" s="2">
        <f>'[1]CostFlex, Summer'!Y7*(1+[2]Main!$B$3)^(Main!$B$7-2020)</f>
        <v>9.4287269844058788</v>
      </c>
    </row>
    <row r="8" spans="1:25" x14ac:dyDescent="0.25">
      <c r="A8">
        <v>28</v>
      </c>
      <c r="B8" s="2">
        <f>'[1]CostFlex, Summer'!B8*(1+[2]Main!$B$3)^(Main!$B$7-2020)</f>
        <v>6.853433660905945</v>
      </c>
      <c r="C8" s="2">
        <f>'[1]CostFlex, Summer'!C8*(1+[2]Main!$B$3)^(Main!$B$7-2020)</f>
        <v>11.100039794350733</v>
      </c>
      <c r="D8" s="2">
        <f>'[1]CostFlex, Summer'!D8*(1+[2]Main!$B$3)^(Main!$B$7-2020)</f>
        <v>6.2227495816814713</v>
      </c>
      <c r="E8" s="2">
        <f>'[1]CostFlex, Summer'!E8*(1+[2]Main!$B$3)^(Main!$B$7-2020)</f>
        <v>6.464511812050854</v>
      </c>
      <c r="F8" s="2">
        <f>'[1]CostFlex, Summer'!F8*(1+[2]Main!$B$3)^(Main!$B$7-2020)</f>
        <v>7.1372414965569586</v>
      </c>
      <c r="G8" s="2">
        <f>'[1]CostFlex, Summer'!G8*(1+[2]Main!$B$3)^(Main!$B$7-2020)</f>
        <v>6.9900818780712486</v>
      </c>
      <c r="H8" s="2">
        <f>'[1]CostFlex, Summer'!H8*(1+[2]Main!$B$3)^(Main!$B$7-2020)</f>
        <v>10.511401320407892</v>
      </c>
      <c r="I8" s="2">
        <f>'[1]CostFlex, Summer'!I8*(1+[2]Main!$B$3)^(Main!$B$7-2020)</f>
        <v>10.711117945495641</v>
      </c>
      <c r="J8" s="2">
        <f>'[1]CostFlex, Summer'!J8*(1+[2]Main!$B$3)^(Main!$B$7-2020)</f>
        <v>10.259127688718102</v>
      </c>
      <c r="K8" s="2">
        <f>'[1]CostFlex, Summer'!K8*(1+[2]Main!$B$3)^(Main!$B$7-2020)</f>
        <v>8.4616780629283532</v>
      </c>
      <c r="L8" s="2">
        <f>'[1]CostFlex, Summer'!L8*(1+[2]Main!$B$3)^(Main!$B$7-2020)</f>
        <v>9.1028735434732351</v>
      </c>
      <c r="M8" s="2">
        <f>'[1]CostFlex, Summer'!M8*(1+[2]Main!$B$3)^(Main!$B$7-2020)</f>
        <v>10.511401320407892</v>
      </c>
      <c r="N8" s="2">
        <f>'[1]CostFlex, Summer'!N8*(1+[2]Main!$B$3)^(Main!$B$7-2020)</f>
        <v>8.1988930299181551</v>
      </c>
      <c r="O8" s="2">
        <f>'[1]CostFlex, Summer'!O8*(1+[2]Main!$B$3)^(Main!$B$7-2020)</f>
        <v>6.1176355684773931</v>
      </c>
      <c r="P8" s="2">
        <f>'[1]CostFlex, Summer'!P8*(1+[2]Main!$B$3)^(Main!$B$7-2020)</f>
        <v>6.8954792661875768</v>
      </c>
      <c r="Q8" s="2">
        <f>'[1]CostFlex, Summer'!Q8*(1+[2]Main!$B$3)^(Main!$B$7-2020)</f>
        <v>8.4511666616079442</v>
      </c>
      <c r="R8" s="2">
        <f>'[1]CostFlex, Summer'!R8*(1+[2]Main!$B$3)^(Main!$B$7-2020)</f>
        <v>8.0201992074712205</v>
      </c>
      <c r="S8" s="2">
        <f>'[1]CostFlex, Summer'!S8*(1+[2]Main!$B$3)^(Main!$B$7-2020)</f>
        <v>8.8505999117834442</v>
      </c>
      <c r="T8" s="2">
        <f>'[1]CostFlex, Summer'!T8*(1+[2]Main!$B$3)^(Main!$B$7-2020)</f>
        <v>4.8983130153100776</v>
      </c>
      <c r="U8" s="2">
        <f>'[1]CostFlex, Summer'!U8*(1+[2]Main!$B$3)^(Main!$B$7-2020)</f>
        <v>4.5409253704162094</v>
      </c>
      <c r="V8" s="2">
        <f>'[1]CostFlex, Summer'!V8*(1+[2]Main!$B$3)^(Main!$B$7-2020)</f>
        <v>2.9537037710346175</v>
      </c>
      <c r="W8" s="2">
        <f>'[1]CostFlex, Summer'!W8*(1+[2]Main!$B$3)^(Main!$B$7-2020)</f>
        <v>2.9537037710346175</v>
      </c>
      <c r="X8" s="2">
        <f>'[1]CostFlex, Summer'!X8*(1+[2]Main!$B$3)^(Main!$B$7-2020)</f>
        <v>3.5002966396958279</v>
      </c>
      <c r="Y8" s="2">
        <f>'[1]CostFlex, Summer'!Y8*(1+[2]Main!$B$3)^(Main!$B$7-2020)</f>
        <v>9.4287269844058788</v>
      </c>
    </row>
    <row r="9" spans="1:25" x14ac:dyDescent="0.25">
      <c r="A9">
        <v>6</v>
      </c>
      <c r="B9" s="2">
        <f>'[1]CostFlex, Summer'!B9*(1+[2]Main!$B$3)^(Main!$B$7-2020)</f>
        <v>6.853433660905945</v>
      </c>
      <c r="C9" s="2">
        <f>'[1]CostFlex, Summer'!C9*(1+[2]Main!$B$3)^(Main!$B$7-2020)</f>
        <v>11.100039794350733</v>
      </c>
      <c r="D9" s="2">
        <f>'[1]CostFlex, Summer'!D9*(1+[2]Main!$B$3)^(Main!$B$7-2020)</f>
        <v>6.2227495816814713</v>
      </c>
      <c r="E9" s="2">
        <f>'[1]CostFlex, Summer'!E9*(1+[2]Main!$B$3)^(Main!$B$7-2020)</f>
        <v>6.464511812050854</v>
      </c>
      <c r="F9" s="2">
        <f>'[1]CostFlex, Summer'!F9*(1+[2]Main!$B$3)^(Main!$B$7-2020)</f>
        <v>7.1372414965569586</v>
      </c>
      <c r="G9" s="2">
        <f>'[1]CostFlex, Summer'!G9*(1+[2]Main!$B$3)^(Main!$B$7-2020)</f>
        <v>6.9900818780712486</v>
      </c>
      <c r="H9" s="2">
        <f>'[1]CostFlex, Summer'!H9*(1+[2]Main!$B$3)^(Main!$B$7-2020)</f>
        <v>10.511401320407892</v>
      </c>
      <c r="I9" s="2">
        <f>'[1]CostFlex, Summer'!I9*(1+[2]Main!$B$3)^(Main!$B$7-2020)</f>
        <v>10.711117945495641</v>
      </c>
      <c r="J9" s="2">
        <f>'[1]CostFlex, Summer'!J9*(1+[2]Main!$B$3)^(Main!$B$7-2020)</f>
        <v>10.259127688718102</v>
      </c>
      <c r="K9" s="2">
        <f>'[1]CostFlex, Summer'!K9*(1+[2]Main!$B$3)^(Main!$B$7-2020)</f>
        <v>8.4616780629283532</v>
      </c>
      <c r="L9" s="2">
        <f>'[1]CostFlex, Summer'!L9*(1+[2]Main!$B$3)^(Main!$B$7-2020)</f>
        <v>9.1028735434732351</v>
      </c>
      <c r="M9" s="2">
        <f>'[1]CostFlex, Summer'!M9*(1+[2]Main!$B$3)^(Main!$B$7-2020)</f>
        <v>10.511401320407892</v>
      </c>
      <c r="N9" s="2">
        <f>'[1]CostFlex, Summer'!N9*(1+[2]Main!$B$3)^(Main!$B$7-2020)</f>
        <v>8.1988930299181551</v>
      </c>
      <c r="O9" s="2">
        <f>'[1]CostFlex, Summer'!O9*(1+[2]Main!$B$3)^(Main!$B$7-2020)</f>
        <v>6.1176355684773931</v>
      </c>
      <c r="P9" s="2">
        <f>'[1]CostFlex, Summer'!P9*(1+[2]Main!$B$3)^(Main!$B$7-2020)</f>
        <v>6.8954792661875768</v>
      </c>
      <c r="Q9" s="2">
        <f>'[1]CostFlex, Summer'!Q9*(1+[2]Main!$B$3)^(Main!$B$7-2020)</f>
        <v>8.4511666616079442</v>
      </c>
      <c r="R9" s="2">
        <f>'[1]CostFlex, Summer'!R9*(1+[2]Main!$B$3)^(Main!$B$7-2020)</f>
        <v>8.0201992074712205</v>
      </c>
      <c r="S9" s="2">
        <f>'[1]CostFlex, Summer'!S9*(1+[2]Main!$B$3)^(Main!$B$7-2020)</f>
        <v>8.8505999117834442</v>
      </c>
      <c r="T9" s="2">
        <f>'[1]CostFlex, Summer'!T9*(1+[2]Main!$B$3)^(Main!$B$7-2020)</f>
        <v>4.8983130153100776</v>
      </c>
      <c r="U9" s="2">
        <f>'[1]CostFlex, Summer'!U9*(1+[2]Main!$B$3)^(Main!$B$7-2020)</f>
        <v>4.5409253704162094</v>
      </c>
      <c r="V9" s="2">
        <f>'[1]CostFlex, Summer'!V9*(1+[2]Main!$B$3)^(Main!$B$7-2020)</f>
        <v>2.9537037710346175</v>
      </c>
      <c r="W9" s="2">
        <f>'[1]CostFlex, Summer'!W9*(1+[2]Main!$B$3)^(Main!$B$7-2020)</f>
        <v>2.9537037710346175</v>
      </c>
      <c r="X9" s="2">
        <f>'[1]CostFlex, Summer'!X9*(1+[2]Main!$B$3)^(Main!$B$7-2020)</f>
        <v>3.5002966396958279</v>
      </c>
      <c r="Y9" s="2">
        <f>'[1]CostFlex, Summer'!Y9*(1+[2]Main!$B$3)^(Main!$B$7-2020)</f>
        <v>9.4287269844058788</v>
      </c>
    </row>
    <row r="10" spans="1:25" x14ac:dyDescent="0.25">
      <c r="A10">
        <v>30</v>
      </c>
      <c r="B10" s="2">
        <f>'[1]CostFlex, Summer'!B10*(1+[2]Main!$B$3)^(Main!$B$7-2020)</f>
        <v>6.853433660905945</v>
      </c>
      <c r="C10" s="2">
        <f>'[1]CostFlex, Summer'!C10*(1+[2]Main!$B$3)^(Main!$B$7-2020)</f>
        <v>11.100039794350733</v>
      </c>
      <c r="D10" s="2">
        <f>'[1]CostFlex, Summer'!D10*(1+[2]Main!$B$3)^(Main!$B$7-2020)</f>
        <v>6.2227495816814713</v>
      </c>
      <c r="E10" s="2">
        <f>'[1]CostFlex, Summer'!E10*(1+[2]Main!$B$3)^(Main!$B$7-2020)</f>
        <v>6.464511812050854</v>
      </c>
      <c r="F10" s="2">
        <f>'[1]CostFlex, Summer'!F10*(1+[2]Main!$B$3)^(Main!$B$7-2020)</f>
        <v>7.1372414965569586</v>
      </c>
      <c r="G10" s="2">
        <f>'[1]CostFlex, Summer'!G10*(1+[2]Main!$B$3)^(Main!$B$7-2020)</f>
        <v>6.9900818780712486</v>
      </c>
      <c r="H10" s="2">
        <f>'[1]CostFlex, Summer'!H10*(1+[2]Main!$B$3)^(Main!$B$7-2020)</f>
        <v>10.511401320407892</v>
      </c>
      <c r="I10" s="2">
        <f>'[1]CostFlex, Summer'!I10*(1+[2]Main!$B$3)^(Main!$B$7-2020)</f>
        <v>10.711117945495641</v>
      </c>
      <c r="J10" s="2">
        <f>'[1]CostFlex, Summer'!J10*(1+[2]Main!$B$3)^(Main!$B$7-2020)</f>
        <v>10.259127688718102</v>
      </c>
      <c r="K10" s="2">
        <f>'[1]CostFlex, Summer'!K10*(1+[2]Main!$B$3)^(Main!$B$7-2020)</f>
        <v>8.4616780629283532</v>
      </c>
      <c r="L10" s="2">
        <f>'[1]CostFlex, Summer'!L10*(1+[2]Main!$B$3)^(Main!$B$7-2020)</f>
        <v>9.1028735434732351</v>
      </c>
      <c r="M10" s="2">
        <f>'[1]CostFlex, Summer'!M10*(1+[2]Main!$B$3)^(Main!$B$7-2020)</f>
        <v>10.511401320407892</v>
      </c>
      <c r="N10" s="2">
        <f>'[1]CostFlex, Summer'!N10*(1+[2]Main!$B$3)^(Main!$B$7-2020)</f>
        <v>8.1988930299181551</v>
      </c>
      <c r="O10" s="2">
        <f>'[1]CostFlex, Summer'!O10*(1+[2]Main!$B$3)^(Main!$B$7-2020)</f>
        <v>6.1176355684773931</v>
      </c>
      <c r="P10" s="2">
        <f>'[1]CostFlex, Summer'!P10*(1+[2]Main!$B$3)^(Main!$B$7-2020)</f>
        <v>6.8954792661875768</v>
      </c>
      <c r="Q10" s="2">
        <f>'[1]CostFlex, Summer'!Q10*(1+[2]Main!$B$3)^(Main!$B$7-2020)</f>
        <v>8.4511666616079442</v>
      </c>
      <c r="R10" s="2">
        <f>'[1]CostFlex, Summer'!R10*(1+[2]Main!$B$3)^(Main!$B$7-2020)</f>
        <v>8.0201992074712205</v>
      </c>
      <c r="S10" s="2">
        <f>'[1]CostFlex, Summer'!S10*(1+[2]Main!$B$3)^(Main!$B$7-2020)</f>
        <v>8.8505999117834442</v>
      </c>
      <c r="T10" s="2">
        <f>'[1]CostFlex, Summer'!T10*(1+[2]Main!$B$3)^(Main!$B$7-2020)</f>
        <v>4.8983130153100776</v>
      </c>
      <c r="U10" s="2">
        <f>'[1]CostFlex, Summer'!U10*(1+[2]Main!$B$3)^(Main!$B$7-2020)</f>
        <v>4.5409253704162094</v>
      </c>
      <c r="V10" s="2">
        <f>'[1]CostFlex, Summer'!V10*(1+[2]Main!$B$3)^(Main!$B$7-2020)</f>
        <v>2.9537037710346175</v>
      </c>
      <c r="W10" s="2">
        <f>'[1]CostFlex, Summer'!W10*(1+[2]Main!$B$3)^(Main!$B$7-2020)</f>
        <v>2.9537037710346175</v>
      </c>
      <c r="X10" s="2">
        <f>'[1]CostFlex, Summer'!X10*(1+[2]Main!$B$3)^(Main!$B$7-2020)</f>
        <v>3.5002966396958279</v>
      </c>
      <c r="Y10" s="2">
        <f>'[1]CostFlex, Summer'!Y10*(1+[2]Main!$B$3)^(Main!$B$7-2020)</f>
        <v>9.4287269844058788</v>
      </c>
    </row>
    <row r="11" spans="1:25" x14ac:dyDescent="0.25">
      <c r="A11">
        <v>40</v>
      </c>
      <c r="B11" s="2">
        <f>'[1]CostFlex, Summer'!B11*(1+[2]Main!$B$3)^(Main!$B$7-2020)</f>
        <v>6.853433660905945</v>
      </c>
      <c r="C11" s="2">
        <f>'[1]CostFlex, Summer'!C11*(1+[2]Main!$B$3)^(Main!$B$7-2020)</f>
        <v>11.100039794350733</v>
      </c>
      <c r="D11" s="2">
        <f>'[1]CostFlex, Summer'!D11*(1+[2]Main!$B$3)^(Main!$B$7-2020)</f>
        <v>6.2227495816814713</v>
      </c>
      <c r="E11" s="2">
        <f>'[1]CostFlex, Summer'!E11*(1+[2]Main!$B$3)^(Main!$B$7-2020)</f>
        <v>6.464511812050854</v>
      </c>
      <c r="F11" s="2">
        <f>'[1]CostFlex, Summer'!F11*(1+[2]Main!$B$3)^(Main!$B$7-2020)</f>
        <v>7.1372414965569586</v>
      </c>
      <c r="G11" s="2">
        <f>'[1]CostFlex, Summer'!G11*(1+[2]Main!$B$3)^(Main!$B$7-2020)</f>
        <v>6.9900818780712486</v>
      </c>
      <c r="H11" s="2">
        <f>'[1]CostFlex, Summer'!H11*(1+[2]Main!$B$3)^(Main!$B$7-2020)</f>
        <v>10.511401320407892</v>
      </c>
      <c r="I11" s="2">
        <f>'[1]CostFlex, Summer'!I11*(1+[2]Main!$B$3)^(Main!$B$7-2020)</f>
        <v>10.711117945495641</v>
      </c>
      <c r="J11" s="2">
        <f>'[1]CostFlex, Summer'!J11*(1+[2]Main!$B$3)^(Main!$B$7-2020)</f>
        <v>10.259127688718102</v>
      </c>
      <c r="K11" s="2">
        <f>'[1]CostFlex, Summer'!K11*(1+[2]Main!$B$3)^(Main!$B$7-2020)</f>
        <v>8.4616780629283532</v>
      </c>
      <c r="L11" s="2">
        <f>'[1]CostFlex, Summer'!L11*(1+[2]Main!$B$3)^(Main!$B$7-2020)</f>
        <v>9.1028735434732351</v>
      </c>
      <c r="M11" s="2">
        <f>'[1]CostFlex, Summer'!M11*(1+[2]Main!$B$3)^(Main!$B$7-2020)</f>
        <v>10.511401320407892</v>
      </c>
      <c r="N11" s="2">
        <f>'[1]CostFlex, Summer'!N11*(1+[2]Main!$B$3)^(Main!$B$7-2020)</f>
        <v>8.1988930299181551</v>
      </c>
      <c r="O11" s="2">
        <f>'[1]CostFlex, Summer'!O11*(1+[2]Main!$B$3)^(Main!$B$7-2020)</f>
        <v>6.1176355684773931</v>
      </c>
      <c r="P11" s="2">
        <f>'[1]CostFlex, Summer'!P11*(1+[2]Main!$B$3)^(Main!$B$7-2020)</f>
        <v>6.8954792661875768</v>
      </c>
      <c r="Q11" s="2">
        <f>'[1]CostFlex, Summer'!Q11*(1+[2]Main!$B$3)^(Main!$B$7-2020)</f>
        <v>8.4511666616079442</v>
      </c>
      <c r="R11" s="2">
        <f>'[1]CostFlex, Summer'!R11*(1+[2]Main!$B$3)^(Main!$B$7-2020)</f>
        <v>8.0201992074712205</v>
      </c>
      <c r="S11" s="2">
        <f>'[1]CostFlex, Summer'!S11*(1+[2]Main!$B$3)^(Main!$B$7-2020)</f>
        <v>8.8505999117834442</v>
      </c>
      <c r="T11" s="2">
        <f>'[1]CostFlex, Summer'!T11*(1+[2]Main!$B$3)^(Main!$B$7-2020)</f>
        <v>4.8983130153100776</v>
      </c>
      <c r="U11" s="2">
        <f>'[1]CostFlex, Summer'!U11*(1+[2]Main!$B$3)^(Main!$B$7-2020)</f>
        <v>4.5409253704162094</v>
      </c>
      <c r="V11" s="2">
        <f>'[1]CostFlex, Summer'!V11*(1+[2]Main!$B$3)^(Main!$B$7-2020)</f>
        <v>2.9537037710346175</v>
      </c>
      <c r="W11" s="2">
        <f>'[1]CostFlex, Summer'!W11*(1+[2]Main!$B$3)^(Main!$B$7-2020)</f>
        <v>2.9537037710346175</v>
      </c>
      <c r="X11" s="2">
        <f>'[1]CostFlex, Summer'!X11*(1+[2]Main!$B$3)^(Main!$B$7-2020)</f>
        <v>3.5002966396958279</v>
      </c>
      <c r="Y11" s="2">
        <f>'[1]CostFlex, Summer'!Y11*(1+[2]Main!$B$3)^(Main!$B$7-2020)</f>
        <v>9.4287269844058788</v>
      </c>
    </row>
    <row r="12" spans="1:25" x14ac:dyDescent="0.25">
      <c r="A12">
        <v>14</v>
      </c>
      <c r="B12" s="2">
        <f>'[1]CostFlex, Summer'!B12*(1+[2]Main!$B$3)^(Main!$B$7-2020)</f>
        <v>6.853433660905945</v>
      </c>
      <c r="C12" s="2">
        <f>'[1]CostFlex, Summer'!C12*(1+[2]Main!$B$3)^(Main!$B$7-2020)</f>
        <v>11.100039794350733</v>
      </c>
      <c r="D12" s="2">
        <f>'[1]CostFlex, Summer'!D12*(1+[2]Main!$B$3)^(Main!$B$7-2020)</f>
        <v>6.2227495816814713</v>
      </c>
      <c r="E12" s="2">
        <f>'[1]CostFlex, Summer'!E12*(1+[2]Main!$B$3)^(Main!$B$7-2020)</f>
        <v>6.464511812050854</v>
      </c>
      <c r="F12" s="2">
        <f>'[1]CostFlex, Summer'!F12*(1+[2]Main!$B$3)^(Main!$B$7-2020)</f>
        <v>7.1372414965569586</v>
      </c>
      <c r="G12" s="2">
        <f>'[1]CostFlex, Summer'!G12*(1+[2]Main!$B$3)^(Main!$B$7-2020)</f>
        <v>6.9900818780712486</v>
      </c>
      <c r="H12" s="2">
        <f>'[1]CostFlex, Summer'!H12*(1+[2]Main!$B$3)^(Main!$B$7-2020)</f>
        <v>10.511401320407892</v>
      </c>
      <c r="I12" s="2">
        <f>'[1]CostFlex, Summer'!I12*(1+[2]Main!$B$3)^(Main!$B$7-2020)</f>
        <v>10.711117945495641</v>
      </c>
      <c r="J12" s="2">
        <f>'[1]CostFlex, Summer'!J12*(1+[2]Main!$B$3)^(Main!$B$7-2020)</f>
        <v>10.259127688718102</v>
      </c>
      <c r="K12" s="2">
        <f>'[1]CostFlex, Summer'!K12*(1+[2]Main!$B$3)^(Main!$B$7-2020)</f>
        <v>8.4616780629283532</v>
      </c>
      <c r="L12" s="2">
        <f>'[1]CostFlex, Summer'!L12*(1+[2]Main!$B$3)^(Main!$B$7-2020)</f>
        <v>9.1028735434732351</v>
      </c>
      <c r="M12" s="2">
        <f>'[1]CostFlex, Summer'!M12*(1+[2]Main!$B$3)^(Main!$B$7-2020)</f>
        <v>10.511401320407892</v>
      </c>
      <c r="N12" s="2">
        <f>'[1]CostFlex, Summer'!N12*(1+[2]Main!$B$3)^(Main!$B$7-2020)</f>
        <v>8.1988930299181551</v>
      </c>
      <c r="O12" s="2">
        <f>'[1]CostFlex, Summer'!O12*(1+[2]Main!$B$3)^(Main!$B$7-2020)</f>
        <v>6.1176355684773931</v>
      </c>
      <c r="P12" s="2">
        <f>'[1]CostFlex, Summer'!P12*(1+[2]Main!$B$3)^(Main!$B$7-2020)</f>
        <v>6.8954792661875768</v>
      </c>
      <c r="Q12" s="2">
        <f>'[1]CostFlex, Summer'!Q12*(1+[2]Main!$B$3)^(Main!$B$7-2020)</f>
        <v>8.4511666616079442</v>
      </c>
      <c r="R12" s="2">
        <f>'[1]CostFlex, Summer'!R12*(1+[2]Main!$B$3)^(Main!$B$7-2020)</f>
        <v>8.0201992074712205</v>
      </c>
      <c r="S12" s="2">
        <f>'[1]CostFlex, Summer'!S12*(1+[2]Main!$B$3)^(Main!$B$7-2020)</f>
        <v>8.8505999117834442</v>
      </c>
      <c r="T12" s="2">
        <f>'[1]CostFlex, Summer'!T12*(1+[2]Main!$B$3)^(Main!$B$7-2020)</f>
        <v>4.8983130153100776</v>
      </c>
      <c r="U12" s="2">
        <f>'[1]CostFlex, Summer'!U12*(1+[2]Main!$B$3)^(Main!$B$7-2020)</f>
        <v>4.5409253704162094</v>
      </c>
      <c r="V12" s="2">
        <f>'[1]CostFlex, Summer'!V12*(1+[2]Main!$B$3)^(Main!$B$7-2020)</f>
        <v>2.9537037710346175</v>
      </c>
      <c r="W12" s="2">
        <f>'[1]CostFlex, Summer'!W12*(1+[2]Main!$B$3)^(Main!$B$7-2020)</f>
        <v>2.9537037710346175</v>
      </c>
      <c r="X12" s="2">
        <f>'[1]CostFlex, Summer'!X12*(1+[2]Main!$B$3)^(Main!$B$7-2020)</f>
        <v>3.5002966396958279</v>
      </c>
      <c r="Y12" s="2">
        <f>'[1]CostFlex, Summer'!Y12*(1+[2]Main!$B$3)^(Main!$B$7-2020)</f>
        <v>9.4287269844058788</v>
      </c>
    </row>
    <row r="13" spans="1:25" x14ac:dyDescent="0.25">
      <c r="A13">
        <v>34</v>
      </c>
      <c r="B13" s="2">
        <f>'[1]CostFlex, Summer'!B13*(1+[2]Main!$B$3)^(Main!$B$7-2020)</f>
        <v>6.853433660905945</v>
      </c>
      <c r="C13" s="2">
        <f>'[1]CostFlex, Summer'!C13*(1+[2]Main!$B$3)^(Main!$B$7-2020)</f>
        <v>11.100039794350733</v>
      </c>
      <c r="D13" s="2">
        <f>'[1]CostFlex, Summer'!D13*(1+[2]Main!$B$3)^(Main!$B$7-2020)</f>
        <v>6.2227495816814713</v>
      </c>
      <c r="E13" s="2">
        <f>'[1]CostFlex, Summer'!E13*(1+[2]Main!$B$3)^(Main!$B$7-2020)</f>
        <v>6.464511812050854</v>
      </c>
      <c r="F13" s="2">
        <f>'[1]CostFlex, Summer'!F13*(1+[2]Main!$B$3)^(Main!$B$7-2020)</f>
        <v>7.1372414965569586</v>
      </c>
      <c r="G13" s="2">
        <f>'[1]CostFlex, Summer'!G13*(1+[2]Main!$B$3)^(Main!$B$7-2020)</f>
        <v>6.9900818780712486</v>
      </c>
      <c r="H13" s="2">
        <f>'[1]CostFlex, Summer'!H13*(1+[2]Main!$B$3)^(Main!$B$7-2020)</f>
        <v>10.511401320407892</v>
      </c>
      <c r="I13" s="2">
        <f>'[1]CostFlex, Summer'!I13*(1+[2]Main!$B$3)^(Main!$B$7-2020)</f>
        <v>10.711117945495641</v>
      </c>
      <c r="J13" s="2">
        <f>'[1]CostFlex, Summer'!J13*(1+[2]Main!$B$3)^(Main!$B$7-2020)</f>
        <v>10.259127688718102</v>
      </c>
      <c r="K13" s="2">
        <f>'[1]CostFlex, Summer'!K13*(1+[2]Main!$B$3)^(Main!$B$7-2020)</f>
        <v>8.4616780629283532</v>
      </c>
      <c r="L13" s="2">
        <f>'[1]CostFlex, Summer'!L13*(1+[2]Main!$B$3)^(Main!$B$7-2020)</f>
        <v>9.1028735434732351</v>
      </c>
      <c r="M13" s="2">
        <f>'[1]CostFlex, Summer'!M13*(1+[2]Main!$B$3)^(Main!$B$7-2020)</f>
        <v>10.511401320407892</v>
      </c>
      <c r="N13" s="2">
        <f>'[1]CostFlex, Summer'!N13*(1+[2]Main!$B$3)^(Main!$B$7-2020)</f>
        <v>8.1988930299181551</v>
      </c>
      <c r="O13" s="2">
        <f>'[1]CostFlex, Summer'!O13*(1+[2]Main!$B$3)^(Main!$B$7-2020)</f>
        <v>6.1176355684773931</v>
      </c>
      <c r="P13" s="2">
        <f>'[1]CostFlex, Summer'!P13*(1+[2]Main!$B$3)^(Main!$B$7-2020)</f>
        <v>6.8954792661875768</v>
      </c>
      <c r="Q13" s="2">
        <f>'[1]CostFlex, Summer'!Q13*(1+[2]Main!$B$3)^(Main!$B$7-2020)</f>
        <v>8.4511666616079442</v>
      </c>
      <c r="R13" s="2">
        <f>'[1]CostFlex, Summer'!R13*(1+[2]Main!$B$3)^(Main!$B$7-2020)</f>
        <v>8.0201992074712205</v>
      </c>
      <c r="S13" s="2">
        <f>'[1]CostFlex, Summer'!S13*(1+[2]Main!$B$3)^(Main!$B$7-2020)</f>
        <v>8.8505999117834442</v>
      </c>
      <c r="T13" s="2">
        <f>'[1]CostFlex, Summer'!T13*(1+[2]Main!$B$3)^(Main!$B$7-2020)</f>
        <v>4.8983130153100776</v>
      </c>
      <c r="U13" s="2">
        <f>'[1]CostFlex, Summer'!U13*(1+[2]Main!$B$3)^(Main!$B$7-2020)</f>
        <v>4.5409253704162094</v>
      </c>
      <c r="V13" s="2">
        <f>'[1]CostFlex, Summer'!V13*(1+[2]Main!$B$3)^(Main!$B$7-2020)</f>
        <v>2.9537037710346175</v>
      </c>
      <c r="W13" s="2">
        <f>'[1]CostFlex, Summer'!W13*(1+[2]Main!$B$3)^(Main!$B$7-2020)</f>
        <v>2.9537037710346175</v>
      </c>
      <c r="X13" s="2">
        <f>'[1]CostFlex, Summer'!X13*(1+[2]Main!$B$3)^(Main!$B$7-2020)</f>
        <v>3.5002966396958279</v>
      </c>
      <c r="Y13" s="2">
        <f>'[1]CostFlex, Summer'!Y13*(1+[2]Main!$B$3)^(Main!$B$7-2020)</f>
        <v>9.4287269844058788</v>
      </c>
    </row>
    <row r="14" spans="1:25" x14ac:dyDescent="0.25">
      <c r="A14">
        <v>3</v>
      </c>
      <c r="B14" s="2">
        <f>'[1]CostFlex, Summer'!B14*(1+[2]Main!$B$3)^(Main!$B$7-2020)</f>
        <v>6.853433660905945</v>
      </c>
      <c r="C14" s="2">
        <f>'[1]CostFlex, Summer'!C14*(1+[2]Main!$B$3)^(Main!$B$7-2020)</f>
        <v>11.100039794350733</v>
      </c>
      <c r="D14" s="2">
        <f>'[1]CostFlex, Summer'!D14*(1+[2]Main!$B$3)^(Main!$B$7-2020)</f>
        <v>6.2227495816814713</v>
      </c>
      <c r="E14" s="2">
        <f>'[1]CostFlex, Summer'!E14*(1+[2]Main!$B$3)^(Main!$B$7-2020)</f>
        <v>6.464511812050854</v>
      </c>
      <c r="F14" s="2">
        <f>'[1]CostFlex, Summer'!F14*(1+[2]Main!$B$3)^(Main!$B$7-2020)</f>
        <v>7.1372414965569586</v>
      </c>
      <c r="G14" s="2">
        <f>'[1]CostFlex, Summer'!G14*(1+[2]Main!$B$3)^(Main!$B$7-2020)</f>
        <v>6.9900818780712486</v>
      </c>
      <c r="H14" s="2">
        <f>'[1]CostFlex, Summer'!H14*(1+[2]Main!$B$3)^(Main!$B$7-2020)</f>
        <v>10.511401320407892</v>
      </c>
      <c r="I14" s="2">
        <f>'[1]CostFlex, Summer'!I14*(1+[2]Main!$B$3)^(Main!$B$7-2020)</f>
        <v>10.711117945495641</v>
      </c>
      <c r="J14" s="2">
        <f>'[1]CostFlex, Summer'!J14*(1+[2]Main!$B$3)^(Main!$B$7-2020)</f>
        <v>10.259127688718102</v>
      </c>
      <c r="K14" s="2">
        <f>'[1]CostFlex, Summer'!K14*(1+[2]Main!$B$3)^(Main!$B$7-2020)</f>
        <v>8.4616780629283532</v>
      </c>
      <c r="L14" s="2">
        <f>'[1]CostFlex, Summer'!L14*(1+[2]Main!$B$3)^(Main!$B$7-2020)</f>
        <v>9.1028735434732351</v>
      </c>
      <c r="M14" s="2">
        <f>'[1]CostFlex, Summer'!M14*(1+[2]Main!$B$3)^(Main!$B$7-2020)</f>
        <v>10.511401320407892</v>
      </c>
      <c r="N14" s="2">
        <f>'[1]CostFlex, Summer'!N14*(1+[2]Main!$B$3)^(Main!$B$7-2020)</f>
        <v>8.1988930299181551</v>
      </c>
      <c r="O14" s="2">
        <f>'[1]CostFlex, Summer'!O14*(1+[2]Main!$B$3)^(Main!$B$7-2020)</f>
        <v>6.1176355684773931</v>
      </c>
      <c r="P14" s="2">
        <f>'[1]CostFlex, Summer'!P14*(1+[2]Main!$B$3)^(Main!$B$7-2020)</f>
        <v>6.8954792661875768</v>
      </c>
      <c r="Q14" s="2">
        <f>'[1]CostFlex, Summer'!Q14*(1+[2]Main!$B$3)^(Main!$B$7-2020)</f>
        <v>8.4511666616079442</v>
      </c>
      <c r="R14" s="2">
        <f>'[1]CostFlex, Summer'!R14*(1+[2]Main!$B$3)^(Main!$B$7-2020)</f>
        <v>8.0201992074712205</v>
      </c>
      <c r="S14" s="2">
        <f>'[1]CostFlex, Summer'!S14*(1+[2]Main!$B$3)^(Main!$B$7-2020)</f>
        <v>8.8505999117834442</v>
      </c>
      <c r="T14" s="2">
        <f>'[1]CostFlex, Summer'!T14*(1+[2]Main!$B$3)^(Main!$B$7-2020)</f>
        <v>4.8983130153100776</v>
      </c>
      <c r="U14" s="2">
        <f>'[1]CostFlex, Summer'!U14*(1+[2]Main!$B$3)^(Main!$B$7-2020)</f>
        <v>4.5409253704162094</v>
      </c>
      <c r="V14" s="2">
        <f>'[1]CostFlex, Summer'!V14*(1+[2]Main!$B$3)^(Main!$B$7-2020)</f>
        <v>2.9537037710346175</v>
      </c>
      <c r="W14" s="2">
        <f>'[1]CostFlex, Summer'!W14*(1+[2]Main!$B$3)^(Main!$B$7-2020)</f>
        <v>2.9537037710346175</v>
      </c>
      <c r="X14" s="2">
        <f>'[1]CostFlex, Summer'!X14*(1+[2]Main!$B$3)^(Main!$B$7-2020)</f>
        <v>3.5002966396958279</v>
      </c>
      <c r="Y14" s="2">
        <f>'[1]CostFlex, Summer'!Y14*(1+[2]Main!$B$3)^(Main!$B$7-2020)</f>
        <v>9.4287269844058788</v>
      </c>
    </row>
    <row r="15" spans="1:25" x14ac:dyDescent="0.25">
      <c r="A15">
        <v>20</v>
      </c>
      <c r="B15" s="2">
        <f>'[1]CostFlex, Summer'!B15*(1+[2]Main!$B$3)^(Main!$B$7-2020)</f>
        <v>6.853433660905945</v>
      </c>
      <c r="C15" s="2">
        <f>'[1]CostFlex, Summer'!C15*(1+[2]Main!$B$3)^(Main!$B$7-2020)</f>
        <v>11.100039794350733</v>
      </c>
      <c r="D15" s="2">
        <f>'[1]CostFlex, Summer'!D15*(1+[2]Main!$B$3)^(Main!$B$7-2020)</f>
        <v>6.2227495816814713</v>
      </c>
      <c r="E15" s="2">
        <f>'[1]CostFlex, Summer'!E15*(1+[2]Main!$B$3)^(Main!$B$7-2020)</f>
        <v>6.464511812050854</v>
      </c>
      <c r="F15" s="2">
        <f>'[1]CostFlex, Summer'!F15*(1+[2]Main!$B$3)^(Main!$B$7-2020)</f>
        <v>7.1372414965569586</v>
      </c>
      <c r="G15" s="2">
        <f>'[1]CostFlex, Summer'!G15*(1+[2]Main!$B$3)^(Main!$B$7-2020)</f>
        <v>6.9900818780712486</v>
      </c>
      <c r="H15" s="2">
        <f>'[1]CostFlex, Summer'!H15*(1+[2]Main!$B$3)^(Main!$B$7-2020)</f>
        <v>10.511401320407892</v>
      </c>
      <c r="I15" s="2">
        <f>'[1]CostFlex, Summer'!I15*(1+[2]Main!$B$3)^(Main!$B$7-2020)</f>
        <v>10.711117945495641</v>
      </c>
      <c r="J15" s="2">
        <f>'[1]CostFlex, Summer'!J15*(1+[2]Main!$B$3)^(Main!$B$7-2020)</f>
        <v>10.259127688718102</v>
      </c>
      <c r="K15" s="2">
        <f>'[1]CostFlex, Summer'!K15*(1+[2]Main!$B$3)^(Main!$B$7-2020)</f>
        <v>8.4616780629283532</v>
      </c>
      <c r="L15" s="2">
        <f>'[1]CostFlex, Summer'!L15*(1+[2]Main!$B$3)^(Main!$B$7-2020)</f>
        <v>9.1028735434732351</v>
      </c>
      <c r="M15" s="2">
        <f>'[1]CostFlex, Summer'!M15*(1+[2]Main!$B$3)^(Main!$B$7-2020)</f>
        <v>10.511401320407892</v>
      </c>
      <c r="N15" s="2">
        <f>'[1]CostFlex, Summer'!N15*(1+[2]Main!$B$3)^(Main!$B$7-2020)</f>
        <v>8.1988930299181551</v>
      </c>
      <c r="O15" s="2">
        <f>'[1]CostFlex, Summer'!O15*(1+[2]Main!$B$3)^(Main!$B$7-2020)</f>
        <v>6.1176355684773931</v>
      </c>
      <c r="P15" s="2">
        <f>'[1]CostFlex, Summer'!P15*(1+[2]Main!$B$3)^(Main!$B$7-2020)</f>
        <v>6.8954792661875768</v>
      </c>
      <c r="Q15" s="2">
        <f>'[1]CostFlex, Summer'!Q15*(1+[2]Main!$B$3)^(Main!$B$7-2020)</f>
        <v>8.4511666616079442</v>
      </c>
      <c r="R15" s="2">
        <f>'[1]CostFlex, Summer'!R15*(1+[2]Main!$B$3)^(Main!$B$7-2020)</f>
        <v>8.0201992074712205</v>
      </c>
      <c r="S15" s="2">
        <f>'[1]CostFlex, Summer'!S15*(1+[2]Main!$B$3)^(Main!$B$7-2020)</f>
        <v>8.8505999117834442</v>
      </c>
      <c r="T15" s="2">
        <f>'[1]CostFlex, Summer'!T15*(1+[2]Main!$B$3)^(Main!$B$7-2020)</f>
        <v>4.8983130153100776</v>
      </c>
      <c r="U15" s="2">
        <f>'[1]CostFlex, Summer'!U15*(1+[2]Main!$B$3)^(Main!$B$7-2020)</f>
        <v>4.5409253704162094</v>
      </c>
      <c r="V15" s="2">
        <f>'[1]CostFlex, Summer'!V15*(1+[2]Main!$B$3)^(Main!$B$7-2020)</f>
        <v>2.9537037710346175</v>
      </c>
      <c r="W15" s="2">
        <f>'[1]CostFlex, Summer'!W15*(1+[2]Main!$B$3)^(Main!$B$7-2020)</f>
        <v>2.9537037710346175</v>
      </c>
      <c r="X15" s="2">
        <f>'[1]CostFlex, Summer'!X15*(1+[2]Main!$B$3)^(Main!$B$7-2020)</f>
        <v>3.5002966396958279</v>
      </c>
      <c r="Y15" s="2">
        <f>'[1]CostFlex, Summer'!Y15*(1+[2]Main!$B$3)^(Main!$B$7-2020)</f>
        <v>9.4287269844058788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0E725-7CB7-492D-92CB-BEC9C6A3568C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S4'!B2*Main!$B$8+'EV Scenarios'!B$2*'Node ratio'!$B2</f>
        <v>4.6325526144913187</v>
      </c>
      <c r="C2" s="2">
        <f>'[1]Pc, Winter, S4'!C2*Main!$B$8+'EV Scenarios'!C$2*'Node ratio'!$B2</f>
        <v>4.4019211162719705</v>
      </c>
      <c r="D2" s="2">
        <f>'[1]Pc, Winter, S4'!D2*Main!$B$8+'EV Scenarios'!D$2*'Node ratio'!$B2</f>
        <v>4.2379196083959503</v>
      </c>
      <c r="E2" s="2">
        <f>'[1]Pc, Winter, S4'!E2*Main!$B$8+'EV Scenarios'!E$2*'Node ratio'!$B2</f>
        <v>4.2917728322655613</v>
      </c>
      <c r="F2" s="2">
        <f>'[1]Pc, Winter, S4'!F2*Main!$B$8+'EV Scenarios'!F$2*'Node ratio'!$B2</f>
        <v>4.2070453515895023</v>
      </c>
      <c r="G2" s="2">
        <f>'[1]Pc, Winter, S4'!G2*Main!$B$8+'EV Scenarios'!G$2*'Node ratio'!$B2</f>
        <v>4.0764327681920607</v>
      </c>
      <c r="H2" s="2">
        <f>'[1]Pc, Winter, S4'!H2*Main!$B$8+'EV Scenarios'!H$2*'Node ratio'!$B2</f>
        <v>3.7552646817771493</v>
      </c>
      <c r="I2" s="2">
        <f>'[1]Pc, Winter, S4'!I2*Main!$B$8+'EV Scenarios'!I$2*'Node ratio'!$B2</f>
        <v>3.9707792789979415</v>
      </c>
      <c r="J2" s="2">
        <f>'[1]Pc, Winter, S4'!J2*Main!$B$8+'EV Scenarios'!J$2*'Node ratio'!$B2</f>
        <v>4.0664341174201315</v>
      </c>
      <c r="K2" s="2">
        <f>'[1]Pc, Winter, S4'!K2*Main!$B$8+'EV Scenarios'!K$2*'Node ratio'!$B2</f>
        <v>3.9907990746168154</v>
      </c>
      <c r="L2" s="2">
        <f>'[1]Pc, Winter, S4'!L2*Main!$B$8+'EV Scenarios'!L$2*'Node ratio'!$B2</f>
        <v>3.9216145911473985</v>
      </c>
      <c r="M2" s="2">
        <f>'[1]Pc, Winter, S4'!M2*Main!$B$8+'EV Scenarios'!M$2*'Node ratio'!$B2</f>
        <v>3.9798066228063265</v>
      </c>
      <c r="N2" s="2">
        <f>'[1]Pc, Winter, S4'!N2*Main!$B$8+'EV Scenarios'!N$2*'Node ratio'!$B2</f>
        <v>3.9798438581209266</v>
      </c>
      <c r="O2" s="2">
        <f>'[1]Pc, Winter, S4'!O2*Main!$B$8+'EV Scenarios'!O$2*'Node ratio'!$B2</f>
        <v>3.8592752001906261</v>
      </c>
      <c r="P2" s="2">
        <f>'[1]Pc, Winter, S4'!P2*Main!$B$8+'EV Scenarios'!P$2*'Node ratio'!$B2</f>
        <v>3.7360971598832986</v>
      </c>
      <c r="Q2" s="2">
        <f>'[1]Pc, Winter, S4'!Q2*Main!$B$8+'EV Scenarios'!Q$2*'Node ratio'!$B2</f>
        <v>3.7624831323309462</v>
      </c>
      <c r="R2" s="2">
        <f>'[1]Pc, Winter, S4'!R2*Main!$B$8+'EV Scenarios'!R$2*'Node ratio'!$B2</f>
        <v>3.8145388708310852</v>
      </c>
      <c r="S2" s="2">
        <f>'[1]Pc, Winter, S4'!S2*Main!$B$8+'EV Scenarios'!S$2*'Node ratio'!$B2</f>
        <v>3.7366503677581058</v>
      </c>
      <c r="T2" s="2">
        <f>'[1]Pc, Winter, S4'!T2*Main!$B$8+'EV Scenarios'!T$2*'Node ratio'!$B2</f>
        <v>3.7524312954530576</v>
      </c>
      <c r="U2" s="2">
        <f>'[1]Pc, Winter, S4'!U2*Main!$B$8+'EV Scenarios'!U$2*'Node ratio'!$B2</f>
        <v>3.6967340251407927</v>
      </c>
      <c r="V2" s="2">
        <f>'[1]Pc, Winter, S4'!V2*Main!$B$8+'EV Scenarios'!V$2*'Node ratio'!$B2</f>
        <v>3.6587222402527537</v>
      </c>
      <c r="W2" s="2">
        <f>'[1]Pc, Winter, S4'!W2*Main!$B$8+'EV Scenarios'!W$2*'Node ratio'!$B2</f>
        <v>3.5970992111604003</v>
      </c>
      <c r="X2" s="2">
        <f>'[1]Pc, Winter, S4'!X2*Main!$B$8+'EV Scenarios'!X$2*'Node ratio'!$B2</f>
        <v>3.5843967553129201</v>
      </c>
      <c r="Y2" s="2">
        <f>'[1]Pc, Winter, S4'!Y2*Main!$B$8+'EV Scenarios'!Y$2*'Node ratio'!$B2</f>
        <v>3.7179222061773034</v>
      </c>
    </row>
    <row r="3" spans="1:25" x14ac:dyDescent="0.25">
      <c r="A3">
        <v>17</v>
      </c>
      <c r="B3" s="2">
        <f>'[1]Pc, Winter, S4'!B3*Main!$B$8+'EV Scenarios'!B$2*'Node ratio'!$B3</f>
        <v>1.6152884851953393</v>
      </c>
      <c r="C3" s="2">
        <f>'[1]Pc, Winter, S4'!C3*Main!$B$8+'EV Scenarios'!C$2*'Node ratio'!$B3</f>
        <v>1.4751743851850643</v>
      </c>
      <c r="D3" s="2">
        <f>'[1]Pc, Winter, S4'!D3*Main!$B$8+'EV Scenarios'!D$2*'Node ratio'!$B3</f>
        <v>1.4496458096335774</v>
      </c>
      <c r="E3" s="2">
        <f>'[1]Pc, Winter, S4'!E3*Main!$B$8+'EV Scenarios'!E$2*'Node ratio'!$B3</f>
        <v>1.3020777549464717</v>
      </c>
      <c r="F3" s="2">
        <f>'[1]Pc, Winter, S4'!F3*Main!$B$8+'EV Scenarios'!F$2*'Node ratio'!$B3</f>
        <v>1.4056541544707462</v>
      </c>
      <c r="G3" s="2">
        <f>'[1]Pc, Winter, S4'!G3*Main!$B$8+'EV Scenarios'!G$2*'Node ratio'!$B3</f>
        <v>1.4883713678310866</v>
      </c>
      <c r="H3" s="2">
        <f>'[1]Pc, Winter, S4'!H3*Main!$B$8+'EV Scenarios'!H$2*'Node ratio'!$B3</f>
        <v>1.6081780993233086</v>
      </c>
      <c r="I3" s="2">
        <f>'[1]Pc, Winter, S4'!I3*Main!$B$8+'EV Scenarios'!I$2*'Node ratio'!$B3</f>
        <v>1.8926013326350002</v>
      </c>
      <c r="J3" s="2">
        <f>'[1]Pc, Winter, S4'!J3*Main!$B$8+'EV Scenarios'!J$2*'Node ratio'!$B3</f>
        <v>2.2091636554923042</v>
      </c>
      <c r="K3" s="2">
        <f>'[1]Pc, Winter, S4'!K3*Main!$B$8+'EV Scenarios'!K$2*'Node ratio'!$B3</f>
        <v>2.3408211016063154</v>
      </c>
      <c r="L3" s="2">
        <f>'[1]Pc, Winter, S4'!L3*Main!$B$8+'EV Scenarios'!L$2*'Node ratio'!$B3</f>
        <v>2.4165878296208261</v>
      </c>
      <c r="M3" s="2">
        <f>'[1]Pc, Winter, S4'!M3*Main!$B$8+'EV Scenarios'!M$2*'Node ratio'!$B3</f>
        <v>2.3559477775620072</v>
      </c>
      <c r="N3" s="2">
        <f>'[1]Pc, Winter, S4'!N3*Main!$B$8+'EV Scenarios'!N$2*'Node ratio'!$B3</f>
        <v>2.2645307304328504</v>
      </c>
      <c r="O3" s="2">
        <f>'[1]Pc, Winter, S4'!O3*Main!$B$8+'EV Scenarios'!O$2*'Node ratio'!$B3</f>
        <v>2.2085685851811445</v>
      </c>
      <c r="P3" s="2">
        <f>'[1]Pc, Winter, S4'!P3*Main!$B$8+'EV Scenarios'!P$2*'Node ratio'!$B3</f>
        <v>2.1156069384616019</v>
      </c>
      <c r="Q3" s="2">
        <f>'[1]Pc, Winter, S4'!Q3*Main!$B$8+'EV Scenarios'!Q$2*'Node ratio'!$B3</f>
        <v>2.1308410911086955</v>
      </c>
      <c r="R3" s="2">
        <f>'[1]Pc, Winter, S4'!R3*Main!$B$8+'EV Scenarios'!R$2*'Node ratio'!$B3</f>
        <v>2.3291407513722318</v>
      </c>
      <c r="S3" s="2">
        <f>'[1]Pc, Winter, S4'!S3*Main!$B$8+'EV Scenarios'!S$2*'Node ratio'!$B3</f>
        <v>2.7710928653666564</v>
      </c>
      <c r="T3" s="2">
        <f>'[1]Pc, Winter, S4'!T3*Main!$B$8+'EV Scenarios'!T$2*'Node ratio'!$B3</f>
        <v>2.6614245337997846</v>
      </c>
      <c r="U3" s="2">
        <f>'[1]Pc, Winter, S4'!U3*Main!$B$8+'EV Scenarios'!U$2*'Node ratio'!$B3</f>
        <v>2.5616957062165713</v>
      </c>
      <c r="V3" s="2">
        <f>'[1]Pc, Winter, S4'!V3*Main!$B$8+'EV Scenarios'!V$2*'Node ratio'!$B3</f>
        <v>2.4082675358471923</v>
      </c>
      <c r="W3" s="2">
        <f>'[1]Pc, Winter, S4'!W3*Main!$B$8+'EV Scenarios'!W$2*'Node ratio'!$B3</f>
        <v>2.183428957389173</v>
      </c>
      <c r="X3" s="2">
        <f>'[1]Pc, Winter, S4'!X3*Main!$B$8+'EV Scenarios'!X$2*'Node ratio'!$B3</f>
        <v>2.0040930525842686</v>
      </c>
      <c r="Y3" s="2">
        <f>'[1]Pc, Winter, S4'!Y3*Main!$B$8+'EV Scenarios'!Y$2*'Node ratio'!$B3</f>
        <v>1.7651079093846835</v>
      </c>
    </row>
    <row r="4" spans="1:25" x14ac:dyDescent="0.25">
      <c r="A4">
        <v>38</v>
      </c>
      <c r="B4" s="2">
        <f>'[1]Pc, Winter, S4'!B4*Main!$B$8+'EV Scenarios'!B$2*'Node ratio'!$B4</f>
        <v>4.0371517042884406</v>
      </c>
      <c r="C4" s="2">
        <f>'[1]Pc, Winter, S4'!C4*Main!$B$8+'EV Scenarios'!C$2*'Node ratio'!$B4</f>
        <v>3.8092542785370975</v>
      </c>
      <c r="D4" s="2">
        <f>'[1]Pc, Winter, S4'!D4*Main!$B$8+'EV Scenarios'!D$2*'Node ratio'!$B4</f>
        <v>3.6228615824851929</v>
      </c>
      <c r="E4" s="2">
        <f>'[1]Pc, Winter, S4'!E4*Main!$B$8+'EV Scenarios'!E$2*'Node ratio'!$B4</f>
        <v>3.6441028489730374</v>
      </c>
      <c r="F4" s="2">
        <f>'[1]Pc, Winter, S4'!F4*Main!$B$8+'EV Scenarios'!F$2*'Node ratio'!$B4</f>
        <v>3.6600701112520282</v>
      </c>
      <c r="G4" s="2">
        <f>'[1]Pc, Winter, S4'!G4*Main!$B$8+'EV Scenarios'!G$2*'Node ratio'!$B4</f>
        <v>3.8990792448016971</v>
      </c>
      <c r="H4" s="2">
        <f>'[1]Pc, Winter, S4'!H4*Main!$B$8+'EV Scenarios'!H$2*'Node ratio'!$B4</f>
        <v>4.958385776189659</v>
      </c>
      <c r="I4" s="2">
        <f>'[1]Pc, Winter, S4'!I4*Main!$B$8+'EV Scenarios'!I$2*'Node ratio'!$B4</f>
        <v>5.1401664755041354</v>
      </c>
      <c r="J4" s="2">
        <f>'[1]Pc, Winter, S4'!J4*Main!$B$8+'EV Scenarios'!J$2*'Node ratio'!$B4</f>
        <v>5.5732593649925768</v>
      </c>
      <c r="K4" s="2">
        <f>'[1]Pc, Winter, S4'!K4*Main!$B$8+'EV Scenarios'!K$2*'Node ratio'!$B4</f>
        <v>5.9413469300191144</v>
      </c>
      <c r="L4" s="2">
        <f>'[1]Pc, Winter, S4'!L4*Main!$B$8+'EV Scenarios'!L$2*'Node ratio'!$B4</f>
        <v>5.7862018267690667</v>
      </c>
      <c r="M4" s="2">
        <f>'[1]Pc, Winter, S4'!M4*Main!$B$8+'EV Scenarios'!M$2*'Node ratio'!$B4</f>
        <v>6.1129822892534493</v>
      </c>
      <c r="N4" s="2">
        <f>'[1]Pc, Winter, S4'!N4*Main!$B$8+'EV Scenarios'!N$2*'Node ratio'!$B4</f>
        <v>5.9797522520549151</v>
      </c>
      <c r="O4" s="2">
        <f>'[1]Pc, Winter, S4'!O4*Main!$B$8+'EV Scenarios'!O$2*'Node ratio'!$B4</f>
        <v>5.4273765436386698</v>
      </c>
      <c r="P4" s="2">
        <f>'[1]Pc, Winter, S4'!P4*Main!$B$8+'EV Scenarios'!P$2*'Node ratio'!$B4</f>
        <v>4.750523483939217</v>
      </c>
      <c r="Q4" s="2">
        <f>'[1]Pc, Winter, S4'!Q4*Main!$B$8+'EV Scenarios'!Q$2*'Node ratio'!$B4</f>
        <v>4.7266081226152101</v>
      </c>
      <c r="R4" s="2">
        <f>'[1]Pc, Winter, S4'!R4*Main!$B$8+'EV Scenarios'!R$2*'Node ratio'!$B4</f>
        <v>4.9769683940034577</v>
      </c>
      <c r="S4" s="2">
        <f>'[1]Pc, Winter, S4'!S4*Main!$B$8+'EV Scenarios'!S$2*'Node ratio'!$B4</f>
        <v>5.6313124665465182</v>
      </c>
      <c r="T4" s="2">
        <f>'[1]Pc, Winter, S4'!T4*Main!$B$8+'EV Scenarios'!T$2*'Node ratio'!$B4</f>
        <v>5.5456434817059801</v>
      </c>
      <c r="U4" s="2">
        <f>'[1]Pc, Winter, S4'!U4*Main!$B$8+'EV Scenarios'!U$2*'Node ratio'!$B4</f>
        <v>5.4260376731761815</v>
      </c>
      <c r="V4" s="2">
        <f>'[1]Pc, Winter, S4'!V4*Main!$B$8+'EV Scenarios'!V$2*'Node ratio'!$B4</f>
        <v>5.2697992683763717</v>
      </c>
      <c r="W4" s="2">
        <f>'[1]Pc, Winter, S4'!W4*Main!$B$8+'EV Scenarios'!W$2*'Node ratio'!$B4</f>
        <v>4.8218917907845062</v>
      </c>
      <c r="X4" s="2">
        <f>'[1]Pc, Winter, S4'!X4*Main!$B$8+'EV Scenarios'!X$2*'Node ratio'!$B4</f>
        <v>4.5831478053201344</v>
      </c>
      <c r="Y4" s="2">
        <f>'[1]Pc, Winter, S4'!Y4*Main!$B$8+'EV Scenarios'!Y$2*'Node ratio'!$B4</f>
        <v>4.1426786655760708</v>
      </c>
    </row>
    <row r="5" spans="1:25" x14ac:dyDescent="0.25">
      <c r="A5">
        <v>36</v>
      </c>
      <c r="B5" s="2">
        <f>'[1]Pc, Winter, S4'!B5*Main!$B$8+'EV Scenarios'!B$2*'Node ratio'!$B5</f>
        <v>0.48049927296289596</v>
      </c>
      <c r="C5" s="2">
        <f>'[1]Pc, Winter, S4'!C5*Main!$B$8+'EV Scenarios'!C$2*'Node ratio'!$B5</f>
        <v>0.33447325084362756</v>
      </c>
      <c r="D5" s="2">
        <f>'[1]Pc, Winter, S4'!D5*Main!$B$8+'EV Scenarios'!D$2*'Node ratio'!$B5</f>
        <v>0.28936812173156845</v>
      </c>
      <c r="E5" s="2">
        <f>'[1]Pc, Winter, S4'!E5*Main!$B$8+'EV Scenarios'!E$2*'Node ratio'!$B5</f>
        <v>0.2700481272402222</v>
      </c>
      <c r="F5" s="2">
        <f>'[1]Pc, Winter, S4'!F5*Main!$B$8+'EV Scenarios'!F$2*'Node ratio'!$B5</f>
        <v>0.26511903749661081</v>
      </c>
      <c r="G5" s="2">
        <f>'[1]Pc, Winter, S4'!G5*Main!$B$8+'EV Scenarios'!G$2*'Node ratio'!$B5</f>
        <v>0.41484870558171044</v>
      </c>
      <c r="H5" s="2">
        <f>'[1]Pc, Winter, S4'!H5*Main!$B$8+'EV Scenarios'!H$2*'Node ratio'!$B5</f>
        <v>0.7522266746205728</v>
      </c>
      <c r="I5" s="2">
        <f>'[1]Pc, Winter, S4'!I5*Main!$B$8+'EV Scenarios'!I$2*'Node ratio'!$B5</f>
        <v>0.9272196317160043</v>
      </c>
      <c r="J5" s="2">
        <f>'[1]Pc, Winter, S4'!J5*Main!$B$8+'EV Scenarios'!J$2*'Node ratio'!$B5</f>
        <v>1.0866731048864404</v>
      </c>
      <c r="K5" s="2">
        <f>'[1]Pc, Winter, S4'!K5*Main!$B$8+'EV Scenarios'!K$2*'Node ratio'!$B5</f>
        <v>1.142950535719099</v>
      </c>
      <c r="L5" s="2">
        <f>'[1]Pc, Winter, S4'!L5*Main!$B$8+'EV Scenarios'!L$2*'Node ratio'!$B5</f>
        <v>1.1839179748991093</v>
      </c>
      <c r="M5" s="2">
        <f>'[1]Pc, Winter, S4'!M5*Main!$B$8+'EV Scenarios'!M$2*'Node ratio'!$B5</f>
        <v>1.1040442523094658</v>
      </c>
      <c r="N5" s="2">
        <f>'[1]Pc, Winter, S4'!N5*Main!$B$8+'EV Scenarios'!N$2*'Node ratio'!$B5</f>
        <v>1.2318217579803379</v>
      </c>
      <c r="O5" s="2">
        <f>'[1]Pc, Winter, S4'!O5*Main!$B$8+'EV Scenarios'!O$2*'Node ratio'!$B5</f>
        <v>1.088589466786539</v>
      </c>
      <c r="P5" s="2">
        <f>'[1]Pc, Winter, S4'!P5*Main!$B$8+'EV Scenarios'!P$2*'Node ratio'!$B5</f>
        <v>1.0673677771729471</v>
      </c>
      <c r="Q5" s="2">
        <f>'[1]Pc, Winter, S4'!Q5*Main!$B$8+'EV Scenarios'!Q$2*'Node ratio'!$B5</f>
        <v>1.0366806700589719</v>
      </c>
      <c r="R5" s="2">
        <f>'[1]Pc, Winter, S4'!R5*Main!$B$8+'EV Scenarios'!R$2*'Node ratio'!$B5</f>
        <v>1.242513265492974</v>
      </c>
      <c r="S5" s="2">
        <f>'[1]Pc, Winter, S4'!S5*Main!$B$8+'EV Scenarios'!S$2*'Node ratio'!$B5</f>
        <v>1.817569693683788</v>
      </c>
      <c r="T5" s="2">
        <f>'[1]Pc, Winter, S4'!T5*Main!$B$8+'EV Scenarios'!T$2*'Node ratio'!$B5</f>
        <v>1.7143890064825076</v>
      </c>
      <c r="U5" s="2">
        <f>'[1]Pc, Winter, S4'!U5*Main!$B$8+'EV Scenarios'!U$2*'Node ratio'!$B5</f>
        <v>1.460759123003768</v>
      </c>
      <c r="V5" s="2">
        <f>'[1]Pc, Winter, S4'!V5*Main!$B$8+'EV Scenarios'!V$2*'Node ratio'!$B5</f>
        <v>1.3499627021714509</v>
      </c>
      <c r="W5" s="2">
        <f>'[1]Pc, Winter, S4'!W5*Main!$B$8+'EV Scenarios'!W$2*'Node ratio'!$B5</f>
        <v>1.1406904355308278</v>
      </c>
      <c r="X5" s="2">
        <f>'[1]Pc, Winter, S4'!X5*Main!$B$8+'EV Scenarios'!X$2*'Node ratio'!$B5</f>
        <v>0.91686078640880464</v>
      </c>
      <c r="Y5" s="2">
        <f>'[1]Pc, Winter, S4'!Y5*Main!$B$8+'EV Scenarios'!Y$2*'Node ratio'!$B5</f>
        <v>0.76111522796151154</v>
      </c>
    </row>
    <row r="6" spans="1:25" x14ac:dyDescent="0.25">
      <c r="A6">
        <v>26</v>
      </c>
      <c r="B6" s="2">
        <f>'[1]Pc, Winter, S4'!B6*Main!$B$8+'EV Scenarios'!B$2*'Node ratio'!$B6</f>
        <v>4.0012380509572498</v>
      </c>
      <c r="C6" s="2">
        <f>'[1]Pc, Winter, S4'!C6*Main!$B$8+'EV Scenarios'!C$2*'Node ratio'!$B6</f>
        <v>3.5597791083808241</v>
      </c>
      <c r="D6" s="2">
        <f>'[1]Pc, Winter, S4'!D6*Main!$B$8+'EV Scenarios'!D$2*'Node ratio'!$B6</f>
        <v>3.2956708131307635</v>
      </c>
      <c r="E6" s="2">
        <f>'[1]Pc, Winter, S4'!E6*Main!$B$8+'EV Scenarios'!E$2*'Node ratio'!$B6</f>
        <v>3.2789371641094656</v>
      </c>
      <c r="F6" s="2">
        <f>'[1]Pc, Winter, S4'!F6*Main!$B$8+'EV Scenarios'!F$2*'Node ratio'!$B6</f>
        <v>3.313960839533423</v>
      </c>
      <c r="G6" s="2">
        <f>'[1]Pc, Winter, S4'!G6*Main!$B$8+'EV Scenarios'!G$2*'Node ratio'!$B6</f>
        <v>3.5317580047359414</v>
      </c>
      <c r="H6" s="2">
        <f>'[1]Pc, Winter, S4'!H6*Main!$B$8+'EV Scenarios'!H$2*'Node ratio'!$B6</f>
        <v>4.0599054420426999</v>
      </c>
      <c r="I6" s="2">
        <f>'[1]Pc, Winter, S4'!I6*Main!$B$8+'EV Scenarios'!I$2*'Node ratio'!$B6</f>
        <v>4.3821957501257254</v>
      </c>
      <c r="J6" s="2">
        <f>'[1]Pc, Winter, S4'!J6*Main!$B$8+'EV Scenarios'!J$2*'Node ratio'!$B6</f>
        <v>5.1135566805816985</v>
      </c>
      <c r="K6" s="2">
        <f>'[1]Pc, Winter, S4'!K6*Main!$B$8+'EV Scenarios'!K$2*'Node ratio'!$B6</f>
        <v>5.5771951382645915</v>
      </c>
      <c r="L6" s="2">
        <f>'[1]Pc, Winter, S4'!L6*Main!$B$8+'EV Scenarios'!L$2*'Node ratio'!$B6</f>
        <v>6.0089776984140935</v>
      </c>
      <c r="M6" s="2">
        <f>'[1]Pc, Winter, S4'!M6*Main!$B$8+'EV Scenarios'!M$2*'Node ratio'!$B6</f>
        <v>6.1169677984126531</v>
      </c>
      <c r="N6" s="2">
        <f>'[1]Pc, Winter, S4'!N6*Main!$B$8+'EV Scenarios'!N$2*'Node ratio'!$B6</f>
        <v>6.1368180719004002</v>
      </c>
      <c r="O6" s="2">
        <f>'[1]Pc, Winter, S4'!O6*Main!$B$8+'EV Scenarios'!O$2*'Node ratio'!$B6</f>
        <v>5.8973155338098362</v>
      </c>
      <c r="P6" s="2">
        <f>'[1]Pc, Winter, S4'!P6*Main!$B$8+'EV Scenarios'!P$2*'Node ratio'!$B6</f>
        <v>5.7021452232173226</v>
      </c>
      <c r="Q6" s="2">
        <f>'[1]Pc, Winter, S4'!Q6*Main!$B$8+'EV Scenarios'!Q$2*'Node ratio'!$B6</f>
        <v>5.5238029733799152</v>
      </c>
      <c r="R6" s="2">
        <f>'[1]Pc, Winter, S4'!R6*Main!$B$8+'EV Scenarios'!R$2*'Node ratio'!$B6</f>
        <v>5.7148872473382619</v>
      </c>
      <c r="S6" s="2">
        <f>'[1]Pc, Winter, S4'!S6*Main!$B$8+'EV Scenarios'!S$2*'Node ratio'!$B6</f>
        <v>6.5552141572538032</v>
      </c>
      <c r="T6" s="2">
        <f>'[1]Pc, Winter, S4'!T6*Main!$B$8+'EV Scenarios'!T$2*'Node ratio'!$B6</f>
        <v>6.5964169397934391</v>
      </c>
      <c r="U6" s="2">
        <f>'[1]Pc, Winter, S4'!U6*Main!$B$8+'EV Scenarios'!U$2*'Node ratio'!$B6</f>
        <v>6.4184755786667518</v>
      </c>
      <c r="V6" s="2">
        <f>'[1]Pc, Winter, S4'!V6*Main!$B$8+'EV Scenarios'!V$2*'Node ratio'!$B6</f>
        <v>6.1320329104464824</v>
      </c>
      <c r="W6" s="2">
        <f>'[1]Pc, Winter, S4'!W6*Main!$B$8+'EV Scenarios'!W$2*'Node ratio'!$B6</f>
        <v>5.7097701437133921</v>
      </c>
      <c r="X6" s="2">
        <f>'[1]Pc, Winter, S4'!X6*Main!$B$8+'EV Scenarios'!X$2*'Node ratio'!$B6</f>
        <v>5.2395959314930467</v>
      </c>
      <c r="Y6" s="2">
        <f>'[1]Pc, Winter, S4'!Y6*Main!$B$8+'EV Scenarios'!Y$2*'Node ratio'!$B6</f>
        <v>4.7348932356069628</v>
      </c>
    </row>
    <row r="7" spans="1:25" x14ac:dyDescent="0.25">
      <c r="A7">
        <v>24</v>
      </c>
      <c r="B7" s="2">
        <f>'[1]Pc, Winter, S4'!B7*Main!$B$8+'EV Scenarios'!B$2*'Node ratio'!$B7</f>
        <v>6.4024880373620521</v>
      </c>
      <c r="C7" s="2">
        <f>'[1]Pc, Winter, S4'!C7*Main!$B$8+'EV Scenarios'!C$2*'Node ratio'!$B7</f>
        <v>6.0406961863018855</v>
      </c>
      <c r="D7" s="2">
        <f>'[1]Pc, Winter, S4'!D7*Main!$B$8+'EV Scenarios'!D$2*'Node ratio'!$B7</f>
        <v>5.7694620683901414</v>
      </c>
      <c r="E7" s="2">
        <f>'[1]Pc, Winter, S4'!E7*Main!$B$8+'EV Scenarios'!E$2*'Node ratio'!$B7</f>
        <v>5.8205455387046934</v>
      </c>
      <c r="F7" s="2">
        <f>'[1]Pc, Winter, S4'!F7*Main!$B$8+'EV Scenarios'!F$2*'Node ratio'!$B7</f>
        <v>5.7443742678847176</v>
      </c>
      <c r="G7" s="2">
        <f>'[1]Pc, Winter, S4'!G7*Main!$B$8+'EV Scenarios'!G$2*'Node ratio'!$B7</f>
        <v>6.0391121998266586</v>
      </c>
      <c r="H7" s="2">
        <f>'[1]Pc, Winter, S4'!H7*Main!$B$8+'EV Scenarios'!H$2*'Node ratio'!$B7</f>
        <v>6.462197990401676</v>
      </c>
      <c r="I7" s="2">
        <f>'[1]Pc, Winter, S4'!I7*Main!$B$8+'EV Scenarios'!I$2*'Node ratio'!$B7</f>
        <v>6.8344036972466613</v>
      </c>
      <c r="J7" s="2">
        <f>'[1]Pc, Winter, S4'!J7*Main!$B$8+'EV Scenarios'!J$2*'Node ratio'!$B7</f>
        <v>7.0557640730737576</v>
      </c>
      <c r="K7" s="2">
        <f>'[1]Pc, Winter, S4'!K7*Main!$B$8+'EV Scenarios'!K$2*'Node ratio'!$B7</f>
        <v>7.4446052531240934</v>
      </c>
      <c r="L7" s="2">
        <f>'[1]Pc, Winter, S4'!L7*Main!$B$8+'EV Scenarios'!L$2*'Node ratio'!$B7</f>
        <v>7.4351407116646273</v>
      </c>
      <c r="M7" s="2">
        <f>'[1]Pc, Winter, S4'!M7*Main!$B$8+'EV Scenarios'!M$2*'Node ratio'!$B7</f>
        <v>7.8643081914513546</v>
      </c>
      <c r="N7" s="2">
        <f>'[1]Pc, Winter, S4'!N7*Main!$B$8+'EV Scenarios'!N$2*'Node ratio'!$B7</f>
        <v>7.7111534647902413</v>
      </c>
      <c r="O7" s="2">
        <f>'[1]Pc, Winter, S4'!O7*Main!$B$8+'EV Scenarios'!O$2*'Node ratio'!$B7</f>
        <v>7.3889602186387373</v>
      </c>
      <c r="P7" s="2">
        <f>'[1]Pc, Winter, S4'!P7*Main!$B$8+'EV Scenarios'!P$2*'Node ratio'!$B7</f>
        <v>6.8746008990087253</v>
      </c>
      <c r="Q7" s="2">
        <f>'[1]Pc, Winter, S4'!Q7*Main!$B$8+'EV Scenarios'!Q$2*'Node ratio'!$B7</f>
        <v>6.956695797666252</v>
      </c>
      <c r="R7" s="2">
        <f>'[1]Pc, Winter, S4'!R7*Main!$B$8+'EV Scenarios'!R$2*'Node ratio'!$B7</f>
        <v>6.8372293697234117</v>
      </c>
      <c r="S7" s="2">
        <f>'[1]Pc, Winter, S4'!S7*Main!$B$8+'EV Scenarios'!S$2*'Node ratio'!$B7</f>
        <v>7.4647058080175501</v>
      </c>
      <c r="T7" s="2">
        <f>'[1]Pc, Winter, S4'!T7*Main!$B$8+'EV Scenarios'!T$2*'Node ratio'!$B7</f>
        <v>7.3908587015013865</v>
      </c>
      <c r="U7" s="2">
        <f>'[1]Pc, Winter, S4'!U7*Main!$B$8+'EV Scenarios'!U$2*'Node ratio'!$B7</f>
        <v>7.1130155457831581</v>
      </c>
      <c r="V7" s="2">
        <f>'[1]Pc, Winter, S4'!V7*Main!$B$8+'EV Scenarios'!V$2*'Node ratio'!$B7</f>
        <v>6.8323067793299552</v>
      </c>
      <c r="W7" s="2">
        <f>'[1]Pc, Winter, S4'!W7*Main!$B$8+'EV Scenarios'!W$2*'Node ratio'!$B7</f>
        <v>6.5032439855413964</v>
      </c>
      <c r="X7" s="2">
        <f>'[1]Pc, Winter, S4'!X7*Main!$B$8+'EV Scenarios'!X$2*'Node ratio'!$B7</f>
        <v>6.4086727754287907</v>
      </c>
      <c r="Y7" s="2">
        <f>'[1]Pc, Winter, S4'!Y7*Main!$B$8+'EV Scenarios'!Y$2*'Node ratio'!$B7</f>
        <v>6.286801920313291</v>
      </c>
    </row>
    <row r="8" spans="1:25" x14ac:dyDescent="0.25">
      <c r="A8">
        <v>28</v>
      </c>
      <c r="B8" s="2">
        <f>'[1]Pc, Winter, S4'!B8*Main!$B$8+'EV Scenarios'!B$2*'Node ratio'!$B8</f>
        <v>3.0905714608517654</v>
      </c>
      <c r="C8" s="2">
        <f>'[1]Pc, Winter, S4'!C8*Main!$B$8+'EV Scenarios'!C$2*'Node ratio'!$B8</f>
        <v>2.8103174454774731</v>
      </c>
      <c r="D8" s="2">
        <f>'[1]Pc, Winter, S4'!D8*Main!$B$8+'EV Scenarios'!D$2*'Node ratio'!$B8</f>
        <v>2.7882264334210434</v>
      </c>
      <c r="E8" s="2">
        <f>'[1]Pc, Winter, S4'!E8*Main!$B$8+'EV Scenarios'!E$2*'Node ratio'!$B8</f>
        <v>2.7067793605737371</v>
      </c>
      <c r="F8" s="2">
        <f>'[1]Pc, Winter, S4'!F8*Main!$B$8+'EV Scenarios'!F$2*'Node ratio'!$B8</f>
        <v>2.7633021818698671</v>
      </c>
      <c r="G8" s="2">
        <f>'[1]Pc, Winter, S4'!G8*Main!$B$8+'EV Scenarios'!G$2*'Node ratio'!$B8</f>
        <v>3.0670001697705764</v>
      </c>
      <c r="H8" s="2">
        <f>'[1]Pc, Winter, S4'!H8*Main!$B$8+'EV Scenarios'!H$2*'Node ratio'!$B8</f>
        <v>3.5416356337158525</v>
      </c>
      <c r="I8" s="2">
        <f>'[1]Pc, Winter, S4'!I8*Main!$B$8+'EV Scenarios'!I$2*'Node ratio'!$B8</f>
        <v>4.1711413094360559</v>
      </c>
      <c r="J8" s="2">
        <f>'[1]Pc, Winter, S4'!J8*Main!$B$8+'EV Scenarios'!J$2*'Node ratio'!$B8</f>
        <v>4.7779671426207226</v>
      </c>
      <c r="K8" s="2">
        <f>'[1]Pc, Winter, S4'!K8*Main!$B$8+'EV Scenarios'!K$2*'Node ratio'!$B8</f>
        <v>5.3068533050678184</v>
      </c>
      <c r="L8" s="2">
        <f>'[1]Pc, Winter, S4'!L8*Main!$B$8+'EV Scenarios'!L$2*'Node ratio'!$B8</f>
        <v>5.2190115918407525</v>
      </c>
      <c r="M8" s="2">
        <f>'[1]Pc, Winter, S4'!M8*Main!$B$8+'EV Scenarios'!M$2*'Node ratio'!$B8</f>
        <v>5.4844415910810644</v>
      </c>
      <c r="N8" s="2">
        <f>'[1]Pc, Winter, S4'!N8*Main!$B$8+'EV Scenarios'!N$2*'Node ratio'!$B8</f>
        <v>5.3475642295522148</v>
      </c>
      <c r="O8" s="2">
        <f>'[1]Pc, Winter, S4'!O8*Main!$B$8+'EV Scenarios'!O$2*'Node ratio'!$B8</f>
        <v>5.0008706820796878</v>
      </c>
      <c r="P8" s="2">
        <f>'[1]Pc, Winter, S4'!P8*Main!$B$8+'EV Scenarios'!P$2*'Node ratio'!$B8</f>
        <v>4.8992298089532449</v>
      </c>
      <c r="Q8" s="2">
        <f>'[1]Pc, Winter, S4'!Q8*Main!$B$8+'EV Scenarios'!Q$2*'Node ratio'!$B8</f>
        <v>4.539802934440365</v>
      </c>
      <c r="R8" s="2">
        <f>'[1]Pc, Winter, S4'!R8*Main!$B$8+'EV Scenarios'!R$2*'Node ratio'!$B8</f>
        <v>4.5520334996349581</v>
      </c>
      <c r="S8" s="2">
        <f>'[1]Pc, Winter, S4'!S8*Main!$B$8+'EV Scenarios'!S$2*'Node ratio'!$B8</f>
        <v>5.0648384460551625</v>
      </c>
      <c r="T8" s="2">
        <f>'[1]Pc, Winter, S4'!T8*Main!$B$8+'EV Scenarios'!T$2*'Node ratio'!$B8</f>
        <v>5.0728097430793069</v>
      </c>
      <c r="U8" s="2">
        <f>'[1]Pc, Winter, S4'!U8*Main!$B$8+'EV Scenarios'!U$2*'Node ratio'!$B8</f>
        <v>5.0769541369167657</v>
      </c>
      <c r="V8" s="2">
        <f>'[1]Pc, Winter, S4'!V8*Main!$B$8+'EV Scenarios'!V$2*'Node ratio'!$B8</f>
        <v>4.8281595994822926</v>
      </c>
      <c r="W8" s="2">
        <f>'[1]Pc, Winter, S4'!W8*Main!$B$8+'EV Scenarios'!W$2*'Node ratio'!$B8</f>
        <v>4.1542658662792826</v>
      </c>
      <c r="X8" s="2">
        <f>'[1]Pc, Winter, S4'!X8*Main!$B$8+'EV Scenarios'!X$2*'Node ratio'!$B8</f>
        <v>3.7699462477961916</v>
      </c>
      <c r="Y8" s="2">
        <f>'[1]Pc, Winter, S4'!Y8*Main!$B$8+'EV Scenarios'!Y$2*'Node ratio'!$B8</f>
        <v>3.5401238774708528</v>
      </c>
    </row>
    <row r="9" spans="1:25" x14ac:dyDescent="0.25">
      <c r="A9">
        <v>6</v>
      </c>
      <c r="B9" s="2">
        <f>'[1]Pc, Winter, S4'!B9*Main!$B$8+'EV Scenarios'!B$2*'Node ratio'!$B9</f>
        <v>2.1745421121789188</v>
      </c>
      <c r="C9" s="2">
        <f>'[1]Pc, Winter, S4'!C9*Main!$B$8+'EV Scenarios'!C$2*'Node ratio'!$B9</f>
        <v>2.0528706167302539</v>
      </c>
      <c r="D9" s="2">
        <f>'[1]Pc, Winter, S4'!D9*Main!$B$8+'EV Scenarios'!D$2*'Node ratio'!$B9</f>
        <v>1.9912411189542196</v>
      </c>
      <c r="E9" s="2">
        <f>'[1]Pc, Winter, S4'!E9*Main!$B$8+'EV Scenarios'!E$2*'Node ratio'!$B9</f>
        <v>1.9417366273310508</v>
      </c>
      <c r="F9" s="2">
        <f>'[1]Pc, Winter, S4'!F9*Main!$B$8+'EV Scenarios'!F$2*'Node ratio'!$B9</f>
        <v>2.0012927229182798</v>
      </c>
      <c r="G9" s="2">
        <f>'[1]Pc, Winter, S4'!G9*Main!$B$8+'EV Scenarios'!G$2*'Node ratio'!$B9</f>
        <v>2.2242779972113862</v>
      </c>
      <c r="H9" s="2">
        <f>'[1]Pc, Winter, S4'!H9*Main!$B$8+'EV Scenarios'!H$2*'Node ratio'!$B9</f>
        <v>3.1993410963393694</v>
      </c>
      <c r="I9" s="2">
        <f>'[1]Pc, Winter, S4'!I9*Main!$B$8+'EV Scenarios'!I$2*'Node ratio'!$B9</f>
        <v>3.5577306234657944</v>
      </c>
      <c r="J9" s="2">
        <f>'[1]Pc, Winter, S4'!J9*Main!$B$8+'EV Scenarios'!J$2*'Node ratio'!$B9</f>
        <v>4.0105599436492767</v>
      </c>
      <c r="K9" s="2">
        <f>'[1]Pc, Winter, S4'!K9*Main!$B$8+'EV Scenarios'!K$2*'Node ratio'!$B9</f>
        <v>4.226352950266854</v>
      </c>
      <c r="L9" s="2">
        <f>'[1]Pc, Winter, S4'!L9*Main!$B$8+'EV Scenarios'!L$2*'Node ratio'!$B9</f>
        <v>4.487078771362067</v>
      </c>
      <c r="M9" s="2">
        <f>'[1]Pc, Winter, S4'!M9*Main!$B$8+'EV Scenarios'!M$2*'Node ratio'!$B9</f>
        <v>4.5532455874459172</v>
      </c>
      <c r="N9" s="2">
        <f>'[1]Pc, Winter, S4'!N9*Main!$B$8+'EV Scenarios'!N$2*'Node ratio'!$B9</f>
        <v>4.1864336775820403</v>
      </c>
      <c r="O9" s="2">
        <f>'[1]Pc, Winter, S4'!O9*Main!$B$8+'EV Scenarios'!O$2*'Node ratio'!$B9</f>
        <v>3.8026912780896374</v>
      </c>
      <c r="P9" s="2">
        <f>'[1]Pc, Winter, S4'!P9*Main!$B$8+'EV Scenarios'!P$2*'Node ratio'!$B9</f>
        <v>3.4497691622858033</v>
      </c>
      <c r="Q9" s="2">
        <f>'[1]Pc, Winter, S4'!Q9*Main!$B$8+'EV Scenarios'!Q$2*'Node ratio'!$B9</f>
        <v>3.3590340423260709</v>
      </c>
      <c r="R9" s="2">
        <f>'[1]Pc, Winter, S4'!R9*Main!$B$8+'EV Scenarios'!R$2*'Node ratio'!$B9</f>
        <v>3.536955585565277</v>
      </c>
      <c r="S9" s="2">
        <f>'[1]Pc, Winter, S4'!S9*Main!$B$8+'EV Scenarios'!S$2*'Node ratio'!$B9</f>
        <v>3.8183075739601904</v>
      </c>
      <c r="T9" s="2">
        <f>'[1]Pc, Winter, S4'!T9*Main!$B$8+'EV Scenarios'!T$2*'Node ratio'!$B9</f>
        <v>3.6114556606777932</v>
      </c>
      <c r="U9" s="2">
        <f>'[1]Pc, Winter, S4'!U9*Main!$B$8+'EV Scenarios'!U$2*'Node ratio'!$B9</f>
        <v>3.4743043237711277</v>
      </c>
      <c r="V9" s="2">
        <f>'[1]Pc, Winter, S4'!V9*Main!$B$8+'EV Scenarios'!V$2*'Node ratio'!$B9</f>
        <v>3.3117931913990457</v>
      </c>
      <c r="W9" s="2">
        <f>'[1]Pc, Winter, S4'!W9*Main!$B$8+'EV Scenarios'!W$2*'Node ratio'!$B9</f>
        <v>3.0641384141747987</v>
      </c>
      <c r="X9" s="2">
        <f>'[1]Pc, Winter, S4'!X9*Main!$B$8+'EV Scenarios'!X$2*'Node ratio'!$B9</f>
        <v>2.8038564308570559</v>
      </c>
      <c r="Y9" s="2">
        <f>'[1]Pc, Winter, S4'!Y9*Main!$B$8+'EV Scenarios'!Y$2*'Node ratio'!$B9</f>
        <v>2.4792277331767862</v>
      </c>
    </row>
    <row r="10" spans="1:25" x14ac:dyDescent="0.25">
      <c r="A10">
        <v>30</v>
      </c>
      <c r="B10" s="2">
        <f>'[1]Pc, Winter, S4'!B10*Main!$B$8+'EV Scenarios'!B$2*'Node ratio'!$B10</f>
        <v>2.2667820986565812</v>
      </c>
      <c r="C10" s="2">
        <f>'[1]Pc, Winter, S4'!C10*Main!$B$8+'EV Scenarios'!C$2*'Node ratio'!$B10</f>
        <v>2.2683024751825411</v>
      </c>
      <c r="D10" s="2">
        <f>'[1]Pc, Winter, S4'!D10*Main!$B$8+'EV Scenarios'!D$2*'Node ratio'!$B10</f>
        <v>2.2633795982888802</v>
      </c>
      <c r="E10" s="2">
        <f>'[1]Pc, Winter, S4'!E10*Main!$B$8+'EV Scenarios'!E$2*'Node ratio'!$B10</f>
        <v>2.2611813161885714</v>
      </c>
      <c r="F10" s="2">
        <f>'[1]Pc, Winter, S4'!F10*Main!$B$8+'EV Scenarios'!F$2*'Node ratio'!$B10</f>
        <v>2.2539597130116333</v>
      </c>
      <c r="G10" s="2">
        <f>'[1]Pc, Winter, S4'!G10*Main!$B$8+'EV Scenarios'!G$2*'Node ratio'!$B10</f>
        <v>2.2490097791978374</v>
      </c>
      <c r="H10" s="2">
        <f>'[1]Pc, Winter, S4'!H10*Main!$B$8+'EV Scenarios'!H$2*'Node ratio'!$B10</f>
        <v>2.2552006249104424</v>
      </c>
      <c r="I10" s="2">
        <f>'[1]Pc, Winter, S4'!I10*Main!$B$8+'EV Scenarios'!I$2*'Node ratio'!$B10</f>
        <v>2.2271259198067503</v>
      </c>
      <c r="J10" s="2">
        <f>'[1]Pc, Winter, S4'!J10*Main!$B$8+'EV Scenarios'!J$2*'Node ratio'!$B10</f>
        <v>2.2264131738146928</v>
      </c>
      <c r="K10" s="2">
        <f>'[1]Pc, Winter, S4'!K10*Main!$B$8+'EV Scenarios'!K$2*'Node ratio'!$B10</f>
        <v>2.2287904763591846</v>
      </c>
      <c r="L10" s="2">
        <f>'[1]Pc, Winter, S4'!L10*Main!$B$8+'EV Scenarios'!L$2*'Node ratio'!$B10</f>
        <v>2.2256822663282976</v>
      </c>
      <c r="M10" s="2">
        <f>'[1]Pc, Winter, S4'!M10*Main!$B$8+'EV Scenarios'!M$2*'Node ratio'!$B10</f>
        <v>2.2267912294111039</v>
      </c>
      <c r="N10" s="2">
        <f>'[1]Pc, Winter, S4'!N10*Main!$B$8+'EV Scenarios'!N$2*'Node ratio'!$B10</f>
        <v>2.2300947681668033</v>
      </c>
      <c r="O10" s="2">
        <f>'[1]Pc, Winter, S4'!O10*Main!$B$8+'EV Scenarios'!O$2*'Node ratio'!$B10</f>
        <v>2.2375658139088244</v>
      </c>
      <c r="P10" s="2">
        <f>'[1]Pc, Winter, S4'!P10*Main!$B$8+'EV Scenarios'!P$2*'Node ratio'!$B10</f>
        <v>2.2386610632101922</v>
      </c>
      <c r="Q10" s="2">
        <f>'[1]Pc, Winter, S4'!Q10*Main!$B$8+'EV Scenarios'!Q$2*'Node ratio'!$B10</f>
        <v>2.2383715912290185</v>
      </c>
      <c r="R10" s="2">
        <f>'[1]Pc, Winter, S4'!R10*Main!$B$8+'EV Scenarios'!R$2*'Node ratio'!$B10</f>
        <v>2.2308430958620526</v>
      </c>
      <c r="S10" s="2">
        <f>'[1]Pc, Winter, S4'!S10*Main!$B$8+'EV Scenarios'!S$2*'Node ratio'!$B10</f>
        <v>2.2408193158944103</v>
      </c>
      <c r="T10" s="2">
        <f>'[1]Pc, Winter, S4'!T10*Main!$B$8+'EV Scenarios'!T$2*'Node ratio'!$B10</f>
        <v>2.2327229958473445</v>
      </c>
      <c r="U10" s="2">
        <f>'[1]Pc, Winter, S4'!U10*Main!$B$8+'EV Scenarios'!U$2*'Node ratio'!$B10</f>
        <v>2.2293108587683625</v>
      </c>
      <c r="V10" s="2">
        <f>'[1]Pc, Winter, S4'!V10*Main!$B$8+'EV Scenarios'!V$2*'Node ratio'!$B10</f>
        <v>2.233500604319179</v>
      </c>
      <c r="W10" s="2">
        <f>'[1]Pc, Winter, S4'!W10*Main!$B$8+'EV Scenarios'!W$2*'Node ratio'!$B10</f>
        <v>2.2288112323527129</v>
      </c>
      <c r="X10" s="2">
        <f>'[1]Pc, Winter, S4'!X10*Main!$B$8+'EV Scenarios'!X$2*'Node ratio'!$B10</f>
        <v>2.2558548093493305</v>
      </c>
      <c r="Y10" s="2">
        <f>'[1]Pc, Winter, S4'!Y10*Main!$B$8+'EV Scenarios'!Y$2*'Node ratio'!$B10</f>
        <v>2.2629692967739516</v>
      </c>
    </row>
    <row r="11" spans="1:25" x14ac:dyDescent="0.25">
      <c r="A11">
        <v>40</v>
      </c>
      <c r="B11" s="2">
        <f>'[1]Pc, Winter, S4'!B11*Main!$B$8+'EV Scenarios'!B$2*'Node ratio'!$B11</f>
        <v>2.6026919402513142</v>
      </c>
      <c r="C11" s="2">
        <f>'[1]Pc, Winter, S4'!C11*Main!$B$8+'EV Scenarios'!C$2*'Node ratio'!$B11</f>
        <v>2.3962959552098462</v>
      </c>
      <c r="D11" s="2">
        <f>'[1]Pc, Winter, S4'!D11*Main!$B$8+'EV Scenarios'!D$2*'Node ratio'!$B11</f>
        <v>2.2799246442194114</v>
      </c>
      <c r="E11" s="2">
        <f>'[1]Pc, Winter, S4'!E11*Main!$B$8+'EV Scenarios'!E$2*'Node ratio'!$B11</f>
        <v>2.2339457477990612</v>
      </c>
      <c r="F11" s="2">
        <f>'[1]Pc, Winter, S4'!F11*Main!$B$8+'EV Scenarios'!F$2*'Node ratio'!$B11</f>
        <v>2.2372102491015973</v>
      </c>
      <c r="G11" s="2">
        <f>'[1]Pc, Winter, S4'!G11*Main!$B$8+'EV Scenarios'!G$2*'Node ratio'!$B11</f>
        <v>2.3982352455811888</v>
      </c>
      <c r="H11" s="2">
        <f>'[1]Pc, Winter, S4'!H11*Main!$B$8+'EV Scenarios'!H$2*'Node ratio'!$B11</f>
        <v>2.7369676382864236</v>
      </c>
      <c r="I11" s="2">
        <f>'[1]Pc, Winter, S4'!I11*Main!$B$8+'EV Scenarios'!I$2*'Node ratio'!$B11</f>
        <v>2.9001886323313828</v>
      </c>
      <c r="J11" s="2">
        <f>'[1]Pc, Winter, S4'!J11*Main!$B$8+'EV Scenarios'!J$2*'Node ratio'!$B11</f>
        <v>3.3438653633220889</v>
      </c>
      <c r="K11" s="2">
        <f>'[1]Pc, Winter, S4'!K11*Main!$B$8+'EV Scenarios'!K$2*'Node ratio'!$B11</f>
        <v>3.7736169270705773</v>
      </c>
      <c r="L11" s="2">
        <f>'[1]Pc, Winter, S4'!L11*Main!$B$8+'EV Scenarios'!L$2*'Node ratio'!$B11</f>
        <v>3.8952002420973142</v>
      </c>
      <c r="M11" s="2">
        <f>'[1]Pc, Winter, S4'!M11*Main!$B$8+'EV Scenarios'!M$2*'Node ratio'!$B11</f>
        <v>4.0353659462243678</v>
      </c>
      <c r="N11" s="2">
        <f>'[1]Pc, Winter, S4'!N11*Main!$B$8+'EV Scenarios'!N$2*'Node ratio'!$B11</f>
        <v>4.0599961795482917</v>
      </c>
      <c r="O11" s="2">
        <f>'[1]Pc, Winter, S4'!O11*Main!$B$8+'EV Scenarios'!O$2*'Node ratio'!$B11</f>
        <v>3.7481136439954073</v>
      </c>
      <c r="P11" s="2">
        <f>'[1]Pc, Winter, S4'!P11*Main!$B$8+'EV Scenarios'!P$2*'Node ratio'!$B11</f>
        <v>3.5291035933382964</v>
      </c>
      <c r="Q11" s="2">
        <f>'[1]Pc, Winter, S4'!Q11*Main!$B$8+'EV Scenarios'!Q$2*'Node ratio'!$B11</f>
        <v>3.5036945364421794</v>
      </c>
      <c r="R11" s="2">
        <f>'[1]Pc, Winter, S4'!R11*Main!$B$8+'EV Scenarios'!R$2*'Node ratio'!$B11</f>
        <v>3.7477001580140228</v>
      </c>
      <c r="S11" s="2">
        <f>'[1]Pc, Winter, S4'!S11*Main!$B$8+'EV Scenarios'!S$2*'Node ratio'!$B11</f>
        <v>4.2755675656234047</v>
      </c>
      <c r="T11" s="2">
        <f>'[1]Pc, Winter, S4'!T11*Main!$B$8+'EV Scenarios'!T$2*'Node ratio'!$B11</f>
        <v>4.2676427935022732</v>
      </c>
      <c r="U11" s="2">
        <f>'[1]Pc, Winter, S4'!U11*Main!$B$8+'EV Scenarios'!U$2*'Node ratio'!$B11</f>
        <v>4.117749122163632</v>
      </c>
      <c r="V11" s="2">
        <f>'[1]Pc, Winter, S4'!V11*Main!$B$8+'EV Scenarios'!V$2*'Node ratio'!$B11</f>
        <v>3.9256383169643727</v>
      </c>
      <c r="W11" s="2">
        <f>'[1]Pc, Winter, S4'!W11*Main!$B$8+'EV Scenarios'!W$2*'Node ratio'!$B11</f>
        <v>3.5813523155952973</v>
      </c>
      <c r="X11" s="2">
        <f>'[1]Pc, Winter, S4'!X11*Main!$B$8+'EV Scenarios'!X$2*'Node ratio'!$B11</f>
        <v>3.3025455136999065</v>
      </c>
      <c r="Y11" s="2">
        <f>'[1]Pc, Winter, S4'!Y11*Main!$B$8+'EV Scenarios'!Y$2*'Node ratio'!$B11</f>
        <v>2.8799710164876395</v>
      </c>
    </row>
    <row r="12" spans="1:25" x14ac:dyDescent="0.25">
      <c r="A12">
        <v>14</v>
      </c>
      <c r="B12" s="2">
        <f>'[1]Pc, Winter, S4'!B12*Main!$B$8+'EV Scenarios'!B$2*'Node ratio'!$B12</f>
        <v>0.97492398128970037</v>
      </c>
      <c r="C12" s="2">
        <f>'[1]Pc, Winter, S4'!C12*Main!$B$8+'EV Scenarios'!C$2*'Node ratio'!$B12</f>
        <v>0.87539829354197496</v>
      </c>
      <c r="D12" s="2">
        <f>'[1]Pc, Winter, S4'!D12*Main!$B$8+'EV Scenarios'!D$2*'Node ratio'!$B12</f>
        <v>0.8448086651802077</v>
      </c>
      <c r="E12" s="2">
        <f>'[1]Pc, Winter, S4'!E12*Main!$B$8+'EV Scenarios'!E$2*'Node ratio'!$B12</f>
        <v>0.81518978507961959</v>
      </c>
      <c r="F12" s="2">
        <f>'[1]Pc, Winter, S4'!F12*Main!$B$8+'EV Scenarios'!F$2*'Node ratio'!$B12</f>
        <v>0.80515486071253051</v>
      </c>
      <c r="G12" s="2">
        <f>'[1]Pc, Winter, S4'!G12*Main!$B$8+'EV Scenarios'!G$2*'Node ratio'!$B12</f>
        <v>0.95656172022300878</v>
      </c>
      <c r="H12" s="2">
        <f>'[1]Pc, Winter, S4'!H12*Main!$B$8+'EV Scenarios'!H$2*'Node ratio'!$B12</f>
        <v>1.1238592235065579</v>
      </c>
      <c r="I12" s="2">
        <f>'[1]Pc, Winter, S4'!I12*Main!$B$8+'EV Scenarios'!I$2*'Node ratio'!$B12</f>
        <v>1.3013859855589625</v>
      </c>
      <c r="J12" s="2">
        <f>'[1]Pc, Winter, S4'!J12*Main!$B$8+'EV Scenarios'!J$2*'Node ratio'!$B12</f>
        <v>1.4629324885702308</v>
      </c>
      <c r="K12" s="2">
        <f>'[1]Pc, Winter, S4'!K12*Main!$B$8+'EV Scenarios'!K$2*'Node ratio'!$B12</f>
        <v>1.6183188091942089</v>
      </c>
      <c r="L12" s="2">
        <f>'[1]Pc, Winter, S4'!L12*Main!$B$8+'EV Scenarios'!L$2*'Node ratio'!$B12</f>
        <v>1.6637626094655176</v>
      </c>
      <c r="M12" s="2">
        <f>'[1]Pc, Winter, S4'!M12*Main!$B$8+'EV Scenarios'!M$2*'Node ratio'!$B12</f>
        <v>1.7100780611024464</v>
      </c>
      <c r="N12" s="2">
        <f>'[1]Pc, Winter, S4'!N12*Main!$B$8+'EV Scenarios'!N$2*'Node ratio'!$B12</f>
        <v>1.6676101781175947</v>
      </c>
      <c r="O12" s="2">
        <f>'[1]Pc, Winter, S4'!O12*Main!$B$8+'EV Scenarios'!O$2*'Node ratio'!$B12</f>
        <v>1.6309502483975882</v>
      </c>
      <c r="P12" s="2">
        <f>'[1]Pc, Winter, S4'!P12*Main!$B$8+'EV Scenarios'!P$2*'Node ratio'!$B12</f>
        <v>1.5650305139787628</v>
      </c>
      <c r="Q12" s="2">
        <f>'[1]Pc, Winter, S4'!Q12*Main!$B$8+'EV Scenarios'!Q$2*'Node ratio'!$B12</f>
        <v>1.5452509831753167</v>
      </c>
      <c r="R12" s="2">
        <f>'[1]Pc, Winter, S4'!R12*Main!$B$8+'EV Scenarios'!R$2*'Node ratio'!$B12</f>
        <v>1.6294584290577265</v>
      </c>
      <c r="S12" s="2">
        <f>'[1]Pc, Winter, S4'!S12*Main!$B$8+'EV Scenarios'!S$2*'Node ratio'!$B12</f>
        <v>1.9167634434770551</v>
      </c>
      <c r="T12" s="2">
        <f>'[1]Pc, Winter, S4'!T12*Main!$B$8+'EV Scenarios'!T$2*'Node ratio'!$B12</f>
        <v>1.8795949304252917</v>
      </c>
      <c r="U12" s="2">
        <f>'[1]Pc, Winter, S4'!U12*Main!$B$8+'EV Scenarios'!U$2*'Node ratio'!$B12</f>
        <v>1.8043888461439594</v>
      </c>
      <c r="V12" s="2">
        <f>'[1]Pc, Winter, S4'!V12*Main!$B$8+'EV Scenarios'!V$2*'Node ratio'!$B12</f>
        <v>1.6888626704364635</v>
      </c>
      <c r="W12" s="2">
        <f>'[1]Pc, Winter, S4'!W12*Main!$B$8+'EV Scenarios'!W$2*'Node ratio'!$B12</f>
        <v>1.5554119239844257</v>
      </c>
      <c r="X12" s="2">
        <f>'[1]Pc, Winter, S4'!X12*Main!$B$8+'EV Scenarios'!X$2*'Node ratio'!$B12</f>
        <v>1.4105568287383241</v>
      </c>
      <c r="Y12" s="2">
        <f>'[1]Pc, Winter, S4'!Y12*Main!$B$8+'EV Scenarios'!Y$2*'Node ratio'!$B12</f>
        <v>1.2311667691883064</v>
      </c>
    </row>
    <row r="13" spans="1:25" x14ac:dyDescent="0.25">
      <c r="A13">
        <v>34</v>
      </c>
      <c r="B13" s="2">
        <f>'[1]Pc, Winter, S4'!B13*Main!$B$8+'EV Scenarios'!B$2*'Node ratio'!$B13</f>
        <v>5.9920950524936361</v>
      </c>
      <c r="C13" s="2">
        <f>'[1]Pc, Winter, S4'!C13*Main!$B$8+'EV Scenarios'!C$2*'Node ratio'!$B13</f>
        <v>5.6933014188967128</v>
      </c>
      <c r="D13" s="2">
        <f>'[1]Pc, Winter, S4'!D13*Main!$B$8+'EV Scenarios'!D$2*'Node ratio'!$B13</f>
        <v>5.3159226890549043</v>
      </c>
      <c r="E13" s="2">
        <f>'[1]Pc, Winter, S4'!E13*Main!$B$8+'EV Scenarios'!E$2*'Node ratio'!$B13</f>
        <v>5.3481146076197454</v>
      </c>
      <c r="F13" s="2">
        <f>'[1]Pc, Winter, S4'!F13*Main!$B$8+'EV Scenarios'!F$2*'Node ratio'!$B13</f>
        <v>5.3870679070851386</v>
      </c>
      <c r="G13" s="2">
        <f>'[1]Pc, Winter, S4'!G13*Main!$B$8+'EV Scenarios'!G$2*'Node ratio'!$B13</f>
        <v>5.3622984428448772</v>
      </c>
      <c r="H13" s="2">
        <f>'[1]Pc, Winter, S4'!H13*Main!$B$8+'EV Scenarios'!H$2*'Node ratio'!$B13</f>
        <v>5.4015398705496107</v>
      </c>
      <c r="I13" s="2">
        <f>'[1]Pc, Winter, S4'!I13*Main!$B$8+'EV Scenarios'!I$2*'Node ratio'!$B13</f>
        <v>5.1455718491833702</v>
      </c>
      <c r="J13" s="2">
        <f>'[1]Pc, Winter, S4'!J13*Main!$B$8+'EV Scenarios'!J$2*'Node ratio'!$B13</f>
        <v>3.9391847719719029</v>
      </c>
      <c r="K13" s="2">
        <f>'[1]Pc, Winter, S4'!K13*Main!$B$8+'EV Scenarios'!K$2*'Node ratio'!$B13</f>
        <v>3.8446963437566626</v>
      </c>
      <c r="L13" s="2">
        <f>'[1]Pc, Winter, S4'!L13*Main!$B$8+'EV Scenarios'!L$2*'Node ratio'!$B13</f>
        <v>5.4228842973727849</v>
      </c>
      <c r="M13" s="2">
        <f>'[1]Pc, Winter, S4'!M13*Main!$B$8+'EV Scenarios'!M$2*'Node ratio'!$B13</f>
        <v>5.170615119960468</v>
      </c>
      <c r="N13" s="2">
        <f>'[1]Pc, Winter, S4'!N13*Main!$B$8+'EV Scenarios'!N$2*'Node ratio'!$B13</f>
        <v>5.2338078325555468</v>
      </c>
      <c r="O13" s="2">
        <f>'[1]Pc, Winter, S4'!O13*Main!$B$8+'EV Scenarios'!O$2*'Node ratio'!$B13</f>
        <v>5.2697788142884541</v>
      </c>
      <c r="P13" s="2">
        <f>'[1]Pc, Winter, S4'!P13*Main!$B$8+'EV Scenarios'!P$2*'Node ratio'!$B13</f>
        <v>5.3040471629407273</v>
      </c>
      <c r="Q13" s="2">
        <f>'[1]Pc, Winter, S4'!Q13*Main!$B$8+'EV Scenarios'!Q$2*'Node ratio'!$B13</f>
        <v>5.3413879962481667</v>
      </c>
      <c r="R13" s="2">
        <f>'[1]Pc, Winter, S4'!R13*Main!$B$8+'EV Scenarios'!R$2*'Node ratio'!$B13</f>
        <v>5.9059884502201418</v>
      </c>
      <c r="S13" s="2">
        <f>'[1]Pc, Winter, S4'!S13*Main!$B$8+'EV Scenarios'!S$2*'Node ratio'!$B13</f>
        <v>6.1570162590588247</v>
      </c>
      <c r="T13" s="2">
        <f>'[1]Pc, Winter, S4'!T13*Main!$B$8+'EV Scenarios'!T$2*'Node ratio'!$B13</f>
        <v>5.5256305280577314</v>
      </c>
      <c r="U13" s="2">
        <f>'[1]Pc, Winter, S4'!U13*Main!$B$8+'EV Scenarios'!U$2*'Node ratio'!$B13</f>
        <v>5.4102397749989617</v>
      </c>
      <c r="V13" s="2">
        <f>'[1]Pc, Winter, S4'!V13*Main!$B$8+'EV Scenarios'!V$2*'Node ratio'!$B13</f>
        <v>5.3744132895728276</v>
      </c>
      <c r="W13" s="2">
        <f>'[1]Pc, Winter, S4'!W13*Main!$B$8+'EV Scenarios'!W$2*'Node ratio'!$B13</f>
        <v>5.3482426571874564</v>
      </c>
      <c r="X13" s="2">
        <f>'[1]Pc, Winter, S4'!X13*Main!$B$8+'EV Scenarios'!X$2*'Node ratio'!$B13</f>
        <v>5.3298753762443649</v>
      </c>
      <c r="Y13" s="2">
        <f>'[1]Pc, Winter, S4'!Y13*Main!$B$8+'EV Scenarios'!Y$2*'Node ratio'!$B13</f>
        <v>5.8463424198857945</v>
      </c>
    </row>
    <row r="14" spans="1:25" x14ac:dyDescent="0.25">
      <c r="A14">
        <v>3</v>
      </c>
      <c r="B14" s="2">
        <f>'[1]Pc, Winter, S4'!B14*Main!$B$8+'EV Scenarios'!B$2*'Node ratio'!$B14</f>
        <v>10.676323065482935</v>
      </c>
      <c r="C14" s="2">
        <f>'[1]Pc, Winter, S4'!C14*Main!$B$8+'EV Scenarios'!C$2*'Node ratio'!$B14</f>
        <v>10.170563896731373</v>
      </c>
      <c r="D14" s="2">
        <f>'[1]Pc, Winter, S4'!D14*Main!$B$8+'EV Scenarios'!D$2*'Node ratio'!$B14</f>
        <v>10.208026376359319</v>
      </c>
      <c r="E14" s="2">
        <f>'[1]Pc, Winter, S4'!E14*Main!$B$8+'EV Scenarios'!E$2*'Node ratio'!$B14</f>
        <v>10.134518133617432</v>
      </c>
      <c r="F14" s="2">
        <f>'[1]Pc, Winter, S4'!F14*Main!$B$8+'EV Scenarios'!F$2*'Node ratio'!$B14</f>
        <v>9.9643691913863535</v>
      </c>
      <c r="G14" s="2">
        <f>'[1]Pc, Winter, S4'!G14*Main!$B$8+'EV Scenarios'!G$2*'Node ratio'!$B14</f>
        <v>10.220610368735532</v>
      </c>
      <c r="H14" s="2">
        <f>'[1]Pc, Winter, S4'!H14*Main!$B$8+'EV Scenarios'!H$2*'Node ratio'!$B14</f>
        <v>11.702637455543435</v>
      </c>
      <c r="I14" s="2">
        <f>'[1]Pc, Winter, S4'!I14*Main!$B$8+'EV Scenarios'!I$2*'Node ratio'!$B14</f>
        <v>11.936571430262882</v>
      </c>
      <c r="J14" s="2">
        <f>'[1]Pc, Winter, S4'!J14*Main!$B$8+'EV Scenarios'!J$2*'Node ratio'!$B14</f>
        <v>12.596550592576582</v>
      </c>
      <c r="K14" s="2">
        <f>'[1]Pc, Winter, S4'!K14*Main!$B$8+'EV Scenarios'!K$2*'Node ratio'!$B14</f>
        <v>12.400214505041065</v>
      </c>
      <c r="L14" s="2">
        <f>'[1]Pc, Winter, S4'!L14*Main!$B$8+'EV Scenarios'!L$2*'Node ratio'!$B14</f>
        <v>13.0531751717527</v>
      </c>
      <c r="M14" s="2">
        <f>'[1]Pc, Winter, S4'!M14*Main!$B$8+'EV Scenarios'!M$2*'Node ratio'!$B14</f>
        <v>13.561222049388045</v>
      </c>
      <c r="N14" s="2">
        <f>'[1]Pc, Winter, S4'!N14*Main!$B$8+'EV Scenarios'!N$2*'Node ratio'!$B14</f>
        <v>13.01008501093577</v>
      </c>
      <c r="O14" s="2">
        <f>'[1]Pc, Winter, S4'!O14*Main!$B$8+'EV Scenarios'!O$2*'Node ratio'!$B14</f>
        <v>11.967980178305082</v>
      </c>
      <c r="P14" s="2">
        <f>'[1]Pc, Winter, S4'!P14*Main!$B$8+'EV Scenarios'!P$2*'Node ratio'!$B14</f>
        <v>10.409614664107053</v>
      </c>
      <c r="Q14" s="2">
        <f>'[1]Pc, Winter, S4'!Q14*Main!$B$8+'EV Scenarios'!Q$2*'Node ratio'!$B14</f>
        <v>10.291432776445378</v>
      </c>
      <c r="R14" s="2">
        <f>'[1]Pc, Winter, S4'!R14*Main!$B$8+'EV Scenarios'!R$2*'Node ratio'!$B14</f>
        <v>10.60100978454893</v>
      </c>
      <c r="S14" s="2">
        <f>'[1]Pc, Winter, S4'!S14*Main!$B$8+'EV Scenarios'!S$2*'Node ratio'!$B14</f>
        <v>11.125475242996497</v>
      </c>
      <c r="T14" s="2">
        <f>'[1]Pc, Winter, S4'!T14*Main!$B$8+'EV Scenarios'!T$2*'Node ratio'!$B14</f>
        <v>10.948803534220319</v>
      </c>
      <c r="U14" s="2">
        <f>'[1]Pc, Winter, S4'!U14*Main!$B$8+'EV Scenarios'!U$2*'Node ratio'!$B14</f>
        <v>10.88026749557768</v>
      </c>
      <c r="V14" s="2">
        <f>'[1]Pc, Winter, S4'!V14*Main!$B$8+'EV Scenarios'!V$2*'Node ratio'!$B14</f>
        <v>10.591372756709424</v>
      </c>
      <c r="W14" s="2">
        <f>'[1]Pc, Winter, S4'!W14*Main!$B$8+'EV Scenarios'!W$2*'Node ratio'!$B14</f>
        <v>10.194087180576071</v>
      </c>
      <c r="X14" s="2">
        <f>'[1]Pc, Winter, S4'!X14*Main!$B$8+'EV Scenarios'!X$2*'Node ratio'!$B14</f>
        <v>10.15193324190431</v>
      </c>
      <c r="Y14" s="2">
        <f>'[1]Pc, Winter, S4'!Y14*Main!$B$8+'EV Scenarios'!Y$2*'Node ratio'!$B14</f>
        <v>9.9334171629822006</v>
      </c>
    </row>
    <row r="15" spans="1:25" x14ac:dyDescent="0.25">
      <c r="A15">
        <v>20</v>
      </c>
      <c r="B15" s="2">
        <f>'[1]Pc, Winter, S4'!B15*Main!$B$8+'EV Scenarios'!B$2*'Node ratio'!$B15</f>
        <v>0.32991777711139092</v>
      </c>
      <c r="C15" s="2">
        <f>'[1]Pc, Winter, S4'!C15*Main!$B$8+'EV Scenarios'!C$2*'Node ratio'!$B15</f>
        <v>0.30287576246127484</v>
      </c>
      <c r="D15" s="2">
        <f>'[1]Pc, Winter, S4'!D15*Main!$B$8+'EV Scenarios'!D$2*'Node ratio'!$B15</f>
        <v>0.29223274689185275</v>
      </c>
      <c r="E15" s="2">
        <f>'[1]Pc, Winter, S4'!E15*Main!$B$8+'EV Scenarios'!E$2*'Node ratio'!$B15</f>
        <v>0.28310753402150085</v>
      </c>
      <c r="F15" s="2">
        <f>'[1]Pc, Winter, S4'!F15*Main!$B$8+'EV Scenarios'!F$2*'Node ratio'!$B15</f>
        <v>0.28709465415656049</v>
      </c>
      <c r="G15" s="2">
        <f>'[1]Pc, Winter, S4'!G15*Main!$B$8+'EV Scenarios'!G$2*'Node ratio'!$B15</f>
        <v>0.30176735182793046</v>
      </c>
      <c r="H15" s="2">
        <f>'[1]Pc, Winter, S4'!H15*Main!$B$8+'EV Scenarios'!H$2*'Node ratio'!$B15</f>
        <v>0.36313532852862557</v>
      </c>
      <c r="I15" s="2">
        <f>'[1]Pc, Winter, S4'!I15*Main!$B$8+'EV Scenarios'!I$2*'Node ratio'!$B15</f>
        <v>0.43804451934657929</v>
      </c>
      <c r="J15" s="2">
        <f>'[1]Pc, Winter, S4'!J15*Main!$B$8+'EV Scenarios'!J$2*'Node ratio'!$B15</f>
        <v>0.49331986636604702</v>
      </c>
      <c r="K15" s="2">
        <f>'[1]Pc, Winter, S4'!K15*Main!$B$8+'EV Scenarios'!K$2*'Node ratio'!$B15</f>
        <v>0.57083348170104198</v>
      </c>
      <c r="L15" s="2">
        <f>'[1]Pc, Winter, S4'!L15*Main!$B$8+'EV Scenarios'!L$2*'Node ratio'!$B15</f>
        <v>0.56930345167182173</v>
      </c>
      <c r="M15" s="2">
        <f>'[1]Pc, Winter, S4'!M15*Main!$B$8+'EV Scenarios'!M$2*'Node ratio'!$B15</f>
        <v>0.60891827109871599</v>
      </c>
      <c r="N15" s="2">
        <f>'[1]Pc, Winter, S4'!N15*Main!$B$8+'EV Scenarios'!N$2*'Node ratio'!$B15</f>
        <v>0.57431107819118365</v>
      </c>
      <c r="O15" s="2">
        <f>'[1]Pc, Winter, S4'!O15*Main!$B$8+'EV Scenarios'!O$2*'Node ratio'!$B15</f>
        <v>0.54648365166791135</v>
      </c>
      <c r="P15" s="2">
        <f>'[1]Pc, Winter, S4'!P15*Main!$B$8+'EV Scenarios'!P$2*'Node ratio'!$B15</f>
        <v>0.53994473600605553</v>
      </c>
      <c r="Q15" s="2">
        <f>'[1]Pc, Winter, S4'!Q15*Main!$B$8+'EV Scenarios'!Q$2*'Node ratio'!$B15</f>
        <v>0.54534384588850615</v>
      </c>
      <c r="R15" s="2">
        <f>'[1]Pc, Winter, S4'!R15*Main!$B$8+'EV Scenarios'!R$2*'Node ratio'!$B15</f>
        <v>0.55391852494503357</v>
      </c>
      <c r="S15" s="2">
        <f>'[1]Pc, Winter, S4'!S15*Main!$B$8+'EV Scenarios'!S$2*'Node ratio'!$B15</f>
        <v>0.58377647460927518</v>
      </c>
      <c r="T15" s="2">
        <f>'[1]Pc, Winter, S4'!T15*Main!$B$8+'EV Scenarios'!T$2*'Node ratio'!$B15</f>
        <v>0.58520158094108232</v>
      </c>
      <c r="U15" s="2">
        <f>'[1]Pc, Winter, S4'!U15*Main!$B$8+'EV Scenarios'!U$2*'Node ratio'!$B15</f>
        <v>0.55355927269059624</v>
      </c>
      <c r="V15" s="2">
        <f>'[1]Pc, Winter, S4'!V15*Main!$B$8+'EV Scenarios'!V$2*'Node ratio'!$B15</f>
        <v>0.53820580864375278</v>
      </c>
      <c r="W15" s="2">
        <f>'[1]Pc, Winter, S4'!W15*Main!$B$8+'EV Scenarios'!W$2*'Node ratio'!$B15</f>
        <v>0.50325085944555781</v>
      </c>
      <c r="X15" s="2">
        <f>'[1]Pc, Winter, S4'!X15*Main!$B$8+'EV Scenarios'!X$2*'Node ratio'!$B15</f>
        <v>0.4399432667763129</v>
      </c>
      <c r="Y15" s="2">
        <f>'[1]Pc, Winter, S4'!Y15*Main!$B$8+'EV Scenarios'!Y$2*'Node ratio'!$B15</f>
        <v>0.39592168231647518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85</vt:i4>
      </vt:variant>
    </vt:vector>
  </HeadingPairs>
  <TitlesOfParts>
    <vt:vector size="85" baseType="lpstr">
      <vt:lpstr>Main</vt:lpstr>
      <vt:lpstr>Node ratio</vt:lpstr>
      <vt:lpstr>PV Scenarios</vt:lpstr>
      <vt:lpstr>EV Scenarios</vt:lpstr>
      <vt:lpstr>ESS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2023-02-09T18:00:30Z</dcterms:modified>
</cp:coreProperties>
</file>