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Location1\"/>
    </mc:Choice>
  </mc:AlternateContent>
  <xr:revisionPtr revIDLastSave="0" documentId="13_ncr:1_{4812A7F4-C9C3-4F02-AB33-EFF6A9EF8838}" xr6:coauthVersionLast="47" xr6:coauthVersionMax="47" xr10:uidLastSave="{00000000-0000-0000-0000-000000000000}"/>
  <bookViews>
    <workbookView xWindow="-28920" yWindow="45" windowWidth="29040" windowHeight="17640" activeTab="6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7" l="1"/>
  <c r="B3" i="36"/>
  <c r="B4" i="36"/>
  <c r="B5" i="36"/>
  <c r="B6" i="36"/>
  <c r="B2" i="36"/>
  <c r="B10" i="2"/>
  <c r="B3" i="37" s="1"/>
  <c r="C3" i="37" s="1"/>
  <c r="D3" i="37" s="1"/>
  <c r="B9" i="2"/>
  <c r="C2" i="37" l="1"/>
  <c r="D2" i="37" s="1"/>
  <c r="B6" i="37"/>
  <c r="C6" i="37" s="1"/>
  <c r="D6" i="37" s="1"/>
  <c r="B5" i="37"/>
  <c r="C5" i="37" s="1"/>
  <c r="D5" i="37" s="1"/>
  <c r="B4" i="37"/>
  <c r="C4" i="37" s="1"/>
  <c r="D4" i="37" s="1"/>
  <c r="B5" i="35"/>
  <c r="B10" i="31"/>
  <c r="B11" i="31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0" i="24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0" i="5"/>
  <c r="B3" i="35"/>
  <c r="N17" i="24" s="1"/>
  <c r="B4" i="35"/>
  <c r="C18" i="24" s="1"/>
  <c r="B6" i="35"/>
  <c r="D19" i="24" s="1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6" i="31"/>
  <c r="B7" i="31"/>
  <c r="B8" i="31"/>
  <c r="B9" i="31"/>
  <c r="B2" i="31"/>
  <c r="B8" i="2" l="1"/>
  <c r="W4" i="22" s="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O3" i="22" l="1"/>
  <c r="F21" i="22"/>
  <c r="L16" i="22"/>
  <c r="N15" i="1"/>
  <c r="I15" i="22"/>
  <c r="G18" i="1"/>
  <c r="E21" i="22"/>
  <c r="P3" i="22"/>
  <c r="K16" i="22"/>
  <c r="F18" i="1"/>
  <c r="F18" i="7" s="1"/>
  <c r="E15" i="1"/>
  <c r="E15" i="8" s="1"/>
  <c r="K18" i="1"/>
  <c r="K18" i="8" s="1"/>
  <c r="B22" i="1"/>
  <c r="O15" i="1"/>
  <c r="Q15" i="22"/>
  <c r="N18" i="1"/>
  <c r="M12" i="1"/>
  <c r="K16" i="1"/>
  <c r="K21" i="1"/>
  <c r="C15" i="22"/>
  <c r="V18" i="22"/>
  <c r="V18" i="34" s="1"/>
  <c r="S12" i="22"/>
  <c r="S12" i="33" s="1"/>
  <c r="D3" i="1"/>
  <c r="D3" i="8" s="1"/>
  <c r="C15" i="1"/>
  <c r="C15" i="8" s="1"/>
  <c r="X16" i="22"/>
  <c r="P15" i="22"/>
  <c r="L3" i="1"/>
  <c r="S13" i="22"/>
  <c r="O16" i="22"/>
  <c r="C3" i="22"/>
  <c r="O15" i="22"/>
  <c r="M3" i="1"/>
  <c r="O4" i="1"/>
  <c r="O4" i="8" s="1"/>
  <c r="W18" i="1"/>
  <c r="W18" i="7" s="1"/>
  <c r="I3" i="1"/>
  <c r="I3" i="8" s="1"/>
  <c r="D3" i="22"/>
  <c r="D3" i="33" s="1"/>
  <c r="R21" i="22"/>
  <c r="P22" i="1"/>
  <c r="L12" i="1"/>
  <c r="R12" i="22"/>
  <c r="R13" i="22"/>
  <c r="B4" i="1"/>
  <c r="D22" i="1"/>
  <c r="W12" i="1"/>
  <c r="P12" i="22"/>
  <c r="P12" i="34" s="1"/>
  <c r="E13" i="22"/>
  <c r="E13" i="33" s="1"/>
  <c r="N4" i="1"/>
  <c r="N4" i="8" s="1"/>
  <c r="R22" i="1"/>
  <c r="R22" i="7" s="1"/>
  <c r="K12" i="1"/>
  <c r="O12" i="22"/>
  <c r="D13" i="22"/>
  <c r="U4" i="1"/>
  <c r="V15" i="1"/>
  <c r="Q18" i="22"/>
  <c r="K3" i="1"/>
  <c r="U21" i="1"/>
  <c r="X21" i="22"/>
  <c r="X21" i="33" s="1"/>
  <c r="U22" i="22"/>
  <c r="U22" i="34" s="1"/>
  <c r="S12" i="1"/>
  <c r="S12" i="8" s="1"/>
  <c r="M13" i="1"/>
  <c r="M13" i="8" s="1"/>
  <c r="W13" i="22"/>
  <c r="V4" i="22"/>
  <c r="J15" i="1"/>
  <c r="O16" i="1"/>
  <c r="S16" i="22"/>
  <c r="P18" i="22"/>
  <c r="J3" i="1"/>
  <c r="T21" i="1"/>
  <c r="K21" i="22"/>
  <c r="K21" i="33" s="1"/>
  <c r="T22" i="22"/>
  <c r="G12" i="1"/>
  <c r="G12" i="8" s="1"/>
  <c r="B13" i="1"/>
  <c r="B13" i="7" s="1"/>
  <c r="I13" i="22"/>
  <c r="U4" i="22"/>
  <c r="F16" i="22"/>
  <c r="U15" i="1"/>
  <c r="C16" i="1"/>
  <c r="E16" i="22"/>
  <c r="D18" i="22"/>
  <c r="T3" i="1"/>
  <c r="H21" i="1"/>
  <c r="H21" i="7" s="1"/>
  <c r="W21" i="22"/>
  <c r="W21" i="33" s="1"/>
  <c r="S22" i="22"/>
  <c r="S22" i="33" s="1"/>
  <c r="Y12" i="1"/>
  <c r="Y12" i="8" s="1"/>
  <c r="X13" i="1"/>
  <c r="V13" i="22"/>
  <c r="J4" i="22"/>
  <c r="Q16" i="1"/>
  <c r="I15" i="1"/>
  <c r="P16" i="1"/>
  <c r="R16" i="22"/>
  <c r="C18" i="22"/>
  <c r="H3" i="1"/>
  <c r="H3" i="7" s="1"/>
  <c r="S21" i="1"/>
  <c r="J21" i="22"/>
  <c r="J21" i="33" s="1"/>
  <c r="I22" i="22"/>
  <c r="I22" i="33" s="1"/>
  <c r="R12" i="1"/>
  <c r="L13" i="1"/>
  <c r="H13" i="22"/>
  <c r="I4" i="22"/>
  <c r="C3" i="1"/>
  <c r="O22" i="22"/>
  <c r="J12" i="22"/>
  <c r="T13" i="1"/>
  <c r="L4" i="1"/>
  <c r="L4" i="8" s="1"/>
  <c r="P4" i="22"/>
  <c r="P4" i="33" s="1"/>
  <c r="K22" i="1"/>
  <c r="K22" i="7" s="1"/>
  <c r="H15" i="22"/>
  <c r="H15" i="33" s="1"/>
  <c r="V16" i="1"/>
  <c r="Q18" i="1"/>
  <c r="I18" i="22"/>
  <c r="J3" i="22"/>
  <c r="O21" i="1"/>
  <c r="U22" i="1"/>
  <c r="C22" i="22"/>
  <c r="I12" i="22"/>
  <c r="H13" i="1"/>
  <c r="H13" i="8" s="1"/>
  <c r="K4" i="1"/>
  <c r="K4" i="7" s="1"/>
  <c r="D4" i="22"/>
  <c r="D4" i="33" s="1"/>
  <c r="D21" i="1"/>
  <c r="D21" i="8" s="1"/>
  <c r="W15" i="22"/>
  <c r="J16" i="1"/>
  <c r="E18" i="1"/>
  <c r="U18" i="22"/>
  <c r="I3" i="22"/>
  <c r="C21" i="1"/>
  <c r="I22" i="1"/>
  <c r="N22" i="22"/>
  <c r="X12" i="22"/>
  <c r="X12" i="33" s="1"/>
  <c r="S13" i="1"/>
  <c r="S13" i="8" s="1"/>
  <c r="J4" i="1"/>
  <c r="J4" i="8" s="1"/>
  <c r="O4" i="22"/>
  <c r="O4" i="33" s="1"/>
  <c r="V15" i="22"/>
  <c r="U16" i="1"/>
  <c r="P18" i="1"/>
  <c r="H18" i="22"/>
  <c r="V3" i="22"/>
  <c r="V21" i="1"/>
  <c r="J22" i="1"/>
  <c r="B22" i="22"/>
  <c r="H12" i="22"/>
  <c r="H12" i="34" s="1"/>
  <c r="G13" i="1"/>
  <c r="G13" i="8" s="1"/>
  <c r="Y4" i="1"/>
  <c r="Y4" i="8" s="1"/>
  <c r="C4" i="22"/>
  <c r="C4" i="33" s="1"/>
  <c r="Y15" i="1"/>
  <c r="T15" i="1"/>
  <c r="U15" i="22"/>
  <c r="L15" i="22"/>
  <c r="N16" i="1"/>
  <c r="I16" i="1"/>
  <c r="J16" i="22"/>
  <c r="D16" i="22"/>
  <c r="D18" i="1"/>
  <c r="D18" i="8" s="1"/>
  <c r="B18" i="1"/>
  <c r="B18" i="7" s="1"/>
  <c r="O18" i="22"/>
  <c r="O18" i="33" s="1"/>
  <c r="T18" i="22"/>
  <c r="T18" i="33" s="1"/>
  <c r="Y3" i="1"/>
  <c r="S3" i="1"/>
  <c r="T3" i="22"/>
  <c r="N3" i="22"/>
  <c r="G21" i="1"/>
  <c r="N21" i="1"/>
  <c r="Q21" i="22"/>
  <c r="V21" i="22"/>
  <c r="T22" i="1"/>
  <c r="T22" i="8" s="1"/>
  <c r="O22" i="1"/>
  <c r="O22" i="7" s="1"/>
  <c r="H22" i="22"/>
  <c r="H22" i="33" s="1"/>
  <c r="Y22" i="22"/>
  <c r="Y22" i="33" s="1"/>
  <c r="X12" i="1"/>
  <c r="F12" i="1"/>
  <c r="W12" i="22"/>
  <c r="K12" i="22"/>
  <c r="N13" i="1"/>
  <c r="R13" i="1"/>
  <c r="Q13" i="22"/>
  <c r="U13" i="22"/>
  <c r="E4" i="1"/>
  <c r="E4" i="8" s="1"/>
  <c r="I4" i="1"/>
  <c r="I4" i="8" s="1"/>
  <c r="T4" i="22"/>
  <c r="T4" i="33" s="1"/>
  <c r="N4" i="22"/>
  <c r="N4" i="33" s="1"/>
  <c r="H15" i="1"/>
  <c r="G15" i="22"/>
  <c r="K15" i="22"/>
  <c r="D16" i="1"/>
  <c r="T16" i="1"/>
  <c r="W16" i="22"/>
  <c r="Q16" i="22"/>
  <c r="R18" i="1"/>
  <c r="V18" i="1"/>
  <c r="V18" i="8" s="1"/>
  <c r="B18" i="22"/>
  <c r="B18" i="33" s="1"/>
  <c r="G18" i="22"/>
  <c r="G18" i="33" s="1"/>
  <c r="X3" i="1"/>
  <c r="X3" i="7" s="1"/>
  <c r="G3" i="1"/>
  <c r="H3" i="22"/>
  <c r="B3" i="22"/>
  <c r="J21" i="1"/>
  <c r="I21" i="1"/>
  <c r="D21" i="22"/>
  <c r="I21" i="22"/>
  <c r="H22" i="1"/>
  <c r="C22" i="1"/>
  <c r="C22" i="8" s="1"/>
  <c r="G22" i="22"/>
  <c r="G22" i="33" s="1"/>
  <c r="M22" i="22"/>
  <c r="M22" i="33" s="1"/>
  <c r="B12" i="1"/>
  <c r="B12" i="8" s="1"/>
  <c r="Q12" i="1"/>
  <c r="G12" i="22"/>
  <c r="Q12" i="22"/>
  <c r="Y13" i="1"/>
  <c r="F13" i="1"/>
  <c r="C13" i="22"/>
  <c r="G13" i="22"/>
  <c r="X4" i="1"/>
  <c r="T4" i="1"/>
  <c r="T4" i="8" s="1"/>
  <c r="H4" i="22"/>
  <c r="H4" i="34" s="1"/>
  <c r="B4" i="22"/>
  <c r="B4" i="33" s="1"/>
  <c r="P15" i="1"/>
  <c r="P15" i="8" s="1"/>
  <c r="X15" i="22"/>
  <c r="Y16" i="1"/>
  <c r="H16" i="1"/>
  <c r="I16" i="22"/>
  <c r="C16" i="22"/>
  <c r="O18" i="1"/>
  <c r="J18" i="1"/>
  <c r="N18" i="22"/>
  <c r="S18" i="22"/>
  <c r="S18" i="34" s="1"/>
  <c r="B3" i="1"/>
  <c r="B3" i="7" s="1"/>
  <c r="U3" i="22"/>
  <c r="U3" i="34" s="1"/>
  <c r="S3" i="22"/>
  <c r="S3" i="33" s="1"/>
  <c r="Y3" i="22"/>
  <c r="R21" i="1"/>
  <c r="E21" i="1"/>
  <c r="P21" i="22"/>
  <c r="U21" i="22"/>
  <c r="V22" i="1"/>
  <c r="F22" i="1"/>
  <c r="R22" i="22"/>
  <c r="X22" i="22"/>
  <c r="X22" i="34" s="1"/>
  <c r="V12" i="1"/>
  <c r="V12" i="8" s="1"/>
  <c r="E12" i="1"/>
  <c r="E12" i="7" s="1"/>
  <c r="V12" i="22"/>
  <c r="V12" i="34" s="1"/>
  <c r="E12" i="22"/>
  <c r="W13" i="1"/>
  <c r="Q13" i="1"/>
  <c r="P13" i="22"/>
  <c r="T13" i="22"/>
  <c r="C4" i="1"/>
  <c r="H4" i="1"/>
  <c r="S4" i="22"/>
  <c r="Y4" i="22"/>
  <c r="Y4" i="34" s="1"/>
  <c r="F15" i="22"/>
  <c r="J15" i="22"/>
  <c r="J15" i="34" s="1"/>
  <c r="M16" i="1"/>
  <c r="M16" i="8" s="1"/>
  <c r="S16" i="1"/>
  <c r="V16" i="22"/>
  <c r="P16" i="22"/>
  <c r="C18" i="1"/>
  <c r="U18" i="1"/>
  <c r="L18" i="22"/>
  <c r="F18" i="22"/>
  <c r="N3" i="1"/>
  <c r="R3" i="1"/>
  <c r="R3" i="7" s="1"/>
  <c r="G3" i="22"/>
  <c r="G3" i="33" s="1"/>
  <c r="M3" i="22"/>
  <c r="M3" i="34" s="1"/>
  <c r="F21" i="1"/>
  <c r="F21" i="7" s="1"/>
  <c r="Y21" i="1"/>
  <c r="C21" i="22"/>
  <c r="H21" i="22"/>
  <c r="S22" i="1"/>
  <c r="N22" i="1"/>
  <c r="F22" i="22"/>
  <c r="L22" i="22"/>
  <c r="J12" i="1"/>
  <c r="P12" i="1"/>
  <c r="P12" i="8" s="1"/>
  <c r="F12" i="22"/>
  <c r="F12" i="34" s="1"/>
  <c r="N12" i="22"/>
  <c r="N12" i="34" s="1"/>
  <c r="K13" i="1"/>
  <c r="K13" i="8" s="1"/>
  <c r="E13" i="1"/>
  <c r="O13" i="22"/>
  <c r="F13" i="22"/>
  <c r="W4" i="1"/>
  <c r="S4" i="1"/>
  <c r="G4" i="22"/>
  <c r="M4" i="22"/>
  <c r="M15" i="1"/>
  <c r="S15" i="1"/>
  <c r="S15" i="7" s="1"/>
  <c r="X15" i="1"/>
  <c r="X15" i="7" s="1"/>
  <c r="G15" i="1"/>
  <c r="G15" i="8" s="1"/>
  <c r="S15" i="22"/>
  <c r="S15" i="33" s="1"/>
  <c r="N15" i="22"/>
  <c r="X16" i="1"/>
  <c r="G16" i="1"/>
  <c r="H16" i="22"/>
  <c r="N16" i="22"/>
  <c r="Y18" i="1"/>
  <c r="I18" i="1"/>
  <c r="X18" i="22"/>
  <c r="R18" i="22"/>
  <c r="R18" i="33" s="1"/>
  <c r="W3" i="1"/>
  <c r="W3" i="8" s="1"/>
  <c r="F3" i="1"/>
  <c r="F3" i="7" s="1"/>
  <c r="R3" i="22"/>
  <c r="R3" i="33" s="1"/>
  <c r="X3" i="22"/>
  <c r="Q21" i="1"/>
  <c r="M21" i="1"/>
  <c r="O21" i="22"/>
  <c r="T21" i="22"/>
  <c r="G22" i="1"/>
  <c r="Y22" i="1"/>
  <c r="Q22" i="22"/>
  <c r="W22" i="22"/>
  <c r="W22" i="33" s="1"/>
  <c r="U12" i="1"/>
  <c r="U12" i="8" s="1"/>
  <c r="D12" i="1"/>
  <c r="D12" i="8" s="1"/>
  <c r="U12" i="22"/>
  <c r="U12" i="34" s="1"/>
  <c r="B12" i="22"/>
  <c r="V13" i="1"/>
  <c r="P13" i="1"/>
  <c r="L13" i="22"/>
  <c r="N13" i="22"/>
  <c r="M4" i="1"/>
  <c r="G4" i="1"/>
  <c r="R4" i="22"/>
  <c r="X4" i="22"/>
  <c r="X4" i="33" s="1"/>
  <c r="B15" i="1"/>
  <c r="B15" i="7" s="1"/>
  <c r="D15" i="1"/>
  <c r="D15" i="8" s="1"/>
  <c r="L15" i="1"/>
  <c r="L15" i="8" s="1"/>
  <c r="R15" i="1"/>
  <c r="E15" i="22"/>
  <c r="B15" i="22"/>
  <c r="L16" i="1"/>
  <c r="B16" i="1"/>
  <c r="U16" i="22"/>
  <c r="B16" i="22"/>
  <c r="M18" i="1"/>
  <c r="S18" i="1"/>
  <c r="S18" i="7" s="1"/>
  <c r="K18" i="22"/>
  <c r="E18" i="22"/>
  <c r="E18" i="33" s="1"/>
  <c r="V3" i="1"/>
  <c r="V3" i="8" s="1"/>
  <c r="Q3" i="1"/>
  <c r="F3" i="22"/>
  <c r="L3" i="22"/>
  <c r="S21" i="22"/>
  <c r="L21" i="1"/>
  <c r="B21" i="22"/>
  <c r="G21" i="22"/>
  <c r="Q22" i="1"/>
  <c r="M22" i="1"/>
  <c r="M22" i="8" s="1"/>
  <c r="E22" i="22"/>
  <c r="E22" i="34" s="1"/>
  <c r="K22" i="22"/>
  <c r="K22" i="33" s="1"/>
  <c r="I12" i="1"/>
  <c r="I12" i="7" s="1"/>
  <c r="O12" i="1"/>
  <c r="D12" i="22"/>
  <c r="Y12" i="22"/>
  <c r="J13" i="1"/>
  <c r="D13" i="1"/>
  <c r="K13" i="22"/>
  <c r="B13" i="22"/>
  <c r="V4" i="1"/>
  <c r="R4" i="1"/>
  <c r="R4" i="7" s="1"/>
  <c r="F4" i="22"/>
  <c r="L4" i="22"/>
  <c r="L4" i="33" s="1"/>
  <c r="T15" i="22"/>
  <c r="T15" i="33" s="1"/>
  <c r="W15" i="1"/>
  <c r="F15" i="1"/>
  <c r="R15" i="22"/>
  <c r="Y15" i="22"/>
  <c r="E16" i="1"/>
  <c r="R16" i="1"/>
  <c r="G16" i="22"/>
  <c r="Y16" i="22"/>
  <c r="X18" i="1"/>
  <c r="X18" i="7" s="1"/>
  <c r="T18" i="1"/>
  <c r="T18" i="7" s="1"/>
  <c r="W18" i="22"/>
  <c r="W18" i="33" s="1"/>
  <c r="Y18" i="22"/>
  <c r="Y18" i="33" s="1"/>
  <c r="U3" i="1"/>
  <c r="E3" i="1"/>
  <c r="Q3" i="22"/>
  <c r="W3" i="22"/>
  <c r="B21" i="1"/>
  <c r="X21" i="1"/>
  <c r="N21" i="22"/>
  <c r="Y21" i="22"/>
  <c r="E22" i="1"/>
  <c r="E22" i="8" s="1"/>
  <c r="X22" i="1"/>
  <c r="P22" i="22"/>
  <c r="P22" i="34" s="1"/>
  <c r="V22" i="22"/>
  <c r="V22" i="33" s="1"/>
  <c r="T12" i="1"/>
  <c r="C12" i="1"/>
  <c r="T12" i="22"/>
  <c r="M12" i="22"/>
  <c r="U13" i="1"/>
  <c r="O13" i="1"/>
  <c r="X13" i="22"/>
  <c r="Y13" i="22"/>
  <c r="Q4" i="1"/>
  <c r="Q4" i="8" s="1"/>
  <c r="F4" i="1"/>
  <c r="F4" i="8" s="1"/>
  <c r="Q4" i="22"/>
  <c r="Q4" i="33" s="1"/>
  <c r="G3" i="32"/>
  <c r="S3" i="32"/>
  <c r="G4" i="32"/>
  <c r="S4" i="32"/>
  <c r="G5" i="32"/>
  <c r="S5" i="32"/>
  <c r="G6" i="32"/>
  <c r="S6" i="32"/>
  <c r="G7" i="32"/>
  <c r="S7" i="32"/>
  <c r="G8" i="32"/>
  <c r="S8" i="32"/>
  <c r="G9" i="32"/>
  <c r="S9" i="32"/>
  <c r="G10" i="32"/>
  <c r="S10" i="32"/>
  <c r="G11" i="32"/>
  <c r="S11" i="32"/>
  <c r="G12" i="32"/>
  <c r="S12" i="32"/>
  <c r="G13" i="32"/>
  <c r="S13" i="32"/>
  <c r="G14" i="32"/>
  <c r="S14" i="32"/>
  <c r="G15" i="32"/>
  <c r="S15" i="32"/>
  <c r="G16" i="32"/>
  <c r="S16" i="32"/>
  <c r="G17" i="32"/>
  <c r="S17" i="32"/>
  <c r="G18" i="32"/>
  <c r="S18" i="32"/>
  <c r="G19" i="32"/>
  <c r="S19" i="32"/>
  <c r="G20" i="32"/>
  <c r="S20" i="32"/>
  <c r="G21" i="32"/>
  <c r="S21" i="32"/>
  <c r="G22" i="32"/>
  <c r="S22" i="32"/>
  <c r="G23" i="32"/>
  <c r="S23" i="32"/>
  <c r="G24" i="32"/>
  <c r="S24" i="32"/>
  <c r="G25" i="32"/>
  <c r="S25" i="32"/>
  <c r="H2" i="32"/>
  <c r="T2" i="3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4" i="22"/>
  <c r="R14" i="22"/>
  <c r="F17" i="22"/>
  <c r="R17" i="22"/>
  <c r="F19" i="22"/>
  <c r="R19" i="22"/>
  <c r="F20" i="22"/>
  <c r="R20" i="22"/>
  <c r="F23" i="22"/>
  <c r="R23" i="22"/>
  <c r="F24" i="22"/>
  <c r="R24" i="22"/>
  <c r="F25" i="22"/>
  <c r="R25" i="22"/>
  <c r="G2" i="22"/>
  <c r="H3" i="32"/>
  <c r="T3" i="32"/>
  <c r="H4" i="32"/>
  <c r="T4" i="32"/>
  <c r="H5" i="32"/>
  <c r="T5" i="32"/>
  <c r="H6" i="32"/>
  <c r="T6" i="32"/>
  <c r="H7" i="32"/>
  <c r="T7" i="32"/>
  <c r="H8" i="32"/>
  <c r="T8" i="32"/>
  <c r="H9" i="32"/>
  <c r="T9" i="32"/>
  <c r="H10" i="32"/>
  <c r="T10" i="32"/>
  <c r="H11" i="32"/>
  <c r="T11" i="32"/>
  <c r="H12" i="32"/>
  <c r="T12" i="32"/>
  <c r="H13" i="32"/>
  <c r="T13" i="32"/>
  <c r="H14" i="32"/>
  <c r="T14" i="32"/>
  <c r="H15" i="32"/>
  <c r="T15" i="32"/>
  <c r="H16" i="32"/>
  <c r="T16" i="32"/>
  <c r="H17" i="32"/>
  <c r="T17" i="32"/>
  <c r="H18" i="32"/>
  <c r="T18" i="32"/>
  <c r="H19" i="32"/>
  <c r="T19" i="32"/>
  <c r="H20" i="32"/>
  <c r="T20" i="32"/>
  <c r="H21" i="32"/>
  <c r="T21" i="32"/>
  <c r="H22" i="32"/>
  <c r="T22" i="32"/>
  <c r="H23" i="32"/>
  <c r="T23" i="32"/>
  <c r="H24" i="32"/>
  <c r="T24" i="32"/>
  <c r="H25" i="32"/>
  <c r="T25" i="32"/>
  <c r="I2" i="32"/>
  <c r="U2" i="32"/>
  <c r="G5" i="22"/>
  <c r="S5" i="22"/>
  <c r="G6" i="22"/>
  <c r="S6" i="22"/>
  <c r="G7" i="22"/>
  <c r="S7" i="22"/>
  <c r="G8" i="22"/>
  <c r="S8" i="22"/>
  <c r="G9" i="22"/>
  <c r="S9" i="22"/>
  <c r="G10" i="22"/>
  <c r="S10" i="22"/>
  <c r="G11" i="22"/>
  <c r="S11" i="22"/>
  <c r="G14" i="22"/>
  <c r="S14" i="22"/>
  <c r="G17" i="22"/>
  <c r="S17" i="22"/>
  <c r="G19" i="22"/>
  <c r="S19" i="22"/>
  <c r="G20" i="22"/>
  <c r="S20" i="22"/>
  <c r="G23" i="22"/>
  <c r="S23" i="22"/>
  <c r="G24" i="22"/>
  <c r="S24" i="22"/>
  <c r="G25" i="22"/>
  <c r="S25" i="22"/>
  <c r="H2" i="22"/>
  <c r="T2" i="22"/>
  <c r="G2" i="1"/>
  <c r="I3" i="32"/>
  <c r="U3" i="32"/>
  <c r="I4" i="32"/>
  <c r="U4" i="32"/>
  <c r="I5" i="32"/>
  <c r="U5" i="32"/>
  <c r="I6" i="32"/>
  <c r="U6" i="32"/>
  <c r="I7" i="32"/>
  <c r="U7" i="32"/>
  <c r="I8" i="32"/>
  <c r="U8" i="32"/>
  <c r="I9" i="32"/>
  <c r="U9" i="32"/>
  <c r="I10" i="32"/>
  <c r="U10" i="32"/>
  <c r="I11" i="32"/>
  <c r="U11" i="32"/>
  <c r="I12" i="32"/>
  <c r="U12" i="32"/>
  <c r="I13" i="32"/>
  <c r="U13" i="32"/>
  <c r="I14" i="32"/>
  <c r="U14" i="32"/>
  <c r="I15" i="32"/>
  <c r="U15" i="32"/>
  <c r="I16" i="32"/>
  <c r="U16" i="32"/>
  <c r="I17" i="32"/>
  <c r="U17" i="32"/>
  <c r="I18" i="32"/>
  <c r="U18" i="32"/>
  <c r="I19" i="32"/>
  <c r="U19" i="32"/>
  <c r="I20" i="32"/>
  <c r="U20" i="32"/>
  <c r="I21" i="32"/>
  <c r="U21" i="32"/>
  <c r="I22" i="32"/>
  <c r="U22" i="32"/>
  <c r="I23" i="32"/>
  <c r="U23" i="32"/>
  <c r="I24" i="32"/>
  <c r="U24" i="32"/>
  <c r="I25" i="32"/>
  <c r="U25" i="32"/>
  <c r="J2" i="32"/>
  <c r="V2" i="32"/>
  <c r="H5" i="22"/>
  <c r="T5" i="22"/>
  <c r="H6" i="22"/>
  <c r="T6" i="22"/>
  <c r="H7" i="22"/>
  <c r="T7" i="22"/>
  <c r="H8" i="22"/>
  <c r="T8" i="22"/>
  <c r="H9" i="22"/>
  <c r="T9" i="22"/>
  <c r="H10" i="22"/>
  <c r="T10" i="22"/>
  <c r="H11" i="22"/>
  <c r="T11" i="22"/>
  <c r="H14" i="22"/>
  <c r="T14" i="22"/>
  <c r="H17" i="22"/>
  <c r="T17" i="22"/>
  <c r="H19" i="22"/>
  <c r="T19" i="22"/>
  <c r="H20" i="22"/>
  <c r="T20" i="22"/>
  <c r="H23" i="22"/>
  <c r="T23" i="22"/>
  <c r="H24" i="22"/>
  <c r="T24" i="22"/>
  <c r="H25" i="22"/>
  <c r="T25" i="22"/>
  <c r="I2" i="22"/>
  <c r="U2" i="22"/>
  <c r="H2" i="1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J21" i="32"/>
  <c r="V21" i="32"/>
  <c r="J22" i="32"/>
  <c r="V22" i="32"/>
  <c r="J23" i="32"/>
  <c r="V23" i="32"/>
  <c r="J24" i="32"/>
  <c r="V24" i="32"/>
  <c r="J25" i="32"/>
  <c r="V25" i="32"/>
  <c r="K2" i="32"/>
  <c r="W2" i="32"/>
  <c r="I5" i="22"/>
  <c r="U5" i="22"/>
  <c r="I6" i="22"/>
  <c r="U6" i="22"/>
  <c r="I7" i="22"/>
  <c r="U7" i="22"/>
  <c r="I8" i="22"/>
  <c r="U8" i="22"/>
  <c r="I9" i="22"/>
  <c r="U9" i="22"/>
  <c r="I10" i="22"/>
  <c r="U10" i="22"/>
  <c r="I11" i="22"/>
  <c r="U11" i="22"/>
  <c r="I14" i="22"/>
  <c r="U14" i="22"/>
  <c r="I17" i="22"/>
  <c r="U17" i="22"/>
  <c r="I19" i="22"/>
  <c r="U19" i="22"/>
  <c r="I20" i="22"/>
  <c r="U20" i="22"/>
  <c r="I23" i="22"/>
  <c r="U23" i="22"/>
  <c r="I24" i="22"/>
  <c r="U24" i="22"/>
  <c r="I25" i="22"/>
  <c r="U25" i="22"/>
  <c r="J2" i="22"/>
  <c r="V2" i="22"/>
  <c r="I2" i="1"/>
  <c r="U2" i="1"/>
  <c r="J5" i="1"/>
  <c r="V5" i="1"/>
  <c r="K6" i="1"/>
  <c r="W6" i="1"/>
  <c r="L7" i="1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W24" i="32"/>
  <c r="K25" i="32"/>
  <c r="W25" i="32"/>
  <c r="L2" i="32"/>
  <c r="X2" i="3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4" i="22"/>
  <c r="V14" i="22"/>
  <c r="J17" i="22"/>
  <c r="V17" i="22"/>
  <c r="J19" i="22"/>
  <c r="V19" i="22"/>
  <c r="J20" i="22"/>
  <c r="V20" i="22"/>
  <c r="J23" i="22"/>
  <c r="V23" i="22"/>
  <c r="J24" i="22"/>
  <c r="V24" i="22"/>
  <c r="J25" i="22"/>
  <c r="V25" i="22"/>
  <c r="K2" i="22"/>
  <c r="W2" i="22"/>
  <c r="J2" i="1"/>
  <c r="V2" i="1"/>
  <c r="K5" i="1"/>
  <c r="W5" i="1"/>
  <c r="L6" i="1"/>
  <c r="X6" i="1"/>
  <c r="M7" i="1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M3" i="32"/>
  <c r="Y3" i="32"/>
  <c r="M4" i="32"/>
  <c r="Y4" i="32"/>
  <c r="M5" i="32"/>
  <c r="Y5" i="32"/>
  <c r="M6" i="32"/>
  <c r="Y6" i="32"/>
  <c r="M7" i="32"/>
  <c r="Y7" i="32"/>
  <c r="M8" i="32"/>
  <c r="Y8" i="32"/>
  <c r="M9" i="32"/>
  <c r="Y9" i="32"/>
  <c r="M10" i="32"/>
  <c r="Y10" i="32"/>
  <c r="M11" i="32"/>
  <c r="Y11" i="32"/>
  <c r="M12" i="32"/>
  <c r="Y12" i="32"/>
  <c r="M13" i="32"/>
  <c r="Y13" i="32"/>
  <c r="M14" i="32"/>
  <c r="Y14" i="32"/>
  <c r="M15" i="32"/>
  <c r="Y15" i="32"/>
  <c r="M16" i="32"/>
  <c r="Y16" i="32"/>
  <c r="M17" i="32"/>
  <c r="Y17" i="32"/>
  <c r="M18" i="32"/>
  <c r="Y18" i="32"/>
  <c r="M19" i="32"/>
  <c r="Y19" i="32"/>
  <c r="M20" i="32"/>
  <c r="Y20" i="32"/>
  <c r="M21" i="32"/>
  <c r="Y21" i="32"/>
  <c r="M22" i="32"/>
  <c r="Y22" i="32"/>
  <c r="M23" i="32"/>
  <c r="Y23" i="32"/>
  <c r="M24" i="32"/>
  <c r="Y24" i="32"/>
  <c r="M25" i="32"/>
  <c r="Y25" i="32"/>
  <c r="N2" i="32"/>
  <c r="B2" i="32"/>
  <c r="L5" i="22"/>
  <c r="X5" i="22"/>
  <c r="L6" i="22"/>
  <c r="X6" i="22"/>
  <c r="L7" i="22"/>
  <c r="X7" i="22"/>
  <c r="L8" i="22"/>
  <c r="X8" i="22"/>
  <c r="L9" i="22"/>
  <c r="X9" i="22"/>
  <c r="L10" i="22"/>
  <c r="X10" i="22"/>
  <c r="L11" i="22"/>
  <c r="X11" i="22"/>
  <c r="L14" i="22"/>
  <c r="X14" i="22"/>
  <c r="L17" i="22"/>
  <c r="X17" i="22"/>
  <c r="L19" i="22"/>
  <c r="X19" i="22"/>
  <c r="L20" i="22"/>
  <c r="X20" i="22"/>
  <c r="L23" i="22"/>
  <c r="X23" i="22"/>
  <c r="L24" i="22"/>
  <c r="X24" i="22"/>
  <c r="L25" i="22"/>
  <c r="X25" i="22"/>
  <c r="M2" i="22"/>
  <c r="B3" i="32"/>
  <c r="N3" i="32"/>
  <c r="B4" i="32"/>
  <c r="N4" i="32"/>
  <c r="B5" i="32"/>
  <c r="N5" i="32"/>
  <c r="B6" i="32"/>
  <c r="N6" i="32"/>
  <c r="B7" i="32"/>
  <c r="N7" i="32"/>
  <c r="B8" i="32"/>
  <c r="N8" i="32"/>
  <c r="B9" i="32"/>
  <c r="N9" i="32"/>
  <c r="B10" i="32"/>
  <c r="N10" i="32"/>
  <c r="B11" i="32"/>
  <c r="N11" i="32"/>
  <c r="B12" i="32"/>
  <c r="N12" i="32"/>
  <c r="B13" i="32"/>
  <c r="N13" i="32"/>
  <c r="B14" i="32"/>
  <c r="N14" i="32"/>
  <c r="B15" i="32"/>
  <c r="N15" i="32"/>
  <c r="B16" i="32"/>
  <c r="N16" i="32"/>
  <c r="B17" i="32"/>
  <c r="N17" i="32"/>
  <c r="B18" i="32"/>
  <c r="N18" i="32"/>
  <c r="B19" i="32"/>
  <c r="N19" i="32"/>
  <c r="B20" i="32"/>
  <c r="N20" i="32"/>
  <c r="B21" i="32"/>
  <c r="N21" i="32"/>
  <c r="B22" i="32"/>
  <c r="N22" i="32"/>
  <c r="B23" i="32"/>
  <c r="N23" i="32"/>
  <c r="B24" i="32"/>
  <c r="N24" i="32"/>
  <c r="B25" i="32"/>
  <c r="N25" i="32"/>
  <c r="C2" i="32"/>
  <c r="O2" i="32"/>
  <c r="B2" i="3"/>
  <c r="M5" i="22"/>
  <c r="Y5" i="22"/>
  <c r="M6" i="22"/>
  <c r="Y6" i="22"/>
  <c r="M7" i="22"/>
  <c r="Y7" i="22"/>
  <c r="M8" i="22"/>
  <c r="Y8" i="22"/>
  <c r="M9" i="22"/>
  <c r="Y9" i="22"/>
  <c r="M10" i="22"/>
  <c r="Y10" i="22"/>
  <c r="M11" i="22"/>
  <c r="Y11" i="22"/>
  <c r="M14" i="22"/>
  <c r="Y14" i="22"/>
  <c r="M17" i="22"/>
  <c r="Y17" i="22"/>
  <c r="M19" i="22"/>
  <c r="Y19" i="22"/>
  <c r="M20" i="22"/>
  <c r="Y20" i="22"/>
  <c r="M23" i="22"/>
  <c r="Y23" i="22"/>
  <c r="M24" i="22"/>
  <c r="Y24" i="22"/>
  <c r="M25" i="22"/>
  <c r="Y25" i="22"/>
  <c r="N2" i="22"/>
  <c r="B2" i="22"/>
  <c r="M2" i="1"/>
  <c r="P3" i="32"/>
  <c r="D5" i="32"/>
  <c r="P6" i="32"/>
  <c r="D8" i="32"/>
  <c r="P9" i="32"/>
  <c r="D11" i="32"/>
  <c r="P12" i="32"/>
  <c r="D14" i="32"/>
  <c r="P15" i="32"/>
  <c r="D17" i="32"/>
  <c r="P18" i="32"/>
  <c r="D20" i="32"/>
  <c r="P21" i="32"/>
  <c r="D23" i="32"/>
  <c r="P24" i="32"/>
  <c r="E2" i="32"/>
  <c r="O5" i="22"/>
  <c r="C7" i="22"/>
  <c r="O8" i="22"/>
  <c r="C10" i="22"/>
  <c r="O11" i="22"/>
  <c r="C17" i="22"/>
  <c r="O19" i="22"/>
  <c r="C23" i="22"/>
  <c r="O24" i="22"/>
  <c r="D2" i="22"/>
  <c r="E2" i="1"/>
  <c r="Y2" i="1"/>
  <c r="P5" i="1"/>
  <c r="G6" i="1"/>
  <c r="U6" i="1"/>
  <c r="N7" i="1"/>
  <c r="C8" i="1"/>
  <c r="O8" i="1"/>
  <c r="D9" i="1"/>
  <c r="P9" i="1"/>
  <c r="E10" i="1"/>
  <c r="Q10" i="1"/>
  <c r="F11" i="1"/>
  <c r="R11" i="1"/>
  <c r="G14" i="1"/>
  <c r="S14" i="1"/>
  <c r="H17" i="1"/>
  <c r="T17" i="1"/>
  <c r="I19" i="1"/>
  <c r="U19" i="1"/>
  <c r="J20" i="1"/>
  <c r="V20" i="1"/>
  <c r="K23" i="1"/>
  <c r="W23" i="1"/>
  <c r="L24" i="1"/>
  <c r="X24" i="1"/>
  <c r="M25" i="1"/>
  <c r="Y25" i="1"/>
  <c r="B23" i="1"/>
  <c r="P13" i="32"/>
  <c r="K8" i="1"/>
  <c r="I25" i="1"/>
  <c r="E6" i="32"/>
  <c r="E15" i="32"/>
  <c r="E21" i="32"/>
  <c r="P6" i="22"/>
  <c r="P20" i="22"/>
  <c r="T2" i="1"/>
  <c r="W7" i="1"/>
  <c r="E17" i="1"/>
  <c r="J25" i="1"/>
  <c r="R7" i="32"/>
  <c r="F15" i="32"/>
  <c r="F24" i="32"/>
  <c r="E19" i="22"/>
  <c r="S6" i="1"/>
  <c r="D11" i="1"/>
  <c r="T20" i="1"/>
  <c r="C11" i="32"/>
  <c r="C20" i="32"/>
  <c r="N11" i="22"/>
  <c r="Q3" i="32"/>
  <c r="E5" i="32"/>
  <c r="Q6" i="32"/>
  <c r="E8" i="32"/>
  <c r="Q9" i="32"/>
  <c r="E11" i="32"/>
  <c r="Q12" i="32"/>
  <c r="E14" i="32"/>
  <c r="Q15" i="32"/>
  <c r="E17" i="32"/>
  <c r="Q18" i="32"/>
  <c r="E20" i="32"/>
  <c r="Q21" i="32"/>
  <c r="E23" i="32"/>
  <c r="Q24" i="32"/>
  <c r="F2" i="32"/>
  <c r="P5" i="22"/>
  <c r="D7" i="22"/>
  <c r="P8" i="22"/>
  <c r="D10" i="22"/>
  <c r="P11" i="22"/>
  <c r="D17" i="22"/>
  <c r="P19" i="22"/>
  <c r="D23" i="22"/>
  <c r="P24" i="22"/>
  <c r="E2" i="22"/>
  <c r="F2" i="1"/>
  <c r="C5" i="1"/>
  <c r="Q5" i="1"/>
  <c r="H6" i="1"/>
  <c r="V6" i="1"/>
  <c r="O7" i="1"/>
  <c r="D8" i="1"/>
  <c r="P8" i="1"/>
  <c r="E9" i="1"/>
  <c r="Q9" i="1"/>
  <c r="F10" i="1"/>
  <c r="R10" i="1"/>
  <c r="G11" i="1"/>
  <c r="S11" i="1"/>
  <c r="H14" i="1"/>
  <c r="T14" i="1"/>
  <c r="I17" i="1"/>
  <c r="U17" i="1"/>
  <c r="J19" i="1"/>
  <c r="V19" i="1"/>
  <c r="K20" i="1"/>
  <c r="W20" i="1"/>
  <c r="L23" i="1"/>
  <c r="X23" i="1"/>
  <c r="M24" i="1"/>
  <c r="Y24" i="1"/>
  <c r="N25" i="1"/>
  <c r="B5" i="1"/>
  <c r="B24" i="1"/>
  <c r="D6" i="32"/>
  <c r="P10" i="32"/>
  <c r="P16" i="32"/>
  <c r="D24" i="32"/>
  <c r="C11" i="22"/>
  <c r="C24" i="22"/>
  <c r="S2" i="1"/>
  <c r="Q6" i="1"/>
  <c r="L9" i="1"/>
  <c r="C14" i="1"/>
  <c r="F20" i="1"/>
  <c r="R20" i="1"/>
  <c r="T24" i="1"/>
  <c r="E3" i="32"/>
  <c r="E18" i="32"/>
  <c r="P9" i="22"/>
  <c r="P25" i="22"/>
  <c r="L8" i="1"/>
  <c r="Q17" i="1"/>
  <c r="T23" i="1"/>
  <c r="R10" i="32"/>
  <c r="F21" i="32"/>
  <c r="E11" i="22"/>
  <c r="W2" i="1"/>
  <c r="C10" i="1"/>
  <c r="S19" i="1"/>
  <c r="W25" i="1"/>
  <c r="C5" i="32"/>
  <c r="C17" i="32"/>
  <c r="B7" i="22"/>
  <c r="R3" i="32"/>
  <c r="F5" i="32"/>
  <c r="R6" i="32"/>
  <c r="F8" i="32"/>
  <c r="R9" i="32"/>
  <c r="F11" i="32"/>
  <c r="R12" i="32"/>
  <c r="F14" i="32"/>
  <c r="R15" i="32"/>
  <c r="F17" i="32"/>
  <c r="R18" i="32"/>
  <c r="F20" i="32"/>
  <c r="R21" i="32"/>
  <c r="F23" i="32"/>
  <c r="R24" i="32"/>
  <c r="G2" i="32"/>
  <c r="Q5" i="22"/>
  <c r="E7" i="22"/>
  <c r="Q8" i="22"/>
  <c r="E10" i="22"/>
  <c r="Q11" i="22"/>
  <c r="E17" i="22"/>
  <c r="Q19" i="22"/>
  <c r="E23" i="22"/>
  <c r="Q24" i="22"/>
  <c r="F2" i="22"/>
  <c r="L2" i="1"/>
  <c r="D5" i="1"/>
  <c r="R5" i="1"/>
  <c r="I6" i="1"/>
  <c r="Y6" i="1"/>
  <c r="P7" i="1"/>
  <c r="E8" i="1"/>
  <c r="Q8" i="1"/>
  <c r="F9" i="1"/>
  <c r="R9" i="1"/>
  <c r="G10" i="1"/>
  <c r="S10" i="1"/>
  <c r="H11" i="1"/>
  <c r="T11" i="1"/>
  <c r="I14" i="1"/>
  <c r="U14" i="1"/>
  <c r="J17" i="1"/>
  <c r="V17" i="1"/>
  <c r="K19" i="1"/>
  <c r="W19" i="1"/>
  <c r="L20" i="1"/>
  <c r="X20" i="1"/>
  <c r="M23" i="1"/>
  <c r="Y23" i="1"/>
  <c r="N24" i="1"/>
  <c r="C25" i="1"/>
  <c r="O25" i="1"/>
  <c r="B6" i="1"/>
  <c r="B25" i="1"/>
  <c r="P7" i="32"/>
  <c r="D15" i="32"/>
  <c r="P25" i="32"/>
  <c r="O14" i="22"/>
  <c r="O25" i="22"/>
  <c r="C6" i="1"/>
  <c r="W8" i="1"/>
  <c r="N11" i="1"/>
  <c r="E19" i="1"/>
  <c r="G23" i="1"/>
  <c r="B14" i="1"/>
  <c r="Q4" i="32"/>
  <c r="Q19" i="32"/>
  <c r="D11" i="22"/>
  <c r="R6" i="1"/>
  <c r="N10" i="1"/>
  <c r="F19" i="1"/>
  <c r="U24" i="1"/>
  <c r="F3" i="32"/>
  <c r="R22" i="32"/>
  <c r="Q20" i="22"/>
  <c r="X7" i="1"/>
  <c r="Q14" i="1"/>
  <c r="U23" i="1"/>
  <c r="C8" i="32"/>
  <c r="O24" i="32"/>
  <c r="B23" i="22"/>
  <c r="C4" i="32"/>
  <c r="O5" i="32"/>
  <c r="C7" i="32"/>
  <c r="O8" i="32"/>
  <c r="C10" i="32"/>
  <c r="O11" i="32"/>
  <c r="C13" i="32"/>
  <c r="O14" i="32"/>
  <c r="C16" i="32"/>
  <c r="O17" i="32"/>
  <c r="C19" i="32"/>
  <c r="O20" i="32"/>
  <c r="C22" i="32"/>
  <c r="O23" i="32"/>
  <c r="C25" i="32"/>
  <c r="P2" i="32"/>
  <c r="B6" i="22"/>
  <c r="N7" i="22"/>
  <c r="B9" i="22"/>
  <c r="N10" i="22"/>
  <c r="B14" i="22"/>
  <c r="N17" i="22"/>
  <c r="B20" i="22"/>
  <c r="N23" i="22"/>
  <c r="B25" i="22"/>
  <c r="O2" i="22"/>
  <c r="N2" i="1"/>
  <c r="E5" i="1"/>
  <c r="S5" i="1"/>
  <c r="J6" i="1"/>
  <c r="C7" i="1"/>
  <c r="Q7" i="1"/>
  <c r="F8" i="1"/>
  <c r="R8" i="1"/>
  <c r="G9" i="1"/>
  <c r="S9" i="1"/>
  <c r="H10" i="1"/>
  <c r="T10" i="1"/>
  <c r="I11" i="1"/>
  <c r="U11" i="1"/>
  <c r="J14" i="1"/>
  <c r="V14" i="1"/>
  <c r="K17" i="1"/>
  <c r="W17" i="1"/>
  <c r="L19" i="1"/>
  <c r="X19" i="1"/>
  <c r="M20" i="1"/>
  <c r="Y20" i="1"/>
  <c r="N23" i="1"/>
  <c r="C24" i="1"/>
  <c r="O24" i="1"/>
  <c r="D25" i="1"/>
  <c r="P25" i="1"/>
  <c r="B7" i="1"/>
  <c r="P4" i="32"/>
  <c r="D9" i="32"/>
  <c r="P19" i="32"/>
  <c r="C8" i="22"/>
  <c r="C19" i="22"/>
  <c r="Y2" i="22"/>
  <c r="H7" i="1"/>
  <c r="Y10" i="1"/>
  <c r="Q19" i="1"/>
  <c r="H24" i="1"/>
  <c r="E9" i="32"/>
  <c r="E24" i="32"/>
  <c r="D24" i="22"/>
  <c r="X8" i="1"/>
  <c r="P14" i="1"/>
  <c r="I24" i="1"/>
  <c r="R13" i="32"/>
  <c r="Q9" i="22"/>
  <c r="E6" i="1"/>
  <c r="O10" i="1"/>
  <c r="G19" i="1"/>
  <c r="K25" i="1"/>
  <c r="O6" i="32"/>
  <c r="O18" i="32"/>
  <c r="N8" i="22"/>
  <c r="D2" i="1"/>
  <c r="D4" i="32"/>
  <c r="P5" i="32"/>
  <c r="D7" i="32"/>
  <c r="P8" i="32"/>
  <c r="D10" i="32"/>
  <c r="P11" i="32"/>
  <c r="D13" i="32"/>
  <c r="P14" i="32"/>
  <c r="D16" i="32"/>
  <c r="P17" i="32"/>
  <c r="D19" i="32"/>
  <c r="P20" i="32"/>
  <c r="D22" i="32"/>
  <c r="P23" i="32"/>
  <c r="D25" i="32"/>
  <c r="Q2" i="32"/>
  <c r="C6" i="22"/>
  <c r="O7" i="22"/>
  <c r="C9" i="22"/>
  <c r="O10" i="22"/>
  <c r="C14" i="22"/>
  <c r="O17" i="22"/>
  <c r="C20" i="22"/>
  <c r="O23" i="22"/>
  <c r="C25" i="22"/>
  <c r="P2" i="22"/>
  <c r="O2" i="1"/>
  <c r="F5" i="1"/>
  <c r="T5" i="1"/>
  <c r="M6" i="1"/>
  <c r="D7" i="1"/>
  <c r="R7" i="1"/>
  <c r="G8" i="1"/>
  <c r="S8" i="1"/>
  <c r="H9" i="1"/>
  <c r="T9" i="1"/>
  <c r="I10" i="1"/>
  <c r="U10" i="1"/>
  <c r="J11" i="1"/>
  <c r="V11" i="1"/>
  <c r="K14" i="1"/>
  <c r="W14" i="1"/>
  <c r="L17" i="1"/>
  <c r="X17" i="1"/>
  <c r="M19" i="1"/>
  <c r="Y19" i="1"/>
  <c r="N20" i="1"/>
  <c r="C23" i="1"/>
  <c r="O23" i="1"/>
  <c r="D24" i="1"/>
  <c r="P24" i="1"/>
  <c r="E25" i="1"/>
  <c r="Q25" i="1"/>
  <c r="B8" i="1"/>
  <c r="O6" i="22"/>
  <c r="D17" i="1"/>
  <c r="Q7" i="32"/>
  <c r="Q16" i="32"/>
  <c r="Q25" i="32"/>
  <c r="D19" i="22"/>
  <c r="I7" i="1"/>
  <c r="O11" i="1"/>
  <c r="S20" i="1"/>
  <c r="V25" i="1"/>
  <c r="F6" i="32"/>
  <c r="F18" i="32"/>
  <c r="E8" i="22"/>
  <c r="E24" i="22"/>
  <c r="J7" i="1"/>
  <c r="P11" i="1"/>
  <c r="H20" i="1"/>
  <c r="B19" i="1"/>
  <c r="O12" i="32"/>
  <c r="D2" i="32"/>
  <c r="N19" i="22"/>
  <c r="E4" i="32"/>
  <c r="Q5" i="32"/>
  <c r="E7" i="32"/>
  <c r="Q8" i="32"/>
  <c r="E10" i="32"/>
  <c r="Q11" i="32"/>
  <c r="E13" i="32"/>
  <c r="Q14" i="32"/>
  <c r="E16" i="32"/>
  <c r="Q17" i="32"/>
  <c r="E19" i="32"/>
  <c r="Q20" i="32"/>
  <c r="E22" i="32"/>
  <c r="Q23" i="32"/>
  <c r="E25" i="32"/>
  <c r="R2" i="32"/>
  <c r="D6" i="22"/>
  <c r="P7" i="22"/>
  <c r="D9" i="22"/>
  <c r="P10" i="22"/>
  <c r="D14" i="22"/>
  <c r="P17" i="22"/>
  <c r="D20" i="22"/>
  <c r="P23" i="22"/>
  <c r="D25" i="22"/>
  <c r="Q2" i="22"/>
  <c r="P2" i="1"/>
  <c r="G5" i="1"/>
  <c r="U5" i="1"/>
  <c r="N6" i="1"/>
  <c r="E7" i="1"/>
  <c r="S7" i="1"/>
  <c r="H8" i="1"/>
  <c r="T8" i="1"/>
  <c r="I9" i="1"/>
  <c r="U9" i="1"/>
  <c r="J10" i="1"/>
  <c r="V10" i="1"/>
  <c r="K11" i="1"/>
  <c r="W11" i="1"/>
  <c r="L14" i="1"/>
  <c r="X14" i="1"/>
  <c r="M17" i="1"/>
  <c r="Y17" i="1"/>
  <c r="N19" i="1"/>
  <c r="C20" i="1"/>
  <c r="O20" i="1"/>
  <c r="D23" i="1"/>
  <c r="P23" i="1"/>
  <c r="E24" i="1"/>
  <c r="Q24" i="1"/>
  <c r="F25" i="1"/>
  <c r="R25" i="1"/>
  <c r="B9" i="1"/>
  <c r="C5" i="22"/>
  <c r="O14" i="1"/>
  <c r="E12" i="32"/>
  <c r="D8" i="22"/>
  <c r="M5" i="1"/>
  <c r="C11" i="1"/>
  <c r="R19" i="1"/>
  <c r="B17" i="1"/>
  <c r="F12" i="32"/>
  <c r="E5" i="22"/>
  <c r="C2" i="1"/>
  <c r="N9" i="1"/>
  <c r="R17" i="1"/>
  <c r="V24" i="1"/>
  <c r="O9" i="32"/>
  <c r="C23" i="32"/>
  <c r="B17" i="22"/>
  <c r="F4" i="32"/>
  <c r="R5" i="32"/>
  <c r="F7" i="32"/>
  <c r="R8" i="32"/>
  <c r="F10" i="32"/>
  <c r="R11" i="32"/>
  <c r="F13" i="32"/>
  <c r="R14" i="32"/>
  <c r="F16" i="32"/>
  <c r="R17" i="32"/>
  <c r="F19" i="32"/>
  <c r="R20" i="32"/>
  <c r="F22" i="32"/>
  <c r="R23" i="32"/>
  <c r="F25" i="32"/>
  <c r="S2" i="32"/>
  <c r="E6" i="22"/>
  <c r="Q7" i="22"/>
  <c r="E9" i="22"/>
  <c r="Q10" i="22"/>
  <c r="E14" i="22"/>
  <c r="Q17" i="22"/>
  <c r="E20" i="22"/>
  <c r="Q23" i="22"/>
  <c r="E25" i="22"/>
  <c r="R2" i="22"/>
  <c r="Q2" i="1"/>
  <c r="H5" i="1"/>
  <c r="X5" i="1"/>
  <c r="O6" i="1"/>
  <c r="F7" i="1"/>
  <c r="T7" i="1"/>
  <c r="I8" i="1"/>
  <c r="U8" i="1"/>
  <c r="J9" i="1"/>
  <c r="V9" i="1"/>
  <c r="K10" i="1"/>
  <c r="W10" i="1"/>
  <c r="L11" i="1"/>
  <c r="X11" i="1"/>
  <c r="M14" i="1"/>
  <c r="Y14" i="1"/>
  <c r="N17" i="1"/>
  <c r="C19" i="1"/>
  <c r="O19" i="1"/>
  <c r="D20" i="1"/>
  <c r="P20" i="1"/>
  <c r="E23" i="1"/>
  <c r="Q23" i="1"/>
  <c r="F24" i="1"/>
  <c r="R24" i="1"/>
  <c r="G25" i="1"/>
  <c r="S25" i="1"/>
  <c r="B10" i="1"/>
  <c r="D21" i="32"/>
  <c r="X9" i="1"/>
  <c r="U25" i="1"/>
  <c r="Q13" i="32"/>
  <c r="D5" i="22"/>
  <c r="B2" i="1"/>
  <c r="Y9" i="1"/>
  <c r="G20" i="1"/>
  <c r="R4" i="32"/>
  <c r="R19" i="32"/>
  <c r="Q6" i="22"/>
  <c r="Q25" i="22"/>
  <c r="M8" i="1"/>
  <c r="F17" i="1"/>
  <c r="J24" i="1"/>
  <c r="C14" i="32"/>
  <c r="O21" i="32"/>
  <c r="B10" i="22"/>
  <c r="N24" i="22"/>
  <c r="T6" i="1"/>
  <c r="C3" i="32"/>
  <c r="O4" i="32"/>
  <c r="C6" i="32"/>
  <c r="O7" i="32"/>
  <c r="C9" i="32"/>
  <c r="O10" i="32"/>
  <c r="C12" i="32"/>
  <c r="O13" i="32"/>
  <c r="C15" i="32"/>
  <c r="O16" i="32"/>
  <c r="C18" i="32"/>
  <c r="O19" i="32"/>
  <c r="C21" i="32"/>
  <c r="O22" i="32"/>
  <c r="C24" i="32"/>
  <c r="O25" i="32"/>
  <c r="B5" i="22"/>
  <c r="N6" i="22"/>
  <c r="B8" i="22"/>
  <c r="N9" i="22"/>
  <c r="B11" i="22"/>
  <c r="N14" i="22"/>
  <c r="B19" i="22"/>
  <c r="N20" i="22"/>
  <c r="B24" i="22"/>
  <c r="N25" i="22"/>
  <c r="S2" i="22"/>
  <c r="R2" i="1"/>
  <c r="I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D3" i="32"/>
  <c r="D12" i="32"/>
  <c r="D18" i="32"/>
  <c r="P22" i="32"/>
  <c r="O9" i="22"/>
  <c r="O20" i="22"/>
  <c r="L5" i="1"/>
  <c r="V7" i="1"/>
  <c r="M10" i="1"/>
  <c r="P17" i="1"/>
  <c r="S23" i="1"/>
  <c r="Q10" i="32"/>
  <c r="Q22" i="32"/>
  <c r="P14" i="22"/>
  <c r="D6" i="1"/>
  <c r="M9" i="1"/>
  <c r="D14" i="1"/>
  <c r="H23" i="1"/>
  <c r="F9" i="32"/>
  <c r="R16" i="32"/>
  <c r="R25" i="32"/>
  <c r="Q14" i="22"/>
  <c r="N5" i="1"/>
  <c r="Y8" i="1"/>
  <c r="E14" i="1"/>
  <c r="I23" i="1"/>
  <c r="O3" i="32"/>
  <c r="O15" i="32"/>
  <c r="N5" i="22"/>
  <c r="X2" i="1"/>
  <c r="N8" i="1"/>
  <c r="T19" i="1"/>
  <c r="B20" i="1"/>
  <c r="S17" i="1"/>
  <c r="C9" i="1"/>
  <c r="I20" i="1"/>
  <c r="F6" i="1"/>
  <c r="Y7" i="1"/>
  <c r="O9" i="1"/>
  <c r="U20" i="1"/>
  <c r="D10" i="1"/>
  <c r="J23" i="1"/>
  <c r="P10" i="1"/>
  <c r="V23" i="1"/>
  <c r="E11" i="1"/>
  <c r="K24" i="1"/>
  <c r="K7" i="1"/>
  <c r="H19" i="1"/>
  <c r="Q11" i="1"/>
  <c r="W24" i="1"/>
  <c r="R14" i="1"/>
  <c r="C2" i="22"/>
  <c r="F14" i="1"/>
  <c r="L25" i="1"/>
  <c r="O5" i="1"/>
  <c r="X25" i="1"/>
  <c r="G17" i="1"/>
  <c r="K15" i="1"/>
  <c r="Q15" i="1"/>
  <c r="D15" i="22"/>
  <c r="D15" i="34" s="1"/>
  <c r="M15" i="22"/>
  <c r="W16" i="1"/>
  <c r="F16" i="1"/>
  <c r="T16" i="22"/>
  <c r="M16" i="22"/>
  <c r="L18" i="1"/>
  <c r="L18" i="8" s="1"/>
  <c r="H18" i="1"/>
  <c r="H18" i="7" s="1"/>
  <c r="J18" i="22"/>
  <c r="J18" i="33" s="1"/>
  <c r="M18" i="22"/>
  <c r="M18" i="33" s="1"/>
  <c r="P3" i="1"/>
  <c r="O3" i="1"/>
  <c r="E3" i="22"/>
  <c r="K3" i="22"/>
  <c r="P21" i="1"/>
  <c r="W21" i="1"/>
  <c r="L21" i="22"/>
  <c r="M21" i="22"/>
  <c r="W22" i="1"/>
  <c r="W22" i="7" s="1"/>
  <c r="L22" i="1"/>
  <c r="D22" i="22"/>
  <c r="D22" i="33" s="1"/>
  <c r="J22" i="22"/>
  <c r="J22" i="33" s="1"/>
  <c r="H12" i="1"/>
  <c r="N12" i="1"/>
  <c r="C12" i="22"/>
  <c r="L12" i="22"/>
  <c r="I13" i="1"/>
  <c r="C13" i="1"/>
  <c r="J13" i="22"/>
  <c r="M13" i="22"/>
  <c r="P4" i="1"/>
  <c r="P4" i="8" s="1"/>
  <c r="D4" i="1"/>
  <c r="D4" i="8" s="1"/>
  <c r="E4" i="22"/>
  <c r="E4" i="33" s="1"/>
  <c r="K4" i="22"/>
  <c r="K4" i="33" s="1"/>
  <c r="F16" i="33"/>
  <c r="F16" i="34"/>
  <c r="M12" i="8"/>
  <c r="M12" i="7"/>
  <c r="N15" i="7"/>
  <c r="N15" i="8"/>
  <c r="J15" i="8"/>
  <c r="J15" i="7"/>
  <c r="C15" i="33"/>
  <c r="C15" i="34"/>
  <c r="O16" i="7"/>
  <c r="O16" i="8"/>
  <c r="V16" i="8"/>
  <c r="V16" i="7"/>
  <c r="L16" i="34"/>
  <c r="L16" i="33"/>
  <c r="S16" i="33"/>
  <c r="S16" i="34"/>
  <c r="Q18" i="7"/>
  <c r="Q18" i="8"/>
  <c r="P18" i="33"/>
  <c r="P18" i="34"/>
  <c r="I18" i="33"/>
  <c r="I18" i="34"/>
  <c r="J3" i="8"/>
  <c r="J3" i="7"/>
  <c r="J3" i="33"/>
  <c r="J3" i="34"/>
  <c r="T21" i="7"/>
  <c r="T21" i="8"/>
  <c r="O21" i="8"/>
  <c r="O21" i="7"/>
  <c r="R21" i="33"/>
  <c r="R21" i="34"/>
  <c r="U22" i="7"/>
  <c r="U22" i="8"/>
  <c r="P22" i="8"/>
  <c r="P22" i="7"/>
  <c r="T22" i="33"/>
  <c r="T22" i="34"/>
  <c r="C22" i="33"/>
  <c r="C22" i="34"/>
  <c r="L12" i="8"/>
  <c r="L12" i="7"/>
  <c r="I12" i="33"/>
  <c r="I12" i="34"/>
  <c r="R12" i="33"/>
  <c r="R12" i="34"/>
  <c r="R13" i="33"/>
  <c r="R13" i="34"/>
  <c r="I13" i="34"/>
  <c r="I13" i="33"/>
  <c r="K4" i="8"/>
  <c r="B4" i="7"/>
  <c r="B4" i="8"/>
  <c r="U4" i="34"/>
  <c r="U4" i="33"/>
  <c r="M15" i="33"/>
  <c r="M15" i="34"/>
  <c r="O16" i="33"/>
  <c r="O16" i="34"/>
  <c r="L3" i="7"/>
  <c r="L3" i="8"/>
  <c r="B22" i="8"/>
  <c r="B22" i="7"/>
  <c r="O22" i="33"/>
  <c r="O22" i="34"/>
  <c r="J12" i="33"/>
  <c r="J12" i="34"/>
  <c r="V4" i="33"/>
  <c r="V4" i="34"/>
  <c r="O15" i="7"/>
  <c r="O15" i="8"/>
  <c r="U15" i="7"/>
  <c r="U15" i="8"/>
  <c r="W15" i="33"/>
  <c r="W15" i="34"/>
  <c r="P15" i="33"/>
  <c r="P15" i="34"/>
  <c r="C16" i="8"/>
  <c r="C16" i="7"/>
  <c r="J16" i="8"/>
  <c r="J16" i="7"/>
  <c r="K16" i="34"/>
  <c r="K16" i="33"/>
  <c r="E16" i="33"/>
  <c r="E16" i="34"/>
  <c r="E18" i="7"/>
  <c r="E18" i="8"/>
  <c r="D18" i="33"/>
  <c r="D18" i="34"/>
  <c r="U18" i="34"/>
  <c r="U18" i="33"/>
  <c r="M3" i="7"/>
  <c r="M3" i="8"/>
  <c r="T3" i="7"/>
  <c r="T3" i="8"/>
  <c r="I3" i="33"/>
  <c r="I3" i="34"/>
  <c r="O3" i="33"/>
  <c r="O3" i="34"/>
  <c r="C21" i="8"/>
  <c r="C21" i="7"/>
  <c r="F21" i="33"/>
  <c r="F21" i="34"/>
  <c r="I22" i="7"/>
  <c r="I22" i="8"/>
  <c r="D22" i="8"/>
  <c r="D22" i="7"/>
  <c r="N22" i="33"/>
  <c r="N22" i="34"/>
  <c r="W12" i="8"/>
  <c r="W12" i="7"/>
  <c r="X13" i="8"/>
  <c r="X13" i="7"/>
  <c r="E13" i="34"/>
  <c r="V13" i="34"/>
  <c r="V13" i="33"/>
  <c r="J4" i="34"/>
  <c r="J4" i="33"/>
  <c r="U21" i="7"/>
  <c r="U21" i="8"/>
  <c r="S13" i="33"/>
  <c r="S13" i="34"/>
  <c r="V15" i="34"/>
  <c r="V15" i="33"/>
  <c r="O15" i="33"/>
  <c r="O15" i="34"/>
  <c r="P16" i="8"/>
  <c r="P16" i="7"/>
  <c r="U16" i="8"/>
  <c r="U16" i="7"/>
  <c r="X16" i="33"/>
  <c r="X16" i="34"/>
  <c r="R16" i="33"/>
  <c r="R16" i="34"/>
  <c r="P18" i="8"/>
  <c r="P18" i="7"/>
  <c r="N18" i="8"/>
  <c r="N18" i="7"/>
  <c r="C18" i="33"/>
  <c r="C18" i="34"/>
  <c r="H18" i="33"/>
  <c r="H18" i="34"/>
  <c r="V3" i="34"/>
  <c r="V3" i="33"/>
  <c r="C3" i="33"/>
  <c r="C3" i="34"/>
  <c r="S21" i="8"/>
  <c r="S21" i="7"/>
  <c r="V21" i="8"/>
  <c r="V21" i="7"/>
  <c r="E21" i="33"/>
  <c r="E21" i="34"/>
  <c r="J22" i="8"/>
  <c r="J22" i="7"/>
  <c r="B22" i="33"/>
  <c r="B22" i="34"/>
  <c r="K12" i="8"/>
  <c r="K12" i="7"/>
  <c r="R12" i="8"/>
  <c r="R12" i="7"/>
  <c r="O12" i="33"/>
  <c r="O12" i="34"/>
  <c r="L13" i="8"/>
  <c r="L13" i="7"/>
  <c r="D13" i="33"/>
  <c r="D13" i="34"/>
  <c r="H13" i="33"/>
  <c r="H13" i="34"/>
  <c r="U4" i="8"/>
  <c r="U4" i="7"/>
  <c r="I4" i="34"/>
  <c r="I4" i="33"/>
  <c r="N16" i="8"/>
  <c r="N16" i="7"/>
  <c r="S3" i="7"/>
  <c r="S3" i="8"/>
  <c r="N3" i="33"/>
  <c r="N3" i="34"/>
  <c r="G21" i="8"/>
  <c r="G21" i="7"/>
  <c r="N21" i="8"/>
  <c r="N21" i="7"/>
  <c r="Q21" i="34"/>
  <c r="Q21" i="33"/>
  <c r="V21" i="34"/>
  <c r="V21" i="33"/>
  <c r="O22" i="8"/>
  <c r="X12" i="8"/>
  <c r="X12" i="7"/>
  <c r="F12" i="8"/>
  <c r="F12" i="7"/>
  <c r="W12" i="34"/>
  <c r="W12" i="33"/>
  <c r="K12" i="33"/>
  <c r="K12" i="34"/>
  <c r="N13" i="7"/>
  <c r="N13" i="8"/>
  <c r="R13" i="8"/>
  <c r="R13" i="7"/>
  <c r="Q13" i="33"/>
  <c r="Q13" i="34"/>
  <c r="U13" i="34"/>
  <c r="U13" i="33"/>
  <c r="V15" i="8"/>
  <c r="V15" i="7"/>
  <c r="P3" i="33"/>
  <c r="P3" i="34"/>
  <c r="W13" i="34"/>
  <c r="W13" i="33"/>
  <c r="L15" i="33"/>
  <c r="L15" i="34"/>
  <c r="T3" i="33"/>
  <c r="T3" i="34"/>
  <c r="M15" i="8"/>
  <c r="M15" i="7"/>
  <c r="H15" i="8"/>
  <c r="H15" i="7"/>
  <c r="G15" i="33"/>
  <c r="G15" i="34"/>
  <c r="K15" i="33"/>
  <c r="K15" i="34"/>
  <c r="D16" i="8"/>
  <c r="D16" i="7"/>
  <c r="T16" i="8"/>
  <c r="T16" i="7"/>
  <c r="W16" i="33"/>
  <c r="W16" i="34"/>
  <c r="Q16" i="33"/>
  <c r="Q16" i="34"/>
  <c r="R18" i="7"/>
  <c r="R18" i="8"/>
  <c r="B18" i="34"/>
  <c r="G3" i="7"/>
  <c r="G3" i="8"/>
  <c r="H3" i="33"/>
  <c r="H3" i="34"/>
  <c r="B3" i="33"/>
  <c r="B3" i="34"/>
  <c r="J21" i="8"/>
  <c r="J21" i="7"/>
  <c r="I21" i="7"/>
  <c r="I21" i="8"/>
  <c r="D21" i="33"/>
  <c r="D21" i="34"/>
  <c r="I21" i="33"/>
  <c r="I21" i="34"/>
  <c r="H22" i="8"/>
  <c r="H22" i="7"/>
  <c r="Q12" i="8"/>
  <c r="Q12" i="7"/>
  <c r="G12" i="33"/>
  <c r="G12" i="34"/>
  <c r="Q12" i="34"/>
  <c r="Q12" i="33"/>
  <c r="Y13" i="8"/>
  <c r="Y13" i="7"/>
  <c r="F13" i="8"/>
  <c r="F13" i="7"/>
  <c r="C13" i="33"/>
  <c r="C13" i="34"/>
  <c r="G13" i="33"/>
  <c r="G13" i="34"/>
  <c r="X4" i="8"/>
  <c r="X4" i="7"/>
  <c r="H4" i="33"/>
  <c r="Q15" i="7"/>
  <c r="Q15" i="8"/>
  <c r="T13" i="8"/>
  <c r="T13" i="7"/>
  <c r="U15" i="34"/>
  <c r="U15" i="33"/>
  <c r="I16" i="8"/>
  <c r="I16" i="7"/>
  <c r="B18" i="8"/>
  <c r="X15" i="33"/>
  <c r="X15" i="34"/>
  <c r="Y16" i="8"/>
  <c r="Y16" i="7"/>
  <c r="H16" i="8"/>
  <c r="H16" i="7"/>
  <c r="I16" i="34"/>
  <c r="I16" i="33"/>
  <c r="C16" i="33"/>
  <c r="C16" i="34"/>
  <c r="O18" i="7"/>
  <c r="O18" i="8"/>
  <c r="J18" i="8"/>
  <c r="J18" i="7"/>
  <c r="N18" i="33"/>
  <c r="N18" i="34"/>
  <c r="Y3" i="33"/>
  <c r="Y3" i="34"/>
  <c r="R21" i="7"/>
  <c r="R21" i="8"/>
  <c r="E21" i="8"/>
  <c r="E21" i="7"/>
  <c r="P21" i="33"/>
  <c r="P21" i="34"/>
  <c r="U21" i="34"/>
  <c r="U21" i="33"/>
  <c r="V22" i="8"/>
  <c r="V22" i="7"/>
  <c r="F22" i="8"/>
  <c r="F22" i="7"/>
  <c r="R22" i="33"/>
  <c r="R22" i="34"/>
  <c r="E12" i="33"/>
  <c r="E12" i="34"/>
  <c r="W13" i="8"/>
  <c r="W13" i="7"/>
  <c r="Q13" i="8"/>
  <c r="Q13" i="7"/>
  <c r="P13" i="33"/>
  <c r="P13" i="34"/>
  <c r="T13" i="33"/>
  <c r="T13" i="34"/>
  <c r="C4" i="8"/>
  <c r="C4" i="7"/>
  <c r="H4" i="8"/>
  <c r="H4" i="7"/>
  <c r="S4" i="33"/>
  <c r="S4" i="34"/>
  <c r="K15" i="8"/>
  <c r="K15" i="7"/>
  <c r="K16" i="8"/>
  <c r="K16" i="7"/>
  <c r="G18" i="7"/>
  <c r="G18" i="8"/>
  <c r="K21" i="8"/>
  <c r="K21" i="7"/>
  <c r="I15" i="8"/>
  <c r="I15" i="7"/>
  <c r="J16" i="34"/>
  <c r="J16" i="33"/>
  <c r="Y3" i="8"/>
  <c r="Y3" i="7"/>
  <c r="F15" i="33"/>
  <c r="F15" i="34"/>
  <c r="S16" i="8"/>
  <c r="S16" i="7"/>
  <c r="V16" i="34"/>
  <c r="V16" i="33"/>
  <c r="P16" i="33"/>
  <c r="P16" i="34"/>
  <c r="C18" i="7"/>
  <c r="C18" i="8"/>
  <c r="U18" i="8"/>
  <c r="U18" i="7"/>
  <c r="L18" i="33"/>
  <c r="L18" i="34"/>
  <c r="F18" i="33"/>
  <c r="F18" i="34"/>
  <c r="N3" i="8"/>
  <c r="N3" i="7"/>
  <c r="Y21" i="8"/>
  <c r="Y21" i="7"/>
  <c r="C21" i="33"/>
  <c r="C21" i="34"/>
  <c r="H21" i="33"/>
  <c r="H21" i="34"/>
  <c r="S22" i="7"/>
  <c r="S22" i="8"/>
  <c r="N22" i="7"/>
  <c r="N22" i="8"/>
  <c r="F22" i="33"/>
  <c r="F22" i="34"/>
  <c r="L22" i="33"/>
  <c r="L22" i="34"/>
  <c r="J12" i="8"/>
  <c r="J12" i="7"/>
  <c r="F12" i="33"/>
  <c r="E13" i="8"/>
  <c r="E13" i="7"/>
  <c r="O13" i="33"/>
  <c r="O13" i="34"/>
  <c r="F13" i="33"/>
  <c r="F13" i="34"/>
  <c r="W4" i="8"/>
  <c r="W4" i="7"/>
  <c r="S4" i="7"/>
  <c r="S4" i="8"/>
  <c r="G4" i="33"/>
  <c r="G4" i="34"/>
  <c r="M4" i="33"/>
  <c r="M4" i="34"/>
  <c r="Q18" i="34"/>
  <c r="Q18" i="33"/>
  <c r="I15" i="33"/>
  <c r="I15" i="34"/>
  <c r="D16" i="33"/>
  <c r="D16" i="34"/>
  <c r="X15" i="8"/>
  <c r="N15" i="33"/>
  <c r="N15" i="34"/>
  <c r="X16" i="8"/>
  <c r="X16" i="7"/>
  <c r="G16" i="8"/>
  <c r="G16" i="7"/>
  <c r="H16" i="33"/>
  <c r="H16" i="34"/>
  <c r="N16" i="34"/>
  <c r="N16" i="33"/>
  <c r="Y18" i="8"/>
  <c r="Y18" i="7"/>
  <c r="I18" i="8"/>
  <c r="I18" i="7"/>
  <c r="X18" i="33"/>
  <c r="X18" i="34"/>
  <c r="X3" i="33"/>
  <c r="X3" i="34"/>
  <c r="Q21" i="8"/>
  <c r="Q21" i="7"/>
  <c r="M21" i="8"/>
  <c r="M21" i="7"/>
  <c r="O21" i="33"/>
  <c r="O21" i="34"/>
  <c r="T21" i="33"/>
  <c r="T21" i="34"/>
  <c r="G22" i="7"/>
  <c r="G22" i="8"/>
  <c r="Y22" i="8"/>
  <c r="Y22" i="7"/>
  <c r="Q22" i="34"/>
  <c r="Q22" i="33"/>
  <c r="U12" i="7"/>
  <c r="B12" i="33"/>
  <c r="B12" i="34"/>
  <c r="V13" i="8"/>
  <c r="V13" i="7"/>
  <c r="P13" i="8"/>
  <c r="P13" i="7"/>
  <c r="L13" i="33"/>
  <c r="L13" i="34"/>
  <c r="N13" i="33"/>
  <c r="N13" i="34"/>
  <c r="M4" i="7"/>
  <c r="M4" i="8"/>
  <c r="G4" i="7"/>
  <c r="G4" i="8"/>
  <c r="R4" i="33"/>
  <c r="R4" i="34"/>
  <c r="Q15" i="34"/>
  <c r="Q15" i="33"/>
  <c r="C3" i="8"/>
  <c r="C3" i="7"/>
  <c r="Y15" i="8"/>
  <c r="Y15" i="7"/>
  <c r="E15" i="34"/>
  <c r="E15" i="33"/>
  <c r="L16" i="8"/>
  <c r="L16" i="7"/>
  <c r="U16" i="34"/>
  <c r="U16" i="33"/>
  <c r="B16" i="33"/>
  <c r="B16" i="34"/>
  <c r="M18" i="8"/>
  <c r="M18" i="7"/>
  <c r="K18" i="33"/>
  <c r="K18" i="34"/>
  <c r="Q3" i="8"/>
  <c r="Q3" i="7"/>
  <c r="F3" i="33"/>
  <c r="F3" i="34"/>
  <c r="L3" i="33"/>
  <c r="L3" i="34"/>
  <c r="S21" i="33"/>
  <c r="S21" i="34"/>
  <c r="L21" i="8"/>
  <c r="L21" i="7"/>
  <c r="B21" i="34"/>
  <c r="B21" i="33"/>
  <c r="G21" i="33"/>
  <c r="G21" i="34"/>
  <c r="Q22" i="8"/>
  <c r="Q22" i="7"/>
  <c r="O12" i="8"/>
  <c r="O12" i="7"/>
  <c r="D12" i="33"/>
  <c r="D12" i="34"/>
  <c r="Y12" i="33"/>
  <c r="Y12" i="34"/>
  <c r="J13" i="8"/>
  <c r="J13" i="7"/>
  <c r="D13" i="8"/>
  <c r="D13" i="7"/>
  <c r="K13" i="33"/>
  <c r="K13" i="34"/>
  <c r="B13" i="33"/>
  <c r="B13" i="34"/>
  <c r="V4" i="8"/>
  <c r="V4" i="7"/>
  <c r="F4" i="33"/>
  <c r="F4" i="34"/>
  <c r="Q16" i="7"/>
  <c r="Q16" i="8"/>
  <c r="K3" i="8"/>
  <c r="K3" i="7"/>
  <c r="T15" i="7"/>
  <c r="T15" i="8"/>
  <c r="R15" i="8"/>
  <c r="R15" i="7"/>
  <c r="B15" i="34"/>
  <c r="B15" i="33"/>
  <c r="B16" i="8"/>
  <c r="B16" i="7"/>
  <c r="W15" i="8"/>
  <c r="W15" i="7"/>
  <c r="F15" i="8"/>
  <c r="F15" i="7"/>
  <c r="R15" i="33"/>
  <c r="R15" i="34"/>
  <c r="Y15" i="33"/>
  <c r="Y15" i="34"/>
  <c r="E16" i="8"/>
  <c r="E16" i="7"/>
  <c r="R16" i="7"/>
  <c r="R16" i="8"/>
  <c r="G16" i="33"/>
  <c r="G16" i="34"/>
  <c r="Y16" i="33"/>
  <c r="Y16" i="34"/>
  <c r="U3" i="8"/>
  <c r="U3" i="7"/>
  <c r="E3" i="8"/>
  <c r="E3" i="7"/>
  <c r="Q3" i="33"/>
  <c r="Q3" i="34"/>
  <c r="W3" i="33"/>
  <c r="W3" i="34"/>
  <c r="B21" i="8"/>
  <c r="B21" i="7"/>
  <c r="X21" i="7"/>
  <c r="X21" i="8"/>
  <c r="N21" i="33"/>
  <c r="N21" i="34"/>
  <c r="Y21" i="33"/>
  <c r="Y21" i="34"/>
  <c r="X22" i="7"/>
  <c r="X22" i="8"/>
  <c r="T12" i="8"/>
  <c r="T12" i="7"/>
  <c r="C12" i="8"/>
  <c r="C12" i="7"/>
  <c r="T12" i="33"/>
  <c r="T12" i="34"/>
  <c r="M12" i="33"/>
  <c r="M12" i="34"/>
  <c r="U13" i="8"/>
  <c r="U13" i="7"/>
  <c r="O13" i="7"/>
  <c r="O13" i="8"/>
  <c r="X13" i="33"/>
  <c r="X13" i="34"/>
  <c r="Y13" i="33"/>
  <c r="Y13" i="34"/>
  <c r="W4" i="33"/>
  <c r="W4" i="34"/>
  <c r="W16" i="8"/>
  <c r="W16" i="7"/>
  <c r="F16" i="8"/>
  <c r="F16" i="7"/>
  <c r="T16" i="33"/>
  <c r="T16" i="34"/>
  <c r="M16" i="33"/>
  <c r="M16" i="34"/>
  <c r="P3" i="8"/>
  <c r="P3" i="7"/>
  <c r="O3" i="8"/>
  <c r="O3" i="7"/>
  <c r="E3" i="33"/>
  <c r="E3" i="34"/>
  <c r="K3" i="33"/>
  <c r="K3" i="34"/>
  <c r="P21" i="8"/>
  <c r="P21" i="7"/>
  <c r="W21" i="7"/>
  <c r="W21" i="8"/>
  <c r="L21" i="33"/>
  <c r="L21" i="34"/>
  <c r="M21" i="33"/>
  <c r="M21" i="34"/>
  <c r="L22" i="7"/>
  <c r="L22" i="8"/>
  <c r="H12" i="8"/>
  <c r="H12" i="7"/>
  <c r="N12" i="8"/>
  <c r="N12" i="7"/>
  <c r="C12" i="33"/>
  <c r="C12" i="34"/>
  <c r="L12" i="33"/>
  <c r="L12" i="34"/>
  <c r="I13" i="8"/>
  <c r="I13" i="7"/>
  <c r="C13" i="8"/>
  <c r="C13" i="7"/>
  <c r="J13" i="33"/>
  <c r="J13" i="34"/>
  <c r="M13" i="33"/>
  <c r="M13" i="34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D15" i="33" l="1"/>
  <c r="O18" i="34"/>
  <c r="B3" i="8"/>
  <c r="P4" i="34"/>
  <c r="G13" i="7"/>
  <c r="R22" i="8"/>
  <c r="S13" i="7"/>
  <c r="W3" i="7"/>
  <c r="F21" i="8"/>
  <c r="G22" i="34"/>
  <c r="I4" i="7"/>
  <c r="S12" i="34"/>
  <c r="W21" i="34"/>
  <c r="M3" i="33"/>
  <c r="D3" i="7"/>
  <c r="D4" i="7"/>
  <c r="H18" i="8"/>
  <c r="F4" i="7"/>
  <c r="T18" i="8"/>
  <c r="E22" i="33"/>
  <c r="E15" i="7"/>
  <c r="G3" i="34"/>
  <c r="F18" i="8"/>
  <c r="J21" i="34"/>
  <c r="U22" i="33"/>
  <c r="Y12" i="7"/>
  <c r="V12" i="7"/>
  <c r="B15" i="8"/>
  <c r="W18" i="8"/>
  <c r="N4" i="7"/>
  <c r="Y4" i="7"/>
  <c r="J4" i="7"/>
  <c r="H12" i="33"/>
  <c r="D4" i="34"/>
  <c r="B13" i="8"/>
  <c r="D3" i="34"/>
  <c r="M18" i="34"/>
  <c r="N12" i="33"/>
  <c r="C15" i="7"/>
  <c r="M13" i="7"/>
  <c r="S12" i="7"/>
  <c r="V18" i="33"/>
  <c r="S22" i="34"/>
  <c r="K18" i="7"/>
  <c r="H15" i="34"/>
  <c r="D21" i="7"/>
  <c r="K4" i="34"/>
  <c r="O4" i="34"/>
  <c r="O4" i="7"/>
  <c r="K22" i="8"/>
  <c r="M16" i="7"/>
  <c r="C4" i="34"/>
  <c r="K13" i="7"/>
  <c r="J15" i="33"/>
  <c r="I22" i="34"/>
  <c r="J22" i="34"/>
  <c r="G12" i="7"/>
  <c r="I3" i="7"/>
  <c r="P12" i="33"/>
  <c r="X21" i="34"/>
  <c r="H3" i="8"/>
  <c r="X12" i="34"/>
  <c r="X22" i="33"/>
  <c r="K21" i="34"/>
  <c r="L4" i="7"/>
  <c r="Y4" i="33"/>
  <c r="H21" i="8"/>
  <c r="H13" i="7"/>
  <c r="S18" i="33"/>
  <c r="Q7" i="33"/>
  <c r="Q7" i="34"/>
  <c r="R7" i="8"/>
  <c r="R7" i="7"/>
  <c r="Q6" i="8"/>
  <c r="Q6" i="7"/>
  <c r="M6" i="33"/>
  <c r="M6" i="34"/>
  <c r="U7" i="34"/>
  <c r="U7" i="33"/>
  <c r="F5" i="33"/>
  <c r="F5" i="34"/>
  <c r="V7" i="8"/>
  <c r="V7" i="7"/>
  <c r="G5" i="8"/>
  <c r="G5" i="7"/>
  <c r="Q19" i="8"/>
  <c r="Q19" i="7"/>
  <c r="Q17" i="7"/>
  <c r="Q17" i="8"/>
  <c r="J25" i="7"/>
  <c r="J25" i="8"/>
  <c r="Y11" i="34"/>
  <c r="Y11" i="33"/>
  <c r="X19" i="33"/>
  <c r="X19" i="34"/>
  <c r="X8" i="33"/>
  <c r="X8" i="34"/>
  <c r="K25" i="33"/>
  <c r="K25" i="34"/>
  <c r="K14" i="34"/>
  <c r="K14" i="33"/>
  <c r="K6" i="33"/>
  <c r="K6" i="34"/>
  <c r="V25" i="33"/>
  <c r="V25" i="34"/>
  <c r="V14" i="33"/>
  <c r="V14" i="34"/>
  <c r="V6" i="34"/>
  <c r="V6" i="33"/>
  <c r="I7" i="34"/>
  <c r="I7" i="33"/>
  <c r="G2" i="8"/>
  <c r="G2" i="7"/>
  <c r="G19" i="33"/>
  <c r="G19" i="34"/>
  <c r="G8" i="34"/>
  <c r="G8" i="33"/>
  <c r="R23" i="33"/>
  <c r="R23" i="34"/>
  <c r="R10" i="33"/>
  <c r="R10" i="34"/>
  <c r="E4" i="34"/>
  <c r="D22" i="34"/>
  <c r="J18" i="34"/>
  <c r="U12" i="33"/>
  <c r="R3" i="34"/>
  <c r="S15" i="34"/>
  <c r="B12" i="7"/>
  <c r="X3" i="8"/>
  <c r="O5" i="8"/>
  <c r="O5" i="7"/>
  <c r="P10" i="8"/>
  <c r="P10" i="7"/>
  <c r="N8" i="8"/>
  <c r="N8" i="7"/>
  <c r="L5" i="8"/>
  <c r="L5" i="7"/>
  <c r="R23" i="8"/>
  <c r="R23" i="7"/>
  <c r="L10" i="8"/>
  <c r="L10" i="7"/>
  <c r="N25" i="33"/>
  <c r="N25" i="34"/>
  <c r="G25" i="8"/>
  <c r="G25" i="7"/>
  <c r="X11" i="8"/>
  <c r="X11" i="7"/>
  <c r="H5" i="7"/>
  <c r="H5" i="8"/>
  <c r="Q24" i="7"/>
  <c r="Q24" i="8"/>
  <c r="K11" i="8"/>
  <c r="K11" i="7"/>
  <c r="P2" i="7"/>
  <c r="P2" i="8"/>
  <c r="B8" i="7"/>
  <c r="B8" i="8"/>
  <c r="W14" i="8"/>
  <c r="W14" i="7"/>
  <c r="M6" i="8"/>
  <c r="M6" i="7"/>
  <c r="O7" i="33"/>
  <c r="O7" i="34"/>
  <c r="O10" i="8"/>
  <c r="O10" i="7"/>
  <c r="Y10" i="8"/>
  <c r="Y10" i="7"/>
  <c r="C24" i="8"/>
  <c r="C24" i="7"/>
  <c r="T10" i="8"/>
  <c r="T10" i="7"/>
  <c r="O2" i="33"/>
  <c r="O2" i="34"/>
  <c r="F19" i="7"/>
  <c r="F19" i="8"/>
  <c r="O25" i="33"/>
  <c r="O25" i="34"/>
  <c r="X20" i="8"/>
  <c r="X20" i="7"/>
  <c r="R9" i="8"/>
  <c r="R9" i="7"/>
  <c r="E23" i="34"/>
  <c r="E23" i="33"/>
  <c r="B7" i="33"/>
  <c r="B7" i="34"/>
  <c r="L8" i="8"/>
  <c r="L8" i="7"/>
  <c r="C24" i="33"/>
  <c r="C24" i="34"/>
  <c r="L23" i="7"/>
  <c r="L23" i="8"/>
  <c r="F10" i="7"/>
  <c r="F10" i="8"/>
  <c r="P24" i="34"/>
  <c r="P24" i="33"/>
  <c r="E17" i="7"/>
  <c r="E17" i="8"/>
  <c r="Y25" i="7"/>
  <c r="Y25" i="8"/>
  <c r="S14" i="8"/>
  <c r="S14" i="7"/>
  <c r="G6" i="8"/>
  <c r="G6" i="7"/>
  <c r="C7" i="33"/>
  <c r="C7" i="34"/>
  <c r="M24" i="33"/>
  <c r="M24" i="34"/>
  <c r="M11" i="33"/>
  <c r="M11" i="34"/>
  <c r="M5" i="34"/>
  <c r="M5" i="33"/>
  <c r="L19" i="33"/>
  <c r="L19" i="34"/>
  <c r="L8" i="33"/>
  <c r="L8" i="34"/>
  <c r="W24" i="34"/>
  <c r="W24" i="33"/>
  <c r="W11" i="33"/>
  <c r="W11" i="34"/>
  <c r="W5" i="33"/>
  <c r="W5" i="34"/>
  <c r="J25" i="33"/>
  <c r="J25" i="34"/>
  <c r="J14" i="33"/>
  <c r="J14" i="34"/>
  <c r="J6" i="33"/>
  <c r="J6" i="34"/>
  <c r="U25" i="33"/>
  <c r="U25" i="34"/>
  <c r="U14" i="33"/>
  <c r="U14" i="34"/>
  <c r="U6" i="34"/>
  <c r="U6" i="33"/>
  <c r="H23" i="33"/>
  <c r="H23" i="34"/>
  <c r="H10" i="33"/>
  <c r="H10" i="34"/>
  <c r="T2" i="33"/>
  <c r="T2" i="34"/>
  <c r="S17" i="33"/>
  <c r="S17" i="34"/>
  <c r="S7" i="33"/>
  <c r="S7" i="34"/>
  <c r="F23" i="33"/>
  <c r="F23" i="34"/>
  <c r="F10" i="33"/>
  <c r="F10" i="34"/>
  <c r="Y14" i="8"/>
  <c r="Y14" i="7"/>
  <c r="E24" i="33"/>
  <c r="E24" i="34"/>
  <c r="D25" i="8"/>
  <c r="D25" i="7"/>
  <c r="L9" i="33"/>
  <c r="L9" i="34"/>
  <c r="J17" i="33"/>
  <c r="J17" i="34"/>
  <c r="H11" i="33"/>
  <c r="H11" i="34"/>
  <c r="X25" i="7"/>
  <c r="X25" i="8"/>
  <c r="S25" i="8"/>
  <c r="S25" i="7"/>
  <c r="O6" i="33"/>
  <c r="O6" i="34"/>
  <c r="I11" i="8"/>
  <c r="I11" i="7"/>
  <c r="X23" i="8"/>
  <c r="X23" i="7"/>
  <c r="H23" i="7"/>
  <c r="H23" i="8"/>
  <c r="L11" i="8"/>
  <c r="L11" i="7"/>
  <c r="Q25" i="8"/>
  <c r="Q25" i="7"/>
  <c r="N23" i="8"/>
  <c r="N23" i="7"/>
  <c r="W20" i="8"/>
  <c r="W20" i="7"/>
  <c r="P5" i="8"/>
  <c r="P5" i="7"/>
  <c r="V22" i="34"/>
  <c r="Y18" i="34"/>
  <c r="I12" i="8"/>
  <c r="V3" i="7"/>
  <c r="D12" i="7"/>
  <c r="F3" i="8"/>
  <c r="G15" i="7"/>
  <c r="B4" i="34"/>
  <c r="M22" i="34"/>
  <c r="G18" i="34"/>
  <c r="N4" i="34"/>
  <c r="Y22" i="34"/>
  <c r="F14" i="8"/>
  <c r="F14" i="7"/>
  <c r="D10" i="8"/>
  <c r="D10" i="7"/>
  <c r="N5" i="33"/>
  <c r="N5" i="34"/>
  <c r="D14" i="7"/>
  <c r="D14" i="8"/>
  <c r="O9" i="33"/>
  <c r="O9" i="34"/>
  <c r="Q20" i="7"/>
  <c r="Q20" i="8"/>
  <c r="K9" i="8"/>
  <c r="K9" i="7"/>
  <c r="N20" i="34"/>
  <c r="N20" i="33"/>
  <c r="T6" i="7"/>
  <c r="T6" i="8"/>
  <c r="G20" i="8"/>
  <c r="G20" i="7"/>
  <c r="F24" i="8"/>
  <c r="F24" i="7"/>
  <c r="W10" i="8"/>
  <c r="W10" i="7"/>
  <c r="R2" i="34"/>
  <c r="R2" i="33"/>
  <c r="R19" i="8"/>
  <c r="R19" i="7"/>
  <c r="P23" i="8"/>
  <c r="P23" i="7"/>
  <c r="J10" i="8"/>
  <c r="J10" i="7"/>
  <c r="D25" i="34"/>
  <c r="D25" i="33"/>
  <c r="V25" i="8"/>
  <c r="V25" i="7"/>
  <c r="E25" i="8"/>
  <c r="E25" i="7"/>
  <c r="V11" i="8"/>
  <c r="V11" i="7"/>
  <c r="F5" i="8"/>
  <c r="F5" i="7"/>
  <c r="Q9" i="33"/>
  <c r="Q9" i="34"/>
  <c r="Y2" i="34"/>
  <c r="Y2" i="33"/>
  <c r="Y20" i="8"/>
  <c r="Y20" i="7"/>
  <c r="S9" i="8"/>
  <c r="S9" i="7"/>
  <c r="N23" i="33"/>
  <c r="N23" i="34"/>
  <c r="B23" i="33"/>
  <c r="B23" i="34"/>
  <c r="R6" i="7"/>
  <c r="R6" i="8"/>
  <c r="W19" i="8"/>
  <c r="W19" i="7"/>
  <c r="Q8" i="8"/>
  <c r="Q8" i="7"/>
  <c r="E17" i="33"/>
  <c r="E17" i="34"/>
  <c r="P9" i="33"/>
  <c r="P9" i="34"/>
  <c r="K20" i="8"/>
  <c r="K20" i="7"/>
  <c r="E9" i="8"/>
  <c r="E9" i="7"/>
  <c r="P19" i="33"/>
  <c r="P19" i="34"/>
  <c r="T2" i="7"/>
  <c r="T2" i="8"/>
  <c r="X24" i="7"/>
  <c r="X24" i="8"/>
  <c r="R11" i="8"/>
  <c r="R11" i="7"/>
  <c r="Y2" i="8"/>
  <c r="Y2" i="7"/>
  <c r="M23" i="33"/>
  <c r="M23" i="34"/>
  <c r="M10" i="33"/>
  <c r="M10" i="34"/>
  <c r="M2" i="33"/>
  <c r="M2" i="34"/>
  <c r="L17" i="33"/>
  <c r="L17" i="34"/>
  <c r="L7" i="33"/>
  <c r="L7" i="34"/>
  <c r="W23" i="34"/>
  <c r="W23" i="33"/>
  <c r="W10" i="34"/>
  <c r="W10" i="33"/>
  <c r="M7" i="8"/>
  <c r="M7" i="7"/>
  <c r="J24" i="34"/>
  <c r="J24" i="33"/>
  <c r="J11" i="33"/>
  <c r="J11" i="34"/>
  <c r="J5" i="33"/>
  <c r="J5" i="34"/>
  <c r="U24" i="34"/>
  <c r="U24" i="33"/>
  <c r="U11" i="34"/>
  <c r="U11" i="33"/>
  <c r="U5" i="34"/>
  <c r="U5" i="33"/>
  <c r="H20" i="33"/>
  <c r="H20" i="34"/>
  <c r="H9" i="34"/>
  <c r="H9" i="33"/>
  <c r="S25" i="33"/>
  <c r="S25" i="34"/>
  <c r="S14" i="34"/>
  <c r="S14" i="33"/>
  <c r="S6" i="33"/>
  <c r="S6" i="34"/>
  <c r="F20" i="33"/>
  <c r="F20" i="34"/>
  <c r="F9" i="34"/>
  <c r="F9" i="33"/>
  <c r="M11" i="8"/>
  <c r="M11" i="7"/>
  <c r="C2" i="7"/>
  <c r="C2" i="8"/>
  <c r="S10" i="8"/>
  <c r="S10" i="7"/>
  <c r="L20" i="34"/>
  <c r="L20" i="33"/>
  <c r="K2" i="34"/>
  <c r="K2" i="33"/>
  <c r="H24" i="33"/>
  <c r="H24" i="34"/>
  <c r="T19" i="7"/>
  <c r="T19" i="8"/>
  <c r="F25" i="8"/>
  <c r="F25" i="7"/>
  <c r="Q24" i="34"/>
  <c r="Q24" i="33"/>
  <c r="R10" i="7"/>
  <c r="R10" i="8"/>
  <c r="U6" i="8"/>
  <c r="U6" i="7"/>
  <c r="T10" i="33"/>
  <c r="T10" i="34"/>
  <c r="L25" i="7"/>
  <c r="L25" i="8"/>
  <c r="R24" i="8"/>
  <c r="R24" i="7"/>
  <c r="Q2" i="34"/>
  <c r="Q2" i="33"/>
  <c r="E6" i="8"/>
  <c r="E6" i="7"/>
  <c r="F9" i="8"/>
  <c r="F9" i="7"/>
  <c r="D23" i="34"/>
  <c r="D23" i="33"/>
  <c r="Y10" i="34"/>
  <c r="Y10" i="33"/>
  <c r="I25" i="33"/>
  <c r="I25" i="34"/>
  <c r="G17" i="33"/>
  <c r="G17" i="34"/>
  <c r="R20" i="33"/>
  <c r="R20" i="34"/>
  <c r="C2" i="33"/>
  <c r="C2" i="34"/>
  <c r="U20" i="8"/>
  <c r="U20" i="7"/>
  <c r="M9" i="7"/>
  <c r="M9" i="8"/>
  <c r="E20" i="7"/>
  <c r="E20" i="8"/>
  <c r="V8" i="8"/>
  <c r="V8" i="7"/>
  <c r="B19" i="33"/>
  <c r="B19" i="34"/>
  <c r="N24" i="33"/>
  <c r="N24" i="34"/>
  <c r="Y9" i="8"/>
  <c r="Y9" i="7"/>
  <c r="Q23" i="7"/>
  <c r="Q23" i="8"/>
  <c r="K10" i="7"/>
  <c r="K10" i="8"/>
  <c r="E25" i="33"/>
  <c r="E25" i="34"/>
  <c r="C11" i="7"/>
  <c r="C11" i="8"/>
  <c r="D23" i="8"/>
  <c r="D23" i="7"/>
  <c r="U9" i="8"/>
  <c r="U9" i="7"/>
  <c r="P23" i="34"/>
  <c r="P23" i="33"/>
  <c r="N19" i="34"/>
  <c r="N19" i="33"/>
  <c r="S20" i="7"/>
  <c r="S20" i="8"/>
  <c r="P24" i="8"/>
  <c r="P24" i="7"/>
  <c r="J11" i="8"/>
  <c r="J11" i="7"/>
  <c r="O2" i="7"/>
  <c r="O2" i="8"/>
  <c r="C19" i="34"/>
  <c r="C19" i="33"/>
  <c r="M20" i="8"/>
  <c r="M20" i="7"/>
  <c r="G9" i="7"/>
  <c r="G9" i="8"/>
  <c r="B20" i="33"/>
  <c r="B20" i="34"/>
  <c r="D11" i="33"/>
  <c r="D11" i="34"/>
  <c r="K19" i="8"/>
  <c r="K19" i="7"/>
  <c r="E8" i="7"/>
  <c r="E8" i="8"/>
  <c r="Q11" i="33"/>
  <c r="Q11" i="34"/>
  <c r="W25" i="7"/>
  <c r="W25" i="8"/>
  <c r="V19" i="8"/>
  <c r="V19" i="7"/>
  <c r="P8" i="8"/>
  <c r="P8" i="7"/>
  <c r="D17" i="33"/>
  <c r="D17" i="34"/>
  <c r="P20" i="33"/>
  <c r="P20" i="34"/>
  <c r="L24" i="8"/>
  <c r="L24" i="7"/>
  <c r="F11" i="8"/>
  <c r="F11" i="7"/>
  <c r="E2" i="8"/>
  <c r="E2" i="7"/>
  <c r="Y20" i="33"/>
  <c r="Y20" i="34"/>
  <c r="Y9" i="33"/>
  <c r="Y9" i="34"/>
  <c r="X25" i="34"/>
  <c r="X25" i="33"/>
  <c r="X14" i="33"/>
  <c r="X14" i="34"/>
  <c r="X6" i="33"/>
  <c r="X6" i="34"/>
  <c r="K23" i="34"/>
  <c r="K23" i="33"/>
  <c r="K10" i="33"/>
  <c r="K10" i="34"/>
  <c r="X6" i="8"/>
  <c r="X6" i="7"/>
  <c r="V23" i="33"/>
  <c r="V23" i="34"/>
  <c r="V10" i="34"/>
  <c r="V10" i="33"/>
  <c r="L7" i="8"/>
  <c r="L7" i="7"/>
  <c r="I24" i="34"/>
  <c r="I24" i="33"/>
  <c r="I11" i="33"/>
  <c r="I11" i="34"/>
  <c r="I5" i="33"/>
  <c r="I5" i="34"/>
  <c r="T19" i="33"/>
  <c r="T19" i="34"/>
  <c r="T8" i="33"/>
  <c r="T8" i="34"/>
  <c r="G25" i="33"/>
  <c r="G25" i="34"/>
  <c r="G14" i="33"/>
  <c r="G14" i="34"/>
  <c r="G6" i="33"/>
  <c r="G6" i="34"/>
  <c r="R19" i="34"/>
  <c r="R19" i="33"/>
  <c r="R8" i="33"/>
  <c r="R8" i="34"/>
  <c r="E11" i="8"/>
  <c r="E11" i="7"/>
  <c r="Q25" i="34"/>
  <c r="Q25" i="33"/>
  <c r="U5" i="8"/>
  <c r="U5" i="7"/>
  <c r="K25" i="8"/>
  <c r="K25" i="7"/>
  <c r="Y23" i="8"/>
  <c r="Y23" i="7"/>
  <c r="M14" i="33"/>
  <c r="M14" i="34"/>
  <c r="H5" i="33"/>
  <c r="H5" i="34"/>
  <c r="Q6" i="33"/>
  <c r="Q6" i="34"/>
  <c r="W11" i="8"/>
  <c r="W11" i="7"/>
  <c r="G19" i="7"/>
  <c r="G19" i="8"/>
  <c r="G10" i="8"/>
  <c r="G10" i="7"/>
  <c r="E2" i="34"/>
  <c r="E2" i="33"/>
  <c r="O8" i="33"/>
  <c r="O8" i="34"/>
  <c r="T23" i="33"/>
  <c r="T23" i="34"/>
  <c r="F23" i="7"/>
  <c r="F23" i="8"/>
  <c r="K14" i="8"/>
  <c r="K14" i="7"/>
  <c r="B25" i="33"/>
  <c r="B25" i="34"/>
  <c r="P25" i="34"/>
  <c r="P25" i="33"/>
  <c r="M25" i="7"/>
  <c r="M25" i="8"/>
  <c r="X17" i="33"/>
  <c r="X17" i="34"/>
  <c r="K11" i="34"/>
  <c r="K11" i="33"/>
  <c r="V11" i="33"/>
  <c r="V11" i="34"/>
  <c r="I14" i="33"/>
  <c r="I14" i="34"/>
  <c r="T9" i="33"/>
  <c r="T9" i="34"/>
  <c r="G7" i="33"/>
  <c r="G7" i="34"/>
  <c r="P4" i="7"/>
  <c r="W22" i="8"/>
  <c r="L18" i="7"/>
  <c r="Q4" i="34"/>
  <c r="P22" i="33"/>
  <c r="W18" i="34"/>
  <c r="L4" i="34"/>
  <c r="K22" i="34"/>
  <c r="E18" i="34"/>
  <c r="P12" i="7"/>
  <c r="R3" i="8"/>
  <c r="S15" i="8"/>
  <c r="D18" i="7"/>
  <c r="T4" i="34"/>
  <c r="H22" i="34"/>
  <c r="R14" i="8"/>
  <c r="R14" i="7"/>
  <c r="O9" i="7"/>
  <c r="O9" i="8"/>
  <c r="D6" i="7"/>
  <c r="D6" i="8"/>
  <c r="P19" i="8"/>
  <c r="P19" i="7"/>
  <c r="J8" i="8"/>
  <c r="J8" i="7"/>
  <c r="N14" i="34"/>
  <c r="N14" i="33"/>
  <c r="B10" i="33"/>
  <c r="B10" i="34"/>
  <c r="B2" i="7"/>
  <c r="B2" i="8"/>
  <c r="E23" i="7"/>
  <c r="E23" i="8"/>
  <c r="V9" i="8"/>
  <c r="V9" i="7"/>
  <c r="Q23" i="33"/>
  <c r="Q23" i="34"/>
  <c r="B17" i="33"/>
  <c r="B17" i="34"/>
  <c r="M5" i="8"/>
  <c r="M5" i="7"/>
  <c r="O20" i="8"/>
  <c r="O20" i="7"/>
  <c r="I9" i="8"/>
  <c r="I9" i="7"/>
  <c r="D20" i="33"/>
  <c r="D20" i="34"/>
  <c r="O11" i="8"/>
  <c r="O11" i="7"/>
  <c r="D24" i="7"/>
  <c r="D24" i="8"/>
  <c r="U10" i="8"/>
  <c r="U10" i="7"/>
  <c r="P2" i="33"/>
  <c r="P2" i="34"/>
  <c r="I24" i="7"/>
  <c r="I24" i="8"/>
  <c r="C8" i="33"/>
  <c r="C8" i="34"/>
  <c r="X19" i="7"/>
  <c r="X19" i="8"/>
  <c r="R8" i="7"/>
  <c r="R8" i="8"/>
  <c r="N17" i="34"/>
  <c r="N17" i="33"/>
  <c r="V17" i="8"/>
  <c r="V17" i="7"/>
  <c r="P7" i="7"/>
  <c r="P7" i="8"/>
  <c r="E10" i="33"/>
  <c r="E10" i="34"/>
  <c r="S19" i="8"/>
  <c r="S19" i="7"/>
  <c r="J19" i="8"/>
  <c r="J19" i="7"/>
  <c r="D8" i="8"/>
  <c r="D8" i="7"/>
  <c r="P11" i="33"/>
  <c r="P11" i="34"/>
  <c r="T20" i="8"/>
  <c r="T20" i="7"/>
  <c r="P6" i="33"/>
  <c r="P6" i="34"/>
  <c r="W23" i="8"/>
  <c r="W23" i="7"/>
  <c r="Q10" i="8"/>
  <c r="Q10" i="7"/>
  <c r="D2" i="33"/>
  <c r="D2" i="34"/>
  <c r="M20" i="33"/>
  <c r="M20" i="34"/>
  <c r="M9" i="33"/>
  <c r="M9" i="34"/>
  <c r="L25" i="33"/>
  <c r="L25" i="34"/>
  <c r="L14" i="33"/>
  <c r="L14" i="34"/>
  <c r="L6" i="33"/>
  <c r="L6" i="34"/>
  <c r="W20" i="33"/>
  <c r="W20" i="34"/>
  <c r="W9" i="33"/>
  <c r="W9" i="34"/>
  <c r="L6" i="8"/>
  <c r="L6" i="7"/>
  <c r="J23" i="34"/>
  <c r="J23" i="33"/>
  <c r="J10" i="33"/>
  <c r="J10" i="34"/>
  <c r="W6" i="8"/>
  <c r="W6" i="7"/>
  <c r="U23" i="34"/>
  <c r="U23" i="33"/>
  <c r="U10" i="33"/>
  <c r="U10" i="34"/>
  <c r="H2" i="8"/>
  <c r="H2" i="7"/>
  <c r="H19" i="33"/>
  <c r="H19" i="34"/>
  <c r="H8" i="33"/>
  <c r="H8" i="34"/>
  <c r="S24" i="33"/>
  <c r="S24" i="34"/>
  <c r="S11" i="33"/>
  <c r="S11" i="34"/>
  <c r="S5" i="33"/>
  <c r="S5" i="34"/>
  <c r="F19" i="33"/>
  <c r="F19" i="34"/>
  <c r="F8" i="33"/>
  <c r="F8" i="34"/>
  <c r="M10" i="8"/>
  <c r="M10" i="7"/>
  <c r="O6" i="7"/>
  <c r="O6" i="8"/>
  <c r="D17" i="7"/>
  <c r="D17" i="8"/>
  <c r="E5" i="8"/>
  <c r="E5" i="7"/>
  <c r="T23" i="8"/>
  <c r="T23" i="7"/>
  <c r="T17" i="8"/>
  <c r="T17" i="7"/>
  <c r="W6" i="33"/>
  <c r="W6" i="34"/>
  <c r="S19" i="34"/>
  <c r="S19" i="33"/>
  <c r="X10" i="8"/>
  <c r="X10" i="7"/>
  <c r="E5" i="33"/>
  <c r="E5" i="34"/>
  <c r="D7" i="7"/>
  <c r="D7" i="8"/>
  <c r="B23" i="8"/>
  <c r="B23" i="7"/>
  <c r="I17" i="33"/>
  <c r="I17" i="34"/>
  <c r="X2" i="7"/>
  <c r="X2" i="8"/>
  <c r="V10" i="7"/>
  <c r="V10" i="8"/>
  <c r="T5" i="7"/>
  <c r="T5" i="8"/>
  <c r="C11" i="33"/>
  <c r="C11" i="34"/>
  <c r="O5" i="33"/>
  <c r="O5" i="34"/>
  <c r="X7" i="33"/>
  <c r="X7" i="34"/>
  <c r="V24" i="34"/>
  <c r="V24" i="33"/>
  <c r="I6" i="34"/>
  <c r="I6" i="33"/>
  <c r="W24" i="7"/>
  <c r="W24" i="8"/>
  <c r="Y7" i="8"/>
  <c r="Y7" i="7"/>
  <c r="I23" i="8"/>
  <c r="I23" i="7"/>
  <c r="P14" i="33"/>
  <c r="P14" i="34"/>
  <c r="D19" i="7"/>
  <c r="D19" i="8"/>
  <c r="U7" i="8"/>
  <c r="U7" i="7"/>
  <c r="B11" i="33"/>
  <c r="B11" i="34"/>
  <c r="D5" i="33"/>
  <c r="D5" i="34"/>
  <c r="P20" i="8"/>
  <c r="P20" i="7"/>
  <c r="J9" i="8"/>
  <c r="J9" i="7"/>
  <c r="E20" i="33"/>
  <c r="E20" i="34"/>
  <c r="D8" i="33"/>
  <c r="D8" i="34"/>
  <c r="C20" i="8"/>
  <c r="C20" i="7"/>
  <c r="T8" i="7"/>
  <c r="T8" i="8"/>
  <c r="P17" i="33"/>
  <c r="P17" i="34"/>
  <c r="I7" i="8"/>
  <c r="I7" i="7"/>
  <c r="O23" i="7"/>
  <c r="O23" i="8"/>
  <c r="I10" i="7"/>
  <c r="I10" i="8"/>
  <c r="C25" i="33"/>
  <c r="C25" i="34"/>
  <c r="P14" i="8"/>
  <c r="P14" i="7"/>
  <c r="L19" i="7"/>
  <c r="L19" i="8"/>
  <c r="F8" i="7"/>
  <c r="F8" i="8"/>
  <c r="B14" i="33"/>
  <c r="B14" i="34"/>
  <c r="U23" i="8"/>
  <c r="U23" i="7"/>
  <c r="B25" i="7"/>
  <c r="B25" i="8"/>
  <c r="J17" i="8"/>
  <c r="J17" i="7"/>
  <c r="Y6" i="7"/>
  <c r="Y6" i="8"/>
  <c r="Q8" i="33"/>
  <c r="Q8" i="34"/>
  <c r="C10" i="8"/>
  <c r="C10" i="7"/>
  <c r="T24" i="8"/>
  <c r="T24" i="7"/>
  <c r="U17" i="8"/>
  <c r="U17" i="7"/>
  <c r="O7" i="8"/>
  <c r="O7" i="7"/>
  <c r="D10" i="33"/>
  <c r="D10" i="34"/>
  <c r="D11" i="8"/>
  <c r="D11" i="7"/>
  <c r="K23" i="8"/>
  <c r="K23" i="7"/>
  <c r="E10" i="8"/>
  <c r="E10" i="7"/>
  <c r="O24" i="33"/>
  <c r="O24" i="34"/>
  <c r="Y19" i="33"/>
  <c r="Y19" i="34"/>
  <c r="Y8" i="34"/>
  <c r="Y8" i="33"/>
  <c r="X24" i="34"/>
  <c r="X24" i="33"/>
  <c r="X11" i="33"/>
  <c r="X11" i="34"/>
  <c r="X5" i="33"/>
  <c r="X5" i="34"/>
  <c r="K20" i="33"/>
  <c r="K20" i="34"/>
  <c r="K9" i="34"/>
  <c r="K9" i="33"/>
  <c r="W5" i="8"/>
  <c r="W5" i="7"/>
  <c r="V20" i="34"/>
  <c r="V20" i="33"/>
  <c r="V9" i="34"/>
  <c r="V9" i="33"/>
  <c r="K6" i="8"/>
  <c r="K6" i="7"/>
  <c r="I23" i="34"/>
  <c r="I23" i="33"/>
  <c r="I10" i="33"/>
  <c r="I10" i="34"/>
  <c r="U2" i="34"/>
  <c r="U2" i="33"/>
  <c r="T17" i="33"/>
  <c r="T17" i="34"/>
  <c r="T7" i="33"/>
  <c r="T7" i="34"/>
  <c r="G24" i="33"/>
  <c r="G24" i="34"/>
  <c r="G11" i="33"/>
  <c r="G11" i="34"/>
  <c r="G5" i="33"/>
  <c r="G5" i="34"/>
  <c r="R17" i="33"/>
  <c r="R17" i="34"/>
  <c r="R7" i="33"/>
  <c r="R7" i="34"/>
  <c r="B10" i="7"/>
  <c r="B10" i="8"/>
  <c r="D6" i="33"/>
  <c r="D6" i="34"/>
  <c r="U11" i="7"/>
  <c r="U11" i="8"/>
  <c r="F2" i="7"/>
  <c r="F2" i="8"/>
  <c r="W25" i="33"/>
  <c r="W25" i="34"/>
  <c r="J7" i="34"/>
  <c r="J7" i="33"/>
  <c r="F11" i="33"/>
  <c r="F11" i="34"/>
  <c r="S2" i="34"/>
  <c r="S2" i="33"/>
  <c r="C9" i="34"/>
  <c r="C9" i="33"/>
  <c r="U24" i="7"/>
  <c r="U24" i="8"/>
  <c r="J2" i="34"/>
  <c r="J2" i="33"/>
  <c r="O20" i="33"/>
  <c r="O20" i="34"/>
  <c r="Q2" i="8"/>
  <c r="Q2" i="7"/>
  <c r="O14" i="33"/>
  <c r="O14" i="34"/>
  <c r="Q9" i="7"/>
  <c r="Q9" i="8"/>
  <c r="G14" i="8"/>
  <c r="G14" i="7"/>
  <c r="X4" i="34"/>
  <c r="W22" i="34"/>
  <c r="R18" i="34"/>
  <c r="T18" i="34"/>
  <c r="D15" i="7"/>
  <c r="V12" i="33"/>
  <c r="S3" i="34"/>
  <c r="T15" i="34"/>
  <c r="T4" i="7"/>
  <c r="C22" i="7"/>
  <c r="V18" i="7"/>
  <c r="Q11" i="8"/>
  <c r="Q11" i="7"/>
  <c r="F6" i="7"/>
  <c r="F6" i="8"/>
  <c r="E14" i="8"/>
  <c r="E14" i="7"/>
  <c r="O17" i="8"/>
  <c r="O17" i="7"/>
  <c r="G7" i="8"/>
  <c r="G7" i="7"/>
  <c r="N9" i="33"/>
  <c r="N9" i="34"/>
  <c r="D20" i="8"/>
  <c r="D20" i="7"/>
  <c r="U8" i="8"/>
  <c r="U8" i="7"/>
  <c r="Q17" i="34"/>
  <c r="Q17" i="33"/>
  <c r="N19" i="7"/>
  <c r="N19" i="8"/>
  <c r="H8" i="8"/>
  <c r="H8" i="7"/>
  <c r="D14" i="33"/>
  <c r="D14" i="34"/>
  <c r="B19" i="8"/>
  <c r="B19" i="7"/>
  <c r="D19" i="33"/>
  <c r="D19" i="34"/>
  <c r="C23" i="7"/>
  <c r="C23" i="8"/>
  <c r="T9" i="8"/>
  <c r="T9" i="7"/>
  <c r="O23" i="33"/>
  <c r="O23" i="34"/>
  <c r="D2" i="8"/>
  <c r="D2" i="7"/>
  <c r="X8" i="8"/>
  <c r="X8" i="7"/>
  <c r="W17" i="8"/>
  <c r="W17" i="7"/>
  <c r="Q7" i="8"/>
  <c r="Q7" i="7"/>
  <c r="N10" i="33"/>
  <c r="N10" i="34"/>
  <c r="Q14" i="8"/>
  <c r="Q14" i="7"/>
  <c r="B14" i="7"/>
  <c r="B14" i="8"/>
  <c r="B6" i="8"/>
  <c r="B6" i="7"/>
  <c r="U14" i="8"/>
  <c r="U14" i="7"/>
  <c r="I6" i="8"/>
  <c r="I6" i="7"/>
  <c r="E7" i="33"/>
  <c r="E7" i="34"/>
  <c r="W2" i="8"/>
  <c r="W2" i="7"/>
  <c r="R20" i="8"/>
  <c r="R20" i="7"/>
  <c r="B24" i="8"/>
  <c r="B24" i="7"/>
  <c r="I17" i="7"/>
  <c r="I17" i="8"/>
  <c r="V6" i="8"/>
  <c r="V6" i="7"/>
  <c r="P8" i="34"/>
  <c r="P8" i="33"/>
  <c r="S6" i="8"/>
  <c r="S6" i="7"/>
  <c r="V20" i="8"/>
  <c r="V20" i="7"/>
  <c r="P9" i="8"/>
  <c r="P9" i="7"/>
  <c r="C23" i="33"/>
  <c r="C23" i="34"/>
  <c r="M2" i="7"/>
  <c r="M2" i="8"/>
  <c r="M19" i="33"/>
  <c r="M19" i="34"/>
  <c r="M8" i="33"/>
  <c r="M8" i="34"/>
  <c r="L24" i="33"/>
  <c r="L24" i="34"/>
  <c r="L11" i="33"/>
  <c r="L11" i="34"/>
  <c r="L5" i="33"/>
  <c r="L5" i="34"/>
  <c r="W19" i="33"/>
  <c r="W19" i="34"/>
  <c r="W8" i="33"/>
  <c r="W8" i="34"/>
  <c r="K5" i="7"/>
  <c r="K5" i="8"/>
  <c r="J20" i="33"/>
  <c r="J20" i="34"/>
  <c r="J9" i="34"/>
  <c r="J9" i="33"/>
  <c r="V5" i="8"/>
  <c r="V5" i="7"/>
  <c r="U20" i="34"/>
  <c r="U20" i="33"/>
  <c r="U9" i="34"/>
  <c r="U9" i="33"/>
  <c r="I2" i="34"/>
  <c r="I2" i="33"/>
  <c r="H17" i="33"/>
  <c r="H17" i="34"/>
  <c r="H7" i="33"/>
  <c r="H7" i="34"/>
  <c r="S23" i="34"/>
  <c r="S23" i="33"/>
  <c r="S10" i="33"/>
  <c r="S10" i="34"/>
  <c r="G2" i="34"/>
  <c r="G2" i="33"/>
  <c r="F17" i="34"/>
  <c r="F17" i="33"/>
  <c r="F7" i="33"/>
  <c r="F7" i="34"/>
  <c r="R2" i="7"/>
  <c r="R2" i="8"/>
  <c r="R25" i="8"/>
  <c r="R25" i="7"/>
  <c r="O10" i="33"/>
  <c r="O10" i="34"/>
  <c r="W8" i="8"/>
  <c r="W8" i="7"/>
  <c r="G11" i="7"/>
  <c r="G11" i="8"/>
  <c r="M25" i="33"/>
  <c r="M25" i="34"/>
  <c r="F24" i="33"/>
  <c r="F24" i="34"/>
  <c r="V23" i="8"/>
  <c r="V23" i="7"/>
  <c r="M14" i="8"/>
  <c r="M14" i="7"/>
  <c r="L17" i="8"/>
  <c r="L17" i="7"/>
  <c r="M23" i="7"/>
  <c r="M23" i="8"/>
  <c r="H17" i="8"/>
  <c r="H17" i="7"/>
  <c r="B24" i="33"/>
  <c r="B24" i="34"/>
  <c r="E24" i="8"/>
  <c r="E24" i="7"/>
  <c r="C6" i="33"/>
  <c r="C6" i="34"/>
  <c r="N10" i="7"/>
  <c r="N10" i="8"/>
  <c r="W7" i="7"/>
  <c r="W7" i="8"/>
  <c r="H19" i="7"/>
  <c r="H19" i="8"/>
  <c r="I20" i="8"/>
  <c r="I20" i="7"/>
  <c r="Y8" i="8"/>
  <c r="Y8" i="7"/>
  <c r="B11" i="8"/>
  <c r="B11" i="7"/>
  <c r="C17" i="8"/>
  <c r="C17" i="7"/>
  <c r="P6" i="7"/>
  <c r="P6" i="8"/>
  <c r="B8" i="33"/>
  <c r="B8" i="34"/>
  <c r="J24" i="8"/>
  <c r="J24" i="7"/>
  <c r="U25" i="8"/>
  <c r="U25" i="7"/>
  <c r="O19" i="8"/>
  <c r="O19" i="7"/>
  <c r="I8" i="8"/>
  <c r="I8" i="7"/>
  <c r="E14" i="33"/>
  <c r="E14" i="34"/>
  <c r="V24" i="8"/>
  <c r="V24" i="7"/>
  <c r="O14" i="7"/>
  <c r="O14" i="8"/>
  <c r="Y17" i="8"/>
  <c r="Y17" i="7"/>
  <c r="S7" i="8"/>
  <c r="S7" i="7"/>
  <c r="P10" i="33"/>
  <c r="P10" i="34"/>
  <c r="H20" i="8"/>
  <c r="H20" i="7"/>
  <c r="N20" i="8"/>
  <c r="N20" i="7"/>
  <c r="H9" i="7"/>
  <c r="H9" i="8"/>
  <c r="C20" i="33"/>
  <c r="C20" i="34"/>
  <c r="N8" i="33"/>
  <c r="N8" i="34"/>
  <c r="D24" i="34"/>
  <c r="D24" i="33"/>
  <c r="K17" i="8"/>
  <c r="K17" i="7"/>
  <c r="C7" i="8"/>
  <c r="C7" i="7"/>
  <c r="B9" i="33"/>
  <c r="B9" i="34"/>
  <c r="X7" i="8"/>
  <c r="X7" i="7"/>
  <c r="G23" i="8"/>
  <c r="G23" i="7"/>
  <c r="O25" i="7"/>
  <c r="O25" i="8"/>
  <c r="I14" i="7"/>
  <c r="I14" i="8"/>
  <c r="R5" i="7"/>
  <c r="R5" i="8"/>
  <c r="Q5" i="33"/>
  <c r="Q5" i="34"/>
  <c r="E11" i="33"/>
  <c r="E11" i="34"/>
  <c r="F20" i="8"/>
  <c r="F20" i="7"/>
  <c r="B5" i="8"/>
  <c r="B5" i="7"/>
  <c r="T14" i="7"/>
  <c r="T14" i="8"/>
  <c r="H6" i="7"/>
  <c r="H6" i="8"/>
  <c r="D7" i="33"/>
  <c r="D7" i="34"/>
  <c r="E19" i="33"/>
  <c r="E19" i="34"/>
  <c r="J20" i="7"/>
  <c r="J20" i="8"/>
  <c r="D9" i="8"/>
  <c r="D9" i="7"/>
  <c r="O19" i="33"/>
  <c r="O19" i="34"/>
  <c r="B2" i="33"/>
  <c r="B2" i="34"/>
  <c r="Y17" i="34"/>
  <c r="Y17" i="33"/>
  <c r="Y7" i="34"/>
  <c r="Y7" i="33"/>
  <c r="X23" i="33"/>
  <c r="X23" i="34"/>
  <c r="X10" i="33"/>
  <c r="X10" i="34"/>
  <c r="K2" i="8"/>
  <c r="K2" i="7"/>
  <c r="K19" i="34"/>
  <c r="K19" i="33"/>
  <c r="K8" i="34"/>
  <c r="K8" i="33"/>
  <c r="V2" i="8"/>
  <c r="V2" i="7"/>
  <c r="V19" i="34"/>
  <c r="V19" i="33"/>
  <c r="V8" i="33"/>
  <c r="V8" i="34"/>
  <c r="J5" i="8"/>
  <c r="J5" i="7"/>
  <c r="I20" i="33"/>
  <c r="I20" i="34"/>
  <c r="I9" i="34"/>
  <c r="I9" i="33"/>
  <c r="T25" i="34"/>
  <c r="T25" i="33"/>
  <c r="T14" i="33"/>
  <c r="T14" i="34"/>
  <c r="T6" i="33"/>
  <c r="T6" i="34"/>
  <c r="G23" i="33"/>
  <c r="G23" i="34"/>
  <c r="G10" i="33"/>
  <c r="G10" i="34"/>
  <c r="R25" i="34"/>
  <c r="R25" i="33"/>
  <c r="R14" i="34"/>
  <c r="R14" i="33"/>
  <c r="R6" i="33"/>
  <c r="R6" i="34"/>
  <c r="B20" i="8"/>
  <c r="B20" i="7"/>
  <c r="L14" i="8"/>
  <c r="L14" i="7"/>
  <c r="H24" i="8"/>
  <c r="H24" i="7"/>
  <c r="F2" i="34"/>
  <c r="F2" i="33"/>
  <c r="N7" i="7"/>
  <c r="N7" i="8"/>
  <c r="W14" i="33"/>
  <c r="W14" i="34"/>
  <c r="U17" i="34"/>
  <c r="U17" i="33"/>
  <c r="S8" i="34"/>
  <c r="S8" i="33"/>
  <c r="E6" i="33"/>
  <c r="E6" i="34"/>
  <c r="E8" i="33"/>
  <c r="E8" i="34"/>
  <c r="N2" i="7"/>
  <c r="N2" i="8"/>
  <c r="Y24" i="33"/>
  <c r="Y24" i="34"/>
  <c r="J23" i="8"/>
  <c r="J23" i="7"/>
  <c r="H10" i="7"/>
  <c r="H10" i="8"/>
  <c r="Q19" i="33"/>
  <c r="Q19" i="34"/>
  <c r="N11" i="33"/>
  <c r="N11" i="34"/>
  <c r="K24" i="33"/>
  <c r="K24" i="34"/>
  <c r="Q4" i="7"/>
  <c r="E22" i="7"/>
  <c r="X18" i="8"/>
  <c r="R4" i="8"/>
  <c r="M22" i="7"/>
  <c r="S18" i="8"/>
  <c r="L15" i="7"/>
  <c r="E12" i="8"/>
  <c r="U3" i="33"/>
  <c r="P15" i="7"/>
  <c r="E4" i="7"/>
  <c r="T22" i="7"/>
  <c r="K7" i="8"/>
  <c r="K7" i="7"/>
  <c r="C9" i="8"/>
  <c r="C9" i="7"/>
  <c r="N5" i="7"/>
  <c r="N5" i="8"/>
  <c r="S23" i="8"/>
  <c r="S23" i="7"/>
  <c r="T25" i="8"/>
  <c r="T25" i="7"/>
  <c r="N14" i="7"/>
  <c r="N14" i="8"/>
  <c r="Y5" i="8"/>
  <c r="Y5" i="7"/>
  <c r="N6" i="33"/>
  <c r="N6" i="34"/>
  <c r="F17" i="7"/>
  <c r="F17" i="8"/>
  <c r="X9" i="8"/>
  <c r="X9" i="7"/>
  <c r="C19" i="8"/>
  <c r="C19" i="7"/>
  <c r="T7" i="8"/>
  <c r="T7" i="7"/>
  <c r="Q10" i="33"/>
  <c r="Q10" i="34"/>
  <c r="R17" i="8"/>
  <c r="R17" i="7"/>
  <c r="C5" i="33"/>
  <c r="C5" i="34"/>
  <c r="M17" i="8"/>
  <c r="M17" i="7"/>
  <c r="E7" i="8"/>
  <c r="E7" i="7"/>
  <c r="D9" i="33"/>
  <c r="D9" i="34"/>
  <c r="P11" i="7"/>
  <c r="P11" i="8"/>
  <c r="Y19" i="8"/>
  <c r="Y19" i="7"/>
  <c r="S8" i="7"/>
  <c r="S8" i="8"/>
  <c r="O17" i="33"/>
  <c r="O17" i="34"/>
  <c r="B7" i="7"/>
  <c r="B7" i="8"/>
  <c r="V14" i="8"/>
  <c r="V14" i="7"/>
  <c r="J6" i="7"/>
  <c r="J6" i="8"/>
  <c r="N7" i="33"/>
  <c r="N7" i="34"/>
  <c r="Q20" i="33"/>
  <c r="Q20" i="34"/>
  <c r="E19" i="8"/>
  <c r="E19" i="7"/>
  <c r="C25" i="8"/>
  <c r="C25" i="7"/>
  <c r="T11" i="8"/>
  <c r="T11" i="7"/>
  <c r="D5" i="8"/>
  <c r="D5" i="7"/>
  <c r="C14" i="8"/>
  <c r="C14" i="7"/>
  <c r="N25" i="7"/>
  <c r="N25" i="8"/>
  <c r="H14" i="8"/>
  <c r="H14" i="7"/>
  <c r="Q5" i="7"/>
  <c r="Q5" i="8"/>
  <c r="P5" i="33"/>
  <c r="P5" i="34"/>
  <c r="I25" i="8"/>
  <c r="I25" i="7"/>
  <c r="U19" i="8"/>
  <c r="U19" i="7"/>
  <c r="O8" i="8"/>
  <c r="O8" i="7"/>
  <c r="C17" i="33"/>
  <c r="C17" i="34"/>
  <c r="N2" i="33"/>
  <c r="N2" i="34"/>
  <c r="M17" i="33"/>
  <c r="M17" i="34"/>
  <c r="M7" i="33"/>
  <c r="M7" i="34"/>
  <c r="L23" i="34"/>
  <c r="L23" i="33"/>
  <c r="L10" i="33"/>
  <c r="L10" i="34"/>
  <c r="X2" i="34"/>
  <c r="X2" i="33"/>
  <c r="W17" i="33"/>
  <c r="W17" i="34"/>
  <c r="W7" i="33"/>
  <c r="W7" i="34"/>
  <c r="J2" i="8"/>
  <c r="J2" i="7"/>
  <c r="J19" i="34"/>
  <c r="J19" i="33"/>
  <c r="J8" i="33"/>
  <c r="J8" i="34"/>
  <c r="U2" i="8"/>
  <c r="U2" i="7"/>
  <c r="U19" i="34"/>
  <c r="U19" i="33"/>
  <c r="U8" i="34"/>
  <c r="U8" i="33"/>
  <c r="H25" i="33"/>
  <c r="H25" i="34"/>
  <c r="H14" i="33"/>
  <c r="H14" i="34"/>
  <c r="H6" i="33"/>
  <c r="H6" i="34"/>
  <c r="S20" i="33"/>
  <c r="S20" i="34"/>
  <c r="S9" i="33"/>
  <c r="S9" i="34"/>
  <c r="F25" i="33"/>
  <c r="F25" i="34"/>
  <c r="F14" i="33"/>
  <c r="F14" i="34"/>
  <c r="F6" i="33"/>
  <c r="F6" i="34"/>
  <c r="G17" i="7"/>
  <c r="G17" i="8"/>
  <c r="S24" i="8"/>
  <c r="S24" i="7"/>
  <c r="X17" i="8"/>
  <c r="X17" i="7"/>
  <c r="M24" i="8"/>
  <c r="M24" i="7"/>
  <c r="C10" i="33"/>
  <c r="C10" i="34"/>
  <c r="V2" i="34"/>
  <c r="V2" i="33"/>
  <c r="G24" i="8"/>
  <c r="G24" i="7"/>
  <c r="X5" i="8"/>
  <c r="X5" i="7"/>
  <c r="O24" i="8"/>
  <c r="O24" i="7"/>
  <c r="C6" i="7"/>
  <c r="C6" i="8"/>
  <c r="S2" i="8"/>
  <c r="S2" i="7"/>
  <c r="Y5" i="33"/>
  <c r="Y5" i="34"/>
  <c r="W9" i="8"/>
  <c r="W9" i="7"/>
  <c r="B17" i="8"/>
  <c r="B17" i="7"/>
  <c r="H7" i="8"/>
  <c r="H7" i="7"/>
  <c r="L20" i="8"/>
  <c r="L20" i="7"/>
  <c r="Y23" i="33"/>
  <c r="Y23" i="34"/>
  <c r="K5" i="33"/>
  <c r="K5" i="34"/>
  <c r="V5" i="34"/>
  <c r="V5" i="33"/>
  <c r="T20" i="33"/>
  <c r="T20" i="34"/>
  <c r="H2" i="33"/>
  <c r="H2" i="34"/>
  <c r="R9" i="33"/>
  <c r="R9" i="34"/>
  <c r="K24" i="8"/>
  <c r="K24" i="7"/>
  <c r="S17" i="8"/>
  <c r="S17" i="7"/>
  <c r="Q14" i="34"/>
  <c r="Q14" i="33"/>
  <c r="P17" i="8"/>
  <c r="P17" i="7"/>
  <c r="H25" i="8"/>
  <c r="H25" i="7"/>
  <c r="Y11" i="8"/>
  <c r="Y11" i="7"/>
  <c r="I5" i="8"/>
  <c r="I5" i="7"/>
  <c r="B5" i="33"/>
  <c r="B5" i="34"/>
  <c r="M8" i="7"/>
  <c r="M8" i="8"/>
  <c r="N17" i="7"/>
  <c r="N17" i="8"/>
  <c r="F7" i="8"/>
  <c r="F7" i="7"/>
  <c r="E9" i="33"/>
  <c r="E9" i="34"/>
  <c r="N9" i="8"/>
  <c r="N9" i="7"/>
  <c r="B9" i="7"/>
  <c r="B9" i="8"/>
  <c r="X14" i="8"/>
  <c r="X14" i="7"/>
  <c r="N6" i="8"/>
  <c r="N6" i="7"/>
  <c r="P7" i="33"/>
  <c r="P7" i="34"/>
  <c r="J7" i="7"/>
  <c r="J7" i="8"/>
  <c r="M19" i="7"/>
  <c r="M19" i="8"/>
  <c r="G8" i="7"/>
  <c r="G8" i="8"/>
  <c r="C14" i="34"/>
  <c r="C14" i="33"/>
  <c r="P25" i="8"/>
  <c r="P25" i="7"/>
  <c r="J14" i="8"/>
  <c r="J14" i="7"/>
  <c r="S5" i="7"/>
  <c r="S5" i="8"/>
  <c r="B6" i="33"/>
  <c r="B6" i="34"/>
  <c r="N11" i="8"/>
  <c r="N11" i="7"/>
  <c r="N24" i="8"/>
  <c r="N24" i="7"/>
  <c r="H11" i="8"/>
  <c r="H11" i="7"/>
  <c r="L2" i="7"/>
  <c r="L2" i="8"/>
  <c r="L9" i="8"/>
  <c r="L9" i="7"/>
  <c r="Y24" i="8"/>
  <c r="Y24" i="7"/>
  <c r="S11" i="7"/>
  <c r="S11" i="8"/>
  <c r="C5" i="8"/>
  <c r="C5" i="7"/>
  <c r="K8" i="8"/>
  <c r="K8" i="7"/>
  <c r="I19" i="7"/>
  <c r="I19" i="8"/>
  <c r="C8" i="8"/>
  <c r="C8" i="7"/>
  <c r="O11" i="33"/>
  <c r="O11" i="34"/>
  <c r="Y25" i="34"/>
  <c r="Y25" i="33"/>
  <c r="Y14" i="33"/>
  <c r="Y14" i="34"/>
  <c r="Y6" i="33"/>
  <c r="Y6" i="34"/>
  <c r="X20" i="33"/>
  <c r="X20" i="34"/>
  <c r="X9" i="33"/>
  <c r="X9" i="34"/>
  <c r="L2" i="33"/>
  <c r="L2" i="34"/>
  <c r="K17" i="34"/>
  <c r="K17" i="33"/>
  <c r="K7" i="34"/>
  <c r="K7" i="33"/>
  <c r="W2" i="34"/>
  <c r="W2" i="33"/>
  <c r="V17" i="34"/>
  <c r="V17" i="33"/>
  <c r="V7" i="34"/>
  <c r="V7" i="33"/>
  <c r="I2" i="8"/>
  <c r="I2" i="7"/>
  <c r="I19" i="34"/>
  <c r="I19" i="33"/>
  <c r="I8" i="33"/>
  <c r="I8" i="34"/>
  <c r="T24" i="34"/>
  <c r="T24" i="33"/>
  <c r="T11" i="33"/>
  <c r="T11" i="34"/>
  <c r="T5" i="33"/>
  <c r="T5" i="34"/>
  <c r="G20" i="33"/>
  <c r="G20" i="34"/>
  <c r="G9" i="33"/>
  <c r="G9" i="34"/>
  <c r="R24" i="34"/>
  <c r="R24" i="33"/>
  <c r="R11" i="33"/>
  <c r="R11" i="34"/>
  <c r="R5" i="33"/>
  <c r="R5" i="34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<sst xmlns="http://schemas.openxmlformats.org/spreadsheetml/2006/main" count="52" uniqueCount="29">
  <si>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</si>
  <si>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</si>
  <si>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</si>
  <si>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</si>
  <si>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</si>
  <si>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</si>
  <si>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</si>
  <si>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</si>
  <si>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</si>
  <si>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</si>
  <si>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</si>
  <si>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</si>
  <si>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</si>
  <si>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</si>
  <si>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</si>
  <si>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</si>
  <si>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</si>
  <si>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</si>
  <si>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</si>
  <si>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</si>
  <si>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</si>
  <si>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EffCh</t>
  </si>
  <si>
    <t>EffDch</t>
  </si>
  <si>
    <t>MaxPF</t>
  </si>
  <si>
    <t>MinPF</t>
  </si>
  <si>
    <t>S, [MW]</t>
  </si>
  <si>
    <t>E, [MWh]</t>
  </si>
  <si>
    <t>Einit, [MWh]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</si>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</sst>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C1">
            <v>245</v>
          </cell>
          <cell r="D1">
            <v>26.25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  <row r="16">
          <cell r="B16">
            <v>6.52</v>
          </cell>
          <cell r="C16">
            <v>10.56</v>
          </cell>
          <cell r="D16">
            <v>5.92</v>
          </cell>
          <cell r="E16">
            <v>6.15</v>
          </cell>
          <cell r="F16">
            <v>6.79</v>
          </cell>
          <cell r="G16">
            <v>6.65</v>
          </cell>
          <cell r="H16">
            <v>10</v>
          </cell>
          <cell r="I16">
            <v>10.19</v>
          </cell>
          <cell r="J16">
            <v>9.76</v>
          </cell>
          <cell r="K16">
            <v>8.0500000000000007</v>
          </cell>
          <cell r="L16">
            <v>8.66</v>
          </cell>
          <cell r="M16">
            <v>10</v>
          </cell>
          <cell r="N16">
            <v>7.8</v>
          </cell>
          <cell r="O16">
            <v>5.82</v>
          </cell>
          <cell r="P16">
            <v>6.56</v>
          </cell>
          <cell r="Q16">
            <v>8.0399999999999991</v>
          </cell>
          <cell r="R16">
            <v>7.63</v>
          </cell>
          <cell r="S16">
            <v>8.42</v>
          </cell>
          <cell r="T16">
            <v>4.66</v>
          </cell>
          <cell r="U16">
            <v>4.32</v>
          </cell>
          <cell r="V16">
            <v>2.81</v>
          </cell>
          <cell r="W16">
            <v>2.81</v>
          </cell>
          <cell r="X16">
            <v>3.33</v>
          </cell>
          <cell r="Y16">
            <v>8.9700000000000006</v>
          </cell>
        </row>
        <row r="17">
          <cell r="B17">
            <v>6.52</v>
          </cell>
          <cell r="C17">
            <v>10.56</v>
          </cell>
          <cell r="D17">
            <v>5.92</v>
          </cell>
          <cell r="E17">
            <v>6.15</v>
          </cell>
          <cell r="F17">
            <v>6.79</v>
          </cell>
          <cell r="G17">
            <v>6.65</v>
          </cell>
          <cell r="H17">
            <v>10</v>
          </cell>
          <cell r="I17">
            <v>10.19</v>
          </cell>
          <cell r="J17">
            <v>9.76</v>
          </cell>
          <cell r="K17">
            <v>8.0500000000000007</v>
          </cell>
          <cell r="L17">
            <v>8.66</v>
          </cell>
          <cell r="M17">
            <v>10</v>
          </cell>
          <cell r="N17">
            <v>7.8</v>
          </cell>
          <cell r="O17">
            <v>5.82</v>
          </cell>
          <cell r="P17">
            <v>6.56</v>
          </cell>
          <cell r="Q17">
            <v>8.0399999999999991</v>
          </cell>
          <cell r="R17">
            <v>7.63</v>
          </cell>
          <cell r="S17">
            <v>8.42</v>
          </cell>
          <cell r="T17">
            <v>4.66</v>
          </cell>
          <cell r="U17">
            <v>4.32</v>
          </cell>
          <cell r="V17">
            <v>2.81</v>
          </cell>
          <cell r="W17">
            <v>2.81</v>
          </cell>
          <cell r="X17">
            <v>3.33</v>
          </cell>
          <cell r="Y17">
            <v>8.9700000000000006</v>
          </cell>
        </row>
        <row r="18">
          <cell r="B18">
            <v>6.52</v>
          </cell>
          <cell r="C18">
            <v>10.56</v>
          </cell>
          <cell r="D18">
            <v>5.92</v>
          </cell>
          <cell r="E18">
            <v>6.15</v>
          </cell>
          <cell r="F18">
            <v>6.79</v>
          </cell>
          <cell r="G18">
            <v>6.65</v>
          </cell>
          <cell r="H18">
            <v>10</v>
          </cell>
          <cell r="I18">
            <v>10.19</v>
          </cell>
          <cell r="J18">
            <v>9.76</v>
          </cell>
          <cell r="K18">
            <v>8.0500000000000007</v>
          </cell>
          <cell r="L18">
            <v>8.66</v>
          </cell>
          <cell r="M18">
            <v>10</v>
          </cell>
          <cell r="N18">
            <v>7.8</v>
          </cell>
          <cell r="O18">
            <v>5.82</v>
          </cell>
          <cell r="P18">
            <v>6.56</v>
          </cell>
          <cell r="Q18">
            <v>8.0399999999999991</v>
          </cell>
          <cell r="R18">
            <v>7.63</v>
          </cell>
          <cell r="S18">
            <v>8.42</v>
          </cell>
          <cell r="T18">
            <v>4.66</v>
          </cell>
          <cell r="U18">
            <v>4.32</v>
          </cell>
          <cell r="V18">
            <v>2.81</v>
          </cell>
          <cell r="W18">
            <v>2.81</v>
          </cell>
          <cell r="X18">
            <v>3.33</v>
          </cell>
          <cell r="Y18">
            <v>8.9700000000000006</v>
          </cell>
        </row>
        <row r="19">
          <cell r="B19">
            <v>6.52</v>
          </cell>
          <cell r="C19">
            <v>10.56</v>
          </cell>
          <cell r="D19">
            <v>5.92</v>
          </cell>
          <cell r="E19">
            <v>6.15</v>
          </cell>
          <cell r="F19">
            <v>6.79</v>
          </cell>
          <cell r="G19">
            <v>6.65</v>
          </cell>
          <cell r="H19">
            <v>10</v>
          </cell>
          <cell r="I19">
            <v>10.19</v>
          </cell>
          <cell r="J19">
            <v>9.76</v>
          </cell>
          <cell r="K19">
            <v>8.0500000000000007</v>
          </cell>
          <cell r="L19">
            <v>8.66</v>
          </cell>
          <cell r="M19">
            <v>10</v>
          </cell>
          <cell r="N19">
            <v>7.8</v>
          </cell>
          <cell r="O19">
            <v>5.82</v>
          </cell>
          <cell r="P19">
            <v>6.56</v>
          </cell>
          <cell r="Q19">
            <v>8.0399999999999991</v>
          </cell>
          <cell r="R19">
            <v>7.63</v>
          </cell>
          <cell r="S19">
            <v>8.42</v>
          </cell>
          <cell r="T19">
            <v>4.66</v>
          </cell>
          <cell r="U19">
            <v>4.32</v>
          </cell>
          <cell r="V19">
            <v>2.81</v>
          </cell>
          <cell r="W19">
            <v>2.81</v>
          </cell>
          <cell r="X19">
            <v>3.33</v>
          </cell>
          <cell r="Y19">
            <v>8.9700000000000006</v>
          </cell>
        </row>
        <row r="20">
          <cell r="B20">
            <v>6.52</v>
          </cell>
          <cell r="C20">
            <v>10.56</v>
          </cell>
          <cell r="D20">
            <v>5.92</v>
          </cell>
          <cell r="E20">
            <v>6.15</v>
          </cell>
          <cell r="F20">
            <v>6.79</v>
          </cell>
          <cell r="G20">
            <v>6.65</v>
          </cell>
          <cell r="H20">
            <v>10</v>
          </cell>
          <cell r="I20">
            <v>10.19</v>
          </cell>
          <cell r="J20">
            <v>9.76</v>
          </cell>
          <cell r="K20">
            <v>8.0500000000000007</v>
          </cell>
          <cell r="L20">
            <v>8.66</v>
          </cell>
          <cell r="M20">
            <v>10</v>
          </cell>
          <cell r="N20">
            <v>7.8</v>
          </cell>
          <cell r="O20">
            <v>5.82</v>
          </cell>
          <cell r="P20">
            <v>6.56</v>
          </cell>
          <cell r="Q20">
            <v>8.0399999999999991</v>
          </cell>
          <cell r="R20">
            <v>7.63</v>
          </cell>
          <cell r="S20">
            <v>8.42</v>
          </cell>
          <cell r="T20">
            <v>4.66</v>
          </cell>
          <cell r="U20">
            <v>4.32</v>
          </cell>
          <cell r="V20">
            <v>2.81</v>
          </cell>
          <cell r="W20">
            <v>2.81</v>
          </cell>
          <cell r="X20">
            <v>3.33</v>
          </cell>
          <cell r="Y20">
            <v>8.9700000000000006</v>
          </cell>
        </row>
        <row r="21">
          <cell r="B21">
            <v>6.52</v>
          </cell>
          <cell r="C21">
            <v>10.56</v>
          </cell>
          <cell r="D21">
            <v>5.92</v>
          </cell>
          <cell r="E21">
            <v>6.15</v>
          </cell>
          <cell r="F21">
            <v>6.79</v>
          </cell>
          <cell r="G21">
            <v>6.65</v>
          </cell>
          <cell r="H21">
            <v>10</v>
          </cell>
          <cell r="I21">
            <v>10.19</v>
          </cell>
          <cell r="J21">
            <v>9.76</v>
          </cell>
          <cell r="K21">
            <v>8.0500000000000007</v>
          </cell>
          <cell r="L21">
            <v>8.66</v>
          </cell>
          <cell r="M21">
            <v>10</v>
          </cell>
          <cell r="N21">
            <v>7.8</v>
          </cell>
          <cell r="O21">
            <v>5.82</v>
          </cell>
          <cell r="P21">
            <v>6.56</v>
          </cell>
          <cell r="Q21">
            <v>8.0399999999999991</v>
          </cell>
          <cell r="R21">
            <v>7.63</v>
          </cell>
          <cell r="S21">
            <v>8.42</v>
          </cell>
          <cell r="T21">
            <v>4.66</v>
          </cell>
          <cell r="U21">
            <v>4.32</v>
          </cell>
          <cell r="V21">
            <v>2.81</v>
          </cell>
          <cell r="W21">
            <v>2.81</v>
          </cell>
          <cell r="X21">
            <v>3.33</v>
          </cell>
          <cell r="Y21">
            <v>8.9700000000000006</v>
          </cell>
        </row>
        <row r="22">
          <cell r="B22">
            <v>6.52</v>
          </cell>
          <cell r="C22">
            <v>10.56</v>
          </cell>
          <cell r="D22">
            <v>5.92</v>
          </cell>
          <cell r="E22">
            <v>6.15</v>
          </cell>
          <cell r="F22">
            <v>6.79</v>
          </cell>
          <cell r="G22">
            <v>6.65</v>
          </cell>
          <cell r="H22">
            <v>10</v>
          </cell>
          <cell r="I22">
            <v>10.19</v>
          </cell>
          <cell r="J22">
            <v>9.76</v>
          </cell>
          <cell r="K22">
            <v>8.0500000000000007</v>
          </cell>
          <cell r="L22">
            <v>8.66</v>
          </cell>
          <cell r="M22">
            <v>10</v>
          </cell>
          <cell r="N22">
            <v>7.8</v>
          </cell>
          <cell r="O22">
            <v>5.82</v>
          </cell>
          <cell r="P22">
            <v>6.56</v>
          </cell>
          <cell r="Q22">
            <v>8.0399999999999991</v>
          </cell>
          <cell r="R22">
            <v>7.63</v>
          </cell>
          <cell r="S22">
            <v>8.42</v>
          </cell>
          <cell r="T22">
            <v>4.66</v>
          </cell>
          <cell r="U22">
            <v>4.32</v>
          </cell>
          <cell r="V22">
            <v>2.81</v>
          </cell>
          <cell r="W22">
            <v>2.81</v>
          </cell>
          <cell r="X22">
            <v>3.33</v>
          </cell>
          <cell r="Y22">
            <v>8.9700000000000006</v>
          </cell>
        </row>
        <row r="23">
          <cell r="B23">
            <v>6.52</v>
          </cell>
          <cell r="C23">
            <v>10.56</v>
          </cell>
          <cell r="D23">
            <v>5.92</v>
          </cell>
          <cell r="E23">
            <v>6.15</v>
          </cell>
          <cell r="F23">
            <v>6.79</v>
          </cell>
          <cell r="G23">
            <v>6.65</v>
          </cell>
          <cell r="H23">
            <v>10</v>
          </cell>
          <cell r="I23">
            <v>10.19</v>
          </cell>
          <cell r="J23">
            <v>9.76</v>
          </cell>
          <cell r="K23">
            <v>8.0500000000000007</v>
          </cell>
          <cell r="L23">
            <v>8.66</v>
          </cell>
          <cell r="M23">
            <v>10</v>
          </cell>
          <cell r="N23">
            <v>7.8</v>
          </cell>
          <cell r="O23">
            <v>5.82</v>
          </cell>
          <cell r="P23">
            <v>6.56</v>
          </cell>
          <cell r="Q23">
            <v>8.0399999999999991</v>
          </cell>
          <cell r="R23">
            <v>7.63</v>
          </cell>
          <cell r="S23">
            <v>8.42</v>
          </cell>
          <cell r="T23">
            <v>4.66</v>
          </cell>
          <cell r="U23">
            <v>4.32</v>
          </cell>
          <cell r="V23">
            <v>2.81</v>
          </cell>
          <cell r="W23">
            <v>2.81</v>
          </cell>
          <cell r="X23">
            <v>3.33</v>
          </cell>
          <cell r="Y23">
            <v>8.9700000000000006</v>
          </cell>
        </row>
        <row r="24">
          <cell r="B24">
            <v>6.52</v>
          </cell>
          <cell r="C24">
            <v>10.56</v>
          </cell>
          <cell r="D24">
            <v>5.92</v>
          </cell>
          <cell r="E24">
            <v>6.15</v>
          </cell>
          <cell r="F24">
            <v>6.79</v>
          </cell>
          <cell r="G24">
            <v>6.65</v>
          </cell>
          <cell r="H24">
            <v>10</v>
          </cell>
          <cell r="I24">
            <v>10.19</v>
          </cell>
          <cell r="J24">
            <v>9.76</v>
          </cell>
          <cell r="K24">
            <v>8.0500000000000007</v>
          </cell>
          <cell r="L24">
            <v>8.66</v>
          </cell>
          <cell r="M24">
            <v>10</v>
          </cell>
          <cell r="N24">
            <v>7.8</v>
          </cell>
          <cell r="O24">
            <v>5.82</v>
          </cell>
          <cell r="P24">
            <v>6.56</v>
          </cell>
          <cell r="Q24">
            <v>8.0399999999999991</v>
          </cell>
          <cell r="R24">
            <v>7.63</v>
          </cell>
          <cell r="S24">
            <v>8.42</v>
          </cell>
          <cell r="T24">
            <v>4.66</v>
          </cell>
          <cell r="U24">
            <v>4.32</v>
          </cell>
          <cell r="V24">
            <v>2.81</v>
          </cell>
          <cell r="W24">
            <v>2.81</v>
          </cell>
          <cell r="X24">
            <v>3.33</v>
          </cell>
          <cell r="Y24">
            <v>8.9700000000000006</v>
          </cell>
        </row>
        <row r="25">
          <cell r="B25">
            <v>6.52</v>
          </cell>
          <cell r="C25">
            <v>10.56</v>
          </cell>
          <cell r="D25">
            <v>5.92</v>
          </cell>
          <cell r="E25">
            <v>6.15</v>
          </cell>
          <cell r="F25">
            <v>6.79</v>
          </cell>
          <cell r="G25">
            <v>6.65</v>
          </cell>
          <cell r="H25">
            <v>10</v>
          </cell>
          <cell r="I25">
            <v>10.19</v>
          </cell>
          <cell r="J25">
            <v>9.76</v>
          </cell>
          <cell r="K25">
            <v>8.0500000000000007</v>
          </cell>
          <cell r="L25">
            <v>8.66</v>
          </cell>
          <cell r="M25">
            <v>10</v>
          </cell>
          <cell r="N25">
            <v>7.8</v>
          </cell>
          <cell r="O25">
            <v>5.82</v>
          </cell>
          <cell r="P25">
            <v>6.56</v>
          </cell>
          <cell r="Q25">
            <v>8.0399999999999991</v>
          </cell>
          <cell r="R25">
            <v>7.63</v>
          </cell>
          <cell r="S25">
            <v>8.42</v>
          </cell>
          <cell r="T25">
            <v>4.66</v>
          </cell>
          <cell r="U25">
            <v>4.32</v>
          </cell>
          <cell r="V25">
            <v>2.81</v>
          </cell>
          <cell r="W25">
            <v>2.81</v>
          </cell>
          <cell r="X25">
            <v>3.33</v>
          </cell>
          <cell r="Y25">
            <v>8.9700000000000006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workbookViewId="0">
      <selection activeCell="B10" sqref="B10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0.05</v>
      </c>
    </row>
    <row r="5" spans="1:7" x14ac:dyDescent="0.25">
      <c r="A5" t="s">
        <v>4</v>
      </c>
      <c r="B5" s="2">
        <v>0.05</v>
      </c>
    </row>
    <row r="7" spans="1:7" x14ac:dyDescent="0.25">
      <c r="A7" t="s">
        <v>7</v>
      </c>
      <c r="B7" s="3">
        <v>2030</v>
      </c>
    </row>
    <row r="8" spans="1:7" x14ac:dyDescent="0.25">
      <c r="A8" t="s">
        <v>12</v>
      </c>
      <c r="B8" s="4">
        <f>[1]Sheet1!$K$6</f>
        <v>1.1754282339043118</v>
      </c>
    </row>
    <row r="9" spans="1:7" x14ac:dyDescent="0.25">
      <c r="A9" t="s">
        <v>13</v>
      </c>
      <c r="B9" s="4">
        <f>[2]HR_Tx_01_2030!$C$1</f>
        <v>245</v>
      </c>
    </row>
    <row r="10" spans="1:7" x14ac:dyDescent="0.25">
      <c r="A10" t="s">
        <v>14</v>
      </c>
      <c r="B10" s="3">
        <f>[2]HR_Tx_01_2030!$D$1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20"/>
  <sheetViews>
    <sheetView zoomScale="70" zoomScaleNormal="70" workbookViewId="0">
      <selection activeCell="A16" sqref="A16:B20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f>_xlfn.IFNA(VLOOKUP($A16,'PV Distribution'!$A$2:$B$6,2,FALSE),0)*'PV Scenarios'!C$2</f>
        <v>0.245</v>
      </c>
      <c r="C16" s="7">
        <f>_xlfn.IFNA(VLOOKUP($A16,'PV Distribution'!$A$2:$B$6,2,FALSE),0)*'PV Scenarios'!D$2</f>
        <v>0.245</v>
      </c>
      <c r="D16" s="7">
        <f>_xlfn.IFNA(VLOOKUP($A16,'PV Distribution'!$A$2:$B$6,2,FALSE),0)*'PV Scenarios'!E$2</f>
        <v>0.245</v>
      </c>
      <c r="E16" s="7">
        <f>_xlfn.IFNA(VLOOKUP($A16,'PV Distribution'!$A$2:$B$6,2,FALSE),0)*'PV Scenarios'!F$2</f>
        <v>0.245</v>
      </c>
      <c r="F16" s="7">
        <f>_xlfn.IFNA(VLOOKUP($A16,'PV Distribution'!$A$2:$B$6,2,FALSE),0)*'PV Scenarios'!G$2</f>
        <v>0.245</v>
      </c>
      <c r="G16" s="7">
        <f>_xlfn.IFNA(VLOOKUP($A16,'PV Distribution'!$A$2:$B$6,2,FALSE),0)*'PV Scenarios'!H$2</f>
        <v>0.245</v>
      </c>
      <c r="H16" s="7">
        <f>_xlfn.IFNA(VLOOKUP($A16,'PV Distribution'!$A$2:$B$6,2,FALSE),0)*'PV Scenarios'!I$2</f>
        <v>3.2927999999999997</v>
      </c>
      <c r="I16" s="7">
        <f>_xlfn.IFNA(VLOOKUP($A16,'PV Distribution'!$A$2:$B$6,2,FALSE),0)*'PV Scenarios'!J$2</f>
        <v>8.780800000000001</v>
      </c>
      <c r="J16" s="7">
        <f>_xlfn.IFNA(VLOOKUP($A16,'PV Distribution'!$A$2:$B$6,2,FALSE),0)*'PV Scenarios'!K$2</f>
        <v>15.033200000000001</v>
      </c>
      <c r="K16" s="7">
        <f>_xlfn.IFNA(VLOOKUP($A16,'PV Distribution'!$A$2:$B$6,2,FALSE),0)*'PV Scenarios'!L$2</f>
        <v>21.442399999999999</v>
      </c>
      <c r="L16" s="7">
        <f>_xlfn.IFNA(VLOOKUP($A16,'PV Distribution'!$A$2:$B$6,2,FALSE),0)*'PV Scenarios'!M$2</f>
        <v>27.2636</v>
      </c>
      <c r="M16" s="7">
        <f>_xlfn.IFNA(VLOOKUP($A16,'PV Distribution'!$A$2:$B$6,2,FALSE),0)*'PV Scenarios'!N$2</f>
        <v>31.717700000000001</v>
      </c>
      <c r="N16" s="7">
        <f>_xlfn.IFNA(VLOOKUP($A16,'PV Distribution'!$A$2:$B$6,2,FALSE),0)*'PV Scenarios'!O$2</f>
        <v>34.1873</v>
      </c>
      <c r="O16" s="7">
        <f>_xlfn.IFNA(VLOOKUP($A16,'PV Distribution'!$A$2:$B$6,2,FALSE),0)*'PV Scenarios'!P$2</f>
        <v>34.299999999999997</v>
      </c>
      <c r="P16" s="7">
        <f>_xlfn.IFNA(VLOOKUP($A16,'PV Distribution'!$A$2:$B$6,2,FALSE),0)*'PV Scenarios'!Q$2</f>
        <v>32.045999999999999</v>
      </c>
      <c r="Q16" s="7">
        <f>_xlfn.IFNA(VLOOKUP($A16,'PV Distribution'!$A$2:$B$6,2,FALSE),0)*'PV Scenarios'!R$2</f>
        <v>27.753600000000002</v>
      </c>
      <c r="R16" s="7">
        <f>_xlfn.IFNA(VLOOKUP($A16,'PV Distribution'!$A$2:$B$6,2,FALSE),0)*'PV Scenarios'!S$2</f>
        <v>22.0304</v>
      </c>
      <c r="S16" s="7">
        <f>_xlfn.IFNA(VLOOKUP($A16,'PV Distribution'!$A$2:$B$6,2,FALSE),0)*'PV Scenarios'!T$2</f>
        <v>15.645699999999998</v>
      </c>
      <c r="T16" s="7">
        <f>_xlfn.IFNA(VLOOKUP($A16,'PV Distribution'!$A$2:$B$6,2,FALSE),0)*'PV Scenarios'!U$2</f>
        <v>9.349199999999998</v>
      </c>
      <c r="U16" s="7">
        <f>_xlfn.IFNA(VLOOKUP($A16,'PV Distribution'!$A$2:$B$6,2,FALSE),0)*'PV Scenarios'!V$2</f>
        <v>3.7681000000000004</v>
      </c>
      <c r="V16" s="7">
        <f>_xlfn.IFNA(VLOOKUP($A16,'PV Distribution'!$A$2:$B$6,2,FALSE),0)*'PV Scenarios'!W$2</f>
        <v>0.245</v>
      </c>
      <c r="W16" s="7">
        <f>_xlfn.IFNA(VLOOKUP($A16,'PV Distribution'!$A$2:$B$6,2,FALSE),0)*'PV Scenarios'!X$2</f>
        <v>0.245</v>
      </c>
      <c r="X16" s="7">
        <f>_xlfn.IFNA(VLOOKUP($A16,'PV Distribution'!$A$2:$B$6,2,FALSE),0)*'PV Scenarios'!Y$2</f>
        <v>0.245</v>
      </c>
      <c r="Y16" s="7">
        <f>_xlfn.IFNA(VLOOKUP($A16,'PV Distribution'!$A$2:$B$6,2,FALSE),0)*'PV Scenarios'!Z$2</f>
        <v>0.245</v>
      </c>
    </row>
    <row r="17" spans="1:25" x14ac:dyDescent="0.25">
      <c r="A17" s="6">
        <v>21</v>
      </c>
      <c r="B17" s="7">
        <f>_xlfn.IFNA(VLOOKUP($A17,'PV Distribution'!$A$2:$B$6,2,FALSE),0)*'PV Scenarios'!C$2</f>
        <v>0.245</v>
      </c>
      <c r="C17" s="7">
        <f>_xlfn.IFNA(VLOOKUP($A17,'PV Distribution'!$A$2:$B$6,2,FALSE),0)*'PV Scenarios'!D$2</f>
        <v>0.245</v>
      </c>
      <c r="D17" s="7">
        <f>_xlfn.IFNA(VLOOKUP($A17,'PV Distribution'!$A$2:$B$6,2,FALSE),0)*'PV Scenarios'!E$2</f>
        <v>0.245</v>
      </c>
      <c r="E17" s="7">
        <f>_xlfn.IFNA(VLOOKUP($A17,'PV Distribution'!$A$2:$B$6,2,FALSE),0)*'PV Scenarios'!F$2</f>
        <v>0.245</v>
      </c>
      <c r="F17" s="7">
        <f>_xlfn.IFNA(VLOOKUP($A17,'PV Distribution'!$A$2:$B$6,2,FALSE),0)*'PV Scenarios'!G$2</f>
        <v>0.245</v>
      </c>
      <c r="G17" s="7">
        <f>_xlfn.IFNA(VLOOKUP($A17,'PV Distribution'!$A$2:$B$6,2,FALSE),0)*'PV Scenarios'!H$2</f>
        <v>0.245</v>
      </c>
      <c r="H17" s="7">
        <f>_xlfn.IFNA(VLOOKUP($A17,'PV Distribution'!$A$2:$B$6,2,FALSE),0)*'PV Scenarios'!I$2</f>
        <v>3.2927999999999997</v>
      </c>
      <c r="I17" s="7">
        <f>_xlfn.IFNA(VLOOKUP($A17,'PV Distribution'!$A$2:$B$6,2,FALSE),0)*'PV Scenarios'!J$2</f>
        <v>8.780800000000001</v>
      </c>
      <c r="J17" s="7">
        <f>_xlfn.IFNA(VLOOKUP($A17,'PV Distribution'!$A$2:$B$6,2,FALSE),0)*'PV Scenarios'!K$2</f>
        <v>15.033200000000001</v>
      </c>
      <c r="K17" s="7">
        <f>_xlfn.IFNA(VLOOKUP($A17,'PV Distribution'!$A$2:$B$6,2,FALSE),0)*'PV Scenarios'!L$2</f>
        <v>21.442399999999999</v>
      </c>
      <c r="L17" s="7">
        <f>_xlfn.IFNA(VLOOKUP($A17,'PV Distribution'!$A$2:$B$6,2,FALSE),0)*'PV Scenarios'!M$2</f>
        <v>27.2636</v>
      </c>
      <c r="M17" s="7">
        <f>_xlfn.IFNA(VLOOKUP($A17,'PV Distribution'!$A$2:$B$6,2,FALSE),0)*'PV Scenarios'!N$2</f>
        <v>31.717700000000001</v>
      </c>
      <c r="N17" s="7">
        <f>_xlfn.IFNA(VLOOKUP($A17,'PV Distribution'!$A$2:$B$6,2,FALSE),0)*'PV Scenarios'!O$2</f>
        <v>34.1873</v>
      </c>
      <c r="O17" s="7">
        <f>_xlfn.IFNA(VLOOKUP($A17,'PV Distribution'!$A$2:$B$6,2,FALSE),0)*'PV Scenarios'!P$2</f>
        <v>34.299999999999997</v>
      </c>
      <c r="P17" s="7">
        <f>_xlfn.IFNA(VLOOKUP($A17,'PV Distribution'!$A$2:$B$6,2,FALSE),0)*'PV Scenarios'!Q$2</f>
        <v>32.045999999999999</v>
      </c>
      <c r="Q17" s="7">
        <f>_xlfn.IFNA(VLOOKUP($A17,'PV Distribution'!$A$2:$B$6,2,FALSE),0)*'PV Scenarios'!R$2</f>
        <v>27.753600000000002</v>
      </c>
      <c r="R17" s="7">
        <f>_xlfn.IFNA(VLOOKUP($A17,'PV Distribution'!$A$2:$B$6,2,FALSE),0)*'PV Scenarios'!S$2</f>
        <v>22.0304</v>
      </c>
      <c r="S17" s="7">
        <f>_xlfn.IFNA(VLOOKUP($A17,'PV Distribution'!$A$2:$B$6,2,FALSE),0)*'PV Scenarios'!T$2</f>
        <v>15.645699999999998</v>
      </c>
      <c r="T17" s="7">
        <f>_xlfn.IFNA(VLOOKUP($A17,'PV Distribution'!$A$2:$B$6,2,FALSE),0)*'PV Scenarios'!U$2</f>
        <v>9.349199999999998</v>
      </c>
      <c r="U17" s="7">
        <f>_xlfn.IFNA(VLOOKUP($A17,'PV Distribution'!$A$2:$B$6,2,FALSE),0)*'PV Scenarios'!V$2</f>
        <v>3.7681000000000004</v>
      </c>
      <c r="V17" s="7">
        <f>_xlfn.IFNA(VLOOKUP($A17,'PV Distribution'!$A$2:$B$6,2,FALSE),0)*'PV Scenarios'!W$2</f>
        <v>0.245</v>
      </c>
      <c r="W17" s="7">
        <f>_xlfn.IFNA(VLOOKUP($A17,'PV Distribution'!$A$2:$B$6,2,FALSE),0)*'PV Scenarios'!X$2</f>
        <v>0.245</v>
      </c>
      <c r="X17" s="7">
        <f>_xlfn.IFNA(VLOOKUP($A17,'PV Distribution'!$A$2:$B$6,2,FALSE),0)*'PV Scenarios'!Y$2</f>
        <v>0.245</v>
      </c>
      <c r="Y17" s="7">
        <f>_xlfn.IFNA(VLOOKUP($A17,'PV Distribution'!$A$2:$B$6,2,FALSE),0)*'PV Scenarios'!Z$2</f>
        <v>0.245</v>
      </c>
    </row>
    <row r="18" spans="1:25" x14ac:dyDescent="0.25">
      <c r="A18" s="6">
        <v>30</v>
      </c>
      <c r="B18" s="7">
        <f>_xlfn.IFNA(VLOOKUP($A18,'PV Distribution'!$A$2:$B$6,2,FALSE),0)*'PV Scenarios'!C$2</f>
        <v>0.245</v>
      </c>
      <c r="C18" s="7">
        <f>_xlfn.IFNA(VLOOKUP($A18,'PV Distribution'!$A$2:$B$6,2,FALSE),0)*'PV Scenarios'!D$2</f>
        <v>0.245</v>
      </c>
      <c r="D18" s="7">
        <f>_xlfn.IFNA(VLOOKUP($A18,'PV Distribution'!$A$2:$B$6,2,FALSE),0)*'PV Scenarios'!E$2</f>
        <v>0.245</v>
      </c>
      <c r="E18" s="7">
        <f>_xlfn.IFNA(VLOOKUP($A18,'PV Distribution'!$A$2:$B$6,2,FALSE),0)*'PV Scenarios'!F$2</f>
        <v>0.245</v>
      </c>
      <c r="F18" s="7">
        <f>_xlfn.IFNA(VLOOKUP($A18,'PV Distribution'!$A$2:$B$6,2,FALSE),0)*'PV Scenarios'!G$2</f>
        <v>0.245</v>
      </c>
      <c r="G18" s="7">
        <f>_xlfn.IFNA(VLOOKUP($A18,'PV Distribution'!$A$2:$B$6,2,FALSE),0)*'PV Scenarios'!H$2</f>
        <v>0.245</v>
      </c>
      <c r="H18" s="7">
        <f>_xlfn.IFNA(VLOOKUP($A18,'PV Distribution'!$A$2:$B$6,2,FALSE),0)*'PV Scenarios'!I$2</f>
        <v>3.2927999999999997</v>
      </c>
      <c r="I18" s="7">
        <f>_xlfn.IFNA(VLOOKUP($A18,'PV Distribution'!$A$2:$B$6,2,FALSE),0)*'PV Scenarios'!J$2</f>
        <v>8.780800000000001</v>
      </c>
      <c r="J18" s="7">
        <f>_xlfn.IFNA(VLOOKUP($A18,'PV Distribution'!$A$2:$B$6,2,FALSE),0)*'PV Scenarios'!K$2</f>
        <v>15.033200000000001</v>
      </c>
      <c r="K18" s="7">
        <f>_xlfn.IFNA(VLOOKUP($A18,'PV Distribution'!$A$2:$B$6,2,FALSE),0)*'PV Scenarios'!L$2</f>
        <v>21.442399999999999</v>
      </c>
      <c r="L18" s="7">
        <f>_xlfn.IFNA(VLOOKUP($A18,'PV Distribution'!$A$2:$B$6,2,FALSE),0)*'PV Scenarios'!M$2</f>
        <v>27.2636</v>
      </c>
      <c r="M18" s="7">
        <f>_xlfn.IFNA(VLOOKUP($A18,'PV Distribution'!$A$2:$B$6,2,FALSE),0)*'PV Scenarios'!N$2</f>
        <v>31.717700000000001</v>
      </c>
      <c r="N18" s="7">
        <f>_xlfn.IFNA(VLOOKUP($A18,'PV Distribution'!$A$2:$B$6,2,FALSE),0)*'PV Scenarios'!O$2</f>
        <v>34.1873</v>
      </c>
      <c r="O18" s="7">
        <f>_xlfn.IFNA(VLOOKUP($A18,'PV Distribution'!$A$2:$B$6,2,FALSE),0)*'PV Scenarios'!P$2</f>
        <v>34.299999999999997</v>
      </c>
      <c r="P18" s="7">
        <f>_xlfn.IFNA(VLOOKUP($A18,'PV Distribution'!$A$2:$B$6,2,FALSE),0)*'PV Scenarios'!Q$2</f>
        <v>32.045999999999999</v>
      </c>
      <c r="Q18" s="7">
        <f>_xlfn.IFNA(VLOOKUP($A18,'PV Distribution'!$A$2:$B$6,2,FALSE),0)*'PV Scenarios'!R$2</f>
        <v>27.753600000000002</v>
      </c>
      <c r="R18" s="7">
        <f>_xlfn.IFNA(VLOOKUP($A18,'PV Distribution'!$A$2:$B$6,2,FALSE),0)*'PV Scenarios'!S$2</f>
        <v>22.0304</v>
      </c>
      <c r="S18" s="7">
        <f>_xlfn.IFNA(VLOOKUP($A18,'PV Distribution'!$A$2:$B$6,2,FALSE),0)*'PV Scenarios'!T$2</f>
        <v>15.645699999999998</v>
      </c>
      <c r="T18" s="7">
        <f>_xlfn.IFNA(VLOOKUP($A18,'PV Distribution'!$A$2:$B$6,2,FALSE),0)*'PV Scenarios'!U$2</f>
        <v>9.349199999999998</v>
      </c>
      <c r="U18" s="7">
        <f>_xlfn.IFNA(VLOOKUP($A18,'PV Distribution'!$A$2:$B$6,2,FALSE),0)*'PV Scenarios'!V$2</f>
        <v>3.7681000000000004</v>
      </c>
      <c r="V18" s="7">
        <f>_xlfn.IFNA(VLOOKUP($A18,'PV Distribution'!$A$2:$B$6,2,FALSE),0)*'PV Scenarios'!W$2</f>
        <v>0.245</v>
      </c>
      <c r="W18" s="7">
        <f>_xlfn.IFNA(VLOOKUP($A18,'PV Distribution'!$A$2:$B$6,2,FALSE),0)*'PV Scenarios'!X$2</f>
        <v>0.245</v>
      </c>
      <c r="X18" s="7">
        <f>_xlfn.IFNA(VLOOKUP($A18,'PV Distribution'!$A$2:$B$6,2,FALSE),0)*'PV Scenarios'!Y$2</f>
        <v>0.245</v>
      </c>
      <c r="Y18" s="7">
        <f>_xlfn.IFNA(VLOOKUP($A18,'PV Distribution'!$A$2:$B$6,2,FALSE),0)*'PV Scenarios'!Z$2</f>
        <v>0.245</v>
      </c>
    </row>
    <row r="19" spans="1:25" x14ac:dyDescent="0.25">
      <c r="A19" s="6">
        <v>2</v>
      </c>
      <c r="B19" s="7">
        <f>_xlfn.IFNA(VLOOKUP($A19,'PV Distribution'!$A$2:$B$6,2,FALSE),0)*'PV Scenarios'!C$2</f>
        <v>0.245</v>
      </c>
      <c r="C19" s="7">
        <f>_xlfn.IFNA(VLOOKUP($A19,'PV Distribution'!$A$2:$B$6,2,FALSE),0)*'PV Scenarios'!D$2</f>
        <v>0.245</v>
      </c>
      <c r="D19" s="7">
        <f>_xlfn.IFNA(VLOOKUP($A19,'PV Distribution'!$A$2:$B$6,2,FALSE),0)*'PV Scenarios'!E$2</f>
        <v>0.245</v>
      </c>
      <c r="E19" s="7">
        <f>_xlfn.IFNA(VLOOKUP($A19,'PV Distribution'!$A$2:$B$6,2,FALSE),0)*'PV Scenarios'!F$2</f>
        <v>0.245</v>
      </c>
      <c r="F19" s="7">
        <f>_xlfn.IFNA(VLOOKUP($A19,'PV Distribution'!$A$2:$B$6,2,FALSE),0)*'PV Scenarios'!G$2</f>
        <v>0.245</v>
      </c>
      <c r="G19" s="7">
        <f>_xlfn.IFNA(VLOOKUP($A19,'PV Distribution'!$A$2:$B$6,2,FALSE),0)*'PV Scenarios'!H$2</f>
        <v>0.245</v>
      </c>
      <c r="H19" s="7">
        <f>_xlfn.IFNA(VLOOKUP($A19,'PV Distribution'!$A$2:$B$6,2,FALSE),0)*'PV Scenarios'!I$2</f>
        <v>3.2927999999999997</v>
      </c>
      <c r="I19" s="7">
        <f>_xlfn.IFNA(VLOOKUP($A19,'PV Distribution'!$A$2:$B$6,2,FALSE),0)*'PV Scenarios'!J$2</f>
        <v>8.780800000000001</v>
      </c>
      <c r="J19" s="7">
        <f>_xlfn.IFNA(VLOOKUP($A19,'PV Distribution'!$A$2:$B$6,2,FALSE),0)*'PV Scenarios'!K$2</f>
        <v>15.033200000000001</v>
      </c>
      <c r="K19" s="7">
        <f>_xlfn.IFNA(VLOOKUP($A19,'PV Distribution'!$A$2:$B$6,2,FALSE),0)*'PV Scenarios'!L$2</f>
        <v>21.442399999999999</v>
      </c>
      <c r="L19" s="7">
        <f>_xlfn.IFNA(VLOOKUP($A19,'PV Distribution'!$A$2:$B$6,2,FALSE),0)*'PV Scenarios'!M$2</f>
        <v>27.2636</v>
      </c>
      <c r="M19" s="7">
        <f>_xlfn.IFNA(VLOOKUP($A19,'PV Distribution'!$A$2:$B$6,2,FALSE),0)*'PV Scenarios'!N$2</f>
        <v>31.717700000000001</v>
      </c>
      <c r="N19" s="7">
        <f>_xlfn.IFNA(VLOOKUP($A19,'PV Distribution'!$A$2:$B$6,2,FALSE),0)*'PV Scenarios'!O$2</f>
        <v>34.1873</v>
      </c>
      <c r="O19" s="7">
        <f>_xlfn.IFNA(VLOOKUP($A19,'PV Distribution'!$A$2:$B$6,2,FALSE),0)*'PV Scenarios'!P$2</f>
        <v>34.299999999999997</v>
      </c>
      <c r="P19" s="7">
        <f>_xlfn.IFNA(VLOOKUP($A19,'PV Distribution'!$A$2:$B$6,2,FALSE),0)*'PV Scenarios'!Q$2</f>
        <v>32.045999999999999</v>
      </c>
      <c r="Q19" s="7">
        <f>_xlfn.IFNA(VLOOKUP($A19,'PV Distribution'!$A$2:$B$6,2,FALSE),0)*'PV Scenarios'!R$2</f>
        <v>27.753600000000002</v>
      </c>
      <c r="R19" s="7">
        <f>_xlfn.IFNA(VLOOKUP($A19,'PV Distribution'!$A$2:$B$6,2,FALSE),0)*'PV Scenarios'!S$2</f>
        <v>22.0304</v>
      </c>
      <c r="S19" s="7">
        <f>_xlfn.IFNA(VLOOKUP($A19,'PV Distribution'!$A$2:$B$6,2,FALSE),0)*'PV Scenarios'!T$2</f>
        <v>15.645699999999998</v>
      </c>
      <c r="T19" s="7">
        <f>_xlfn.IFNA(VLOOKUP($A19,'PV Distribution'!$A$2:$B$6,2,FALSE),0)*'PV Scenarios'!U$2</f>
        <v>9.349199999999998</v>
      </c>
      <c r="U19" s="7">
        <f>_xlfn.IFNA(VLOOKUP($A19,'PV Distribution'!$A$2:$B$6,2,FALSE),0)*'PV Scenarios'!V$2</f>
        <v>3.7681000000000004</v>
      </c>
      <c r="V19" s="7">
        <f>_xlfn.IFNA(VLOOKUP($A19,'PV Distribution'!$A$2:$B$6,2,FALSE),0)*'PV Scenarios'!W$2</f>
        <v>0.245</v>
      </c>
      <c r="W19" s="7">
        <f>_xlfn.IFNA(VLOOKUP($A19,'PV Distribution'!$A$2:$B$6,2,FALSE),0)*'PV Scenarios'!X$2</f>
        <v>0.245</v>
      </c>
      <c r="X19" s="7">
        <f>_xlfn.IFNA(VLOOKUP($A19,'PV Distribution'!$A$2:$B$6,2,FALSE),0)*'PV Scenarios'!Y$2</f>
        <v>0.245</v>
      </c>
      <c r="Y19" s="7">
        <f>_xlfn.IFNA(VLOOKUP($A19,'PV Distribution'!$A$2:$B$6,2,FALSE),0)*'PV Scenarios'!Z$2</f>
        <v>0.245</v>
      </c>
    </row>
    <row r="20" spans="1:25" x14ac:dyDescent="0.25">
      <c r="A20" s="6">
        <v>68</v>
      </c>
      <c r="B20" s="7">
        <f>_xlfn.IFNA(VLOOKUP($A20,'PV Distribution'!$A$2:$B$6,2,FALSE),0)*'PV Scenarios'!C$2</f>
        <v>0</v>
      </c>
      <c r="C20" s="7">
        <f>_xlfn.IFNA(VLOOKUP($A20,'PV Distribution'!$A$2:$B$6,2,FALSE),0)*'PV Scenarios'!D$2</f>
        <v>0</v>
      </c>
      <c r="D20" s="7">
        <f>_xlfn.IFNA(VLOOKUP($A20,'PV Distribution'!$A$2:$B$6,2,FALSE),0)*'PV Scenarios'!E$2</f>
        <v>0</v>
      </c>
      <c r="E20" s="7">
        <f>_xlfn.IFNA(VLOOKUP($A20,'PV Distribution'!$A$2:$B$6,2,FALSE),0)*'PV Scenarios'!F$2</f>
        <v>0</v>
      </c>
      <c r="F20" s="7">
        <f>_xlfn.IFNA(VLOOKUP($A20,'PV Distribution'!$A$2:$B$6,2,FALSE),0)*'PV Scenarios'!G$2</f>
        <v>0</v>
      </c>
      <c r="G20" s="7">
        <f>_xlfn.IFNA(VLOOKUP($A20,'PV Distribution'!$A$2:$B$6,2,FALSE),0)*'PV Scenarios'!H$2</f>
        <v>0</v>
      </c>
      <c r="H20" s="7">
        <f>_xlfn.IFNA(VLOOKUP($A20,'PV Distribution'!$A$2:$B$6,2,FALSE),0)*'PV Scenarios'!I$2</f>
        <v>0</v>
      </c>
      <c r="I20" s="7">
        <f>_xlfn.IFNA(VLOOKUP($A20,'PV Distribution'!$A$2:$B$6,2,FALSE),0)*'PV Scenarios'!J$2</f>
        <v>0</v>
      </c>
      <c r="J20" s="7">
        <f>_xlfn.IFNA(VLOOKUP($A20,'PV Distribution'!$A$2:$B$6,2,FALSE),0)*'PV Scenarios'!K$2</f>
        <v>0</v>
      </c>
      <c r="K20" s="7">
        <f>_xlfn.IFNA(VLOOKUP($A20,'PV Distribution'!$A$2:$B$6,2,FALSE),0)*'PV Scenarios'!L$2</f>
        <v>0</v>
      </c>
      <c r="L20" s="7">
        <f>_xlfn.IFNA(VLOOKUP($A20,'PV Distribution'!$A$2:$B$6,2,FALSE),0)*'PV Scenarios'!M$2</f>
        <v>0</v>
      </c>
      <c r="M20" s="7">
        <f>_xlfn.IFNA(VLOOKUP($A20,'PV Distribution'!$A$2:$B$6,2,FALSE),0)*'PV Scenarios'!N$2</f>
        <v>0</v>
      </c>
      <c r="N20" s="7">
        <f>_xlfn.IFNA(VLOOKUP($A20,'PV Distribution'!$A$2:$B$6,2,FALSE),0)*'PV Scenarios'!O$2</f>
        <v>0</v>
      </c>
      <c r="O20" s="7">
        <f>_xlfn.IFNA(VLOOKUP($A20,'PV Distribution'!$A$2:$B$6,2,FALSE),0)*'PV Scenarios'!P$2</f>
        <v>0</v>
      </c>
      <c r="P20" s="7">
        <f>_xlfn.IFNA(VLOOKUP($A20,'PV Distribution'!$A$2:$B$6,2,FALSE),0)*'PV Scenarios'!Q$2</f>
        <v>0</v>
      </c>
      <c r="Q20" s="7">
        <f>_xlfn.IFNA(VLOOKUP($A20,'PV Distribution'!$A$2:$B$6,2,FALSE),0)*'PV Scenarios'!R$2</f>
        <v>0</v>
      </c>
      <c r="R20" s="7">
        <f>_xlfn.IFNA(VLOOKUP($A20,'PV Distribution'!$A$2:$B$6,2,FALSE),0)*'PV Scenarios'!S$2</f>
        <v>0</v>
      </c>
      <c r="S20" s="7">
        <f>_xlfn.IFNA(VLOOKUP($A20,'PV Distribution'!$A$2:$B$6,2,FALSE),0)*'PV Scenarios'!T$2</f>
        <v>0</v>
      </c>
      <c r="T20" s="7">
        <f>_xlfn.IFNA(VLOOKUP($A20,'PV Distribution'!$A$2:$B$6,2,FALSE),0)*'PV Scenarios'!U$2</f>
        <v>0</v>
      </c>
      <c r="U20" s="7">
        <f>_xlfn.IFNA(VLOOKUP($A20,'PV Distribution'!$A$2:$B$6,2,FALSE),0)*'PV Scenarios'!V$2</f>
        <v>0</v>
      </c>
      <c r="V20" s="7">
        <f>_xlfn.IFNA(VLOOKUP($A20,'PV Distribution'!$A$2:$B$6,2,FALSE),0)*'PV Scenarios'!W$2</f>
        <v>0</v>
      </c>
      <c r="W20" s="7">
        <f>_xlfn.IFNA(VLOOKUP($A20,'PV Distribution'!$A$2:$B$6,2,FALSE),0)*'PV Scenarios'!X$2</f>
        <v>0</v>
      </c>
      <c r="X20" s="7">
        <f>_xlfn.IFNA(VLOOKUP($A20,'PV Distribution'!$A$2:$B$6,2,FALSE),0)*'PV Scenarios'!Y$2</f>
        <v>0</v>
      </c>
      <c r="Y20" s="7">
        <f>_xlfn.IFNA(VLOOKUP($A20,'PV Distribution'!$A$2:$B$6,2,FALSE),0)*'PV Scenarios'!Z$2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20"/>
  <sheetViews>
    <sheetView zoomScale="70" zoomScaleNormal="70" workbookViewId="0">
      <selection activeCell="A16" sqref="A16:A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20"/>
  <sheetViews>
    <sheetView zoomScale="70" zoomScaleNormal="70" workbookViewId="0">
      <selection activeCell="B16" sqref="B16:Y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S1'!B2*Main!$B$4+_xlfn.IFNA(VLOOKUP($A2,'EV Distribution'!$A$2:$B$11,2,FALSE),0)*('EV Scenarios'!B$2-'EV Scenarios'!B$3)</f>
        <v>0.12942247572947432</v>
      </c>
      <c r="C2" s="1">
        <f>'Pc, Winter, S1'!C2*Main!$B$4+_xlfn.IFNA(VLOOKUP($A2,'EV Distribution'!$A$2:$B$11,2,FALSE),0)*('EV Scenarios'!C$2-'EV Scenarios'!C$3)</f>
        <v>5.5564655404607199E-2</v>
      </c>
      <c r="D2" s="1">
        <f>'Pc, Winter, S1'!D2*Main!$B$4+_xlfn.IFNA(VLOOKUP($A2,'EV Distribution'!$A$2:$B$11,2,FALSE),0)*('EV Scenarios'!D$2-'EV Scenarios'!D$3)</f>
        <v>0.11995170913393385</v>
      </c>
      <c r="E2" s="1">
        <f>'Pc, Winter, S1'!E2*Main!$B$4+_xlfn.IFNA(VLOOKUP($A2,'EV Distribution'!$A$2:$B$11,2,FALSE),0)*('EV Scenarios'!E$2-'EV Scenarios'!E$3)</f>
        <v>4.4839007209834608E-2</v>
      </c>
      <c r="F2" s="1">
        <f>'Pc, Winter, S1'!F2*Main!$B$4+_xlfn.IFNA(VLOOKUP($A2,'EV Distribution'!$A$2:$B$11,2,FALSE),0)*('EV Scenarios'!F$2-'EV Scenarios'!F$3)</f>
        <v>4.269119950457767E-2</v>
      </c>
      <c r="G2" s="1">
        <f>'Pc, Winter, S1'!G2*Main!$B$4+_xlfn.IFNA(VLOOKUP($A2,'EV Distribution'!$A$2:$B$11,2,FALSE),0)*('EV Scenarios'!G$2-'EV Scenarios'!G$3)</f>
        <v>9.2593017080626117E-2</v>
      </c>
      <c r="H2" s="1">
        <f>'Pc, Winter, S1'!H2*Main!$B$4+_xlfn.IFNA(VLOOKUP($A2,'EV Distribution'!$A$2:$B$11,2,FALSE),0)*('EV Scenarios'!H$2-'EV Scenarios'!H$3)</f>
        <v>9.1688445272445379E-2</v>
      </c>
      <c r="I2" s="1">
        <f>'Pc, Winter, S1'!I2*Main!$B$4+_xlfn.IFNA(VLOOKUP($A2,'EV Distribution'!$A$2:$B$11,2,FALSE),0)*('EV Scenarios'!I$2-'EV Scenarios'!I$3)</f>
        <v>0.14060367862079151</v>
      </c>
      <c r="J2" s="1">
        <f>'Pc, Winter, S1'!J2*Main!$B$4+_xlfn.IFNA(VLOOKUP($A2,'EV Distribution'!$A$2:$B$11,2,FALSE),0)*('EV Scenarios'!J$2-'EV Scenarios'!J$3)</f>
        <v>5.0072951551978745E-2</v>
      </c>
      <c r="K2" s="1">
        <f>'Pc, Winter, S1'!K2*Main!$B$4+_xlfn.IFNA(VLOOKUP($A2,'EV Distribution'!$A$2:$B$11,2,FALSE),0)*('EV Scenarios'!K$2-'EV Scenarios'!K$3)</f>
        <v>0.14225085013659186</v>
      </c>
      <c r="L2" s="1">
        <f>'Pc, Winter, S1'!L2*Main!$B$4+_xlfn.IFNA(VLOOKUP($A2,'EV Distribution'!$A$2:$B$11,2,FALSE),0)*('EV Scenarios'!L$2-'EV Scenarios'!L$3)</f>
        <v>3.0607974308919081E-2</v>
      </c>
      <c r="M2" s="1">
        <f>'Pc, Winter, S1'!M2*Main!$B$4+_xlfn.IFNA(VLOOKUP($A2,'EV Distribution'!$A$2:$B$11,2,FALSE),0)*('EV Scenarios'!M$2-'EV Scenarios'!M$3)</f>
        <v>9.5879606987595997E-2</v>
      </c>
      <c r="N2" s="1">
        <f>'Pc, Winter, S1'!N2*Main!$B$4+_xlfn.IFNA(VLOOKUP($A2,'EV Distribution'!$A$2:$B$11,2,FALSE),0)*('EV Scenarios'!N$2-'EV Scenarios'!N$3)</f>
        <v>4.1953412000147676E-2</v>
      </c>
      <c r="O2" s="1">
        <f>'Pc, Winter, S1'!O2*Main!$B$4+_xlfn.IFNA(VLOOKUP($A2,'EV Distribution'!$A$2:$B$11,2,FALSE),0)*('EV Scenarios'!O$2-'EV Scenarios'!O$3)</f>
        <v>9.843386881349675E-2</v>
      </c>
      <c r="P2" s="1">
        <f>'Pc, Winter, S1'!P2*Main!$B$4+_xlfn.IFNA(VLOOKUP($A2,'EV Distribution'!$A$2:$B$11,2,FALSE),0)*('EV Scenarios'!P$2-'EV Scenarios'!P$3)</f>
        <v>0.19573918811577085</v>
      </c>
      <c r="Q2" s="1">
        <f>'Pc, Winter, S1'!Q2*Main!$B$4+_xlfn.IFNA(VLOOKUP($A2,'EV Distribution'!$A$2:$B$11,2,FALSE),0)*('EV Scenarios'!Q$2-'EV Scenarios'!Q$3)</f>
        <v>5.5675566608830475E-2</v>
      </c>
      <c r="R2" s="1">
        <f>'Pc, Winter, S1'!R2*Main!$B$4+_xlfn.IFNA(VLOOKUP($A2,'EV Distribution'!$A$2:$B$11,2,FALSE),0)*('EV Scenarios'!R$2-'EV Scenarios'!R$3)</f>
        <v>1.2550740168340225E-2</v>
      </c>
      <c r="S2" s="1">
        <f>'Pc, Winter, S1'!S2*Main!$B$4+_xlfn.IFNA(VLOOKUP($A2,'EV Distribution'!$A$2:$B$11,2,FALSE),0)*('EV Scenarios'!S$2-'EV Scenarios'!S$3)</f>
        <v>0.20058390409111049</v>
      </c>
      <c r="T2" s="1">
        <f>'Pc, Winter, S1'!T2*Main!$B$4+_xlfn.IFNA(VLOOKUP($A2,'EV Distribution'!$A$2:$B$11,2,FALSE),0)*('EV Scenarios'!T$2-'EV Scenarios'!T$3)</f>
        <v>0.18065476360897814</v>
      </c>
      <c r="U2" s="1">
        <f>'Pc, Winter, S1'!U2*Main!$B$4+_xlfn.IFNA(VLOOKUP($A2,'EV Distribution'!$A$2:$B$11,2,FALSE),0)*('EV Scenarios'!U$2-'EV Scenarios'!U$3)</f>
        <v>3.6040159177495569E-2</v>
      </c>
      <c r="V2" s="1">
        <f>'Pc, Winter, S1'!V2*Main!$B$4+_xlfn.IFNA(VLOOKUP($A2,'EV Distribution'!$A$2:$B$11,2,FALSE),0)*('EV Scenarios'!V$2-'EV Scenarios'!V$3)</f>
        <v>0.16020190740401655</v>
      </c>
      <c r="W2" s="1">
        <f>'Pc, Winter, S1'!W2*Main!$B$4+_xlfn.IFNA(VLOOKUP($A2,'EV Distribution'!$A$2:$B$11,2,FALSE),0)*('EV Scenarios'!W$2-'EV Scenarios'!W$3)</f>
        <v>0.1216842552347903</v>
      </c>
      <c r="X2" s="1">
        <f>'Pc, Winter, S1'!X2*Main!$B$4+_xlfn.IFNA(VLOOKUP($A2,'EV Distribution'!$A$2:$B$11,2,FALSE),0)*('EV Scenarios'!X$2-'EV Scenarios'!X$3)</f>
        <v>8.9451225386148844E-2</v>
      </c>
      <c r="Y2" s="1">
        <f>'Pc, Winter, S1'!Y2*Main!$B$4+_xlfn.IFNA(VLOOKUP($A2,'EV Distribution'!$A$2:$B$11,2,FALSE),0)*('EV Scenarios'!Y$2-'EV Scenarios'!Y$3)</f>
        <v>3.2094617296958061E-2</v>
      </c>
    </row>
    <row r="3" spans="1:25" x14ac:dyDescent="0.25">
      <c r="A3">
        <v>2</v>
      </c>
      <c r="B3" s="1">
        <f>'Pc, Winter, S1'!B3*Main!$B$4+_xlfn.IFNA(VLOOKUP($A3,'EV Distribution'!$A$2:$B$11,2,FALSE),0)*('EV Scenarios'!B$2-'EV Scenarios'!B$3)</f>
        <v>4.7575983903854109</v>
      </c>
      <c r="C3" s="1">
        <f>'Pc, Winter, S1'!C3*Main!$B$4+_xlfn.IFNA(VLOOKUP($A3,'EV Distribution'!$A$2:$B$11,2,FALSE),0)*('EV Scenarios'!C$2-'EV Scenarios'!C$3)</f>
        <v>4.8771449955884529</v>
      </c>
      <c r="D3" s="1">
        <f>'Pc, Winter, S1'!D3*Main!$B$4+_xlfn.IFNA(VLOOKUP($A3,'EV Distribution'!$A$2:$B$11,2,FALSE),0)*('EV Scenarios'!D$2-'EV Scenarios'!D$3)</f>
        <v>4.992763299914353</v>
      </c>
      <c r="E3" s="1">
        <f>'Pc, Winter, S1'!E3*Main!$B$4+_xlfn.IFNA(VLOOKUP($A3,'EV Distribution'!$A$2:$B$11,2,FALSE),0)*('EV Scenarios'!E$2-'EV Scenarios'!E$3)</f>
        <v>5.2127449115032487</v>
      </c>
      <c r="F3" s="1">
        <f>'Pc, Winter, S1'!F3*Main!$B$4+_xlfn.IFNA(VLOOKUP($A3,'EV Distribution'!$A$2:$B$11,2,FALSE),0)*('EV Scenarios'!F$2-'EV Scenarios'!F$3)</f>
        <v>5.4246497842816019</v>
      </c>
      <c r="G3" s="1">
        <f>'Pc, Winter, S1'!G3*Main!$B$4+_xlfn.IFNA(VLOOKUP($A3,'EV Distribution'!$A$2:$B$11,2,FALSE),0)*('EV Scenarios'!G$2-'EV Scenarios'!G$3)</f>
        <v>5.6850743174121376</v>
      </c>
      <c r="H3" s="1">
        <f>'Pc, Winter, S1'!H3*Main!$B$4+_xlfn.IFNA(VLOOKUP($A3,'EV Distribution'!$A$2:$B$11,2,FALSE),0)*('EV Scenarios'!H$2-'EV Scenarios'!H$3)</f>
        <v>5.823377657280715</v>
      </c>
      <c r="I3" s="1">
        <f>'Pc, Winter, S1'!I3*Main!$B$4+_xlfn.IFNA(VLOOKUP($A3,'EV Distribution'!$A$2:$B$11,2,FALSE),0)*('EV Scenarios'!I$2-'EV Scenarios'!I$3)</f>
        <v>5.8161897124800648</v>
      </c>
      <c r="J3" s="1">
        <f>'Pc, Winter, S1'!J3*Main!$B$4+_xlfn.IFNA(VLOOKUP($A3,'EV Distribution'!$A$2:$B$11,2,FALSE),0)*('EV Scenarios'!J$2-'EV Scenarios'!J$3)</f>
        <v>5.4878914038769935</v>
      </c>
      <c r="K3" s="1">
        <f>'Pc, Winter, S1'!K3*Main!$B$4+_xlfn.IFNA(VLOOKUP($A3,'EV Distribution'!$A$2:$B$11,2,FALSE),0)*('EV Scenarios'!K$2-'EV Scenarios'!K$3)</f>
        <v>7.5208932091612528</v>
      </c>
      <c r="L3" s="1">
        <f>'Pc, Winter, S1'!L3*Main!$B$4+_xlfn.IFNA(VLOOKUP($A3,'EV Distribution'!$A$2:$B$11,2,FALSE),0)*('EV Scenarios'!L$2-'EV Scenarios'!L$3)</f>
        <v>7.3473997514412286</v>
      </c>
      <c r="M3" s="1">
        <f>'Pc, Winter, S1'!M3*Main!$B$4+_xlfn.IFNA(VLOOKUP($A3,'EV Distribution'!$A$2:$B$11,2,FALSE),0)*('EV Scenarios'!M$2-'EV Scenarios'!M$3)</f>
        <v>7.1014058464988201</v>
      </c>
      <c r="N3" s="1">
        <f>'Pc, Winter, S1'!N3*Main!$B$4+_xlfn.IFNA(VLOOKUP($A3,'EV Distribution'!$A$2:$B$11,2,FALSE),0)*('EV Scenarios'!N$2-'EV Scenarios'!N$3)</f>
        <v>6.7485127291494384</v>
      </c>
      <c r="O3" s="1">
        <f>'Pc, Winter, S1'!O3*Main!$B$4+_xlfn.IFNA(VLOOKUP($A3,'EV Distribution'!$A$2:$B$11,2,FALSE),0)*('EV Scenarios'!O$2-'EV Scenarios'!O$3)</f>
        <v>6.5186442884229185</v>
      </c>
      <c r="P3" s="1">
        <f>'Pc, Winter, S1'!P3*Main!$B$4+_xlfn.IFNA(VLOOKUP($A3,'EV Distribution'!$A$2:$B$11,2,FALSE),0)*('EV Scenarios'!P$2-'EV Scenarios'!P$3)</f>
        <v>6.2568571627096867</v>
      </c>
      <c r="Q3" s="1">
        <f>'Pc, Winter, S1'!Q3*Main!$B$4+_xlfn.IFNA(VLOOKUP($A3,'EV Distribution'!$A$2:$B$11,2,FALSE),0)*('EV Scenarios'!Q$2-'EV Scenarios'!Q$3)</f>
        <v>5.931907836946988</v>
      </c>
      <c r="R3" s="1">
        <f>'Pc, Winter, S1'!R3*Main!$B$4+_xlfn.IFNA(VLOOKUP($A3,'EV Distribution'!$A$2:$B$11,2,FALSE),0)*('EV Scenarios'!R$2-'EV Scenarios'!R$3)</f>
        <v>5.8098621777776138</v>
      </c>
      <c r="S3" s="1">
        <f>'Pc, Winter, S1'!S3*Main!$B$4+_xlfn.IFNA(VLOOKUP($A3,'EV Distribution'!$A$2:$B$11,2,FALSE),0)*('EV Scenarios'!S$2-'EV Scenarios'!S$3)</f>
        <v>5.8177450778019795</v>
      </c>
      <c r="T3" s="1">
        <f>'Pc, Winter, S1'!T3*Main!$B$4+_xlfn.IFNA(VLOOKUP($A3,'EV Distribution'!$A$2:$B$11,2,FALSE),0)*('EV Scenarios'!T$2-'EV Scenarios'!T$3)</f>
        <v>4.2082885325590667</v>
      </c>
      <c r="U3" s="1">
        <f>'Pc, Winter, S1'!U3*Main!$B$4+_xlfn.IFNA(VLOOKUP($A3,'EV Distribution'!$A$2:$B$11,2,FALSE),0)*('EV Scenarios'!U$2-'EV Scenarios'!U$3)</f>
        <v>4.3053836007036335</v>
      </c>
      <c r="V3" s="1">
        <f>'Pc, Winter, S1'!V3*Main!$B$4+_xlfn.IFNA(VLOOKUP($A3,'EV Distribution'!$A$2:$B$11,2,FALSE),0)*('EV Scenarios'!V$2-'EV Scenarios'!V$3)</f>
        <v>4.4324937802325755</v>
      </c>
      <c r="W3" s="1">
        <f>'Pc, Winter, S1'!W3*Main!$B$4+_xlfn.IFNA(VLOOKUP($A3,'EV Distribution'!$A$2:$B$11,2,FALSE),0)*('EV Scenarios'!W$2-'EV Scenarios'!W$3)</f>
        <v>4.4655139614523041</v>
      </c>
      <c r="X3" s="1">
        <f>'Pc, Winter, S1'!X3*Main!$B$4+_xlfn.IFNA(VLOOKUP($A3,'EV Distribution'!$A$2:$B$11,2,FALSE),0)*('EV Scenarios'!X$2-'EV Scenarios'!X$3)</f>
        <v>4.4940268593148263</v>
      </c>
      <c r="Y3" s="1">
        <f>'Pc, Winter, S1'!Y3*Main!$B$4+_xlfn.IFNA(VLOOKUP($A3,'EV Distribution'!$A$2:$B$11,2,FALSE),0)*('EV Scenarios'!Y$2-'EV Scenarios'!Y$3)</f>
        <v>4.6583388419706147</v>
      </c>
    </row>
    <row r="4" spans="1:25" x14ac:dyDescent="0.25">
      <c r="A4">
        <v>3</v>
      </c>
      <c r="B4" s="1">
        <f>'Pc, Winter, S1'!B4*Main!$B$4+_xlfn.IFNA(VLOOKUP($A4,'EV Distribution'!$A$2:$B$11,2,FALSE),0)*('EV Scenarios'!B$2-'EV Scenarios'!B$3)</f>
        <v>4.8339454466708514</v>
      </c>
      <c r="C4" s="1">
        <f>'Pc, Winter, S1'!C4*Main!$B$4+_xlfn.IFNA(VLOOKUP($A4,'EV Distribution'!$A$2:$B$11,2,FALSE),0)*('EV Scenarios'!C$2-'EV Scenarios'!C$3)</f>
        <v>4.9443076692579737</v>
      </c>
      <c r="D4" s="1">
        <f>'Pc, Winter, S1'!D4*Main!$B$4+_xlfn.IFNA(VLOOKUP($A4,'EV Distribution'!$A$2:$B$11,2,FALSE),0)*('EV Scenarios'!D$2-'EV Scenarios'!D$3)</f>
        <v>5.0105779133254575</v>
      </c>
      <c r="E4" s="1">
        <f>'Pc, Winter, S1'!E4*Main!$B$4+_xlfn.IFNA(VLOOKUP($A4,'EV Distribution'!$A$2:$B$11,2,FALSE),0)*('EV Scenarios'!E$2-'EV Scenarios'!E$3)</f>
        <v>5.3109132440261373</v>
      </c>
      <c r="F4" s="1">
        <f>'Pc, Winter, S1'!F4*Main!$B$4+_xlfn.IFNA(VLOOKUP($A4,'EV Distribution'!$A$2:$B$11,2,FALSE),0)*('EV Scenarios'!F$2-'EV Scenarios'!F$3)</f>
        <v>5.5077132720237749</v>
      </c>
      <c r="G4" s="1">
        <f>'Pc, Winter, S1'!G4*Main!$B$4+_xlfn.IFNA(VLOOKUP($A4,'EV Distribution'!$A$2:$B$11,2,FALSE),0)*('EV Scenarios'!G$2-'EV Scenarios'!G$3)</f>
        <v>5.7171714393997339</v>
      </c>
      <c r="H4" s="1">
        <f>'Pc, Winter, S1'!H4*Main!$B$4+_xlfn.IFNA(VLOOKUP($A4,'EV Distribution'!$A$2:$B$11,2,FALSE),0)*('EV Scenarios'!H$2-'EV Scenarios'!H$3)</f>
        <v>6.1826827912330184</v>
      </c>
      <c r="I4" s="1">
        <f>'Pc, Winter, S1'!I4*Main!$B$4+_xlfn.IFNA(VLOOKUP($A4,'EV Distribution'!$A$2:$B$11,2,FALSE),0)*('EV Scenarios'!I$2-'EV Scenarios'!I$3)</f>
        <v>6.1030239607508854</v>
      </c>
      <c r="J4" s="1">
        <f>'Pc, Winter, S1'!J4*Main!$B$4+_xlfn.IFNA(VLOOKUP($A4,'EV Distribution'!$A$2:$B$11,2,FALSE),0)*('EV Scenarios'!J$2-'EV Scenarios'!J$3)</f>
        <v>5.8139248790231841</v>
      </c>
      <c r="K4" s="1">
        <f>'Pc, Winter, S1'!K4*Main!$B$4+_xlfn.IFNA(VLOOKUP($A4,'EV Distribution'!$A$2:$B$11,2,FALSE),0)*('EV Scenarios'!K$2-'EV Scenarios'!K$3)</f>
        <v>7.8273760696241883</v>
      </c>
      <c r="L4" s="1">
        <f>'Pc, Winter, S1'!L4*Main!$B$4+_xlfn.IFNA(VLOOKUP($A4,'EV Distribution'!$A$2:$B$11,2,FALSE),0)*('EV Scenarios'!L$2-'EV Scenarios'!L$3)</f>
        <v>7.589407619540018</v>
      </c>
      <c r="M4" s="1">
        <f>'Pc, Winter, S1'!M4*Main!$B$4+_xlfn.IFNA(VLOOKUP($A4,'EV Distribution'!$A$2:$B$11,2,FALSE),0)*('EV Scenarios'!M$2-'EV Scenarios'!M$3)</f>
        <v>7.5109103547460148</v>
      </c>
      <c r="N4" s="1">
        <f>'Pc, Winter, S1'!N4*Main!$B$4+_xlfn.IFNA(VLOOKUP($A4,'EV Distribution'!$A$2:$B$11,2,FALSE),0)*('EV Scenarios'!N$2-'EV Scenarios'!N$3)</f>
        <v>7.042976187231246</v>
      </c>
      <c r="O4" s="1">
        <f>'Pc, Winter, S1'!O4*Main!$B$4+_xlfn.IFNA(VLOOKUP($A4,'EV Distribution'!$A$2:$B$11,2,FALSE),0)*('EV Scenarios'!O$2-'EV Scenarios'!O$3)</f>
        <v>6.7166209397386307</v>
      </c>
      <c r="P4" s="1">
        <f>'Pc, Winter, S1'!P4*Main!$B$4+_xlfn.IFNA(VLOOKUP($A4,'EV Distribution'!$A$2:$B$11,2,FALSE),0)*('EV Scenarios'!P$2-'EV Scenarios'!P$3)</f>
        <v>6.4916365587167748</v>
      </c>
      <c r="Q4" s="1">
        <f>'Pc, Winter, S1'!Q4*Main!$B$4+_xlfn.IFNA(VLOOKUP($A4,'EV Distribution'!$A$2:$B$11,2,FALSE),0)*('EV Scenarios'!Q$2-'EV Scenarios'!Q$3)</f>
        <v>6.0952948958298876</v>
      </c>
      <c r="R4" s="1">
        <f>'Pc, Winter, S1'!R4*Main!$B$4+_xlfn.IFNA(VLOOKUP($A4,'EV Distribution'!$A$2:$B$11,2,FALSE),0)*('EV Scenarios'!R$2-'EV Scenarios'!R$3)</f>
        <v>5.9132661983904313</v>
      </c>
      <c r="S4" s="1">
        <f>'Pc, Winter, S1'!S4*Main!$B$4+_xlfn.IFNA(VLOOKUP($A4,'EV Distribution'!$A$2:$B$11,2,FALSE),0)*('EV Scenarios'!S$2-'EV Scenarios'!S$3)</f>
        <v>5.8507816494920268</v>
      </c>
      <c r="T4" s="1">
        <f>'Pc, Winter, S1'!T4*Main!$B$4+_xlfn.IFNA(VLOOKUP($A4,'EV Distribution'!$A$2:$B$11,2,FALSE),0)*('EV Scenarios'!T$2-'EV Scenarios'!T$3)</f>
        <v>4.2474866994920264</v>
      </c>
      <c r="U4" s="1">
        <f>'Pc, Winter, S1'!U4*Main!$B$4+_xlfn.IFNA(VLOOKUP($A4,'EV Distribution'!$A$2:$B$11,2,FALSE),0)*('EV Scenarios'!U$2-'EV Scenarios'!U$3)</f>
        <v>4.4057402689626404</v>
      </c>
      <c r="V4" s="1">
        <f>'Pc, Winter, S1'!V4*Main!$B$4+_xlfn.IFNA(VLOOKUP($A4,'EV Distribution'!$A$2:$B$11,2,FALSE),0)*('EV Scenarios'!V$2-'EV Scenarios'!V$3)</f>
        <v>4.513879419692115</v>
      </c>
      <c r="W4" s="1">
        <f>'Pc, Winter, S1'!W4*Main!$B$4+_xlfn.IFNA(VLOOKUP($A4,'EV Distribution'!$A$2:$B$11,2,FALSE),0)*('EV Scenarios'!W$2-'EV Scenarios'!W$3)</f>
        <v>4.4842293883867397</v>
      </c>
      <c r="X4" s="1">
        <f>'Pc, Winter, S1'!X4*Main!$B$4+_xlfn.IFNA(VLOOKUP($A4,'EV Distribution'!$A$2:$B$11,2,FALSE),0)*('EV Scenarios'!X$2-'EV Scenarios'!X$3)</f>
        <v>4.4654853880463676</v>
      </c>
      <c r="Y4" s="1">
        <f>'Pc, Winter, S1'!Y4*Main!$B$4+_xlfn.IFNA(VLOOKUP($A4,'EV Distribution'!$A$2:$B$11,2,FALSE),0)*('EV Scenarios'!Y$2-'EV Scenarios'!Y$3)</f>
        <v>4.7114784156999407</v>
      </c>
    </row>
    <row r="5" spans="1:25" x14ac:dyDescent="0.25">
      <c r="A5">
        <v>4</v>
      </c>
      <c r="B5" s="1">
        <f>'Pc, Winter, S1'!B5*Main!$B$4+_xlfn.IFNA(VLOOKUP($A5,'EV Distribution'!$A$2:$B$11,2,FALSE),0)*('EV Scenarios'!B$2-'EV Scenarios'!B$3)</f>
        <v>3.6194823423272298</v>
      </c>
      <c r="C5" s="1">
        <f>'Pc, Winter, S1'!C5*Main!$B$4+_xlfn.IFNA(VLOOKUP($A5,'EV Distribution'!$A$2:$B$11,2,FALSE),0)*('EV Scenarios'!C$2-'EV Scenarios'!C$3)</f>
        <v>3.1846548667727403</v>
      </c>
      <c r="D5" s="1">
        <f>'Pc, Winter, S1'!D5*Main!$B$4+_xlfn.IFNA(VLOOKUP($A5,'EV Distribution'!$A$2:$B$11,2,FALSE),0)*('EV Scenarios'!D$2-'EV Scenarios'!D$3)</f>
        <v>2.9982053858136446</v>
      </c>
      <c r="E5" s="1">
        <f>'Pc, Winter, S1'!E5*Main!$B$4+_xlfn.IFNA(VLOOKUP($A5,'EV Distribution'!$A$2:$B$11,2,FALSE),0)*('EV Scenarios'!E$2-'EV Scenarios'!E$3)</f>
        <v>2.9626002825989364</v>
      </c>
      <c r="F5" s="1">
        <f>'Pc, Winter, S1'!F5*Main!$B$4+_xlfn.IFNA(VLOOKUP($A5,'EV Distribution'!$A$2:$B$11,2,FALSE),0)*('EV Scenarios'!F$2-'EV Scenarios'!F$3)</f>
        <v>3.1009641232139695</v>
      </c>
      <c r="G5" s="1">
        <f>'Pc, Winter, S1'!G5*Main!$B$4+_xlfn.IFNA(VLOOKUP($A5,'EV Distribution'!$A$2:$B$11,2,FALSE),0)*('EV Scenarios'!G$2-'EV Scenarios'!G$3)</f>
        <v>3.3481225939729775</v>
      </c>
      <c r="H5" s="1">
        <f>'Pc, Winter, S1'!H5*Main!$B$4+_xlfn.IFNA(VLOOKUP($A5,'EV Distribution'!$A$2:$B$11,2,FALSE),0)*('EV Scenarios'!H$2-'EV Scenarios'!H$3)</f>
        <v>4.0400956782353799</v>
      </c>
      <c r="I5" s="1">
        <f>'Pc, Winter, S1'!I5*Main!$B$4+_xlfn.IFNA(VLOOKUP($A5,'EV Distribution'!$A$2:$B$11,2,FALSE),0)*('EV Scenarios'!I$2-'EV Scenarios'!I$3)</f>
        <v>4.5165667852052573</v>
      </c>
      <c r="J5" s="1">
        <f>'Pc, Winter, S1'!J5*Main!$B$4+_xlfn.IFNA(VLOOKUP($A5,'EV Distribution'!$A$2:$B$11,2,FALSE),0)*('EV Scenarios'!J$2-'EV Scenarios'!J$3)</f>
        <v>4.7803751786783826</v>
      </c>
      <c r="K5" s="1">
        <f>'Pc, Winter, S1'!K5*Main!$B$4+_xlfn.IFNA(VLOOKUP($A5,'EV Distribution'!$A$2:$B$11,2,FALSE),0)*('EV Scenarios'!K$2-'EV Scenarios'!K$3)</f>
        <v>4.942999595626846</v>
      </c>
      <c r="L5" s="1">
        <f>'Pc, Winter, S1'!L5*Main!$B$4+_xlfn.IFNA(VLOOKUP($A5,'EV Distribution'!$A$2:$B$11,2,FALSE),0)*('EV Scenarios'!L$2-'EV Scenarios'!L$3)</f>
        <v>4.9882258372364143</v>
      </c>
      <c r="M5" s="1">
        <f>'Pc, Winter, S1'!M5*Main!$B$4+_xlfn.IFNA(VLOOKUP($A5,'EV Distribution'!$A$2:$B$11,2,FALSE),0)*('EV Scenarios'!M$2-'EV Scenarios'!M$3)</f>
        <v>4.9361968705471062</v>
      </c>
      <c r="N5" s="1">
        <f>'Pc, Winter, S1'!N5*Main!$B$4+_xlfn.IFNA(VLOOKUP($A5,'EV Distribution'!$A$2:$B$11,2,FALSE),0)*('EV Scenarios'!N$2-'EV Scenarios'!N$3)</f>
        <v>4.9081878634199638</v>
      </c>
      <c r="O5" s="1">
        <f>'Pc, Winter, S1'!O5*Main!$B$4+_xlfn.IFNA(VLOOKUP($A5,'EV Distribution'!$A$2:$B$11,2,FALSE),0)*('EV Scenarios'!O$2-'EV Scenarios'!O$3)</f>
        <v>4.8069712102842583</v>
      </c>
      <c r="P5" s="1">
        <f>'Pc, Winter, S1'!P5*Main!$B$4+_xlfn.IFNA(VLOOKUP($A5,'EV Distribution'!$A$2:$B$11,2,FALSE),0)*('EV Scenarios'!P$2-'EV Scenarios'!P$3)</f>
        <v>4.6539568337780564</v>
      </c>
      <c r="Q5" s="1">
        <f>'Pc, Winter, S1'!Q5*Main!$B$4+_xlfn.IFNA(VLOOKUP($A5,'EV Distribution'!$A$2:$B$11,2,FALSE),0)*('EV Scenarios'!Q$2-'EV Scenarios'!Q$3)</f>
        <v>4.5696892496950676</v>
      </c>
      <c r="R5" s="1">
        <f>'Pc, Winter, S1'!R5*Main!$B$4+_xlfn.IFNA(VLOOKUP($A5,'EV Distribution'!$A$2:$B$11,2,FALSE),0)*('EV Scenarios'!R$2-'EV Scenarios'!R$3)</f>
        <v>4.7328242017018605</v>
      </c>
      <c r="S5" s="1">
        <f>'Pc, Winter, S1'!S5*Main!$B$4+_xlfn.IFNA(VLOOKUP($A5,'EV Distribution'!$A$2:$B$11,2,FALSE),0)*('EV Scenarios'!S$2-'EV Scenarios'!S$3)</f>
        <v>5.3582274136650918</v>
      </c>
      <c r="T5" s="1">
        <f>'Pc, Winter, S1'!T5*Main!$B$4+_xlfn.IFNA(VLOOKUP($A5,'EV Distribution'!$A$2:$B$11,2,FALSE),0)*('EV Scenarios'!T$2-'EV Scenarios'!T$3)</f>
        <v>5.4633513113194034</v>
      </c>
      <c r="U5" s="1">
        <f>'Pc, Winter, S1'!U5*Main!$B$4+_xlfn.IFNA(VLOOKUP($A5,'EV Distribution'!$A$2:$B$11,2,FALSE),0)*('EV Scenarios'!U$2-'EV Scenarios'!U$3)</f>
        <v>5.4957987101860617</v>
      </c>
      <c r="V5" s="1">
        <f>'Pc, Winter, S1'!V5*Main!$B$4+_xlfn.IFNA(VLOOKUP($A5,'EV Distribution'!$A$2:$B$11,2,FALSE),0)*('EV Scenarios'!V$2-'EV Scenarios'!V$3)</f>
        <v>5.3323704835454819</v>
      </c>
      <c r="W5" s="1">
        <f>'Pc, Winter, S1'!W5*Main!$B$4+_xlfn.IFNA(VLOOKUP($A5,'EV Distribution'!$A$2:$B$11,2,FALSE),0)*('EV Scenarios'!W$2-'EV Scenarios'!W$3)</f>
        <v>5.0886189934325152</v>
      </c>
      <c r="X5" s="1">
        <f>'Pc, Winter, S1'!X5*Main!$B$4+_xlfn.IFNA(VLOOKUP($A5,'EV Distribution'!$A$2:$B$11,2,FALSE),0)*('EV Scenarios'!X$2-'EV Scenarios'!X$3)</f>
        <v>4.6400758757294751</v>
      </c>
      <c r="Y5" s="1">
        <f>'Pc, Winter, S1'!Y5*Main!$B$4+_xlfn.IFNA(VLOOKUP($A5,'EV Distribution'!$A$2:$B$11,2,FALSE),0)*('EV Scenarios'!Y$2-'EV Scenarios'!Y$3)</f>
        <v>4.101394946348937</v>
      </c>
    </row>
    <row r="6" spans="1:25" x14ac:dyDescent="0.25">
      <c r="A6">
        <v>5</v>
      </c>
      <c r="B6" s="1">
        <f>'Pc, Winter, S1'!B6*Main!$B$4+_xlfn.IFNA(VLOOKUP($A6,'EV Distribution'!$A$2:$B$11,2,FALSE),0)*('EV Scenarios'!B$2-'EV Scenarios'!B$3)</f>
        <v>-0.2965311878285587</v>
      </c>
      <c r="C6" s="1">
        <f>'Pc, Winter, S1'!C6*Main!$B$4+_xlfn.IFNA(VLOOKUP($A6,'EV Distribution'!$A$2:$B$11,2,FALSE),0)*('EV Scenarios'!C$2-'EV Scenarios'!C$3)</f>
        <v>-0.37362370025915537</v>
      </c>
      <c r="D6" s="1">
        <f>'Pc, Winter, S1'!D6*Main!$B$4+_xlfn.IFNA(VLOOKUP($A6,'EV Distribution'!$A$2:$B$11,2,FALSE),0)*('EV Scenarios'!D$2-'EV Scenarios'!D$3)</f>
        <v>-0.41765751855877142</v>
      </c>
      <c r="E6" s="1">
        <f>'Pc, Winter, S1'!E6*Main!$B$4+_xlfn.IFNA(VLOOKUP($A6,'EV Distribution'!$A$2:$B$11,2,FALSE),0)*('EV Scenarios'!E$2-'EV Scenarios'!E$3)</f>
        <v>-0.41368012859716474</v>
      </c>
      <c r="F6" s="1">
        <f>'Pc, Winter, S1'!F6*Main!$B$4+_xlfn.IFNA(VLOOKUP($A6,'EV Distribution'!$A$2:$B$11,2,FALSE),0)*('EV Scenarios'!F$2-'EV Scenarios'!F$3)</f>
        <v>-0.39813209712271114</v>
      </c>
      <c r="G6" s="1">
        <f>'Pc, Winter, S1'!G6*Main!$B$4+_xlfn.IFNA(VLOOKUP($A6,'EV Distribution'!$A$2:$B$11,2,FALSE),0)*('EV Scenarios'!G$2-'EV Scenarios'!G$3)</f>
        <v>0.84418093172327235</v>
      </c>
      <c r="H6" s="1">
        <f>'Pc, Winter, S1'!H6*Main!$B$4+_xlfn.IFNA(VLOOKUP($A6,'EV Distribution'!$A$2:$B$11,2,FALSE),0)*('EV Scenarios'!H$2-'EV Scenarios'!H$3)</f>
        <v>1.0328929135321914</v>
      </c>
      <c r="I6" s="1">
        <f>'Pc, Winter, S1'!I6*Main!$B$4+_xlfn.IFNA(VLOOKUP($A6,'EV Distribution'!$A$2:$B$11,2,FALSE),0)*('EV Scenarios'!I$2-'EV Scenarios'!I$3)</f>
        <v>1.2348526803204372</v>
      </c>
      <c r="J6" s="1">
        <f>'Pc, Winter, S1'!J6*Main!$B$4+_xlfn.IFNA(VLOOKUP($A6,'EV Distribution'!$A$2:$B$11,2,FALSE),0)*('EV Scenarios'!J$2-'EV Scenarios'!J$3)</f>
        <v>0.81153072373449486</v>
      </c>
      <c r="K6" s="1">
        <f>'Pc, Winter, S1'!K6*Main!$B$4+_xlfn.IFNA(VLOOKUP($A6,'EV Distribution'!$A$2:$B$11,2,FALSE),0)*('EV Scenarios'!K$2-'EV Scenarios'!K$3)</f>
        <v>0.26440723257752508</v>
      </c>
      <c r="L6" s="1">
        <f>'Pc, Winter, S1'!L6*Main!$B$4+_xlfn.IFNA(VLOOKUP($A6,'EV Distribution'!$A$2:$B$11,2,FALSE),0)*('EV Scenarios'!L$2-'EV Scenarios'!L$3)</f>
        <v>0.16933957997120494</v>
      </c>
      <c r="M6" s="1">
        <f>'Pc, Winter, S1'!M6*Main!$B$4+_xlfn.IFNA(VLOOKUP($A6,'EV Distribution'!$A$2:$B$11,2,FALSE),0)*('EV Scenarios'!M$2-'EV Scenarios'!M$3)</f>
        <v>0.16337346696544597</v>
      </c>
      <c r="N6" s="1">
        <f>'Pc, Winter, S1'!N6*Main!$B$4+_xlfn.IFNA(VLOOKUP($A6,'EV Distribution'!$A$2:$B$11,2,FALSE),0)*('EV Scenarios'!N$2-'EV Scenarios'!N$3)</f>
        <v>0.17639041914427053</v>
      </c>
      <c r="O6" s="1">
        <f>'Pc, Winter, S1'!O6*Main!$B$4+_xlfn.IFNA(VLOOKUP($A6,'EV Distribution'!$A$2:$B$11,2,FALSE),0)*('EV Scenarios'!O$2-'EV Scenarios'!O$3)</f>
        <v>0.10069307288098057</v>
      </c>
      <c r="P6" s="1">
        <f>'Pc, Winter, S1'!P6*Main!$B$4+_xlfn.IFNA(VLOOKUP($A6,'EV Distribution'!$A$2:$B$11,2,FALSE),0)*('EV Scenarios'!P$2-'EV Scenarios'!P$3)</f>
        <v>6.7713084396042553E-2</v>
      </c>
      <c r="Q6" s="1">
        <f>'Pc, Winter, S1'!Q6*Main!$B$4+_xlfn.IFNA(VLOOKUP($A6,'EV Distribution'!$A$2:$B$11,2,FALSE),0)*('EV Scenarios'!Q$2-'EV Scenarios'!Q$3)</f>
        <v>6.870501887920777E-3</v>
      </c>
      <c r="R6" s="1">
        <f>'Pc, Winter, S1'!R6*Main!$B$4+_xlfn.IFNA(VLOOKUP($A6,'EV Distribution'!$A$2:$B$11,2,FALSE),0)*('EV Scenarios'!R$2-'EV Scenarios'!R$3)</f>
        <v>4.8539648323980833E-3</v>
      </c>
      <c r="S6" s="1">
        <f>'Pc, Winter, S1'!S6*Main!$B$4+_xlfn.IFNA(VLOOKUP($A6,'EV Distribution'!$A$2:$B$11,2,FALSE),0)*('EV Scenarios'!S$2-'EV Scenarios'!S$3)</f>
        <v>0.18240064244536322</v>
      </c>
      <c r="T6" s="1">
        <f>'Pc, Winter, S1'!T6*Main!$B$4+_xlfn.IFNA(VLOOKUP($A6,'EV Distribution'!$A$2:$B$11,2,FALSE),0)*('EV Scenarios'!T$2-'EV Scenarios'!T$3)</f>
        <v>0.16842266381571167</v>
      </c>
      <c r="U6" s="1">
        <f>'Pc, Winter, S1'!U6*Main!$B$4+_xlfn.IFNA(VLOOKUP($A6,'EV Distribution'!$A$2:$B$11,2,FALSE),0)*('EV Scenarios'!U$2-'EV Scenarios'!U$3)</f>
        <v>0.18216277132752512</v>
      </c>
      <c r="V6" s="1">
        <f>'Pc, Winter, S1'!V6*Main!$B$4+_xlfn.IFNA(VLOOKUP($A6,'EV Distribution'!$A$2:$B$11,2,FALSE),0)*('EV Scenarios'!V$2-'EV Scenarios'!V$3)</f>
        <v>0.18234355659775545</v>
      </c>
      <c r="W6" s="1">
        <f>'Pc, Winter, S1'!W6*Main!$B$4+_xlfn.IFNA(VLOOKUP($A6,'EV Distribution'!$A$2:$B$11,2,FALSE),0)*('EV Scenarios'!W$2-'EV Scenarios'!W$3)</f>
        <v>0.17818538136591849</v>
      </c>
      <c r="X6" s="1">
        <f>'Pc, Winter, S1'!X6*Main!$B$4+_xlfn.IFNA(VLOOKUP($A6,'EV Distribution'!$A$2:$B$11,2,FALSE),0)*('EV Scenarios'!X$2-'EV Scenarios'!X$3)</f>
        <v>0.13883207157043703</v>
      </c>
      <c r="Y6" s="1">
        <f>'Pc, Winter, S1'!Y6*Main!$B$4+_xlfn.IFNA(VLOOKUP($A6,'EV Distribution'!$A$2:$B$11,2,FALSE),0)*('EV Scenarios'!Y$2-'EV Scenarios'!Y$3)</f>
        <v>-9.789943347903135E-2</v>
      </c>
    </row>
    <row r="7" spans="1:25" x14ac:dyDescent="0.25">
      <c r="A7">
        <v>8</v>
      </c>
      <c r="B7" s="1">
        <f>'Pc, Winter, S1'!B7*Main!$B$4+_xlfn.IFNA(VLOOKUP($A7,'EV Distribution'!$A$2:$B$11,2,FALSE),0)*('EV Scenarios'!B$2-'EV Scenarios'!B$3)</f>
        <v>0</v>
      </c>
      <c r="C7" s="1">
        <f>'Pc, Winter, S1'!C7*Main!$B$4+_xlfn.IFNA(VLOOKUP($A7,'EV Distribution'!$A$2:$B$11,2,FALSE),0)*('EV Scenarios'!C$2-'EV Scenarios'!C$3)</f>
        <v>0</v>
      </c>
      <c r="D7" s="1">
        <f>'Pc, Winter, S1'!D7*Main!$B$4+_xlfn.IFNA(VLOOKUP($A7,'EV Distribution'!$A$2:$B$11,2,FALSE),0)*('EV Scenarios'!D$2-'EV Scenarios'!D$3)</f>
        <v>0</v>
      </c>
      <c r="E7" s="1">
        <f>'Pc, Winter, S1'!E7*Main!$B$4+_xlfn.IFNA(VLOOKUP($A7,'EV Distribution'!$A$2:$B$11,2,FALSE),0)*('EV Scenarios'!E$2-'EV Scenarios'!E$3)</f>
        <v>0</v>
      </c>
      <c r="F7" s="1">
        <f>'Pc, Winter, S1'!F7*Main!$B$4+_xlfn.IFNA(VLOOKUP($A7,'EV Distribution'!$A$2:$B$11,2,FALSE),0)*('EV Scenarios'!F$2-'EV Scenarios'!F$3)</f>
        <v>0</v>
      </c>
      <c r="G7" s="1">
        <f>'Pc, Winter, S1'!G7*Main!$B$4+_xlfn.IFNA(VLOOKUP($A7,'EV Distribution'!$A$2:$B$11,2,FALSE),0)*('EV Scenarios'!G$2-'EV Scenarios'!G$3)</f>
        <v>0</v>
      </c>
      <c r="H7" s="1">
        <f>'Pc, Winter, S1'!H7*Main!$B$4+_xlfn.IFNA(VLOOKUP($A7,'EV Distribution'!$A$2:$B$11,2,FALSE),0)*('EV Scenarios'!H$2-'EV Scenarios'!H$3)</f>
        <v>0</v>
      </c>
      <c r="I7" s="1">
        <f>'Pc, Winter, S1'!I7*Main!$B$4+_xlfn.IFNA(VLOOKUP($A7,'EV Distribution'!$A$2:$B$11,2,FALSE),0)*('EV Scenarios'!I$2-'EV Scenarios'!I$3)</f>
        <v>0</v>
      </c>
      <c r="J7" s="1">
        <f>'Pc, Winter, S1'!J7*Main!$B$4+_xlfn.IFNA(VLOOKUP($A7,'EV Distribution'!$A$2:$B$11,2,FALSE),0)*('EV Scenarios'!J$2-'EV Scenarios'!J$3)</f>
        <v>0</v>
      </c>
      <c r="K7" s="1">
        <f>'Pc, Winter, S1'!K7*Main!$B$4+_xlfn.IFNA(VLOOKUP($A7,'EV Distribution'!$A$2:$B$11,2,FALSE),0)*('EV Scenarios'!K$2-'EV Scenarios'!K$3)</f>
        <v>0</v>
      </c>
      <c r="L7" s="1">
        <f>'Pc, Winter, S1'!L7*Main!$B$4+_xlfn.IFNA(VLOOKUP($A7,'EV Distribution'!$A$2:$B$11,2,FALSE),0)*('EV Scenarios'!L$2-'EV Scenarios'!L$3)</f>
        <v>0</v>
      </c>
      <c r="M7" s="1">
        <f>'Pc, Winter, S1'!M7*Main!$B$4+_xlfn.IFNA(VLOOKUP($A7,'EV Distribution'!$A$2:$B$11,2,FALSE),0)*('EV Scenarios'!M$2-'EV Scenarios'!M$3)</f>
        <v>0</v>
      </c>
      <c r="N7" s="1">
        <f>'Pc, Winter, S1'!N7*Main!$B$4+_xlfn.IFNA(VLOOKUP($A7,'EV Distribution'!$A$2:$B$11,2,FALSE),0)*('EV Scenarios'!N$2-'EV Scenarios'!N$3)</f>
        <v>0</v>
      </c>
      <c r="O7" s="1">
        <f>'Pc, Winter, S1'!O7*Main!$B$4+_xlfn.IFNA(VLOOKUP($A7,'EV Distribution'!$A$2:$B$11,2,FALSE),0)*('EV Scenarios'!O$2-'EV Scenarios'!O$3)</f>
        <v>0</v>
      </c>
      <c r="P7" s="1">
        <f>'Pc, Winter, S1'!P7*Main!$B$4+_xlfn.IFNA(VLOOKUP($A7,'EV Distribution'!$A$2:$B$11,2,FALSE),0)*('EV Scenarios'!P$2-'EV Scenarios'!P$3)</f>
        <v>0</v>
      </c>
      <c r="Q7" s="1">
        <f>'Pc, Winter, S1'!Q7*Main!$B$4+_xlfn.IFNA(VLOOKUP($A7,'EV Distribution'!$A$2:$B$11,2,FALSE),0)*('EV Scenarios'!Q$2-'EV Scenarios'!Q$3)</f>
        <v>0</v>
      </c>
      <c r="R7" s="1">
        <f>'Pc, Winter, S1'!R7*Main!$B$4+_xlfn.IFNA(VLOOKUP($A7,'EV Distribution'!$A$2:$B$11,2,FALSE),0)*('EV Scenarios'!R$2-'EV Scenarios'!R$3)</f>
        <v>0</v>
      </c>
      <c r="S7" s="1">
        <f>'Pc, Winter, S1'!S7*Main!$B$4+_xlfn.IFNA(VLOOKUP($A7,'EV Distribution'!$A$2:$B$11,2,FALSE),0)*('EV Scenarios'!S$2-'EV Scenarios'!S$3)</f>
        <v>0</v>
      </c>
      <c r="T7" s="1">
        <f>'Pc, Winter, S1'!T7*Main!$B$4+_xlfn.IFNA(VLOOKUP($A7,'EV Distribution'!$A$2:$B$11,2,FALSE),0)*('EV Scenarios'!T$2-'EV Scenarios'!T$3)</f>
        <v>0</v>
      </c>
      <c r="U7" s="1">
        <f>'Pc, Winter, S1'!U7*Main!$B$4+_xlfn.IFNA(VLOOKUP($A7,'EV Distribution'!$A$2:$B$11,2,FALSE),0)*('EV Scenarios'!U$2-'EV Scenarios'!U$3)</f>
        <v>0</v>
      </c>
      <c r="V7" s="1">
        <f>'Pc, Winter, S1'!V7*Main!$B$4+_xlfn.IFNA(VLOOKUP($A7,'EV Distribution'!$A$2:$B$11,2,FALSE),0)*('EV Scenarios'!V$2-'EV Scenarios'!V$3)</f>
        <v>0</v>
      </c>
      <c r="W7" s="1">
        <f>'Pc, Winter, S1'!W7*Main!$B$4+_xlfn.IFNA(VLOOKUP($A7,'EV Distribution'!$A$2:$B$11,2,FALSE),0)*('EV Scenarios'!W$2-'EV Scenarios'!W$3)</f>
        <v>0</v>
      </c>
      <c r="X7" s="1">
        <f>'Pc, Winter, S1'!X7*Main!$B$4+_xlfn.IFNA(VLOOKUP($A7,'EV Distribution'!$A$2:$B$11,2,FALSE),0)*('EV Scenarios'!X$2-'EV Scenarios'!X$3)</f>
        <v>0</v>
      </c>
      <c r="Y7" s="1">
        <f>'Pc, Winter,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Winter, S1'!B8*Main!$B$4+_xlfn.IFNA(VLOOKUP($A8,'EV Distribution'!$A$2:$B$11,2,FALSE),0)*('EV Scenarios'!B$2-'EV Scenarios'!B$3)</f>
        <v>1.485986709723863</v>
      </c>
      <c r="C8" s="1">
        <f>'Pc, Winter, S1'!C8*Main!$B$4+_xlfn.IFNA(VLOOKUP($A8,'EV Distribution'!$A$2:$B$11,2,FALSE),0)*('EV Scenarios'!C$2-'EV Scenarios'!C$3)</f>
        <v>1.5808299990866805</v>
      </c>
      <c r="D8" s="1">
        <f>'Pc, Winter, S1'!D8*Main!$B$4+_xlfn.IFNA(VLOOKUP($A8,'EV Distribution'!$A$2:$B$11,2,FALSE),0)*('EV Scenarios'!D$2-'EV Scenarios'!D$3)</f>
        <v>1.6600168445843178</v>
      </c>
      <c r="E8" s="1">
        <f>'Pc, Winter, S1'!E8*Main!$B$4+_xlfn.IFNA(VLOOKUP($A8,'EV Distribution'!$A$2:$B$11,2,FALSE),0)*('EV Scenarios'!E$2-'EV Scenarios'!E$3)</f>
        <v>1.8718746415763434</v>
      </c>
      <c r="F8" s="1">
        <f>'Pc, Winter, S1'!F8*Main!$B$4+_xlfn.IFNA(VLOOKUP($A8,'EV Distribution'!$A$2:$B$11,2,FALSE),0)*('EV Scenarios'!F$2-'EV Scenarios'!F$3)</f>
        <v>1.9830634383106913</v>
      </c>
      <c r="G8" s="1">
        <f>'Pc, Winter, S1'!G8*Main!$B$4+_xlfn.IFNA(VLOOKUP($A8,'EV Distribution'!$A$2:$B$11,2,FALSE),0)*('EV Scenarios'!G$2-'EV Scenarios'!G$3)</f>
        <v>1.2178248807907561</v>
      </c>
      <c r="H8" s="1">
        <f>'Pc, Winter, S1'!H8*Main!$B$4+_xlfn.IFNA(VLOOKUP($A8,'EV Distribution'!$A$2:$B$11,2,FALSE),0)*('EV Scenarios'!H$2-'EV Scenarios'!H$3)</f>
        <v>0.39163102659849386</v>
      </c>
      <c r="I8" s="1">
        <f>'Pc, Winter, S1'!I8*Main!$B$4+_xlfn.IFNA(VLOOKUP($A8,'EV Distribution'!$A$2:$B$11,2,FALSE),0)*('EV Scenarios'!I$2-'EV Scenarios'!I$3)</f>
        <v>-1.169748025744241</v>
      </c>
      <c r="J8" s="1">
        <f>'Pc, Winter, S1'!J8*Main!$B$4+_xlfn.IFNA(VLOOKUP($A8,'EV Distribution'!$A$2:$B$11,2,FALSE),0)*('EV Scenarios'!J$2-'EV Scenarios'!J$3)</f>
        <v>-1.995633162967366</v>
      </c>
      <c r="K8" s="1">
        <f>'Pc, Winter, S1'!K8*Main!$B$4+_xlfn.IFNA(VLOOKUP($A8,'EV Distribution'!$A$2:$B$11,2,FALSE),0)*('EV Scenarios'!K$2-'EV Scenarios'!K$3)</f>
        <v>-1.4490746604917311</v>
      </c>
      <c r="L8" s="1">
        <f>'Pc, Winter, S1'!L8*Main!$B$4+_xlfn.IFNA(VLOOKUP($A8,'EV Distribution'!$A$2:$B$11,2,FALSE),0)*('EV Scenarios'!L$2-'EV Scenarios'!L$3)</f>
        <v>-0.6825661497378912</v>
      </c>
      <c r="M8" s="1">
        <f>'Pc, Winter, S1'!M8*Main!$B$4+_xlfn.IFNA(VLOOKUP($A8,'EV Distribution'!$A$2:$B$11,2,FALSE),0)*('EV Scenarios'!M$2-'EV Scenarios'!M$3)</f>
        <v>-0.51734116687832254</v>
      </c>
      <c r="N8" s="1">
        <f>'Pc, Winter, S1'!N8*Main!$B$4+_xlfn.IFNA(VLOOKUP($A8,'EV Distribution'!$A$2:$B$11,2,FALSE),0)*('EV Scenarios'!N$2-'EV Scenarios'!N$3)</f>
        <v>-1.1231787711303898</v>
      </c>
      <c r="O8" s="1">
        <f>'Pc, Winter, S1'!O8*Main!$B$4+_xlfn.IFNA(VLOOKUP($A8,'EV Distribution'!$A$2:$B$11,2,FALSE),0)*('EV Scenarios'!O$2-'EV Scenarios'!O$3)</f>
        <v>-0.45767857958357938</v>
      </c>
      <c r="P8" s="1">
        <f>'Pc, Winter, S1'!P8*Main!$B$4+_xlfn.IFNA(VLOOKUP($A8,'EV Distribution'!$A$2:$B$11,2,FALSE),0)*('EV Scenarios'!P$2-'EV Scenarios'!P$3)</f>
        <v>-0.52651512006645007</v>
      </c>
      <c r="Q8" s="1">
        <f>'Pc, Winter, S1'!Q8*Main!$B$4+_xlfn.IFNA(VLOOKUP($A8,'EV Distribution'!$A$2:$B$11,2,FALSE),0)*('EV Scenarios'!Q$2-'EV Scenarios'!Q$3)</f>
        <v>-0.64200241039427053</v>
      </c>
      <c r="R8" s="1">
        <f>'Pc, Winter, S1'!R8*Main!$B$4+_xlfn.IFNA(VLOOKUP($A8,'EV Distribution'!$A$2:$B$11,2,FALSE),0)*('EV Scenarios'!R$2-'EV Scenarios'!R$3)</f>
        <v>-0.86608556815564097</v>
      </c>
      <c r="S8" s="1">
        <f>'Pc, Winter, S1'!S8*Main!$B$4+_xlfn.IFNA(VLOOKUP($A8,'EV Distribution'!$A$2:$B$11,2,FALSE),0)*('EV Scenarios'!S$2-'EV Scenarios'!S$3)</f>
        <v>-1.2885636047364146</v>
      </c>
      <c r="T8" s="1">
        <f>'Pc, Winter, S1'!T8*Main!$B$4+_xlfn.IFNA(VLOOKUP($A8,'EV Distribution'!$A$2:$B$11,2,FALSE),0)*('EV Scenarios'!T$2-'EV Scenarios'!T$3)</f>
        <v>-1.3648381557597462</v>
      </c>
      <c r="U8" s="1">
        <f>'Pc, Winter, S1'!U8*Main!$B$4+_xlfn.IFNA(VLOOKUP($A8,'EV Distribution'!$A$2:$B$11,2,FALSE),0)*('EV Scenarios'!U$2-'EV Scenarios'!U$3)</f>
        <v>-1.468419226719581</v>
      </c>
      <c r="V8" s="1">
        <f>'Pc, Winter, S1'!V8*Main!$B$4+_xlfn.IFNA(VLOOKUP($A8,'EV Distribution'!$A$2:$B$11,2,FALSE),0)*('EV Scenarios'!V$2-'EV Scenarios'!V$3)</f>
        <v>-1.4681331537876554</v>
      </c>
      <c r="W8" s="1">
        <f>'Pc, Winter, S1'!W8*Main!$B$4+_xlfn.IFNA(VLOOKUP($A8,'EV Distribution'!$A$2:$B$11,2,FALSE),0)*('EV Scenarios'!W$2-'EV Scenarios'!W$3)</f>
        <v>-0.84181711674689896</v>
      </c>
      <c r="X8" s="1">
        <f>'Pc, Winter, S1'!X8*Main!$B$4+_xlfn.IFNA(VLOOKUP($A8,'EV Distribution'!$A$2:$B$11,2,FALSE),0)*('EV Scenarios'!X$2-'EV Scenarios'!X$3)</f>
        <v>0.29798404254430017</v>
      </c>
      <c r="Y8" s="1">
        <f>'Pc, Winter, S1'!Y8*Main!$B$4+_xlfn.IFNA(VLOOKUP($A8,'EV Distribution'!$A$2:$B$11,2,FALSE),0)*('EV Scenarios'!Y$2-'EV Scenarios'!Y$3)</f>
        <v>1.3183777478573537</v>
      </c>
    </row>
    <row r="9" spans="1:25" x14ac:dyDescent="0.25">
      <c r="A9">
        <v>10</v>
      </c>
      <c r="B9" s="1">
        <f>'Pc, Winter, S1'!B9*Main!$B$4+_xlfn.IFNA(VLOOKUP($A9,'EV Distribution'!$A$2:$B$11,2,FALSE),0)*('EV Scenarios'!B$2-'EV Scenarios'!B$3)</f>
        <v>1.6270431196625812</v>
      </c>
      <c r="C9" s="1">
        <f>'Pc, Winter, S1'!C9*Main!$B$4+_xlfn.IFNA(VLOOKUP($A9,'EV Distribution'!$A$2:$B$11,2,FALSE),0)*('EV Scenarios'!C$2-'EV Scenarios'!C$3)</f>
        <v>1.4991809302916419</v>
      </c>
      <c r="D9" s="1">
        <f>'Pc, Winter, S1'!D9*Main!$B$4+_xlfn.IFNA(VLOOKUP($A9,'EV Distribution'!$A$2:$B$11,2,FALSE),0)*('EV Scenarios'!D$2-'EV Scenarios'!D$3)</f>
        <v>1.4296915895857945</v>
      </c>
      <c r="E9" s="1">
        <f>'Pc, Winter, S1'!E9*Main!$B$4+_xlfn.IFNA(VLOOKUP($A9,'EV Distribution'!$A$2:$B$11,2,FALSE),0)*('EV Scenarios'!E$2-'EV Scenarios'!E$3)</f>
        <v>1.4005493036119314</v>
      </c>
      <c r="F9" s="1">
        <f>'Pc, Winter, S1'!F9*Main!$B$4+_xlfn.IFNA(VLOOKUP($A9,'EV Distribution'!$A$2:$B$11,2,FALSE),0)*('EV Scenarios'!F$2-'EV Scenarios'!F$3)</f>
        <v>1.3813394787795334</v>
      </c>
      <c r="G9" s="1">
        <f>'Pc, Winter, S1'!G9*Main!$B$4+_xlfn.IFNA(VLOOKUP($A9,'EV Distribution'!$A$2:$B$11,2,FALSE),0)*('EV Scenarios'!G$2-'EV Scenarios'!G$3)</f>
        <v>1.4642851803846719</v>
      </c>
      <c r="H9" s="1">
        <f>'Pc, Winter, S1'!H9*Main!$B$4+_xlfn.IFNA(VLOOKUP($A9,'EV Distribution'!$A$2:$B$11,2,FALSE),0)*('EV Scenarios'!H$2-'EV Scenarios'!H$3)</f>
        <v>1.8240598147548732</v>
      </c>
      <c r="I9" s="1">
        <f>'Pc, Winter, S1'!I9*Main!$B$4+_xlfn.IFNA(VLOOKUP($A9,'EV Distribution'!$A$2:$B$11,2,FALSE),0)*('EV Scenarios'!I$2-'EV Scenarios'!I$3)</f>
        <v>2.0756023377938568</v>
      </c>
      <c r="J9" s="1">
        <f>'Pc, Winter, S1'!J9*Main!$B$4+_xlfn.IFNA(VLOOKUP($A9,'EV Distribution'!$A$2:$B$11,2,FALSE),0)*('EV Scenarios'!J$2-'EV Scenarios'!J$3)</f>
        <v>2.4766762396921145</v>
      </c>
      <c r="K9" s="1">
        <f>'Pc, Winter, S1'!K9*Main!$B$4+_xlfn.IFNA(VLOOKUP($A9,'EV Distribution'!$A$2:$B$11,2,FALSE),0)*('EV Scenarios'!K$2-'EV Scenarios'!K$3)</f>
        <v>2.6651029538843769</v>
      </c>
      <c r="L9" s="1">
        <f>'Pc, Winter, S1'!L9*Main!$B$4+_xlfn.IFNA(VLOOKUP($A9,'EV Distribution'!$A$2:$B$11,2,FALSE),0)*('EV Scenarios'!L$2-'EV Scenarios'!L$3)</f>
        <v>2.6662288617675722</v>
      </c>
      <c r="M9" s="1">
        <f>'Pc, Winter, S1'!M9*Main!$B$4+_xlfn.IFNA(VLOOKUP($A9,'EV Distribution'!$A$2:$B$11,2,FALSE),0)*('EV Scenarios'!M$2-'EV Scenarios'!M$3)</f>
        <v>2.7146690247844067</v>
      </c>
      <c r="N9" s="1">
        <f>'Pc, Winter, S1'!N9*Main!$B$4+_xlfn.IFNA(VLOOKUP($A9,'EV Distribution'!$A$2:$B$11,2,FALSE),0)*('EV Scenarios'!N$2-'EV Scenarios'!N$3)</f>
        <v>2.6246650436924099</v>
      </c>
      <c r="O9" s="1">
        <f>'Pc, Winter, S1'!O9*Main!$B$4+_xlfn.IFNA(VLOOKUP($A9,'EV Distribution'!$A$2:$B$11,2,FALSE),0)*('EV Scenarios'!O$2-'EV Scenarios'!O$3)</f>
        <v>2.5719637714301538</v>
      </c>
      <c r="P9" s="1">
        <f>'Pc, Winter, S1'!P9*Main!$B$4+_xlfn.IFNA(VLOOKUP($A9,'EV Distribution'!$A$2:$B$11,2,FALSE),0)*('EV Scenarios'!P$2-'EV Scenarios'!P$3)</f>
        <v>2.5453136951033666</v>
      </c>
      <c r="Q9" s="1">
        <f>'Pc, Winter, S1'!Q9*Main!$B$4+_xlfn.IFNA(VLOOKUP($A9,'EV Distribution'!$A$2:$B$11,2,FALSE),0)*('EV Scenarios'!Q$2-'EV Scenarios'!Q$3)</f>
        <v>2.4524914128027171</v>
      </c>
      <c r="R9" s="1">
        <f>'Pc, Winter, S1'!R9*Main!$B$4+_xlfn.IFNA(VLOOKUP($A9,'EV Distribution'!$A$2:$B$11,2,FALSE),0)*('EV Scenarios'!R$2-'EV Scenarios'!R$3)</f>
        <v>2.4613482417712644</v>
      </c>
      <c r="S9" s="1">
        <f>'Pc, Winter, S1'!S9*Main!$B$4+_xlfn.IFNA(VLOOKUP($A9,'EV Distribution'!$A$2:$B$11,2,FALSE),0)*('EV Scenarios'!S$2-'EV Scenarios'!S$3)</f>
        <v>2.7519994778344654</v>
      </c>
      <c r="T9" s="1">
        <f>'Pc, Winter, S1'!T9*Main!$B$4+_xlfn.IFNA(VLOOKUP($A9,'EV Distribution'!$A$2:$B$11,2,FALSE),0)*('EV Scenarios'!T$2-'EV Scenarios'!T$3)</f>
        <v>2.3878774197319848</v>
      </c>
      <c r="U9" s="1">
        <f>'Pc, Winter, S1'!U9*Main!$B$4+_xlfn.IFNA(VLOOKUP($A9,'EV Distribution'!$A$2:$B$11,2,FALSE),0)*('EV Scenarios'!U$2-'EV Scenarios'!U$3)</f>
        <v>2.3717501663157114</v>
      </c>
      <c r="V9" s="1">
        <f>'Pc, Winter, S1'!V9*Main!$B$4+_xlfn.IFNA(VLOOKUP($A9,'EV Distribution'!$A$2:$B$11,2,FALSE),0)*('EV Scenarios'!V$2-'EV Scenarios'!V$3)</f>
        <v>2.3788056995614291</v>
      </c>
      <c r="W9" s="1">
        <f>'Pc, Winter, S1'!W9*Main!$B$4+_xlfn.IFNA(VLOOKUP($A9,'EV Distribution'!$A$2:$B$11,2,FALSE),0)*('EV Scenarios'!W$2-'EV Scenarios'!W$3)</f>
        <v>2.2648037580751623</v>
      </c>
      <c r="X9" s="1">
        <f>'Pc, Winter, S1'!X9*Main!$B$4+_xlfn.IFNA(VLOOKUP($A9,'EV Distribution'!$A$2:$B$11,2,FALSE),0)*('EV Scenarios'!X$2-'EV Scenarios'!X$3)</f>
        <v>1.9656361891841407</v>
      </c>
      <c r="Y9" s="1">
        <f>'Pc, Winter, S1'!Y9*Main!$B$4+_xlfn.IFNA(VLOOKUP($A9,'EV Distribution'!$A$2:$B$11,2,FALSE),0)*('EV Scenarios'!Y$2-'EV Scenarios'!Y$3)</f>
        <v>1.7396774145481395</v>
      </c>
    </row>
    <row r="10" spans="1:25" x14ac:dyDescent="0.25">
      <c r="A10">
        <v>12</v>
      </c>
      <c r="B10" s="1">
        <f>'Pc, Winter, S1'!B10*Main!$B$4+_xlfn.IFNA(VLOOKUP($A10,'EV Distribution'!$A$2:$B$11,2,FALSE),0)*('EV Scenarios'!B$2-'EV Scenarios'!B$3)</f>
        <v>10.031148216767575</v>
      </c>
      <c r="C10" s="1">
        <f>'Pc, Winter, S1'!C10*Main!$B$4+_xlfn.IFNA(VLOOKUP($A10,'EV Distribution'!$A$2:$B$11,2,FALSE),0)*('EV Scenarios'!C$2-'EV Scenarios'!C$3)</f>
        <v>8.7887322320156525</v>
      </c>
      <c r="D10" s="1">
        <f>'Pc, Winter, S1'!D10*Main!$B$4+_xlfn.IFNA(VLOOKUP($A10,'EV Distribution'!$A$2:$B$11,2,FALSE),0)*('EV Scenarios'!D$2-'EV Scenarios'!D$3)</f>
        <v>8.3415047752488167</v>
      </c>
      <c r="E10" s="1">
        <f>'Pc, Winter, S1'!E10*Main!$B$4+_xlfn.IFNA(VLOOKUP($A10,'EV Distribution'!$A$2:$B$11,2,FALSE),0)*('EV Scenarios'!E$2-'EV Scenarios'!E$3)</f>
        <v>8.144188683304785</v>
      </c>
      <c r="F10" s="1">
        <f>'Pc, Winter, S1'!F10*Main!$B$4+_xlfn.IFNA(VLOOKUP($A10,'EV Distribution'!$A$2:$B$11,2,FALSE),0)*('EV Scenarios'!F$2-'EV Scenarios'!F$3)</f>
        <v>8.0011188015335204</v>
      </c>
      <c r="G10" s="1">
        <f>'Pc, Winter, S1'!G10*Main!$B$4+_xlfn.IFNA(VLOOKUP($A10,'EV Distribution'!$A$2:$B$11,2,FALSE),0)*('EV Scenarios'!G$2-'EV Scenarios'!G$3)</f>
        <v>9.0901436959029844</v>
      </c>
      <c r="H10" s="1">
        <f>'Pc, Winter, S1'!H10*Main!$B$4+_xlfn.IFNA(VLOOKUP($A10,'EV Distribution'!$A$2:$B$11,2,FALSE),0)*('EV Scenarios'!H$2-'EV Scenarios'!H$3)</f>
        <v>12.499145851209391</v>
      </c>
      <c r="I10" s="1">
        <f>'Pc, Winter, S1'!I10*Main!$B$4+_xlfn.IFNA(VLOOKUP($A10,'EV Distribution'!$A$2:$B$11,2,FALSE),0)*('EV Scenarios'!I$2-'EV Scenarios'!I$3)</f>
        <v>15.07823352128913</v>
      </c>
      <c r="J10" s="1">
        <f>'Pc, Winter, S1'!J10*Main!$B$4+_xlfn.IFNA(VLOOKUP($A10,'EV Distribution'!$A$2:$B$11,2,FALSE),0)*('EV Scenarios'!J$2-'EV Scenarios'!J$3)</f>
        <v>16.29124902417897</v>
      </c>
      <c r="K10" s="1">
        <f>'Pc, Winter, S1'!K10*Main!$B$4+_xlfn.IFNA(VLOOKUP($A10,'EV Distribution'!$A$2:$B$11,2,FALSE),0)*('EV Scenarios'!K$2-'EV Scenarios'!K$3)</f>
        <v>16.1125981241583</v>
      </c>
      <c r="L10" s="1">
        <f>'Pc, Winter, S1'!L10*Main!$B$4+_xlfn.IFNA(VLOOKUP($A10,'EV Distribution'!$A$2:$B$11,2,FALSE),0)*('EV Scenarios'!L$2-'EV Scenarios'!L$3)</f>
        <v>16.993865943304787</v>
      </c>
      <c r="M10" s="1">
        <f>'Pc, Winter, S1'!M10*Main!$B$4+_xlfn.IFNA(VLOOKUP($A10,'EV Distribution'!$A$2:$B$11,2,FALSE),0)*('EV Scenarios'!M$2-'EV Scenarios'!M$3)</f>
        <v>17.420717991510635</v>
      </c>
      <c r="N10" s="1">
        <f>'Pc, Winter, S1'!N10*Main!$B$4+_xlfn.IFNA(VLOOKUP($A10,'EV Distribution'!$A$2:$B$11,2,FALSE),0)*('EV Scenarios'!N$2-'EV Scenarios'!N$3)</f>
        <v>16.671521308414057</v>
      </c>
      <c r="O10" s="1">
        <f>'Pc, Winter, S1'!O10*Main!$B$4+_xlfn.IFNA(VLOOKUP($A10,'EV Distribution'!$A$2:$B$11,2,FALSE),0)*('EV Scenarios'!O$2-'EV Scenarios'!O$3)</f>
        <v>16.406706108498966</v>
      </c>
      <c r="P10" s="1">
        <f>'Pc, Winter, S1'!P10*Main!$B$4+_xlfn.IFNA(VLOOKUP($A10,'EV Distribution'!$A$2:$B$11,2,FALSE),0)*('EV Scenarios'!P$2-'EV Scenarios'!P$3)</f>
        <v>15.325822106804489</v>
      </c>
      <c r="Q10" s="1">
        <f>'Pc, Winter, S1'!Q10*Main!$B$4+_xlfn.IFNA(VLOOKUP($A10,'EV Distribution'!$A$2:$B$11,2,FALSE),0)*('EV Scenarios'!Q$2-'EV Scenarios'!Q$3)</f>
        <v>14.785663089055673</v>
      </c>
      <c r="R10" s="1">
        <f>'Pc, Winter, S1'!R10*Main!$B$4+_xlfn.IFNA(VLOOKUP($A10,'EV Distribution'!$A$2:$B$11,2,FALSE),0)*('EV Scenarios'!R$2-'EV Scenarios'!R$3)</f>
        <v>15.324952764931334</v>
      </c>
      <c r="S10" s="1">
        <f>'Pc, Winter, S1'!S10*Main!$B$4+_xlfn.IFNA(VLOOKUP($A10,'EV Distribution'!$A$2:$B$11,2,FALSE),0)*('EV Scenarios'!S$2-'EV Scenarios'!S$3)</f>
        <v>17.997956402152248</v>
      </c>
      <c r="T10" s="1">
        <f>'Pc, Winter, S1'!T10*Main!$B$4+_xlfn.IFNA(VLOOKUP($A10,'EV Distribution'!$A$2:$B$11,2,FALSE),0)*('EV Scenarios'!T$2-'EV Scenarios'!T$3)</f>
        <v>17.927265479493503</v>
      </c>
      <c r="U10" s="1">
        <f>'Pc, Winter, S1'!U10*Main!$B$4+_xlfn.IFNA(VLOOKUP($A10,'EV Distribution'!$A$2:$B$11,2,FALSE),0)*('EV Scenarios'!U$2-'EV Scenarios'!U$3)</f>
        <v>17.916322091446396</v>
      </c>
      <c r="V10" s="1">
        <f>'Pc, Winter, S1'!V10*Main!$B$4+_xlfn.IFNA(VLOOKUP($A10,'EV Distribution'!$A$2:$B$11,2,FALSE),0)*('EV Scenarios'!V$2-'EV Scenarios'!V$3)</f>
        <v>17.842123382681631</v>
      </c>
      <c r="W10" s="1">
        <f>'Pc, Winter, S1'!W10*Main!$B$4+_xlfn.IFNA(VLOOKUP($A10,'EV Distribution'!$A$2:$B$11,2,FALSE),0)*('EV Scenarios'!W$2-'EV Scenarios'!W$3)</f>
        <v>16.820615342017131</v>
      </c>
      <c r="X10" s="1">
        <f>'Pc, Winter, S1'!X10*Main!$B$4+_xlfn.IFNA(VLOOKUP($A10,'EV Distribution'!$A$2:$B$11,2,FALSE),0)*('EV Scenarios'!X$2-'EV Scenarios'!X$3)</f>
        <v>14.621482228958213</v>
      </c>
      <c r="Y10" s="1">
        <f>'Pc, Winter, S1'!Y10*Main!$B$4+_xlfn.IFNA(VLOOKUP($A10,'EV Distribution'!$A$2:$B$11,2,FALSE),0)*('EV Scenarios'!Y$2-'EV Scenarios'!Y$3)</f>
        <v>12.483602370258417</v>
      </c>
    </row>
    <row r="11" spans="1:25" x14ac:dyDescent="0.25">
      <c r="A11">
        <v>15</v>
      </c>
      <c r="B11" s="1">
        <f>'Pc, Winter, S1'!B11*Main!$B$4+_xlfn.IFNA(VLOOKUP($A11,'EV Distribution'!$A$2:$B$11,2,FALSE),0)*('EV Scenarios'!B$2-'EV Scenarios'!B$3)</f>
        <v>0.21766551590076785</v>
      </c>
      <c r="C11" s="1">
        <f>'Pc, Winter, S1'!C11*Main!$B$4+_xlfn.IFNA(VLOOKUP($A11,'EV Distribution'!$A$2:$B$11,2,FALSE),0)*('EV Scenarios'!C$2-'EV Scenarios'!C$3)</f>
        <v>0.21282334928233904</v>
      </c>
      <c r="D11" s="1">
        <f>'Pc, Winter, S1'!D11*Main!$B$4+_xlfn.IFNA(VLOOKUP($A11,'EV Distribution'!$A$2:$B$11,2,FALSE),0)*('EV Scenarios'!D$2-'EV Scenarios'!D$3)</f>
        <v>0.20362624809214414</v>
      </c>
      <c r="E11" s="1">
        <f>'Pc, Winter, S1'!E11*Main!$B$4+_xlfn.IFNA(VLOOKUP($A11,'EV Distribution'!$A$2:$B$11,2,FALSE),0)*('EV Scenarios'!E$2-'EV Scenarios'!E$3)</f>
        <v>0.20617618742764324</v>
      </c>
      <c r="F11" s="1">
        <f>'Pc, Winter, S1'!F11*Main!$B$4+_xlfn.IFNA(VLOOKUP($A11,'EV Distribution'!$A$2:$B$11,2,FALSE),0)*('EV Scenarios'!F$2-'EV Scenarios'!F$3)</f>
        <v>0.20508743997341999</v>
      </c>
      <c r="G11" s="1">
        <f>'Pc, Winter, S1'!G11*Main!$B$4+_xlfn.IFNA(VLOOKUP($A11,'EV Distribution'!$A$2:$B$11,2,FALSE),0)*('EV Scenarios'!G$2-'EV Scenarios'!G$3)</f>
        <v>0.21806654512625517</v>
      </c>
      <c r="H11" s="1">
        <f>'Pc, Winter, S1'!H11*Main!$B$4+_xlfn.IFNA(VLOOKUP($A11,'EV Distribution'!$A$2:$B$11,2,FALSE),0)*('EV Scenarios'!H$2-'EV Scenarios'!H$3)</f>
        <v>0.27668752184288253</v>
      </c>
      <c r="I11" s="1">
        <f>'Pc, Winter, S1'!I11*Main!$B$4+_xlfn.IFNA(VLOOKUP($A11,'EV Distribution'!$A$2:$B$11,2,FALSE),0)*('EV Scenarios'!I$2-'EV Scenarios'!I$3)</f>
        <v>0.31410636386370355</v>
      </c>
      <c r="J11" s="1">
        <f>'Pc, Winter, S1'!J11*Main!$B$4+_xlfn.IFNA(VLOOKUP($A11,'EV Distribution'!$A$2:$B$11,2,FALSE),0)*('EV Scenarios'!J$2-'EV Scenarios'!J$3)</f>
        <v>0.33711349379577676</v>
      </c>
      <c r="K11" s="1">
        <f>'Pc, Winter, S1'!K11*Main!$B$4+_xlfn.IFNA(VLOOKUP($A11,'EV Distribution'!$A$2:$B$11,2,FALSE),0)*('EV Scenarios'!K$2-'EV Scenarios'!K$3)</f>
        <v>0.35126721349232137</v>
      </c>
      <c r="L11" s="1">
        <f>'Pc, Winter, S1'!L11*Main!$B$4+_xlfn.IFNA(VLOOKUP($A11,'EV Distribution'!$A$2:$B$11,2,FALSE),0)*('EV Scenarios'!L$2-'EV Scenarios'!L$3)</f>
        <v>0.32745796942336092</v>
      </c>
      <c r="M11" s="1">
        <f>'Pc, Winter, S1'!M11*Main!$B$4+_xlfn.IFNA(VLOOKUP($A11,'EV Distribution'!$A$2:$B$11,2,FALSE),0)*('EV Scenarios'!M$2-'EV Scenarios'!M$3)</f>
        <v>0.33820235350339639</v>
      </c>
      <c r="N11" s="1">
        <f>'Pc, Winter, S1'!N11*Main!$B$4+_xlfn.IFNA(VLOOKUP($A11,'EV Distribution'!$A$2:$B$11,2,FALSE),0)*('EV Scenarios'!N$2-'EV Scenarios'!N$3)</f>
        <v>0.33373279910440051</v>
      </c>
      <c r="O11" s="1">
        <f>'Pc, Winter, S1'!O11*Main!$B$4+_xlfn.IFNA(VLOOKUP($A11,'EV Distribution'!$A$2:$B$11,2,FALSE),0)*('EV Scenarios'!O$2-'EV Scenarios'!O$3)</f>
        <v>0.32112608195806264</v>
      </c>
      <c r="P11" s="1">
        <f>'Pc, Winter, S1'!P11*Main!$B$4+_xlfn.IFNA(VLOOKUP($A11,'EV Distribution'!$A$2:$B$11,2,FALSE),0)*('EV Scenarios'!P$2-'EV Scenarios'!P$3)</f>
        <v>0.30476600177421737</v>
      </c>
      <c r="Q11" s="1">
        <f>'Pc, Winter, S1'!Q11*Main!$B$4+_xlfn.IFNA(VLOOKUP($A11,'EV Distribution'!$A$2:$B$11,2,FALSE),0)*('EV Scenarios'!Q$2-'EV Scenarios'!Q$3)</f>
        <v>0.28559815780197872</v>
      </c>
      <c r="R11" s="1">
        <f>'Pc, Winter, S1'!R11*Main!$B$4+_xlfn.IFNA(VLOOKUP($A11,'EV Distribution'!$A$2:$B$11,2,FALSE),0)*('EV Scenarios'!R$2-'EV Scenarios'!R$3)</f>
        <v>0.28708804658815712</v>
      </c>
      <c r="S11" s="1">
        <f>'Pc, Winter, S1'!S11*Main!$B$4+_xlfn.IFNA(VLOOKUP($A11,'EV Distribution'!$A$2:$B$11,2,FALSE),0)*('EV Scenarios'!S$2-'EV Scenarios'!S$3)</f>
        <v>0.32456417031231544</v>
      </c>
      <c r="T11" s="1">
        <f>'Pc, Winter, S1'!T11*Main!$B$4+_xlfn.IFNA(VLOOKUP($A11,'EV Distribution'!$A$2:$B$11,2,FALSE),0)*('EV Scenarios'!T$2-'EV Scenarios'!T$3)</f>
        <v>0.32602541832028942</v>
      </c>
      <c r="U11" s="1">
        <f>'Pc, Winter, S1'!U11*Main!$B$4+_xlfn.IFNA(VLOOKUP($A11,'EV Distribution'!$A$2:$B$11,2,FALSE),0)*('EV Scenarios'!U$2-'EV Scenarios'!U$3)</f>
        <v>0.33341752456807439</v>
      </c>
      <c r="V11" s="1">
        <f>'Pc, Winter, S1'!V11*Main!$B$4+_xlfn.IFNA(VLOOKUP($A11,'EV Distribution'!$A$2:$B$11,2,FALSE),0)*('EV Scenarios'!V$2-'EV Scenarios'!V$3)</f>
        <v>0.32301705609642645</v>
      </c>
      <c r="W11" s="1">
        <f>'Pc, Winter, S1'!W11*Main!$B$4+_xlfn.IFNA(VLOOKUP($A11,'EV Distribution'!$A$2:$B$11,2,FALSE),0)*('EV Scenarios'!W$2-'EV Scenarios'!W$3)</f>
        <v>0.31333277839855289</v>
      </c>
      <c r="X11" s="1">
        <f>'Pc, Winter, S1'!X11*Main!$B$4+_xlfn.IFNA(VLOOKUP($A11,'EV Distribution'!$A$2:$B$11,2,FALSE),0)*('EV Scenarios'!X$2-'EV Scenarios'!X$3)</f>
        <v>0.27448127360897812</v>
      </c>
      <c r="Y11" s="1">
        <f>'Pc, Winter, S1'!Y11*Main!$B$4+_xlfn.IFNA(VLOOKUP($A11,'EV Distribution'!$A$2:$B$11,2,FALSE),0)*('EV Scenarios'!Y$2-'EV Scenarios'!Y$3)</f>
        <v>0.242878725980508</v>
      </c>
    </row>
    <row r="12" spans="1:25" x14ac:dyDescent="0.25">
      <c r="A12">
        <v>16</v>
      </c>
      <c r="B12" s="1">
        <f>'Pc, Winter, S1'!B12*Main!$B$4+_xlfn.IFNA(VLOOKUP($A12,'EV Distribution'!$A$2:$B$11,2,FALSE),0)*('EV Scenarios'!B$2-'EV Scenarios'!B$3)</f>
        <v>5.230450303573539</v>
      </c>
      <c r="C12" s="1">
        <f>'Pc, Winter, S1'!C12*Main!$B$4+_xlfn.IFNA(VLOOKUP($A12,'EV Distribution'!$A$2:$B$11,2,FALSE),0)*('EV Scenarios'!C$2-'EV Scenarios'!C$3)</f>
        <v>5.3754994885705853</v>
      </c>
      <c r="D12" s="1">
        <f>'Pc, Winter, S1'!D12*Main!$B$4+_xlfn.IFNA(VLOOKUP($A12,'EV Distribution'!$A$2:$B$11,2,FALSE),0)*('EV Scenarios'!D$2-'EV Scenarios'!D$3)</f>
        <v>5.5308983423508558</v>
      </c>
      <c r="E12" s="1">
        <f>'Pc, Winter, S1'!E12*Main!$B$4+_xlfn.IFNA(VLOOKUP($A12,'EV Distribution'!$A$2:$B$11,2,FALSE),0)*('EV Scenarios'!E$2-'EV Scenarios'!E$3)</f>
        <v>5.7678713179858239</v>
      </c>
      <c r="F12" s="1">
        <f>'Pc, Winter, S1'!F12*Main!$B$4+_xlfn.IFNA(VLOOKUP($A12,'EV Distribution'!$A$2:$B$11,2,FALSE),0)*('EV Scenarios'!F$2-'EV Scenarios'!F$3)</f>
        <v>6.0439635248375669</v>
      </c>
      <c r="G12" s="1">
        <f>'Pc, Winter, S1'!G12*Main!$B$4+_xlfn.IFNA(VLOOKUP($A12,'EV Distribution'!$A$2:$B$11,2,FALSE),0)*('EV Scenarios'!G$2-'EV Scenarios'!G$3)</f>
        <v>6.4346834243354989</v>
      </c>
      <c r="H12" s="1">
        <f>'Pc, Winter, S1'!H12*Main!$B$4+_xlfn.IFNA(VLOOKUP($A12,'EV Distribution'!$A$2:$B$11,2,FALSE),0)*('EV Scenarios'!H$2-'EV Scenarios'!H$3)</f>
        <v>6.9984532364146492</v>
      </c>
      <c r="I12" s="1">
        <f>'Pc, Winter, S1'!I12*Main!$B$4+_xlfn.IFNA(VLOOKUP($A12,'EV Distribution'!$A$2:$B$11,2,FALSE),0)*('EV Scenarios'!I$2-'EV Scenarios'!I$3)</f>
        <v>7.1481359105138802</v>
      </c>
      <c r="J12" s="1">
        <f>'Pc, Winter, S1'!J12*Main!$B$4+_xlfn.IFNA(VLOOKUP($A12,'EV Distribution'!$A$2:$B$11,2,FALSE),0)*('EV Scenarios'!J$2-'EV Scenarios'!J$3)</f>
        <v>6.7812159258121678</v>
      </c>
      <c r="K12" s="1">
        <f>'Pc, Winter, S1'!K12*Main!$B$4+_xlfn.IFNA(VLOOKUP($A12,'EV Distribution'!$A$2:$B$11,2,FALSE),0)*('EV Scenarios'!K$2-'EV Scenarios'!K$3)</f>
        <v>8.6025575163910215</v>
      </c>
      <c r="L12" s="1">
        <f>'Pc, Winter, S1'!L12*Main!$B$4+_xlfn.IFNA(VLOOKUP($A12,'EV Distribution'!$A$2:$B$11,2,FALSE),0)*('EV Scenarios'!L$2-'EV Scenarios'!L$3)</f>
        <v>8.5030459795333719</v>
      </c>
      <c r="M12" s="1">
        <f>'Pc, Winter, S1'!M12*Main!$B$4+_xlfn.IFNA(VLOOKUP($A12,'EV Distribution'!$A$2:$B$11,2,FALSE),0)*('EV Scenarios'!M$2-'EV Scenarios'!M$3)</f>
        <v>8.2564241058771426</v>
      </c>
      <c r="N12" s="1">
        <f>'Pc, Winter, S1'!N12*Main!$B$4+_xlfn.IFNA(VLOOKUP($A12,'EV Distribution'!$A$2:$B$11,2,FALSE),0)*('EV Scenarios'!N$2-'EV Scenarios'!N$3)</f>
        <v>7.739080753484938</v>
      </c>
      <c r="O12" s="1">
        <f>'Pc, Winter, S1'!O12*Main!$B$4+_xlfn.IFNA(VLOOKUP($A12,'EV Distribution'!$A$2:$B$11,2,FALSE),0)*('EV Scenarios'!O$2-'EV Scenarios'!O$3)</f>
        <v>7.5505294849970479</v>
      </c>
      <c r="P12" s="1">
        <f>'Pc, Winter, S1'!P12*Main!$B$4+_xlfn.IFNA(VLOOKUP($A12,'EV Distribution'!$A$2:$B$11,2,FALSE),0)*('EV Scenarios'!P$2-'EV Scenarios'!P$3)</f>
        <v>7.2104370837861786</v>
      </c>
      <c r="Q12" s="1">
        <f>'Pc, Winter, S1'!Q12*Main!$B$4+_xlfn.IFNA(VLOOKUP($A12,'EV Distribution'!$A$2:$B$11,2,FALSE),0)*('EV Scenarios'!Q$2-'EV Scenarios'!Q$3)</f>
        <v>6.8930055012404026</v>
      </c>
      <c r="R12" s="1">
        <f>'Pc, Winter, S1'!R12*Main!$B$4+_xlfn.IFNA(VLOOKUP($A12,'EV Distribution'!$A$2:$B$11,2,FALSE),0)*('EV Scenarios'!R$2-'EV Scenarios'!R$3)</f>
        <v>6.7592421656526884</v>
      </c>
      <c r="S12" s="1">
        <f>'Pc, Winter, S1'!S12*Main!$B$4+_xlfn.IFNA(VLOOKUP($A12,'EV Distribution'!$A$2:$B$11,2,FALSE),0)*('EV Scenarios'!S$2-'EV Scenarios'!S$3)</f>
        <v>6.739309754430006</v>
      </c>
      <c r="T12" s="1">
        <f>'Pc, Winter, S1'!T12*Main!$B$4+_xlfn.IFNA(VLOOKUP($A12,'EV Distribution'!$A$2:$B$11,2,FALSE),0)*('EV Scenarios'!T$2-'EV Scenarios'!T$3)</f>
        <v>5.0907020460129946</v>
      </c>
      <c r="U12" s="1">
        <f>'Pc, Winter, S1'!U12*Main!$B$4+_xlfn.IFNA(VLOOKUP($A12,'EV Distribution'!$A$2:$B$11,2,FALSE),0)*('EV Scenarios'!U$2-'EV Scenarios'!U$3)</f>
        <v>5.1684970901949203</v>
      </c>
      <c r="V12" s="1">
        <f>'Pc, Winter, S1'!V12*Main!$B$4+_xlfn.IFNA(VLOOKUP($A12,'EV Distribution'!$A$2:$B$11,2,FALSE),0)*('EV Scenarios'!V$2-'EV Scenarios'!V$3)</f>
        <v>5.2621259008564678</v>
      </c>
      <c r="W12" s="1">
        <f>'Pc, Winter, S1'!W12*Main!$B$4+_xlfn.IFNA(VLOOKUP($A12,'EV Distribution'!$A$2:$B$11,2,FALSE),0)*('EV Scenarios'!W$2-'EV Scenarios'!W$3)</f>
        <v>5.1358067474010642</v>
      </c>
      <c r="X12" s="1">
        <f>'Pc, Winter, S1'!X12*Main!$B$4+_xlfn.IFNA(VLOOKUP($A12,'EV Distribution'!$A$2:$B$11,2,FALSE),0)*('EV Scenarios'!X$2-'EV Scenarios'!X$3)</f>
        <v>5.0907496663024219</v>
      </c>
      <c r="Y12" s="1">
        <f>'Pc, Winter, S1'!Y12*Main!$B$4+_xlfn.IFNA(VLOOKUP($A12,'EV Distribution'!$A$2:$B$11,2,FALSE),0)*('EV Scenarios'!Y$2-'EV Scenarios'!Y$3)</f>
        <v>5.1283571954223275</v>
      </c>
    </row>
    <row r="13" spans="1:25" x14ac:dyDescent="0.25">
      <c r="A13">
        <v>17</v>
      </c>
      <c r="B13" s="1">
        <f>'Pc, Winter, S1'!B13*Main!$B$4+_xlfn.IFNA(VLOOKUP($A13,'EV Distribution'!$A$2:$B$11,2,FALSE),0)*('EV Scenarios'!B$2-'EV Scenarios'!B$3)</f>
        <v>4.0717580905914064</v>
      </c>
      <c r="C13" s="1">
        <f>'Pc, Winter, S1'!C13*Main!$B$4+_xlfn.IFNA(VLOOKUP($A13,'EV Distribution'!$A$2:$B$11,2,FALSE),0)*('EV Scenarios'!C$2-'EV Scenarios'!C$3)</f>
        <v>4.2522337046020375</v>
      </c>
      <c r="D13" s="1">
        <f>'Pc, Winter, S1'!D13*Main!$B$4+_xlfn.IFNA(VLOOKUP($A13,'EV Distribution'!$A$2:$B$11,2,FALSE),0)*('EV Scenarios'!D$2-'EV Scenarios'!D$3)</f>
        <v>4.3757823835816598</v>
      </c>
      <c r="E13" s="1">
        <f>'Pc, Winter, S1'!E13*Main!$B$4+_xlfn.IFNA(VLOOKUP($A13,'EV Distribution'!$A$2:$B$11,2,FALSE),0)*('EV Scenarios'!E$2-'EV Scenarios'!E$3)</f>
        <v>4.6195072459967514</v>
      </c>
      <c r="F13" s="1">
        <f>'Pc, Winter, S1'!F13*Main!$B$4+_xlfn.IFNA(VLOOKUP($A13,'EV Distribution'!$A$2:$B$11,2,FALSE),0)*('EV Scenarios'!F$2-'EV Scenarios'!F$3)</f>
        <v>4.8302123387536922</v>
      </c>
      <c r="G13" s="1">
        <f>'Pc, Winter, S1'!G13*Main!$B$4+_xlfn.IFNA(VLOOKUP($A13,'EV Distribution'!$A$2:$B$11,2,FALSE),0)*('EV Scenarios'!G$2-'EV Scenarios'!G$3)</f>
        <v>5.0442521611193145</v>
      </c>
      <c r="H13" s="1">
        <f>'Pc, Winter, S1'!H13*Main!$B$4+_xlfn.IFNA(VLOOKUP($A13,'EV Distribution'!$A$2:$B$11,2,FALSE),0)*('EV Scenarios'!H$2-'EV Scenarios'!H$3)</f>
        <v>5.0406380619514177</v>
      </c>
      <c r="I13" s="1">
        <f>'Pc, Winter, S1'!I13*Main!$B$4+_xlfn.IFNA(VLOOKUP($A13,'EV Distribution'!$A$2:$B$11,2,FALSE),0)*('EV Scenarios'!I$2-'EV Scenarios'!I$3)</f>
        <v>4.8724984465386889</v>
      </c>
      <c r="J13" s="1">
        <f>'Pc, Winter, S1'!J13*Main!$B$4+_xlfn.IFNA(VLOOKUP($A13,'EV Distribution'!$A$2:$B$11,2,FALSE),0)*('EV Scenarios'!J$2-'EV Scenarios'!J$3)</f>
        <v>4.4096632822770232</v>
      </c>
      <c r="K13" s="1">
        <f>'Pc, Winter, S1'!K13*Main!$B$4+_xlfn.IFNA(VLOOKUP($A13,'EV Distribution'!$A$2:$B$11,2,FALSE),0)*('EV Scenarios'!K$2-'EV Scenarios'!K$3)</f>
        <v>6.4419750259694331</v>
      </c>
      <c r="L13" s="1">
        <f>'Pc, Winter, S1'!L13*Main!$B$4+_xlfn.IFNA(VLOOKUP($A13,'EV Distribution'!$A$2:$B$11,2,FALSE),0)*('EV Scenarios'!L$2-'EV Scenarios'!L$3)</f>
        <v>6.2415500844122862</v>
      </c>
      <c r="M13" s="1">
        <f>'Pc, Winter, S1'!M13*Main!$B$4+_xlfn.IFNA(VLOOKUP($A13,'EV Distribution'!$A$2:$B$11,2,FALSE),0)*('EV Scenarios'!M$2-'EV Scenarios'!M$3)</f>
        <v>6.0107872830212656</v>
      </c>
      <c r="N13" s="1">
        <f>'Pc, Winter, S1'!N13*Main!$B$4+_xlfn.IFNA(VLOOKUP($A13,'EV Distribution'!$A$2:$B$11,2,FALSE),0)*('EV Scenarios'!N$2-'EV Scenarios'!N$3)</f>
        <v>5.6264928303462787</v>
      </c>
      <c r="O13" s="1">
        <f>'Pc, Winter, S1'!O13*Main!$B$4+_xlfn.IFNA(VLOOKUP($A13,'EV Distribution'!$A$2:$B$11,2,FALSE),0)*('EV Scenarios'!O$2-'EV Scenarios'!O$3)</f>
        <v>5.4004577706689316</v>
      </c>
      <c r="P13" s="1">
        <f>'Pc, Winter, S1'!P13*Main!$B$4+_xlfn.IFNA(VLOOKUP($A13,'EV Distribution'!$A$2:$B$11,2,FALSE),0)*('EV Scenarios'!P$2-'EV Scenarios'!P$3)</f>
        <v>5.244848229684731</v>
      </c>
      <c r="Q13" s="1">
        <f>'Pc, Winter, S1'!Q13*Main!$B$4+_xlfn.IFNA(VLOOKUP($A13,'EV Distribution'!$A$2:$B$11,2,FALSE),0)*('EV Scenarios'!Q$2-'EV Scenarios'!Q$3)</f>
        <v>4.98391266368355</v>
      </c>
      <c r="R13" s="1">
        <f>'Pc, Winter, S1'!R13*Main!$B$4+_xlfn.IFNA(VLOOKUP($A13,'EV Distribution'!$A$2:$B$11,2,FALSE),0)*('EV Scenarios'!R$2-'EV Scenarios'!R$3)</f>
        <v>4.8611688514212936</v>
      </c>
      <c r="S13" s="1">
        <f>'Pc, Winter, S1'!S13*Main!$B$4+_xlfn.IFNA(VLOOKUP($A13,'EV Distribution'!$A$2:$B$11,2,FALSE),0)*('EV Scenarios'!S$2-'EV Scenarios'!S$3)</f>
        <v>4.7371767535218545</v>
      </c>
      <c r="T13" s="1">
        <f>'Pc, Winter, S1'!T13*Main!$B$4+_xlfn.IFNA(VLOOKUP($A13,'EV Distribution'!$A$2:$B$11,2,FALSE),0)*('EV Scenarios'!T$2-'EV Scenarios'!T$3)</f>
        <v>3.1027324877968105</v>
      </c>
      <c r="U13" s="1">
        <f>'Pc, Winter, S1'!U13*Main!$B$4+_xlfn.IFNA(VLOOKUP($A13,'EV Distribution'!$A$2:$B$11,2,FALSE),0)*('EV Scenarios'!U$2-'EV Scenarios'!U$3)</f>
        <v>3.2744432656504729</v>
      </c>
      <c r="V13" s="1">
        <f>'Pc, Winter, S1'!V13*Main!$B$4+_xlfn.IFNA(VLOOKUP($A13,'EV Distribution'!$A$2:$B$11,2,FALSE),0)*('EV Scenarios'!V$2-'EV Scenarios'!V$3)</f>
        <v>3.430597673844507</v>
      </c>
      <c r="W13" s="1">
        <f>'Pc, Winter, S1'!W13*Main!$B$4+_xlfn.IFNA(VLOOKUP($A13,'EV Distribution'!$A$2:$B$11,2,FALSE),0)*('EV Scenarios'!W$2-'EV Scenarios'!W$3)</f>
        <v>3.4843148200908156</v>
      </c>
      <c r="X13" s="1">
        <f>'Pc, Winter, S1'!X13*Main!$B$4+_xlfn.IFNA(VLOOKUP($A13,'EV Distribution'!$A$2:$B$11,2,FALSE),0)*('EV Scenarios'!X$2-'EV Scenarios'!X$3)</f>
        <v>3.6229449514065273</v>
      </c>
      <c r="Y13" s="1">
        <f>'Pc, Winter, S1'!Y13*Main!$B$4+_xlfn.IFNA(VLOOKUP($A13,'EV Distribution'!$A$2:$B$11,2,FALSE),0)*('EV Scenarios'!Y$2-'EV Scenarios'!Y$3)</f>
        <v>3.9036556126535737</v>
      </c>
    </row>
    <row r="14" spans="1:25" x14ac:dyDescent="0.25">
      <c r="A14">
        <v>18</v>
      </c>
      <c r="B14" s="1">
        <f>'Pc, Winter, S1'!B14*Main!$B$4+_xlfn.IFNA(VLOOKUP($A14,'EV Distribution'!$A$2:$B$11,2,FALSE),0)*('EV Scenarios'!B$2-'EV Scenarios'!B$3)</f>
        <v>3.519322522740697E-2</v>
      </c>
      <c r="C14" s="1">
        <f>'Pc, Winter, S1'!C14*Main!$B$4+_xlfn.IFNA(VLOOKUP($A14,'EV Distribution'!$A$2:$B$11,2,FALSE),0)*('EV Scenarios'!C$2-'EV Scenarios'!C$3)</f>
        <v>3.519322522740697E-2</v>
      </c>
      <c r="D14" s="1">
        <f>'Pc, Winter, S1'!D14*Main!$B$4+_xlfn.IFNA(VLOOKUP($A14,'EV Distribution'!$A$2:$B$11,2,FALSE),0)*('EV Scenarios'!D$2-'EV Scenarios'!D$3)</f>
        <v>3.519322522740697E-2</v>
      </c>
      <c r="E14" s="1">
        <f>'Pc, Winter, S1'!E14*Main!$B$4+_xlfn.IFNA(VLOOKUP($A14,'EV Distribution'!$A$2:$B$11,2,FALSE),0)*('EV Scenarios'!E$2-'EV Scenarios'!E$3)</f>
        <v>3.519322522740697E-2</v>
      </c>
      <c r="F14" s="1">
        <f>'Pc, Winter, S1'!F14*Main!$B$4+_xlfn.IFNA(VLOOKUP($A14,'EV Distribution'!$A$2:$B$11,2,FALSE),0)*('EV Scenarios'!F$2-'EV Scenarios'!F$3)</f>
        <v>3.8229205900767865E-2</v>
      </c>
      <c r="G14" s="1">
        <f>'Pc, Winter, S1'!G14*Main!$B$4+_xlfn.IFNA(VLOOKUP($A14,'EV Distribution'!$A$2:$B$11,2,FALSE),0)*('EV Scenarios'!G$2-'EV Scenarios'!G$3)</f>
        <v>3.4329520561134079E-2</v>
      </c>
      <c r="H14" s="1">
        <f>'Pc, Winter, S1'!H14*Main!$B$4+_xlfn.IFNA(VLOOKUP($A14,'EV Distribution'!$A$2:$B$11,2,FALSE),0)*('EV Scenarios'!H$2-'EV Scenarios'!H$3)</f>
        <v>5.6221058902835214E-2</v>
      </c>
      <c r="I14" s="1">
        <f>'Pc, Winter, S1'!I14*Main!$B$4+_xlfn.IFNA(VLOOKUP($A14,'EV Distribution'!$A$2:$B$11,2,FALSE),0)*('EV Scenarios'!I$2-'EV Scenarios'!I$3)</f>
        <v>5.9198510596574133E-2</v>
      </c>
      <c r="J14" s="1">
        <f>'Pc, Winter, S1'!J14*Main!$B$4+_xlfn.IFNA(VLOOKUP($A14,'EV Distribution'!$A$2:$B$11,2,FALSE),0)*('EV Scenarios'!J$2-'EV Scenarios'!J$3)</f>
        <v>5.9198510596574133E-2</v>
      </c>
      <c r="K14" s="1">
        <f>'Pc, Winter, S1'!K14*Main!$B$4+_xlfn.IFNA(VLOOKUP($A14,'EV Distribution'!$A$2:$B$11,2,FALSE),0)*('EV Scenarios'!K$2-'EV Scenarios'!K$3)</f>
        <v>6.9859830395747211E-2</v>
      </c>
      <c r="L14" s="1">
        <f>'Pc, Winter, S1'!L14*Main!$B$4+_xlfn.IFNA(VLOOKUP($A14,'EV Distribution'!$A$2:$B$11,2,FALSE),0)*('EV Scenarios'!L$2-'EV Scenarios'!L$3)</f>
        <v>8.7476066930744237E-2</v>
      </c>
      <c r="M14" s="1">
        <f>'Pc, Winter, S1'!M14*Main!$B$4+_xlfn.IFNA(VLOOKUP($A14,'EV Distribution'!$A$2:$B$11,2,FALSE),0)*('EV Scenarios'!M$2-'EV Scenarios'!M$3)</f>
        <v>7.9380434707619602E-2</v>
      </c>
      <c r="N14" s="1">
        <f>'Pc, Winter, S1'!N14*Main!$B$4+_xlfn.IFNA(VLOOKUP($A14,'EV Distribution'!$A$2:$B$11,2,FALSE),0)*('EV Scenarios'!N$2-'EV Scenarios'!N$3)</f>
        <v>8.8792934884819846E-2</v>
      </c>
      <c r="O14" s="1">
        <f>'Pc, Winter, S1'!O14*Main!$B$4+_xlfn.IFNA(VLOOKUP($A14,'EV Distribution'!$A$2:$B$11,2,FALSE),0)*('EV Scenarios'!O$2-'EV Scenarios'!O$3)</f>
        <v>8.9101047243059658E-2</v>
      </c>
      <c r="P14" s="1">
        <f>'Pc, Winter, S1'!P14*Main!$B$4+_xlfn.IFNA(VLOOKUP($A14,'EV Distribution'!$A$2:$B$11,2,FALSE),0)*('EV Scenarios'!P$2-'EV Scenarios'!P$3)</f>
        <v>8.3383801339338467E-2</v>
      </c>
      <c r="Q14" s="1">
        <f>'Pc, Winter, S1'!Q14*Main!$B$4+_xlfn.IFNA(VLOOKUP($A14,'EV Distribution'!$A$2:$B$11,2,FALSE),0)*('EV Scenarios'!Q$2-'EV Scenarios'!Q$3)</f>
        <v>8.1924490730950983E-2</v>
      </c>
      <c r="R14" s="1">
        <f>'Pc, Winter, S1'!R14*Main!$B$4+_xlfn.IFNA(VLOOKUP($A14,'EV Distribution'!$A$2:$B$11,2,FALSE),0)*('EV Scenarios'!R$2-'EV Scenarios'!R$3)</f>
        <v>8.7864924449940943E-2</v>
      </c>
      <c r="S14" s="1">
        <f>'Pc, Winter, S1'!S14*Main!$B$4+_xlfn.IFNA(VLOOKUP($A14,'EV Distribution'!$A$2:$B$11,2,FALSE),0)*('EV Scenarios'!S$2-'EV Scenarios'!S$3)</f>
        <v>9.1054278966331947E-2</v>
      </c>
      <c r="T14" s="1">
        <f>'Pc, Winter, S1'!T14*Main!$B$4+_xlfn.IFNA(VLOOKUP($A14,'EV Distribution'!$A$2:$B$11,2,FALSE),0)*('EV Scenarios'!T$2-'EV Scenarios'!T$3)</f>
        <v>9.1054278966331947E-2</v>
      </c>
      <c r="U14" s="1">
        <f>'Pc, Winter, S1'!U14*Main!$B$4+_xlfn.IFNA(VLOOKUP($A14,'EV Distribution'!$A$2:$B$11,2,FALSE),0)*('EV Scenarios'!U$2-'EV Scenarios'!U$3)</f>
        <v>9.1054278966331947E-2</v>
      </c>
      <c r="V14" s="1">
        <f>'Pc, Winter, S1'!V14*Main!$B$4+_xlfn.IFNA(VLOOKUP($A14,'EV Distribution'!$A$2:$B$11,2,FALSE),0)*('EV Scenarios'!V$2-'EV Scenarios'!V$3)</f>
        <v>9.1054278966331947E-2</v>
      </c>
      <c r="W14" s="1">
        <f>'Pc, Winter, S1'!W14*Main!$B$4+_xlfn.IFNA(VLOOKUP($A14,'EV Distribution'!$A$2:$B$11,2,FALSE),0)*('EV Scenarios'!W$2-'EV Scenarios'!W$3)</f>
        <v>6.1040487302864745E-2</v>
      </c>
      <c r="X14" s="1">
        <f>'Pc, Winter, S1'!X14*Main!$B$4+_xlfn.IFNA(VLOOKUP($A14,'EV Distribution'!$A$2:$B$11,2,FALSE),0)*('EV Scenarios'!X$2-'EV Scenarios'!X$3)</f>
        <v>4.7984847373006505E-2</v>
      </c>
      <c r="Y14" s="1">
        <f>'Pc, Winter, S1'!Y14*Main!$B$4+_xlfn.IFNA(VLOOKUP($A14,'EV Distribution'!$A$2:$B$11,2,FALSE),0)*('EV Scenarios'!Y$2-'EV Scenarios'!Y$3)</f>
        <v>3.9157741311281746E-2</v>
      </c>
    </row>
    <row r="15" spans="1:25" x14ac:dyDescent="0.25">
      <c r="A15">
        <v>20</v>
      </c>
      <c r="B15" s="1">
        <f>'Pc, Winter, S1'!B15*Main!$B$4+_xlfn.IFNA(VLOOKUP($A15,'EV Distribution'!$A$2:$B$11,2,FALSE),0)*('EV Scenarios'!B$2-'EV Scenarios'!B$3)</f>
        <v>3.8996365111901956</v>
      </c>
      <c r="C15" s="1">
        <f>'Pc, Winter, S1'!C15*Main!$B$4+_xlfn.IFNA(VLOOKUP($A15,'EV Distribution'!$A$2:$B$11,2,FALSE),0)*('EV Scenarios'!C$2-'EV Scenarios'!C$3)</f>
        <v>4.091937911190195</v>
      </c>
      <c r="D15" s="1">
        <f>'Pc, Winter, S1'!D15*Main!$B$4+_xlfn.IFNA(VLOOKUP($A15,'EV Distribution'!$A$2:$B$11,2,FALSE),0)*('EV Scenarios'!D$2-'EV Scenarios'!D$3)</f>
        <v>4.2605015611901944</v>
      </c>
      <c r="E15" s="1">
        <f>'Pc, Winter, S1'!E15*Main!$B$4+_xlfn.IFNA(VLOOKUP($A15,'EV Distribution'!$A$2:$B$11,2,FALSE),0)*('EV Scenarios'!E$2-'EV Scenarios'!E$3)</f>
        <v>4.4840231518074427</v>
      </c>
      <c r="F15" s="1">
        <f>'Pc, Winter, S1'!F15*Main!$B$4+_xlfn.IFNA(VLOOKUP($A15,'EV Distribution'!$A$2:$B$11,2,FALSE),0)*('EV Scenarios'!F$2-'EV Scenarios'!F$3)</f>
        <v>4.7102778262817493</v>
      </c>
      <c r="G15" s="1">
        <f>'Pc, Winter, S1'!G15*Main!$B$4+_xlfn.IFNA(VLOOKUP($A15,'EV Distribution'!$A$2:$B$11,2,FALSE),0)*('EV Scenarios'!G$2-'EV Scenarios'!G$3)</f>
        <v>4.8595708725915534</v>
      </c>
      <c r="H15" s="1">
        <f>'Pc, Winter, S1'!H15*Main!$B$4+_xlfn.IFNA(VLOOKUP($A15,'EV Distribution'!$A$2:$B$11,2,FALSE),0)*('EV Scenarios'!H$2-'EV Scenarios'!H$3)</f>
        <v>4.7973290424025405</v>
      </c>
      <c r="I15" s="1">
        <f>'Pc, Winter, S1'!I15*Main!$B$4+_xlfn.IFNA(VLOOKUP($A15,'EV Distribution'!$A$2:$B$11,2,FALSE),0)*('EV Scenarios'!I$2-'EV Scenarios'!I$3)</f>
        <v>4.4940904840475486</v>
      </c>
      <c r="J15" s="1">
        <f>'Pc, Winter, S1'!J15*Main!$B$4+_xlfn.IFNA(VLOOKUP($A15,'EV Distribution'!$A$2:$B$11,2,FALSE),0)*('EV Scenarios'!J$2-'EV Scenarios'!J$3)</f>
        <v>4.0031378091723271</v>
      </c>
      <c r="K15" s="1">
        <f>'Pc, Winter, S1'!K15*Main!$B$4+_xlfn.IFNA(VLOOKUP($A15,'EV Distribution'!$A$2:$B$11,2,FALSE),0)*('EV Scenarios'!K$2-'EV Scenarios'!K$3)</f>
        <v>5.994581668086238</v>
      </c>
      <c r="L15" s="1">
        <f>'Pc, Winter, S1'!L15*Main!$B$4+_xlfn.IFNA(VLOOKUP($A15,'EV Distribution'!$A$2:$B$11,2,FALSE),0)*('EV Scenarios'!L$2-'EV Scenarios'!L$3)</f>
        <v>5.8958849786326049</v>
      </c>
      <c r="M15" s="1">
        <f>'Pc, Winter, S1'!M15*Main!$B$4+_xlfn.IFNA(VLOOKUP($A15,'EV Distribution'!$A$2:$B$11,2,FALSE),0)*('EV Scenarios'!M$2-'EV Scenarios'!M$3)</f>
        <v>5.6647264587477864</v>
      </c>
      <c r="N15" s="1">
        <f>'Pc, Winter, S1'!N15*Main!$B$4+_xlfn.IFNA(VLOOKUP($A15,'EV Distribution'!$A$2:$B$11,2,FALSE),0)*('EV Scenarios'!N$2-'EV Scenarios'!N$3)</f>
        <v>5.3325281581829591</v>
      </c>
      <c r="O15" s="1">
        <f>'Pc, Winter, S1'!O15*Main!$B$4+_xlfn.IFNA(VLOOKUP($A15,'EV Distribution'!$A$2:$B$11,2,FALSE),0)*('EV Scenarios'!O$2-'EV Scenarios'!O$3)</f>
        <v>5.148693819577673</v>
      </c>
      <c r="P15" s="1">
        <f>'Pc, Winter, S1'!P15*Main!$B$4+_xlfn.IFNA(VLOOKUP($A15,'EV Distribution'!$A$2:$B$11,2,FALSE),0)*('EV Scenarios'!P$2-'EV Scenarios'!P$3)</f>
        <v>4.9720591951262545</v>
      </c>
      <c r="Q15" s="1">
        <f>'Pc, Winter, S1'!Q15*Main!$B$4+_xlfn.IFNA(VLOOKUP($A15,'EV Distribution'!$A$2:$B$11,2,FALSE),0)*('EV Scenarios'!Q$2-'EV Scenarios'!Q$3)</f>
        <v>4.6615105120038391</v>
      </c>
      <c r="R15" s="1">
        <f>'Pc, Winter, S1'!R15*Main!$B$4+_xlfn.IFNA(VLOOKUP($A15,'EV Distribution'!$A$2:$B$11,2,FALSE),0)*('EV Scenarios'!R$2-'EV Scenarios'!R$3)</f>
        <v>4.4816630652598946</v>
      </c>
      <c r="S15" s="1">
        <f>'Pc, Winter, S1'!S15*Main!$B$4+_xlfn.IFNA(VLOOKUP($A15,'EV Distribution'!$A$2:$B$11,2,FALSE),0)*('EV Scenarios'!S$2-'EV Scenarios'!S$3)</f>
        <v>4.3392735174187838</v>
      </c>
      <c r="T15" s="1">
        <f>'Pc, Winter, S1'!T15*Main!$B$4+_xlfn.IFNA(VLOOKUP($A15,'EV Distribution'!$A$2:$B$11,2,FALSE),0)*('EV Scenarios'!T$2-'EV Scenarios'!T$3)</f>
        <v>2.7392037826343771</v>
      </c>
      <c r="U15" s="1">
        <f>'Pc, Winter, S1'!U15*Main!$B$4+_xlfn.IFNA(VLOOKUP($A15,'EV Distribution'!$A$2:$B$11,2,FALSE),0)*('EV Scenarios'!U$2-'EV Scenarios'!U$3)</f>
        <v>2.8649119522031898</v>
      </c>
      <c r="V15" s="1">
        <f>'Pc, Winter, S1'!V15*Main!$B$4+_xlfn.IFNA(VLOOKUP($A15,'EV Distribution'!$A$2:$B$11,2,FALSE),0)*('EV Scenarios'!V$2-'EV Scenarios'!V$3)</f>
        <v>3.0244147149438865</v>
      </c>
      <c r="W15" s="1">
        <f>'Pc, Winter, S1'!W15*Main!$B$4+_xlfn.IFNA(VLOOKUP($A15,'EV Distribution'!$A$2:$B$11,2,FALSE),0)*('EV Scenarios'!W$2-'EV Scenarios'!W$3)</f>
        <v>3.1906487444595397</v>
      </c>
      <c r="X15" s="1">
        <f>'Pc, Winter, S1'!X15*Main!$B$4+_xlfn.IFNA(VLOOKUP($A15,'EV Distribution'!$A$2:$B$11,2,FALSE),0)*('EV Scenarios'!X$2-'EV Scenarios'!X$3)</f>
        <v>3.3975150075162435</v>
      </c>
      <c r="Y15" s="1">
        <f>'Pc, Winter, S1'!Y15*Main!$B$4+_xlfn.IFNA(VLOOKUP($A15,'EV Distribution'!$A$2:$B$11,2,FALSE),0)*('EV Scenarios'!Y$2-'EV Scenarios'!Y$3)</f>
        <v>3.6632063249261666</v>
      </c>
    </row>
    <row r="16" spans="1:25" x14ac:dyDescent="0.25">
      <c r="A16">
        <v>21</v>
      </c>
      <c r="B16" s="1">
        <f>'Pc, Winter, S1'!B16*Main!$B$4+_xlfn.IFNA(VLOOKUP($A16,'EV Distribution'!$A$2:$B$11,2,FALSE),0)*('EV Scenarios'!B$2-'EV Scenarios'!B$3)</f>
        <v>4.0286428246433852</v>
      </c>
      <c r="C16" s="1">
        <f>'Pc, Winter, S1'!C16*Main!$B$4+_xlfn.IFNA(VLOOKUP($A16,'EV Distribution'!$A$2:$B$11,2,FALSE),0)*('EV Scenarios'!C$2-'EV Scenarios'!C$3)</f>
        <v>4.1944979975457768</v>
      </c>
      <c r="D16" s="1">
        <f>'Pc, Winter, S1'!D16*Main!$B$4+_xlfn.IFNA(VLOOKUP($A16,'EV Distribution'!$A$2:$B$11,2,FALSE),0)*('EV Scenarios'!D$2-'EV Scenarios'!D$3)</f>
        <v>4.3437108040903718</v>
      </c>
      <c r="E16" s="1">
        <f>'Pc, Winter, S1'!E16*Main!$B$4+_xlfn.IFNA(VLOOKUP($A16,'EV Distribution'!$A$2:$B$11,2,FALSE),0)*('EV Scenarios'!E$2-'EV Scenarios'!E$3)</f>
        <v>4.5681998531017429</v>
      </c>
      <c r="F16" s="1">
        <f>'Pc, Winter, S1'!F16*Main!$B$4+_xlfn.IFNA(VLOOKUP($A16,'EV Distribution'!$A$2:$B$11,2,FALSE),0)*('EV Scenarios'!F$2-'EV Scenarios'!F$3)</f>
        <v>4.7689757576971363</v>
      </c>
      <c r="G16" s="1">
        <f>'Pc, Winter, S1'!G16*Main!$B$4+_xlfn.IFNA(VLOOKUP($A16,'EV Distribution'!$A$2:$B$11,2,FALSE),0)*('EV Scenarios'!G$2-'EV Scenarios'!G$3)</f>
        <v>4.9708390340933253</v>
      </c>
      <c r="H16" s="1">
        <f>'Pc, Winter, S1'!H16*Main!$B$4+_xlfn.IFNA(VLOOKUP($A16,'EV Distribution'!$A$2:$B$11,2,FALSE),0)*('EV Scenarios'!H$2-'EV Scenarios'!H$3)</f>
        <v>5.0840457657752518</v>
      </c>
      <c r="I16" s="1">
        <f>'Pc, Winter, S1'!I16*Main!$B$4+_xlfn.IFNA(VLOOKUP($A16,'EV Distribution'!$A$2:$B$11,2,FALSE),0)*('EV Scenarios'!I$2-'EV Scenarios'!I$3)</f>
        <v>4.9369048135823981</v>
      </c>
      <c r="J16" s="1">
        <f>'Pc, Winter, S1'!J16*Main!$B$4+_xlfn.IFNA(VLOOKUP($A16,'EV Distribution'!$A$2:$B$11,2,FALSE),0)*('EV Scenarios'!J$2-'EV Scenarios'!J$3)</f>
        <v>4.5162606885373595</v>
      </c>
      <c r="K16" s="1">
        <f>'Pc, Winter, S1'!K16*Main!$B$4+_xlfn.IFNA(VLOOKUP($A16,'EV Distribution'!$A$2:$B$11,2,FALSE),0)*('EV Scenarios'!K$2-'EV Scenarios'!K$3)</f>
        <v>6.5315707930308626</v>
      </c>
      <c r="L16" s="1">
        <f>'Pc, Winter, S1'!L16*Main!$B$4+_xlfn.IFNA(VLOOKUP($A16,'EV Distribution'!$A$2:$B$11,2,FALSE),0)*('EV Scenarios'!L$2-'EV Scenarios'!L$3)</f>
        <v>6.3732084337219437</v>
      </c>
      <c r="M16" s="1">
        <f>'Pc, Winter, S1'!M16*Main!$B$4+_xlfn.IFNA(VLOOKUP($A16,'EV Distribution'!$A$2:$B$11,2,FALSE),0)*('EV Scenarios'!M$2-'EV Scenarios'!M$3)</f>
        <v>6.147855223117987</v>
      </c>
      <c r="N16" s="1">
        <f>'Pc, Winter, S1'!N16*Main!$B$4+_xlfn.IFNA(VLOOKUP($A16,'EV Distribution'!$A$2:$B$11,2,FALSE),0)*('EV Scenarios'!N$2-'EV Scenarios'!N$3)</f>
        <v>5.7998536869492021</v>
      </c>
      <c r="O16" s="1">
        <f>'Pc, Winter, S1'!O16*Main!$B$4+_xlfn.IFNA(VLOOKUP($A16,'EV Distribution'!$A$2:$B$11,2,FALSE),0)*('EV Scenarios'!O$2-'EV Scenarios'!O$3)</f>
        <v>5.5863477937773194</v>
      </c>
      <c r="P16" s="1">
        <f>'Pc, Winter, S1'!P16*Main!$B$4+_xlfn.IFNA(VLOOKUP($A16,'EV Distribution'!$A$2:$B$11,2,FALSE),0)*('EV Scenarios'!P$2-'EV Scenarios'!P$3)</f>
        <v>5.3423074980552272</v>
      </c>
      <c r="Q16" s="1">
        <f>'Pc, Winter, S1'!Q16*Main!$B$4+_xlfn.IFNA(VLOOKUP($A16,'EV Distribution'!$A$2:$B$11,2,FALSE),0)*('EV Scenarios'!Q$2-'EV Scenarios'!Q$3)</f>
        <v>5.0220831691391021</v>
      </c>
      <c r="R16" s="1">
        <f>'Pc, Winter, S1'!R16*Main!$B$4+_xlfn.IFNA(VLOOKUP($A16,'EV Distribution'!$A$2:$B$11,2,FALSE),0)*('EV Scenarios'!R$2-'EV Scenarios'!R$3)</f>
        <v>4.8712622674771122</v>
      </c>
      <c r="S16" s="1">
        <f>'Pc, Winter, S1'!S16*Main!$B$4+_xlfn.IFNA(VLOOKUP($A16,'EV Distribution'!$A$2:$B$11,2,FALSE),0)*('EV Scenarios'!S$2-'EV Scenarios'!S$3)</f>
        <v>4.8117593456873893</v>
      </c>
      <c r="T16" s="1">
        <f>'Pc, Winter, S1'!T16*Main!$B$4+_xlfn.IFNA(VLOOKUP($A16,'EV Distribution'!$A$2:$B$11,2,FALSE),0)*('EV Scenarios'!T$2-'EV Scenarios'!T$3)</f>
        <v>3.1758901864803604</v>
      </c>
      <c r="U16" s="1">
        <f>'Pc, Winter, S1'!U16*Main!$B$4+_xlfn.IFNA(VLOOKUP($A16,'EV Distribution'!$A$2:$B$11,2,FALSE),0)*('EV Scenarios'!U$2-'EV Scenarios'!U$3)</f>
        <v>3.2990184863437686</v>
      </c>
      <c r="V16" s="1">
        <f>'Pc, Winter, S1'!V16*Main!$B$4+_xlfn.IFNA(VLOOKUP($A16,'EV Distribution'!$A$2:$B$11,2,FALSE),0)*('EV Scenarios'!V$2-'EV Scenarios'!V$3)</f>
        <v>3.438525284184879</v>
      </c>
      <c r="W16" s="1">
        <f>'Pc, Winter, S1'!W16*Main!$B$4+_xlfn.IFNA(VLOOKUP($A16,'EV Distribution'!$A$2:$B$11,2,FALSE),0)*('EV Scenarios'!W$2-'EV Scenarios'!W$3)</f>
        <v>3.5305805391701126</v>
      </c>
      <c r="X16" s="1">
        <f>'Pc, Winter, S1'!X16*Main!$B$4+_xlfn.IFNA(VLOOKUP($A16,'EV Distribution'!$A$2:$B$11,2,FALSE),0)*('EV Scenarios'!X$2-'EV Scenarios'!X$3)</f>
        <v>3.6484323624461021</v>
      </c>
      <c r="Y16" s="1">
        <f>'Pc, Winter, S1'!Y16*Main!$B$4+_xlfn.IFNA(VLOOKUP($A16,'EV Distribution'!$A$2:$B$11,2,FALSE),0)*('EV Scenarios'!Y$2-'EV Scenarios'!Y$3)</f>
        <v>3.8715517682449794</v>
      </c>
    </row>
    <row r="17" spans="1:25" x14ac:dyDescent="0.25">
      <c r="A17">
        <v>26</v>
      </c>
      <c r="B17" s="1">
        <f>'Pc, Winter, S1'!B17*Main!$B$4+_xlfn.IFNA(VLOOKUP($A17,'EV Distribution'!$A$2:$B$11,2,FALSE),0)*('EV Scenarios'!B$2-'EV Scenarios'!B$3)</f>
        <v>4.9289972937344961</v>
      </c>
      <c r="C17" s="1">
        <f>'Pc, Winter, S1'!C17*Main!$B$4+_xlfn.IFNA(VLOOKUP($A17,'EV Distribution'!$A$2:$B$11,2,FALSE),0)*('EV Scenarios'!C$2-'EV Scenarios'!C$3)</f>
        <v>4.983521754427791</v>
      </c>
      <c r="D17" s="1">
        <f>'Pc, Winter, S1'!D17*Main!$B$4+_xlfn.IFNA(VLOOKUP($A17,'EV Distribution'!$A$2:$B$11,2,FALSE),0)*('EV Scenarios'!D$2-'EV Scenarios'!D$3)</f>
        <v>5.0991684000915534</v>
      </c>
      <c r="E17" s="1">
        <f>'Pc, Winter, S1'!E17*Main!$B$4+_xlfn.IFNA(VLOOKUP($A17,'EV Distribution'!$A$2:$B$11,2,FALSE),0)*('EV Scenarios'!E$2-'EV Scenarios'!E$3)</f>
        <v>5.3128118408165985</v>
      </c>
      <c r="F17" s="1">
        <f>'Pc, Winter, S1'!F17*Main!$B$4+_xlfn.IFNA(VLOOKUP($A17,'EV Distribution'!$A$2:$B$11,2,FALSE),0)*('EV Scenarios'!F$2-'EV Scenarios'!F$3)</f>
        <v>5.5132652408165983</v>
      </c>
      <c r="G17" s="1">
        <f>'Pc, Winter, S1'!G17*Main!$B$4+_xlfn.IFNA(VLOOKUP($A17,'EV Distribution'!$A$2:$B$11,2,FALSE),0)*('EV Scenarios'!G$2-'EV Scenarios'!G$3)</f>
        <v>5.7398462002488184</v>
      </c>
      <c r="H17" s="1">
        <f>'Pc, Winter, S1'!H17*Main!$B$4+_xlfn.IFNA(VLOOKUP($A17,'EV Distribution'!$A$2:$B$11,2,FALSE),0)*('EV Scenarios'!H$2-'EV Scenarios'!H$3)</f>
        <v>5.948482210763439</v>
      </c>
      <c r="I17" s="1">
        <f>'Pc, Winter, S1'!I17*Main!$B$4+_xlfn.IFNA(VLOOKUP($A17,'EV Distribution'!$A$2:$B$11,2,FALSE),0)*('EV Scenarios'!I$2-'EV Scenarios'!I$3)</f>
        <v>5.8835155605663019</v>
      </c>
      <c r="J17" s="1">
        <f>'Pc, Winter, S1'!J17*Main!$B$4+_xlfn.IFNA(VLOOKUP($A17,'EV Distribution'!$A$2:$B$11,2,FALSE),0)*('EV Scenarios'!J$2-'EV Scenarios'!J$3)</f>
        <v>5.6059398848862969</v>
      </c>
      <c r="K17" s="1">
        <f>'Pc, Winter, S1'!K17*Main!$B$4+_xlfn.IFNA(VLOOKUP($A17,'EV Distribution'!$A$2:$B$11,2,FALSE),0)*('EV Scenarios'!K$2-'EV Scenarios'!K$3)</f>
        <v>7.6601769922186929</v>
      </c>
      <c r="L17" s="1">
        <f>'Pc, Winter, S1'!L17*Main!$B$4+_xlfn.IFNA(VLOOKUP($A17,'EV Distribution'!$A$2:$B$11,2,FALSE),0)*('EV Scenarios'!L$2-'EV Scenarios'!L$3)</f>
        <v>7.5257610282959222</v>
      </c>
      <c r="M17" s="1">
        <f>'Pc, Winter, S1'!M17*Main!$B$4+_xlfn.IFNA(VLOOKUP($A17,'EV Distribution'!$A$2:$B$11,2,FALSE),0)*('EV Scenarios'!M$2-'EV Scenarios'!M$3)</f>
        <v>7.2713813282959228</v>
      </c>
      <c r="N17" s="1">
        <f>'Pc, Winter, S1'!N17*Main!$B$4+_xlfn.IFNA(VLOOKUP($A17,'EV Distribution'!$A$2:$B$11,2,FALSE),0)*('EV Scenarios'!N$2-'EV Scenarios'!N$3)</f>
        <v>6.8855621068834907</v>
      </c>
      <c r="O17" s="1">
        <f>'Pc, Winter, S1'!O17*Main!$B$4+_xlfn.IFNA(VLOOKUP($A17,'EV Distribution'!$A$2:$B$11,2,FALSE),0)*('EV Scenarios'!O$2-'EV Scenarios'!O$3)</f>
        <v>6.6491146047940051</v>
      </c>
      <c r="P17" s="1">
        <f>'Pc, Winter, S1'!P17*Main!$B$4+_xlfn.IFNA(VLOOKUP($A17,'EV Distribution'!$A$2:$B$11,2,FALSE),0)*('EV Scenarios'!P$2-'EV Scenarios'!P$3)</f>
        <v>6.4305488748848196</v>
      </c>
      <c r="Q17" s="1">
        <f>'Pc, Winter, S1'!Q17*Main!$B$4+_xlfn.IFNA(VLOOKUP($A17,'EV Distribution'!$A$2:$B$11,2,FALSE),0)*('EV Scenarios'!Q$2-'EV Scenarios'!Q$3)</f>
        <v>6.1168502500893389</v>
      </c>
      <c r="R17" s="1">
        <f>'Pc, Winter, S1'!R17*Main!$B$4+_xlfn.IFNA(VLOOKUP($A17,'EV Distribution'!$A$2:$B$11,2,FALSE),0)*('EV Scenarios'!R$2-'EV Scenarios'!R$3)</f>
        <v>5.8967172896278797</v>
      </c>
      <c r="S17" s="1">
        <f>'Pc, Winter, S1'!S17*Main!$B$4+_xlfn.IFNA(VLOOKUP($A17,'EV Distribution'!$A$2:$B$11,2,FALSE),0)*('EV Scenarios'!S$2-'EV Scenarios'!S$3)</f>
        <v>5.8526035710417883</v>
      </c>
      <c r="T17" s="1">
        <f>'Pc, Winter, S1'!T17*Main!$B$4+_xlfn.IFNA(VLOOKUP($A17,'EV Distribution'!$A$2:$B$11,2,FALSE),0)*('EV Scenarios'!T$2-'EV Scenarios'!T$3)</f>
        <v>4.3376965477296228</v>
      </c>
      <c r="U17" s="1">
        <f>'Pc, Winter, S1'!U17*Main!$B$4+_xlfn.IFNA(VLOOKUP($A17,'EV Distribution'!$A$2:$B$11,2,FALSE),0)*('EV Scenarios'!U$2-'EV Scenarios'!U$3)</f>
        <v>4.4693511571618432</v>
      </c>
      <c r="V17" s="1">
        <f>'Pc, Winter, S1'!V17*Main!$B$4+_xlfn.IFNA(VLOOKUP($A17,'EV Distribution'!$A$2:$B$11,2,FALSE),0)*('EV Scenarios'!V$2-'EV Scenarios'!V$3)</f>
        <v>4.6244798164471357</v>
      </c>
      <c r="W17" s="1">
        <f>'Pc, Winter, S1'!W17*Main!$B$4+_xlfn.IFNA(VLOOKUP($A17,'EV Distribution'!$A$2:$B$11,2,FALSE),0)*('EV Scenarios'!W$2-'EV Scenarios'!W$3)</f>
        <v>4.6727808106659783</v>
      </c>
      <c r="X17" s="1">
        <f>'Pc, Winter, S1'!X17*Main!$B$4+_xlfn.IFNA(VLOOKUP($A17,'EV Distribution'!$A$2:$B$11,2,FALSE),0)*('EV Scenarios'!X$2-'EV Scenarios'!X$3)</f>
        <v>4.7525872785344063</v>
      </c>
      <c r="Y17" s="1">
        <f>'Pc, Winter, S1'!Y17*Main!$B$4+_xlfn.IFNA(VLOOKUP($A17,'EV Distribution'!$A$2:$B$11,2,FALSE),0)*('EV Scenarios'!Y$2-'EV Scenarios'!Y$3)</f>
        <v>4.8701640743111341</v>
      </c>
    </row>
    <row r="18" spans="1:25" x14ac:dyDescent="0.25">
      <c r="A18">
        <v>30</v>
      </c>
      <c r="B18" s="1">
        <f>'Pc, Winter, S1'!B18*Main!$B$4+_xlfn.IFNA(VLOOKUP($A18,'EV Distribution'!$A$2:$B$11,2,FALSE),0)*('EV Scenarios'!B$2-'EV Scenarios'!B$3)</f>
        <v>4.2675686821522456</v>
      </c>
      <c r="C18" s="1">
        <f>'Pc, Winter, S1'!C18*Main!$B$4+_xlfn.IFNA(VLOOKUP($A18,'EV Distribution'!$A$2:$B$11,2,FALSE),0)*('EV Scenarios'!C$2-'EV Scenarios'!C$3)</f>
        <v>4.4220112010875665</v>
      </c>
      <c r="D18" s="1">
        <f>'Pc, Winter, S1'!D18*Main!$B$4+_xlfn.IFNA(VLOOKUP($A18,'EV Distribution'!$A$2:$B$11,2,FALSE),0)*('EV Scenarios'!D$2-'EV Scenarios'!D$3)</f>
        <v>4.5928046679799168</v>
      </c>
      <c r="E18" s="1">
        <f>'Pc, Winter, S1'!E18*Main!$B$4+_xlfn.IFNA(VLOOKUP($A18,'EV Distribution'!$A$2:$B$11,2,FALSE),0)*('EV Scenarios'!E$2-'EV Scenarios'!E$3)</f>
        <v>4.8208985083978151</v>
      </c>
      <c r="F18" s="1">
        <f>'Pc, Winter, S1'!F18*Main!$B$4+_xlfn.IFNA(VLOOKUP($A18,'EV Distribution'!$A$2:$B$11,2,FALSE),0)*('EV Scenarios'!F$2-'EV Scenarios'!F$3)</f>
        <v>5.0320407201410227</v>
      </c>
      <c r="G18" s="1">
        <f>'Pc, Winter, S1'!G18*Main!$B$4+_xlfn.IFNA(VLOOKUP($A18,'EV Distribution'!$A$2:$B$11,2,FALSE),0)*('EV Scenarios'!G$2-'EV Scenarios'!G$3)</f>
        <v>5.2348214594137623</v>
      </c>
      <c r="H18" s="1">
        <f>'Pc, Winter, S1'!H18*Main!$B$4+_xlfn.IFNA(VLOOKUP($A18,'EV Distribution'!$A$2:$B$11,2,FALSE),0)*('EV Scenarios'!H$2-'EV Scenarios'!H$3)</f>
        <v>5.3470486542948912</v>
      </c>
      <c r="I18" s="1">
        <f>'Pc, Winter, S1'!I18*Main!$B$4+_xlfn.IFNA(VLOOKUP($A18,'EV Distribution'!$A$2:$B$11,2,FALSE),0)*('EV Scenarios'!I$2-'EV Scenarios'!I$3)</f>
        <v>5.1855400303706434</v>
      </c>
      <c r="J18" s="1">
        <f>'Pc, Winter, S1'!J18*Main!$B$4+_xlfn.IFNA(VLOOKUP($A18,'EV Distribution'!$A$2:$B$11,2,FALSE),0)*('EV Scenarios'!J$2-'EV Scenarios'!J$3)</f>
        <v>4.7555905316206442</v>
      </c>
      <c r="K18" s="1">
        <f>'Pc, Winter, S1'!K18*Main!$B$4+_xlfn.IFNA(VLOOKUP($A18,'EV Distribution'!$A$2:$B$11,2,FALSE),0)*('EV Scenarios'!K$2-'EV Scenarios'!K$3)</f>
        <v>6.7369911908298885</v>
      </c>
      <c r="L18" s="1">
        <f>'Pc, Winter, S1'!L18*Main!$B$4+_xlfn.IFNA(VLOOKUP($A18,'EV Distribution'!$A$2:$B$11,2,FALSE),0)*('EV Scenarios'!L$2-'EV Scenarios'!L$3)</f>
        <v>6.6097920543251627</v>
      </c>
      <c r="M18" s="1">
        <f>'Pc, Winter, S1'!M18*Main!$B$4+_xlfn.IFNA(VLOOKUP($A18,'EV Distribution'!$A$2:$B$11,2,FALSE),0)*('EV Scenarios'!M$2-'EV Scenarios'!M$3)</f>
        <v>6.4001553014257251</v>
      </c>
      <c r="N18" s="1">
        <f>'Pc, Winter, S1'!N18*Main!$B$4+_xlfn.IFNA(VLOOKUP($A18,'EV Distribution'!$A$2:$B$11,2,FALSE),0)*('EV Scenarios'!N$2-'EV Scenarios'!N$3)</f>
        <v>6.0355732173456875</v>
      </c>
      <c r="O18" s="1">
        <f>'Pc, Winter, S1'!O18*Main!$B$4+_xlfn.IFNA(VLOOKUP($A18,'EV Distribution'!$A$2:$B$11,2,FALSE),0)*('EV Scenarios'!O$2-'EV Scenarios'!O$3)</f>
        <v>5.8317091026476673</v>
      </c>
      <c r="P18" s="1">
        <f>'Pc, Winter, S1'!P18*Main!$B$4+_xlfn.IFNA(VLOOKUP($A18,'EV Distribution'!$A$2:$B$11,2,FALSE),0)*('EV Scenarios'!P$2-'EV Scenarios'!P$3)</f>
        <v>5.6232202296551979</v>
      </c>
      <c r="Q18" s="1">
        <f>'Pc, Winter, S1'!Q18*Main!$B$4+_xlfn.IFNA(VLOOKUP($A18,'EV Distribution'!$A$2:$B$11,2,FALSE),0)*('EV Scenarios'!Q$2-'EV Scenarios'!Q$3)</f>
        <v>5.3259122314847902</v>
      </c>
      <c r="R18" s="1">
        <f>'Pc, Winter, S1'!R18*Main!$B$4+_xlfn.IFNA(VLOOKUP($A18,'EV Distribution'!$A$2:$B$11,2,FALSE),0)*('EV Scenarios'!R$2-'EV Scenarios'!R$3)</f>
        <v>5.1424381056851747</v>
      </c>
      <c r="S18" s="1">
        <f>'Pc, Winter, S1'!S18*Main!$B$4+_xlfn.IFNA(VLOOKUP($A18,'EV Distribution'!$A$2:$B$11,2,FALSE),0)*('EV Scenarios'!S$2-'EV Scenarios'!S$3)</f>
        <v>5.0049439710676316</v>
      </c>
      <c r="T18" s="1">
        <f>'Pc, Winter, S1'!T18*Main!$B$4+_xlfn.IFNA(VLOOKUP($A18,'EV Distribution'!$A$2:$B$11,2,FALSE),0)*('EV Scenarios'!T$2-'EV Scenarios'!T$3)</f>
        <v>3.38554939976521</v>
      </c>
      <c r="U18" s="1">
        <f>'Pc, Winter, S1'!U18*Main!$B$4+_xlfn.IFNA(VLOOKUP($A18,'EV Distribution'!$A$2:$B$11,2,FALSE),0)*('EV Scenarios'!U$2-'EV Scenarios'!U$3)</f>
        <v>3.4893419474963085</v>
      </c>
      <c r="V18" s="1">
        <f>'Pc, Winter, S1'!V18*Main!$B$4+_xlfn.IFNA(VLOOKUP($A18,'EV Distribution'!$A$2:$B$11,2,FALSE),0)*('EV Scenarios'!V$2-'EV Scenarios'!V$3)</f>
        <v>3.6492538662263732</v>
      </c>
      <c r="W18" s="1">
        <f>'Pc, Winter, S1'!W18*Main!$B$4+_xlfn.IFNA(VLOOKUP($A18,'EV Distribution'!$A$2:$B$11,2,FALSE),0)*('EV Scenarios'!W$2-'EV Scenarios'!W$3)</f>
        <v>3.7336518481984649</v>
      </c>
      <c r="X18" s="1">
        <f>'Pc, Winter, S1'!X18*Main!$B$4+_xlfn.IFNA(VLOOKUP($A18,'EV Distribution'!$A$2:$B$11,2,FALSE),0)*('EV Scenarios'!X$2-'EV Scenarios'!X$3)</f>
        <v>3.8332663352813054</v>
      </c>
      <c r="Y18" s="1">
        <f>'Pc, Winter, S1'!Y18*Main!$B$4+_xlfn.IFNA(VLOOKUP($A18,'EV Distribution'!$A$2:$B$11,2,FALSE),0)*('EV Scenarios'!Y$2-'EV Scenarios'!Y$3)</f>
        <v>4.085310585907413</v>
      </c>
    </row>
    <row r="19" spans="1:25" x14ac:dyDescent="0.25">
      <c r="A19">
        <v>35</v>
      </c>
      <c r="B19" s="1">
        <f>'Pc, Winter, S1'!B19*Main!$B$4+_xlfn.IFNA(VLOOKUP($A19,'EV Distribution'!$A$2:$B$11,2,FALSE),0)*('EV Scenarios'!B$2-'EV Scenarios'!B$3)</f>
        <v>0.95477956812758402</v>
      </c>
      <c r="C19" s="1">
        <f>'Pc, Winter, S1'!C19*Main!$B$4+_xlfn.IFNA(VLOOKUP($A19,'EV Distribution'!$A$2:$B$11,2,FALSE),0)*('EV Scenarios'!C$2-'EV Scenarios'!C$3)</f>
        <v>0.89700727043118733</v>
      </c>
      <c r="D19" s="1">
        <f>'Pc, Winter, S1'!D19*Main!$B$4+_xlfn.IFNA(VLOOKUP($A19,'EV Distribution'!$A$2:$B$11,2,FALSE),0)*('EV Scenarios'!D$2-'EV Scenarios'!D$3)</f>
        <v>0.84699279907855873</v>
      </c>
      <c r="E19" s="1">
        <f>'Pc, Winter, S1'!E19*Main!$B$4+_xlfn.IFNA(VLOOKUP($A19,'EV Distribution'!$A$2:$B$11,2,FALSE),0)*('EV Scenarios'!E$2-'EV Scenarios'!E$3)</f>
        <v>0.83835340155936222</v>
      </c>
      <c r="F19" s="1">
        <f>'Pc, Winter, S1'!F19*Main!$B$4+_xlfn.IFNA(VLOOKUP($A19,'EV Distribution'!$A$2:$B$11,2,FALSE),0)*('EV Scenarios'!F$2-'EV Scenarios'!F$3)</f>
        <v>0.85604359647962203</v>
      </c>
      <c r="G19" s="1">
        <f>'Pc, Winter, S1'!G19*Main!$B$4+_xlfn.IFNA(VLOOKUP($A19,'EV Distribution'!$A$2:$B$11,2,FALSE),0)*('EV Scenarios'!G$2-'EV Scenarios'!G$3)</f>
        <v>1.0146088652333136</v>
      </c>
      <c r="H19" s="1">
        <f>'Pc, Winter, S1'!H19*Main!$B$4+_xlfn.IFNA(VLOOKUP($A19,'EV Distribution'!$A$2:$B$11,2,FALSE),0)*('EV Scenarios'!H$2-'EV Scenarios'!H$3)</f>
        <v>1.4339428876786771</v>
      </c>
      <c r="I19" s="1">
        <f>'Pc, Winter, S1'!I19*Main!$B$4+_xlfn.IFNA(VLOOKUP($A19,'EV Distribution'!$A$2:$B$11,2,FALSE),0)*('EV Scenarios'!I$2-'EV Scenarios'!I$3)</f>
        <v>1.6971212692498523</v>
      </c>
      <c r="J19" s="1">
        <f>'Pc, Winter, S1'!J19*Main!$B$4+_xlfn.IFNA(VLOOKUP($A19,'EV Distribution'!$A$2:$B$11,2,FALSE),0)*('EV Scenarios'!J$2-'EV Scenarios'!J$3)</f>
        <v>1.7434331416656823</v>
      </c>
      <c r="K19" s="1">
        <f>'Pc, Winter, S1'!K19*Main!$B$4+_xlfn.IFNA(VLOOKUP($A19,'EV Distribution'!$A$2:$B$11,2,FALSE),0)*('EV Scenarios'!K$2-'EV Scenarios'!K$3)</f>
        <v>1.7672943348139398</v>
      </c>
      <c r="L19" s="1">
        <f>'Pc, Winter, S1'!L19*Main!$B$4+_xlfn.IFNA(VLOOKUP($A19,'EV Distribution'!$A$2:$B$11,2,FALSE),0)*('EV Scenarios'!L$2-'EV Scenarios'!L$3)</f>
        <v>1.5987966974837569</v>
      </c>
      <c r="M19" s="1">
        <f>'Pc, Winter, S1'!M19*Main!$B$4+_xlfn.IFNA(VLOOKUP($A19,'EV Distribution'!$A$2:$B$11,2,FALSE),0)*('EV Scenarios'!M$2-'EV Scenarios'!M$3)</f>
        <v>1.7000010684229179</v>
      </c>
      <c r="N19" s="1">
        <f>'Pc, Winter, S1'!N19*Main!$B$4+_xlfn.IFNA(VLOOKUP($A19,'EV Distribution'!$A$2:$B$11,2,FALSE),0)*('EV Scenarios'!N$2-'EV Scenarios'!N$3)</f>
        <v>1.6489874830714708</v>
      </c>
      <c r="O19" s="1">
        <f>'Pc, Winter, S1'!O19*Main!$B$4+_xlfn.IFNA(VLOOKUP($A19,'EV Distribution'!$A$2:$B$11,2,FALSE),0)*('EV Scenarios'!O$2-'EV Scenarios'!O$3)</f>
        <v>1.5711741339870056</v>
      </c>
      <c r="P19" s="1">
        <f>'Pc, Winter, S1'!P19*Main!$B$4+_xlfn.IFNA(VLOOKUP($A19,'EV Distribution'!$A$2:$B$11,2,FALSE),0)*('EV Scenarios'!P$2-'EV Scenarios'!P$3)</f>
        <v>1.4465787411931483</v>
      </c>
      <c r="Q19" s="1">
        <f>'Pc, Winter, S1'!Q19*Main!$B$4+_xlfn.IFNA(VLOOKUP($A19,'EV Distribution'!$A$2:$B$11,2,FALSE),0)*('EV Scenarios'!Q$2-'EV Scenarios'!Q$3)</f>
        <v>1.4263613755699942</v>
      </c>
      <c r="R19" s="1">
        <f>'Pc, Winter, S1'!R19*Main!$B$4+_xlfn.IFNA(VLOOKUP($A19,'EV Distribution'!$A$2:$B$11,2,FALSE),0)*('EV Scenarios'!R$2-'EV Scenarios'!R$3)</f>
        <v>1.4986502119551093</v>
      </c>
      <c r="S19" s="1">
        <f>'Pc, Winter, S1'!S19*Main!$B$4+_xlfn.IFNA(VLOOKUP($A19,'EV Distribution'!$A$2:$B$11,2,FALSE),0)*('EV Scenarios'!S$2-'EV Scenarios'!S$3)</f>
        <v>1.6280060890962789</v>
      </c>
      <c r="T19" s="1">
        <f>'Pc, Winter, S1'!T19*Main!$B$4+_xlfn.IFNA(VLOOKUP($A19,'EV Distribution'!$A$2:$B$11,2,FALSE),0)*('EV Scenarios'!T$2-'EV Scenarios'!T$3)</f>
        <v>1.5727609621027761</v>
      </c>
      <c r="U19" s="1">
        <f>'Pc, Winter, S1'!U19*Main!$B$4+_xlfn.IFNA(VLOOKUP($A19,'EV Distribution'!$A$2:$B$11,2,FALSE),0)*('EV Scenarios'!U$2-'EV Scenarios'!U$3)</f>
        <v>1.5633575362315417</v>
      </c>
      <c r="V19" s="1">
        <f>'Pc, Winter, S1'!V19*Main!$B$4+_xlfn.IFNA(VLOOKUP($A19,'EV Distribution'!$A$2:$B$11,2,FALSE),0)*('EV Scenarios'!V$2-'EV Scenarios'!V$3)</f>
        <v>1.5390849432014175</v>
      </c>
      <c r="W19" s="1">
        <f>'Pc, Winter, S1'!W19*Main!$B$4+_xlfn.IFNA(VLOOKUP($A19,'EV Distribution'!$A$2:$B$11,2,FALSE),0)*('EV Scenarios'!W$2-'EV Scenarios'!W$3)</f>
        <v>1.433178859326639</v>
      </c>
      <c r="X19" s="1">
        <f>'Pc, Winter, S1'!X19*Main!$B$4+_xlfn.IFNA(VLOOKUP($A19,'EV Distribution'!$A$2:$B$11,2,FALSE),0)*('EV Scenarios'!X$2-'EV Scenarios'!X$3)</f>
        <v>1.226538575806261</v>
      </c>
      <c r="Y19" s="1">
        <f>'Pc, Winter, S1'!Y19*Main!$B$4+_xlfn.IFNA(VLOOKUP($A19,'EV Distribution'!$A$2:$B$11,2,FALSE),0)*('EV Scenarios'!Y$2-'EV Scenarios'!Y$3)</f>
        <v>1.0870152444418193</v>
      </c>
    </row>
    <row r="20" spans="1:25" x14ac:dyDescent="0.25">
      <c r="A20">
        <v>36</v>
      </c>
      <c r="B20" s="1">
        <f>'Pc, Winter, S1'!B20*Main!$B$4+_xlfn.IFNA(VLOOKUP($A20,'EV Distribution'!$A$2:$B$11,2,FALSE),0)*('EV Scenarios'!B$2-'EV Scenarios'!B$3)</f>
        <v>1.7631423508564681E-4</v>
      </c>
      <c r="C20" s="1">
        <f>'Pc, Winter, S1'!C20*Main!$B$4+_xlfn.IFNA(VLOOKUP($A20,'EV Distribution'!$A$2:$B$11,2,FALSE),0)*('EV Scenarios'!C$2-'EV Scenarios'!C$3)</f>
        <v>0.10931482575310102</v>
      </c>
      <c r="D20" s="1">
        <f>'Pc, Winter, S1'!D20*Main!$B$4+_xlfn.IFNA(VLOOKUP($A20,'EV Distribution'!$A$2:$B$11,2,FALSE),0)*('EV Scenarios'!D$2-'EV Scenarios'!D$3)</f>
        <v>-2.1098936798582397E-2</v>
      </c>
      <c r="E20" s="1">
        <f>'Pc, Winter, S1'!E20*Main!$B$4+_xlfn.IFNA(VLOOKUP($A20,'EV Distribution'!$A$2:$B$11,2,FALSE),0)*('EV Scenarios'!E$2-'EV Scenarios'!E$3)</f>
        <v>-2.6447135262847015E-3</v>
      </c>
      <c r="F20" s="1">
        <f>'Pc, Winter, S1'!F20*Main!$B$4+_xlfn.IFNA(VLOOKUP($A20,'EV Distribution'!$A$2:$B$11,2,FALSE),0)*('EV Scenarios'!F$2-'EV Scenarios'!F$3)</f>
        <v>7.9341405788541063E-3</v>
      </c>
      <c r="G20" s="1">
        <f>'Pc, Winter, S1'!G20*Main!$B$4+_xlfn.IFNA(VLOOKUP($A20,'EV Distribution'!$A$2:$B$11,2,FALSE),0)*('EV Scenarios'!G$2-'EV Scenarios'!G$3)</f>
        <v>-5.4069698759598344E-3</v>
      </c>
      <c r="H20" s="1">
        <f>'Pc, Winter, S1'!H20*Main!$B$4+_xlfn.IFNA(VLOOKUP($A20,'EV Distribution'!$A$2:$B$11,2,FALSE),0)*('EV Scenarios'!H$2-'EV Scenarios'!H$3)</f>
        <v>1.7043709391612522E-3</v>
      </c>
      <c r="I20" s="1">
        <f>'Pc, Winter, S1'!I20*Main!$B$4+_xlfn.IFNA(VLOOKUP($A20,'EV Distribution'!$A$2:$B$11,2,FALSE),0)*('EV Scenarios'!I$2-'EV Scenarios'!I$3)</f>
        <v>-1.2753396337861784E-2</v>
      </c>
      <c r="J20" s="1">
        <f>'Pc, Winter, S1'!J20*Main!$B$4+_xlfn.IFNA(VLOOKUP($A20,'EV Distribution'!$A$2:$B$11,2,FALSE),0)*('EV Scenarios'!J$2-'EV Scenarios'!J$3)</f>
        <v>-2.0981393975191966E-2</v>
      </c>
      <c r="K20" s="1">
        <f>'Pc, Winter, S1'!K20*Main!$B$4+_xlfn.IFNA(VLOOKUP($A20,'EV Distribution'!$A$2:$B$11,2,FALSE),0)*('EV Scenarios'!K$2-'EV Scenarios'!K$3)</f>
        <v>-1.3517424689899586E-3</v>
      </c>
      <c r="L20" s="1">
        <f>'Pc, Winter, S1'!L20*Main!$B$4+_xlfn.IFNA(VLOOKUP($A20,'EV Distribution'!$A$2:$B$11,2,FALSE),0)*('EV Scenarios'!L$2-'EV Scenarios'!L$3)</f>
        <v>-4.9367985823981107E-3</v>
      </c>
      <c r="M20" s="1">
        <f>'Pc, Winter, S1'!M20*Main!$B$4+_xlfn.IFNA(VLOOKUP($A20,'EV Distribution'!$A$2:$B$11,2,FALSE),0)*('EV Scenarios'!M$2-'EV Scenarios'!M$3)</f>
        <v>1.8748080330773777E-2</v>
      </c>
      <c r="N20" s="1">
        <f>'Pc, Winter, S1'!N20*Main!$B$4+_xlfn.IFNA(VLOOKUP($A20,'EV Distribution'!$A$2:$B$11,2,FALSE),0)*('EV Scenarios'!N$2-'EV Scenarios'!N$3)</f>
        <v>-2.1627879503839337E-2</v>
      </c>
      <c r="O20" s="1">
        <f>'Pc, Winter, S1'!O20*Main!$B$4+_xlfn.IFNA(VLOOKUP($A20,'EV Distribution'!$A$2:$B$11,2,FALSE),0)*('EV Scenarios'!O$2-'EV Scenarios'!O$3)</f>
        <v>-4.2609273479031304E-2</v>
      </c>
      <c r="P20" s="1">
        <f>'Pc, Winter, S1'!P20*Main!$B$4+_xlfn.IFNA(VLOOKUP($A20,'EV Distribution'!$A$2:$B$11,2,FALSE),0)*('EV Scenarios'!P$2-'EV Scenarios'!P$3)</f>
        <v>-7.1113408151210868E-3</v>
      </c>
      <c r="Q20" s="1">
        <f>'Pc, Winter, S1'!Q20*Main!$B$4+_xlfn.IFNA(VLOOKUP($A20,'EV Distribution'!$A$2:$B$11,2,FALSE),0)*('EV Scenarios'!Q$2-'EV Scenarios'!Q$3)</f>
        <v>-9.8735971647962214E-3</v>
      </c>
      <c r="R20" s="1">
        <f>'Pc, Winter, S1'!R20*Main!$B$4+_xlfn.IFNA(VLOOKUP($A20,'EV Distribution'!$A$2:$B$11,2,FALSE),0)*('EV Scenarios'!R$2-'EV Scenarios'!R$3)</f>
        <v>2.0217365623154165E-2</v>
      </c>
      <c r="S20" s="1">
        <f>'Pc, Winter, S1'!S20*Main!$B$4+_xlfn.IFNA(VLOOKUP($A20,'EV Distribution'!$A$2:$B$11,2,FALSE),0)*('EV Scenarios'!S$2-'EV Scenarios'!S$3)</f>
        <v>1.7631423508564681E-4</v>
      </c>
      <c r="T20" s="1">
        <f>'Pc, Winter, S1'!T20*Main!$B$4+_xlfn.IFNA(VLOOKUP($A20,'EV Distribution'!$A$2:$B$11,2,FALSE),0)*('EV Scenarios'!T$2-'EV Scenarios'!T$3)</f>
        <v>-1.1049025398700531E-2</v>
      </c>
      <c r="U20" s="1">
        <f>'Pc, Winter, S1'!U20*Main!$B$4+_xlfn.IFNA(VLOOKUP($A20,'EV Distribution'!$A$2:$B$11,2,FALSE),0)*('EV Scenarios'!U$2-'EV Scenarios'!U$3)</f>
        <v>2.1569108092144122E-2</v>
      </c>
      <c r="V20" s="1">
        <f>'Pc, Winter, S1'!V20*Main!$B$4+_xlfn.IFNA(VLOOKUP($A20,'EV Distribution'!$A$2:$B$11,2,FALSE),0)*('EV Scenarios'!V$2-'EV Scenarios'!V$3)</f>
        <v>-6.876255168340225E-3</v>
      </c>
      <c r="W20" s="1">
        <f>'Pc, Winter, S1'!W20*Main!$B$4+_xlfn.IFNA(VLOOKUP($A20,'EV Distribution'!$A$2:$B$11,2,FALSE),0)*('EV Scenarios'!W$2-'EV Scenarios'!W$3)</f>
        <v>5.4069698759598344E-3</v>
      </c>
      <c r="X20" s="1">
        <f>'Pc, Winter, S1'!X20*Main!$B$4+_xlfn.IFNA(VLOOKUP($A20,'EV Distribution'!$A$2:$B$11,2,FALSE),0)*('EV Scenarios'!X$2-'EV Scenarios'!X$3)</f>
        <v>-4.1139988186650921E-3</v>
      </c>
      <c r="Y20" s="1">
        <f>'Pc, Winter, S1'!Y20*Main!$B$4+_xlfn.IFNA(VLOOKUP($A20,'EV Distribution'!$A$2:$B$11,2,FALSE),0)*('EV Scenarios'!Y$2-'EV Scenarios'!Y$3)</f>
        <v>-8.8744831659775536E-3</v>
      </c>
    </row>
    <row r="21" spans="1:25" x14ac:dyDescent="0.25">
      <c r="A21">
        <v>42</v>
      </c>
      <c r="B21" s="1">
        <f>'Pc, Winter, S1'!B21*Main!$B$4+_xlfn.IFNA(VLOOKUP($A21,'EV Distribution'!$A$2:$B$11,2,FALSE),0)*('EV Scenarios'!B$2-'EV Scenarios'!B$3)</f>
        <v>4.5086138563083296</v>
      </c>
      <c r="C21" s="1">
        <f>'Pc, Winter, S1'!C21*Main!$B$4+_xlfn.IFNA(VLOOKUP($A21,'EV Distribution'!$A$2:$B$11,2,FALSE),0)*('EV Scenarios'!C$2-'EV Scenarios'!C$3)</f>
        <v>4.6317284668628176</v>
      </c>
      <c r="D21" s="1">
        <f>'Pc, Winter, S1'!D21*Main!$B$4+_xlfn.IFNA(VLOOKUP($A21,'EV Distribution'!$A$2:$B$11,2,FALSE),0)*('EV Scenarios'!D$2-'EV Scenarios'!D$3)</f>
        <v>4.7631361994779979</v>
      </c>
      <c r="E21" s="1">
        <f>'Pc, Winter, S1'!E21*Main!$B$4+_xlfn.IFNA(VLOOKUP($A21,'EV Distribution'!$A$2:$B$11,2,FALSE),0)*('EV Scenarios'!E$2-'EV Scenarios'!E$3)</f>
        <v>4.9860391797002368</v>
      </c>
      <c r="F21" s="1">
        <f>'Pc, Winter, S1'!F21*Main!$B$4+_xlfn.IFNA(VLOOKUP($A21,'EV Distribution'!$A$2:$B$11,2,FALSE),0)*('EV Scenarios'!F$2-'EV Scenarios'!F$3)</f>
        <v>5.2127579937581228</v>
      </c>
      <c r="G21" s="1">
        <f>'Pc, Winter, S1'!G21*Main!$B$4+_xlfn.IFNA(VLOOKUP($A21,'EV Distribution'!$A$2:$B$11,2,FALSE),0)*('EV Scenarios'!G$2-'EV Scenarios'!G$3)</f>
        <v>5.4380725867756938</v>
      </c>
      <c r="H21" s="1">
        <f>'Pc, Winter, S1'!H21*Main!$B$4+_xlfn.IFNA(VLOOKUP($A21,'EV Distribution'!$A$2:$B$11,2,FALSE),0)*('EV Scenarios'!H$2-'EV Scenarios'!H$3)</f>
        <v>5.6137960219654461</v>
      </c>
      <c r="I21" s="1">
        <f>'Pc, Winter, S1'!I21*Main!$B$4+_xlfn.IFNA(VLOOKUP($A21,'EV Distribution'!$A$2:$B$11,2,FALSE),0)*('EV Scenarios'!I$2-'EV Scenarios'!I$3)</f>
        <v>5.5074964189648554</v>
      </c>
      <c r="J21" s="1">
        <f>'Pc, Winter, S1'!J21*Main!$B$4+_xlfn.IFNA(VLOOKUP($A21,'EV Distribution'!$A$2:$B$11,2,FALSE),0)*('EV Scenarios'!J$2-'EV Scenarios'!J$3)</f>
        <v>5.1016175617446837</v>
      </c>
      <c r="K21" s="1">
        <f>'Pc, Winter, S1'!K21*Main!$B$4+_xlfn.IFNA(VLOOKUP($A21,'EV Distribution'!$A$2:$B$11,2,FALSE),0)*('EV Scenarios'!K$2-'EV Scenarios'!K$3)</f>
        <v>7.1326031664397522</v>
      </c>
      <c r="L21" s="1">
        <f>'Pc, Winter, S1'!L21*Main!$B$4+_xlfn.IFNA(VLOOKUP($A21,'EV Distribution'!$A$2:$B$11,2,FALSE),0)*('EV Scenarios'!L$2-'EV Scenarios'!L$3)</f>
        <v>6.9786102582412877</v>
      </c>
      <c r="M21" s="1">
        <f>'Pc, Winter, S1'!M21*Main!$B$4+_xlfn.IFNA(VLOOKUP($A21,'EV Distribution'!$A$2:$B$11,2,FALSE),0)*('EV Scenarios'!M$2-'EV Scenarios'!M$3)</f>
        <v>6.758183119261667</v>
      </c>
      <c r="N21" s="1">
        <f>'Pc, Winter, S1'!N21*Main!$B$4+_xlfn.IFNA(VLOOKUP($A21,'EV Distribution'!$A$2:$B$11,2,FALSE),0)*('EV Scenarios'!N$2-'EV Scenarios'!N$3)</f>
        <v>6.3893372638851149</v>
      </c>
      <c r="O21" s="1">
        <f>'Pc, Winter, S1'!O21*Main!$B$4+_xlfn.IFNA(VLOOKUP($A21,'EV Distribution'!$A$2:$B$11,2,FALSE),0)*('EV Scenarios'!O$2-'EV Scenarios'!O$3)</f>
        <v>6.1156837932073245</v>
      </c>
      <c r="P21" s="1">
        <f>'Pc, Winter, S1'!P21*Main!$B$4+_xlfn.IFNA(VLOOKUP($A21,'EV Distribution'!$A$2:$B$11,2,FALSE),0)*('EV Scenarios'!P$2-'EV Scenarios'!P$3)</f>
        <v>5.9057813559509746</v>
      </c>
      <c r="Q21" s="1">
        <f>'Pc, Winter, S1'!Q21*Main!$B$4+_xlfn.IFNA(VLOOKUP($A21,'EV Distribution'!$A$2:$B$11,2,FALSE),0)*('EV Scenarios'!Q$2-'EV Scenarios'!Q$3)</f>
        <v>5.5518691843539578</v>
      </c>
      <c r="R21" s="1">
        <f>'Pc, Winter, S1'!R21*Main!$B$4+_xlfn.IFNA(VLOOKUP($A21,'EV Distribution'!$A$2:$B$11,2,FALSE),0)*('EV Scenarios'!R$2-'EV Scenarios'!R$3)</f>
        <v>5.3828902696854701</v>
      </c>
      <c r="S21" s="1">
        <f>'Pc, Winter, S1'!S21*Main!$B$4+_xlfn.IFNA(VLOOKUP($A21,'EV Distribution'!$A$2:$B$11,2,FALSE),0)*('EV Scenarios'!S$2-'EV Scenarios'!S$3)</f>
        <v>5.4159195215785587</v>
      </c>
      <c r="T21" s="1">
        <f>'Pc, Winter, S1'!T21*Main!$B$4+_xlfn.IFNA(VLOOKUP($A21,'EV Distribution'!$A$2:$B$11,2,FALSE),0)*('EV Scenarios'!T$2-'EV Scenarios'!T$3)</f>
        <v>3.8241559367446842</v>
      </c>
      <c r="U21" s="1">
        <f>'Pc, Winter, S1'!U21*Main!$B$4+_xlfn.IFNA(VLOOKUP($A21,'EV Distribution'!$A$2:$B$11,2,FALSE),0)*('EV Scenarios'!U$2-'EV Scenarios'!U$3)</f>
        <v>3.9672051521780864</v>
      </c>
      <c r="V21" s="1">
        <f>'Pc, Winter, S1'!V21*Main!$B$4+_xlfn.IFNA(VLOOKUP($A21,'EV Distribution'!$A$2:$B$11,2,FALSE),0)*('EV Scenarios'!V$2-'EV Scenarios'!V$3)</f>
        <v>4.0837600280411994</v>
      </c>
      <c r="W21" s="1">
        <f>'Pc, Winter, S1'!W21*Main!$B$4+_xlfn.IFNA(VLOOKUP($A21,'EV Distribution'!$A$2:$B$11,2,FALSE),0)*('EV Scenarios'!W$2-'EV Scenarios'!W$3)</f>
        <v>4.1652204370732431</v>
      </c>
      <c r="X21" s="1">
        <f>'Pc, Winter, S1'!X21*Main!$B$4+_xlfn.IFNA(VLOOKUP($A21,'EV Distribution'!$A$2:$B$11,2,FALSE),0)*('EV Scenarios'!X$2-'EV Scenarios'!X$3)</f>
        <v>4.2568637361362969</v>
      </c>
      <c r="Y21" s="1">
        <f>'Pc, Winter, S1'!Y21*Main!$B$4+_xlfn.IFNA(VLOOKUP($A21,'EV Distribution'!$A$2:$B$11,2,FALSE),0)*('EV Scenarios'!Y$2-'EV Scenarios'!Y$3)</f>
        <v>4.3894611579954228</v>
      </c>
    </row>
    <row r="22" spans="1:25" x14ac:dyDescent="0.25">
      <c r="A22">
        <v>55</v>
      </c>
      <c r="B22" s="1">
        <f>'Pc, Winter, S1'!B22*Main!$B$4+_xlfn.IFNA(VLOOKUP($A22,'EV Distribution'!$A$2:$B$11,2,FALSE),0)*('EV Scenarios'!B$2-'EV Scenarios'!B$3)</f>
        <v>3.8205012308476087</v>
      </c>
      <c r="C22" s="1">
        <f>'Pc, Winter, S1'!C22*Main!$B$4+_xlfn.IFNA(VLOOKUP($A22,'EV Distribution'!$A$2:$B$11,2,FALSE),0)*('EV Scenarios'!C$2-'EV Scenarios'!C$3)</f>
        <v>4.0128026308476077</v>
      </c>
      <c r="D22" s="1">
        <f>'Pc, Winter, S1'!D22*Main!$B$4+_xlfn.IFNA(VLOOKUP($A22,'EV Distribution'!$A$2:$B$11,2,FALSE),0)*('EV Scenarios'!D$2-'EV Scenarios'!D$3)</f>
        <v>4.1813662808476071</v>
      </c>
      <c r="E22" s="1">
        <f>'Pc, Winter, S1'!E22*Main!$B$4+_xlfn.IFNA(VLOOKUP($A22,'EV Distribution'!$A$2:$B$11,2,FALSE),0)*('EV Scenarios'!E$2-'EV Scenarios'!E$3)</f>
        <v>4.4081130308476082</v>
      </c>
      <c r="F22" s="1">
        <f>'Pc, Winter, S1'!F22*Main!$B$4+_xlfn.IFNA(VLOOKUP($A22,'EV Distribution'!$A$2:$B$11,2,FALSE),0)*('EV Scenarios'!F$2-'EV Scenarios'!F$3)</f>
        <v>4.6085664308476089</v>
      </c>
      <c r="G22" s="1">
        <f>'Pc, Winter, S1'!G22*Main!$B$4+_xlfn.IFNA(VLOOKUP($A22,'EV Distribution'!$A$2:$B$11,2,FALSE),0)*('EV Scenarios'!G$2-'EV Scenarios'!G$3)</f>
        <v>4.7736628808476071</v>
      </c>
      <c r="H22" s="1">
        <f>'Pc, Winter, S1'!H22*Main!$B$4+_xlfn.IFNA(VLOOKUP($A22,'EV Distribution'!$A$2:$B$11,2,FALSE),0)*('EV Scenarios'!H$2-'EV Scenarios'!H$3)</f>
        <v>4.792735451967661</v>
      </c>
      <c r="I22" s="1">
        <f>'Pc, Winter, S1'!I22*Main!$B$4+_xlfn.IFNA(VLOOKUP($A22,'EV Distribution'!$A$2:$B$11,2,FALSE),0)*('EV Scenarios'!I$2-'EV Scenarios'!I$3)</f>
        <v>4.6137058233815713</v>
      </c>
      <c r="J22" s="1">
        <f>'Pc, Winter, S1'!J22*Main!$B$4+_xlfn.IFNA(VLOOKUP($A22,'EV Distribution'!$A$2:$B$11,2,FALSE),0)*('EV Scenarios'!J$2-'EV Scenarios'!J$3)</f>
        <v>4.1652167175177199</v>
      </c>
      <c r="K22" s="1">
        <f>'Pc, Winter, S1'!K22*Main!$B$4+_xlfn.IFNA(VLOOKUP($A22,'EV Distribution'!$A$2:$B$11,2,FALSE),0)*('EV Scenarios'!K$2-'EV Scenarios'!K$3)</f>
        <v>6.1920287616538694</v>
      </c>
      <c r="L22" s="1">
        <f>'Pc, Winter, S1'!L22*Main!$B$4+_xlfn.IFNA(VLOOKUP($A22,'EV Distribution'!$A$2:$B$11,2,FALSE),0)*('EV Scenarios'!L$2-'EV Scenarios'!L$3)</f>
        <v>6.0636604616538685</v>
      </c>
      <c r="M22" s="1">
        <f>'Pc, Winter, S1'!M22*Main!$B$4+_xlfn.IFNA(VLOOKUP($A22,'EV Distribution'!$A$2:$B$11,2,FALSE),0)*('EV Scenarios'!M$2-'EV Scenarios'!M$3)</f>
        <v>5.80928076165387</v>
      </c>
      <c r="N22" s="1">
        <f>'Pc, Winter, S1'!N22*Main!$B$4+_xlfn.IFNA(VLOOKUP($A22,'EV Distribution'!$A$2:$B$11,2,FALSE),0)*('EV Scenarios'!N$2-'EV Scenarios'!N$3)</f>
        <v>5.4577315616538691</v>
      </c>
      <c r="O22" s="1">
        <f>'Pc, Winter, S1'!O22*Main!$B$4+_xlfn.IFNA(VLOOKUP($A22,'EV Distribution'!$A$2:$B$11,2,FALSE),0)*('EV Scenarios'!O$2-'EV Scenarios'!O$3)</f>
        <v>5.2545462116538699</v>
      </c>
      <c r="P22" s="1">
        <f>'Pc, Winter, S1'!P22*Main!$B$4+_xlfn.IFNA(VLOOKUP($A22,'EV Distribution'!$A$2:$B$11,2,FALSE),0)*('EV Scenarios'!P$2-'EV Scenarios'!P$3)</f>
        <v>5.0632247874401948</v>
      </c>
      <c r="Q22" s="1">
        <f>'Pc, Winter, S1'!Q22*Main!$B$4+_xlfn.IFNA(VLOOKUP($A22,'EV Distribution'!$A$2:$B$11,2,FALSE),0)*('EV Scenarios'!Q$2-'EV Scenarios'!Q$3)</f>
        <v>4.7746568127023039</v>
      </c>
      <c r="R22" s="1">
        <f>'Pc, Winter, S1'!R22*Main!$B$4+_xlfn.IFNA(VLOOKUP($A22,'EV Distribution'!$A$2:$B$11,2,FALSE),0)*('EV Scenarios'!R$2-'EV Scenarios'!R$3)</f>
        <v>4.5915842627023045</v>
      </c>
      <c r="S22" s="1">
        <f>'Pc, Winter, S1'!S22*Main!$B$4+_xlfn.IFNA(VLOOKUP($A22,'EV Distribution'!$A$2:$B$11,2,FALSE),0)*('EV Scenarios'!S$2-'EV Scenarios'!S$3)</f>
        <v>4.4546757534657413</v>
      </c>
      <c r="T22" s="1">
        <f>'Pc, Winter, S1'!T22*Main!$B$4+_xlfn.IFNA(VLOOKUP($A22,'EV Distribution'!$A$2:$B$11,2,FALSE),0)*('EV Scenarios'!T$2-'EV Scenarios'!T$3)</f>
        <v>2.8585831003868876</v>
      </c>
      <c r="U22" s="1">
        <f>'Pc, Winter, S1'!U22*Main!$B$4+_xlfn.IFNA(VLOOKUP($A22,'EV Distribution'!$A$2:$B$11,2,FALSE),0)*('EV Scenarios'!U$2-'EV Scenarios'!U$3)</f>
        <v>2.9907417003868875</v>
      </c>
      <c r="V22" s="1">
        <f>'Pc, Winter, S1'!V22*Main!$B$4+_xlfn.IFNA(VLOOKUP($A22,'EV Distribution'!$A$2:$B$11,2,FALSE),0)*('EV Scenarios'!V$2-'EV Scenarios'!V$3)</f>
        <v>3.1463743503868873</v>
      </c>
      <c r="W22" s="1">
        <f>'Pc, Winter, S1'!W22*Main!$B$4+_xlfn.IFNA(VLOOKUP($A22,'EV Distribution'!$A$2:$B$11,2,FALSE),0)*('EV Scenarios'!W$2-'EV Scenarios'!W$3)</f>
        <v>3.2746010256489964</v>
      </c>
      <c r="X22" s="1">
        <f>'Pc, Winter, S1'!X22*Main!$B$4+_xlfn.IFNA(VLOOKUP($A22,'EV Distribution'!$A$2:$B$11,2,FALSE),0)*('EV Scenarios'!X$2-'EV Scenarios'!X$3)</f>
        <v>3.4239104824143536</v>
      </c>
      <c r="Y22" s="1">
        <f>'Pc, Winter, S1'!Y22*Main!$B$4+_xlfn.IFNA(VLOOKUP($A22,'EV Distribution'!$A$2:$B$11,2,FALSE),0)*('EV Scenarios'!Y$2-'EV Scenarios'!Y$3)</f>
        <v>3.6769493189958657</v>
      </c>
    </row>
    <row r="23" spans="1:25" x14ac:dyDescent="0.25">
      <c r="A23">
        <v>68</v>
      </c>
      <c r="B23" s="1">
        <f>'Pc, Winter, S1'!B23*Main!$B$4+_xlfn.IFNA(VLOOKUP($A23,'EV Distribution'!$A$2:$B$11,2,FALSE),0)*('EV Scenarios'!B$2-'EV Scenarios'!B$3)</f>
        <v>0.33218697345171294</v>
      </c>
      <c r="C23" s="1">
        <f>'Pc, Winter, S1'!C23*Main!$B$4+_xlfn.IFNA(VLOOKUP($A23,'EV Distribution'!$A$2:$B$11,2,FALSE),0)*('EV Scenarios'!C$2-'EV Scenarios'!C$3)</f>
        <v>0.31791639194551091</v>
      </c>
      <c r="D23" s="1">
        <f>'Pc, Winter, S1'!D23*Main!$B$4+_xlfn.IFNA(VLOOKUP($A23,'EV Distribution'!$A$2:$B$11,2,FALSE),0)*('EV Scenarios'!D$2-'EV Scenarios'!D$3)</f>
        <v>0.30512219164500887</v>
      </c>
      <c r="E23" s="1">
        <f>'Pc, Winter, S1'!E23*Main!$B$4+_xlfn.IFNA(VLOOKUP($A23,'EV Distribution'!$A$2:$B$11,2,FALSE),0)*('EV Scenarios'!E$2-'EV Scenarios'!E$3)</f>
        <v>0.33661566834908446</v>
      </c>
      <c r="F23" s="1">
        <f>'Pc, Winter, S1'!F23*Main!$B$4+_xlfn.IFNA(VLOOKUP($A23,'EV Distribution'!$A$2:$B$11,2,FALSE),0)*('EV Scenarios'!F$2-'EV Scenarios'!F$3)</f>
        <v>0.32480568481689309</v>
      </c>
      <c r="G23" s="1">
        <f>'Pc, Winter, S1'!G23*Main!$B$4+_xlfn.IFNA(VLOOKUP($A23,'EV Distribution'!$A$2:$B$11,2,FALSE),0)*('EV Scenarios'!G$2-'EV Scenarios'!G$3)</f>
        <v>0.32480568481689309</v>
      </c>
      <c r="H23" s="1">
        <f>'Pc, Winter, S1'!H23*Main!$B$4+_xlfn.IFNA(VLOOKUP($A23,'EV Distribution'!$A$2:$B$11,2,FALSE),0)*('EV Scenarios'!H$2-'EV Scenarios'!H$3)</f>
        <v>0.3641722779799173</v>
      </c>
      <c r="I23" s="1">
        <f>'Pc, Winter, S1'!I23*Main!$B$4+_xlfn.IFNA(VLOOKUP($A23,'EV Distribution'!$A$2:$B$11,2,FALSE),0)*('EV Scenarios'!I$2-'EV Scenarios'!I$3)</f>
        <v>0.38385577071101595</v>
      </c>
      <c r="J23" s="1">
        <f>'Pc, Winter, S1'!J23*Main!$B$4+_xlfn.IFNA(VLOOKUP($A23,'EV Distribution'!$A$2:$B$11,2,FALSE),0)*('EV Scenarios'!J$2-'EV Scenarios'!J$3)</f>
        <v>0.37204578703189606</v>
      </c>
      <c r="K23" s="1">
        <f>'Pc, Winter, S1'!K23*Main!$B$4+_xlfn.IFNA(VLOOKUP($A23,'EV Distribution'!$A$2:$B$11,2,FALSE),0)*('EV Scenarios'!K$2-'EV Scenarios'!K$3)</f>
        <v>0.4035390395230361</v>
      </c>
      <c r="L23" s="1">
        <f>'Pc, Winter, S1'!L23*Main!$B$4+_xlfn.IFNA(VLOOKUP($A23,'EV Distribution'!$A$2:$B$11,2,FALSE),0)*('EV Scenarios'!L$2-'EV Scenarios'!L$3)</f>
        <v>0.40944405935248085</v>
      </c>
      <c r="M23" s="1">
        <f>'Pc, Winter, S1'!M23*Main!$B$4+_xlfn.IFNA(VLOOKUP($A23,'EV Distribution'!$A$2:$B$11,2,FALSE),0)*('EV Scenarios'!M$2-'EV Scenarios'!M$3)</f>
        <v>0.4005866135779681</v>
      </c>
      <c r="N23" s="1">
        <f>'Pc, Winter, S1'!N23*Main!$B$4+_xlfn.IFNA(VLOOKUP($A23,'EV Distribution'!$A$2:$B$11,2,FALSE),0)*('EV Scenarios'!N$2-'EV Scenarios'!N$3)</f>
        <v>0.39369732114737149</v>
      </c>
      <c r="O23" s="1">
        <f>'Pc, Winter, S1'!O23*Main!$B$4+_xlfn.IFNA(VLOOKUP($A23,'EV Distribution'!$A$2:$B$11,2,FALSE),0)*('EV Scenarios'!O$2-'EV Scenarios'!O$3)</f>
        <v>0.3897606785809215</v>
      </c>
      <c r="P23" s="1">
        <f>'Pc, Winter, S1'!P23*Main!$B$4+_xlfn.IFNA(VLOOKUP($A23,'EV Distribution'!$A$2:$B$11,2,FALSE),0)*('EV Scenarios'!P$2-'EV Scenarios'!P$3)</f>
        <v>0.38779235729769646</v>
      </c>
      <c r="Q23" s="1">
        <f>'Pc, Winter, S1'!Q23*Main!$B$4+_xlfn.IFNA(VLOOKUP($A23,'EV Distribution'!$A$2:$B$11,2,FALSE),0)*('EV Scenarios'!Q$2-'EV Scenarios'!Q$3)</f>
        <v>0.35088624970835802</v>
      </c>
      <c r="R23" s="1">
        <f>'Pc, Winter, S1'!R23*Main!$B$4+_xlfn.IFNA(VLOOKUP($A23,'EV Distribution'!$A$2:$B$11,2,FALSE),0)*('EV Scenarios'!R$2-'EV Scenarios'!R$3)</f>
        <v>0.3730298357139693</v>
      </c>
      <c r="S23" s="1">
        <f>'Pc, Winter, S1'!S23*Main!$B$4+_xlfn.IFNA(VLOOKUP($A23,'EV Distribution'!$A$2:$B$11,2,FALSE),0)*('EV Scenarios'!S$2-'EV Scenarios'!S$3)</f>
        <v>0.38385549081216774</v>
      </c>
      <c r="T23" s="1">
        <f>'Pc, Winter, S1'!T23*Main!$B$4+_xlfn.IFNA(VLOOKUP($A23,'EV Distribution'!$A$2:$B$11,2,FALSE),0)*('EV Scenarios'!T$2-'EV Scenarios'!T$3)</f>
        <v>0.34694938322282931</v>
      </c>
      <c r="U23" s="1">
        <f>'Pc, Winter, S1'!U23*Main!$B$4+_xlfn.IFNA(VLOOKUP($A23,'EV Distribution'!$A$2:$B$11,2,FALSE),0)*('EV Scenarios'!U$2-'EV Scenarios'!U$3)</f>
        <v>0.38385549081216774</v>
      </c>
      <c r="V23" s="1">
        <f>'Pc, Winter, S1'!V23*Main!$B$4+_xlfn.IFNA(VLOOKUP($A23,'EV Distribution'!$A$2:$B$11,2,FALSE),0)*('EV Scenarios'!V$2-'EV Scenarios'!V$3)</f>
        <v>0.35925141908594216</v>
      </c>
      <c r="W23" s="1">
        <f>'Pc, Winter, S1'!W23*Main!$B$4+_xlfn.IFNA(VLOOKUP($A23,'EV Distribution'!$A$2:$B$11,2,FALSE),0)*('EV Scenarios'!W$2-'EV Scenarios'!W$3)</f>
        <v>0.33464734735971646</v>
      </c>
      <c r="X23" s="1">
        <f>'Pc, Winter, S1'!X23*Main!$B$4+_xlfn.IFNA(VLOOKUP($A23,'EV Distribution'!$A$2:$B$11,2,FALSE),0)*('EV Scenarios'!X$2-'EV Scenarios'!X$3)</f>
        <v>0.33464734735971646</v>
      </c>
      <c r="Y23" s="1">
        <f>'Pc, Winter, S1'!Y23*Main!$B$4+_xlfn.IFNA(VLOOKUP($A23,'EV Distribution'!$A$2:$B$11,2,FALSE),0)*('EV Scenarios'!Y$2-'EV Scenarios'!Y$3)</f>
        <v>0.33464734735971646</v>
      </c>
    </row>
    <row r="24" spans="1:25" x14ac:dyDescent="0.25">
      <c r="A24">
        <v>72</v>
      </c>
      <c r="B24" s="1">
        <f>'Pc, Winter, S1'!B24*Main!$B$4+_xlfn.IFNA(VLOOKUP($A24,'EV Distribution'!$A$2:$B$11,2,FALSE),0)*('EV Scenarios'!B$2-'EV Scenarios'!B$3)</f>
        <v>1.0570906837965153</v>
      </c>
      <c r="C24" s="1">
        <f>'Pc, Winter, S1'!C24*Main!$B$4+_xlfn.IFNA(VLOOKUP($A24,'EV Distribution'!$A$2:$B$11,2,FALSE),0)*('EV Scenarios'!C$2-'EV Scenarios'!C$3)</f>
        <v>0.51779531958284108</v>
      </c>
      <c r="D24" s="1">
        <f>'Pc, Winter, S1'!D24*Main!$B$4+_xlfn.IFNA(VLOOKUP($A24,'EV Distribution'!$A$2:$B$11,2,FALSE),0)*('EV Scenarios'!D$2-'EV Scenarios'!D$3)</f>
        <v>0.46680349111414643</v>
      </c>
      <c r="E24" s="1">
        <f>'Pc, Winter, S1'!E24*Main!$B$4+_xlfn.IFNA(VLOOKUP($A24,'EV Distribution'!$A$2:$B$11,2,FALSE),0)*('EV Scenarios'!E$2-'EV Scenarios'!E$3)</f>
        <v>0.49457844932220907</v>
      </c>
      <c r="F24" s="1">
        <f>'Pc, Winter, S1'!F24*Main!$B$4+_xlfn.IFNA(VLOOKUP($A24,'EV Distribution'!$A$2:$B$11,2,FALSE),0)*('EV Scenarios'!F$2-'EV Scenarios'!F$3)</f>
        <v>0.60054860285144718</v>
      </c>
      <c r="G24" s="1">
        <f>'Pc, Winter, S1'!G24*Main!$B$4+_xlfn.IFNA(VLOOKUP($A24,'EV Distribution'!$A$2:$B$11,2,FALSE),0)*('EV Scenarios'!G$2-'EV Scenarios'!G$3)</f>
        <v>0.64255331597607812</v>
      </c>
      <c r="H24" s="1">
        <f>'Pc, Winter, S1'!H24*Main!$B$4+_xlfn.IFNA(VLOOKUP($A24,'EV Distribution'!$A$2:$B$11,2,FALSE),0)*('EV Scenarios'!H$2-'EV Scenarios'!H$3)</f>
        <v>1.0030233824697283</v>
      </c>
      <c r="I24" s="1">
        <f>'Pc, Winter, S1'!I24*Main!$B$4+_xlfn.IFNA(VLOOKUP($A24,'EV Distribution'!$A$2:$B$11,2,FALSE),0)*('EV Scenarios'!I$2-'EV Scenarios'!I$3)</f>
        <v>1.6828129400413467</v>
      </c>
      <c r="J24" s="1">
        <f>'Pc, Winter, S1'!J24*Main!$B$4+_xlfn.IFNA(VLOOKUP($A24,'EV Distribution'!$A$2:$B$11,2,FALSE),0)*('EV Scenarios'!J$2-'EV Scenarios'!J$3)</f>
        <v>1.9207003202229771</v>
      </c>
      <c r="K24" s="1">
        <f>'Pc, Winter, S1'!K24*Main!$B$4+_xlfn.IFNA(VLOOKUP($A24,'EV Distribution'!$A$2:$B$11,2,FALSE),0)*('EV Scenarios'!K$2-'EV Scenarios'!K$3)</f>
        <v>2.1885304681393971</v>
      </c>
      <c r="L24" s="1">
        <f>'Pc, Winter, S1'!L24*Main!$B$4+_xlfn.IFNA(VLOOKUP($A24,'EV Distribution'!$A$2:$B$11,2,FALSE),0)*('EV Scenarios'!L$2-'EV Scenarios'!L$3)</f>
        <v>1.8073659141280272</v>
      </c>
      <c r="M24" s="1">
        <f>'Pc, Winter, S1'!M24*Main!$B$4+_xlfn.IFNA(VLOOKUP($A24,'EV Distribution'!$A$2:$B$11,2,FALSE),0)*('EV Scenarios'!M$2-'EV Scenarios'!M$3)</f>
        <v>1.4589051250236269</v>
      </c>
      <c r="N24" s="1">
        <f>'Pc, Winter, S1'!N24*Main!$B$4+_xlfn.IFNA(VLOOKUP($A24,'EV Distribution'!$A$2:$B$11,2,FALSE),0)*('EV Scenarios'!N$2-'EV Scenarios'!N$3)</f>
        <v>1.5416738825110752</v>
      </c>
      <c r="O24" s="1">
        <f>'Pc, Winter, S1'!O24*Main!$B$4+_xlfn.IFNA(VLOOKUP($A24,'EV Distribution'!$A$2:$B$11,2,FALSE),0)*('EV Scenarios'!O$2-'EV Scenarios'!O$3)</f>
        <v>1.6425080736326045</v>
      </c>
      <c r="P24" s="1">
        <f>'Pc, Winter, S1'!P24*Main!$B$4+_xlfn.IFNA(VLOOKUP($A24,'EV Distribution'!$A$2:$B$11,2,FALSE),0)*('EV Scenarios'!P$2-'EV Scenarios'!P$3)</f>
        <v>1.5936707210735381</v>
      </c>
      <c r="Q24" s="1">
        <f>'Pc, Winter, S1'!Q24*Main!$B$4+_xlfn.IFNA(VLOOKUP($A24,'EV Distribution'!$A$2:$B$11,2,FALSE),0)*('EV Scenarios'!Q$2-'EV Scenarios'!Q$3)</f>
        <v>1.5663644548826048</v>
      </c>
      <c r="R24" s="1">
        <f>'Pc, Winter, S1'!R24*Main!$B$4+_xlfn.IFNA(VLOOKUP($A24,'EV Distribution'!$A$2:$B$11,2,FALSE),0)*('EV Scenarios'!R$2-'EV Scenarios'!R$3)</f>
        <v>1.5490952976210868</v>
      </c>
      <c r="S24" s="1">
        <f>'Pc, Winter, S1'!S24*Main!$B$4+_xlfn.IFNA(VLOOKUP($A24,'EV Distribution'!$A$2:$B$11,2,FALSE),0)*('EV Scenarios'!S$2-'EV Scenarios'!S$3)</f>
        <v>2.0036626744137624</v>
      </c>
      <c r="T24" s="1">
        <f>'Pc, Winter, S1'!T24*Main!$B$4+_xlfn.IFNA(VLOOKUP($A24,'EV Distribution'!$A$2:$B$11,2,FALSE),0)*('EV Scenarios'!T$2-'EV Scenarios'!T$3)</f>
        <v>1.8767369800125515</v>
      </c>
      <c r="U24" s="1">
        <f>'Pc, Winter, S1'!U24*Main!$B$4+_xlfn.IFNA(VLOOKUP($A24,'EV Distribution'!$A$2:$B$11,2,FALSE),0)*('EV Scenarios'!U$2-'EV Scenarios'!U$3)</f>
        <v>1.9753994700583286</v>
      </c>
      <c r="V24" s="1">
        <f>'Pc, Winter, S1'!V24*Main!$B$4+_xlfn.IFNA(VLOOKUP($A24,'EV Distribution'!$A$2:$B$11,2,FALSE),0)*('EV Scenarios'!V$2-'EV Scenarios'!V$3)</f>
        <v>1.8649374341361487</v>
      </c>
      <c r="W24" s="1">
        <f>'Pc, Winter, S1'!W24*Main!$B$4+_xlfn.IFNA(VLOOKUP($A24,'EV Distribution'!$A$2:$B$11,2,FALSE),0)*('EV Scenarios'!W$2-'EV Scenarios'!W$3)</f>
        <v>1.7413445263223566</v>
      </c>
      <c r="X24" s="1">
        <f>'Pc, Winter, S1'!X24*Main!$B$4+_xlfn.IFNA(VLOOKUP($A24,'EV Distribution'!$A$2:$B$11,2,FALSE),0)*('EV Scenarios'!X$2-'EV Scenarios'!X$3)</f>
        <v>1.36876694484938</v>
      </c>
      <c r="Y24" s="1">
        <f>'Pc, Winter, S1'!Y24*Main!$B$4+_xlfn.IFNA(VLOOKUP($A24,'EV Distribution'!$A$2:$B$11,2,FALSE),0)*('EV Scenarios'!Y$2-'EV Scenarios'!Y$3)</f>
        <v>1.2850550341789722</v>
      </c>
    </row>
    <row r="25" spans="1:25" x14ac:dyDescent="0.25">
      <c r="A25">
        <v>103</v>
      </c>
      <c r="B25" s="1">
        <f>'Pc, Winter, S1'!B25*Main!$B$4+_xlfn.IFNA(VLOOKUP($A25,'EV Distribution'!$A$2:$B$11,2,FALSE),0)*('EV Scenarios'!B$2-'EV Scenarios'!B$3)</f>
        <v>0.11875173957471925</v>
      </c>
      <c r="C25" s="1">
        <f>'Pc, Winter, S1'!C25*Main!$B$4+_xlfn.IFNA(VLOOKUP($A25,'EV Distribution'!$A$2:$B$11,2,FALSE),0)*('EV Scenarios'!C$2-'EV Scenarios'!C$3)</f>
        <v>-0.13121264587714113</v>
      </c>
      <c r="D25" s="1">
        <f>'Pc, Winter, S1'!D25*Main!$B$4+_xlfn.IFNA(VLOOKUP($A25,'EV Distribution'!$A$2:$B$11,2,FALSE),0)*('EV Scenarios'!D$2-'EV Scenarios'!D$3)</f>
        <v>-4.9755067418044946E-2</v>
      </c>
      <c r="E25" s="1">
        <f>'Pc, Winter, S1'!E25*Main!$B$4+_xlfn.IFNA(VLOOKUP($A25,'EV Distribution'!$A$2:$B$11,2,FALSE),0)*('EV Scenarios'!E$2-'EV Scenarios'!E$3)</f>
        <v>-0.21774829984199676</v>
      </c>
      <c r="F25" s="1">
        <f>'Pc, Winter, S1'!F25*Main!$B$4+_xlfn.IFNA(VLOOKUP($A25,'EV Distribution'!$A$2:$B$11,2,FALSE),0)*('EV Scenarios'!F$2-'EV Scenarios'!F$3)</f>
        <v>-0.15747433221131155</v>
      </c>
      <c r="G25" s="1">
        <f>'Pc, Winter, S1'!G25*Main!$B$4+_xlfn.IFNA(VLOOKUP($A25,'EV Distribution'!$A$2:$B$11,2,FALSE),0)*('EV Scenarios'!G$2-'EV Scenarios'!G$3)</f>
        <v>3.3815577348641553E-2</v>
      </c>
      <c r="H25" s="1">
        <f>'Pc, Winter, S1'!H25*Main!$B$4+_xlfn.IFNA(VLOOKUP($A25,'EV Distribution'!$A$2:$B$11,2,FALSE),0)*('EV Scenarios'!H$2-'EV Scenarios'!H$3)</f>
        <v>0.33527943741878319</v>
      </c>
      <c r="I25" s="1">
        <f>'Pc, Winter, S1'!I25*Main!$B$4+_xlfn.IFNA(VLOOKUP($A25,'EV Distribution'!$A$2:$B$11,2,FALSE),0)*('EV Scenarios'!I$2-'EV Scenarios'!I$3)</f>
        <v>1.2402426292609272</v>
      </c>
      <c r="J25" s="1">
        <f>'Pc, Winter, S1'!J25*Main!$B$4+_xlfn.IFNA(VLOOKUP($A25,'EV Distribution'!$A$2:$B$11,2,FALSE),0)*('EV Scenarios'!J$2-'EV Scenarios'!J$3)</f>
        <v>1.7814733309192263</v>
      </c>
      <c r="K25" s="1">
        <f>'Pc, Winter, S1'!K25*Main!$B$4+_xlfn.IFNA(VLOOKUP($A25,'EV Distribution'!$A$2:$B$11,2,FALSE),0)*('EV Scenarios'!K$2-'EV Scenarios'!K$3)</f>
        <v>2.0070298148013879</v>
      </c>
      <c r="L25" s="1">
        <f>'Pc, Winter, S1'!L25*Main!$B$4+_xlfn.IFNA(VLOOKUP($A25,'EV Distribution'!$A$2:$B$11,2,FALSE),0)*('EV Scenarios'!L$2-'EV Scenarios'!L$3)</f>
        <v>1.7748822173028647</v>
      </c>
      <c r="M25" s="1">
        <f>'Pc, Winter, S1'!M25*Main!$B$4+_xlfn.IFNA(VLOOKUP($A25,'EV Distribution'!$A$2:$B$11,2,FALSE),0)*('EV Scenarios'!M$2-'EV Scenarios'!M$3)</f>
        <v>1.6378938561953633</v>
      </c>
      <c r="N25" s="1">
        <f>'Pc, Winter, S1'!N25*Main!$B$4+_xlfn.IFNA(VLOOKUP($A25,'EV Distribution'!$A$2:$B$11,2,FALSE),0)*('EV Scenarios'!N$2-'EV Scenarios'!N$3)</f>
        <v>1.5737730360794444</v>
      </c>
      <c r="O25" s="1">
        <f>'Pc, Winter, S1'!O25*Main!$B$4+_xlfn.IFNA(VLOOKUP($A25,'EV Distribution'!$A$2:$B$11,2,FALSE),0)*('EV Scenarios'!O$2-'EV Scenarios'!O$3)</f>
        <v>1.378726540604696</v>
      </c>
      <c r="P25" s="1">
        <f>'Pc, Winter, S1'!P25*Main!$B$4+_xlfn.IFNA(VLOOKUP($A25,'EV Distribution'!$A$2:$B$11,2,FALSE),0)*('EV Scenarios'!P$2-'EV Scenarios'!P$3)</f>
        <v>1.3607748991494391</v>
      </c>
      <c r="Q25" s="1">
        <f>'Pc, Winter, S1'!Q25*Main!$B$4+_xlfn.IFNA(VLOOKUP($A25,'EV Distribution'!$A$2:$B$11,2,FALSE),0)*('EV Scenarios'!Q$2-'EV Scenarios'!Q$3)</f>
        <v>0.93858257155862368</v>
      </c>
      <c r="R25" s="1">
        <f>'Pc, Winter, S1'!R25*Main!$B$4+_xlfn.IFNA(VLOOKUP($A25,'EV Distribution'!$A$2:$B$11,2,FALSE),0)*('EV Scenarios'!R$2-'EV Scenarios'!R$3)</f>
        <v>0.93237850324497917</v>
      </c>
      <c r="S25" s="1">
        <f>'Pc, Winter, S1'!S25*Main!$B$4+_xlfn.IFNA(VLOOKUP($A25,'EV Distribution'!$A$2:$B$11,2,FALSE),0)*('EV Scenarios'!S$2-'EV Scenarios'!S$3)</f>
        <v>1.2650729425649736</v>
      </c>
      <c r="T25" s="1">
        <f>'Pc, Winter, S1'!T25*Main!$B$4+_xlfn.IFNA(VLOOKUP($A25,'EV Distribution'!$A$2:$B$11,2,FALSE),0)*('EV Scenarios'!T$2-'EV Scenarios'!T$3)</f>
        <v>1.442353261822209</v>
      </c>
      <c r="U25" s="1">
        <f>'Pc, Winter, S1'!U25*Main!$B$4+_xlfn.IFNA(VLOOKUP($A25,'EV Distribution'!$A$2:$B$11,2,FALSE),0)*('EV Scenarios'!U$2-'EV Scenarios'!U$3)</f>
        <v>1.298355971729179</v>
      </c>
      <c r="V25" s="1">
        <f>'Pc, Winter, S1'!V25*Main!$B$4+_xlfn.IFNA(VLOOKUP($A25,'EV Distribution'!$A$2:$B$11,2,FALSE),0)*('EV Scenarios'!V$2-'EV Scenarios'!V$3)</f>
        <v>0.97707525175502041</v>
      </c>
      <c r="W25" s="1">
        <f>'Pc, Winter, S1'!W25*Main!$B$4+_xlfn.IFNA(VLOOKUP($A25,'EV Distribution'!$A$2:$B$11,2,FALSE),0)*('EV Scenarios'!W$2-'EV Scenarios'!W$3)</f>
        <v>1.0629781710853516</v>
      </c>
      <c r="X25" s="1">
        <f>'Pc, Winter, S1'!X25*Main!$B$4+_xlfn.IFNA(VLOOKUP($A25,'EV Distribution'!$A$2:$B$11,2,FALSE),0)*('EV Scenarios'!X$2-'EV Scenarios'!X$3)</f>
        <v>0.48891964071470728</v>
      </c>
      <c r="Y25" s="1">
        <f>'Pc, Winter, S1'!Y25*Main!$B$4+_xlfn.IFNA(VLOOKUP($A25,'EV Distribution'!$A$2:$B$11,2,FALSE),0)*('EV Scenarios'!Y$2-'EV Scenarios'!Y$3)</f>
        <v>0.17689436798434777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S1'!B2*Main!$B$5+_xlfn.IFNA(VLOOKUP($A2,'EV Distribution'!$A$2:$B$11,2,FALSE),0)*('EV Scenarios'!B$4-'EV Scenarios'!B$2)</f>
        <v>0.12942247572947432</v>
      </c>
      <c r="C2" s="1">
        <f>'Pc, Winter, S1'!C2*Main!$B$5+_xlfn.IFNA(VLOOKUP($A2,'EV Distribution'!$A$2:$B$11,2,FALSE),0)*('EV Scenarios'!C$4-'EV Scenarios'!C$2)</f>
        <v>5.5564655404607199E-2</v>
      </c>
      <c r="D2" s="1">
        <f>'Pc, Winter, S1'!D2*Main!$B$5+_xlfn.IFNA(VLOOKUP($A2,'EV Distribution'!$A$2:$B$11,2,FALSE),0)*('EV Scenarios'!D$4-'EV Scenarios'!D$2)</f>
        <v>0.11995170913393385</v>
      </c>
      <c r="E2" s="1">
        <f>'Pc, Winter, S1'!E2*Main!$B$5+_xlfn.IFNA(VLOOKUP($A2,'EV Distribution'!$A$2:$B$11,2,FALSE),0)*('EV Scenarios'!E$4-'EV Scenarios'!E$2)</f>
        <v>4.4839007209834608E-2</v>
      </c>
      <c r="F2" s="1">
        <f>'Pc, Winter, S1'!F2*Main!$B$5+_xlfn.IFNA(VLOOKUP($A2,'EV Distribution'!$A$2:$B$11,2,FALSE),0)*('EV Scenarios'!F$4-'EV Scenarios'!F$2)</f>
        <v>4.269119950457767E-2</v>
      </c>
      <c r="G2" s="1">
        <f>'Pc, Winter, S1'!G2*Main!$B$5+_xlfn.IFNA(VLOOKUP($A2,'EV Distribution'!$A$2:$B$11,2,FALSE),0)*('EV Scenarios'!G$4-'EV Scenarios'!G$2)</f>
        <v>9.2593017080626117E-2</v>
      </c>
      <c r="H2" s="1">
        <f>'Pc, Winter, S1'!H2*Main!$B$5+_xlfn.IFNA(VLOOKUP($A2,'EV Distribution'!$A$2:$B$11,2,FALSE),0)*('EV Scenarios'!H$4-'EV Scenarios'!H$2)</f>
        <v>9.1688445272445379E-2</v>
      </c>
      <c r="I2" s="1">
        <f>'Pc, Winter, S1'!I2*Main!$B$5+_xlfn.IFNA(VLOOKUP($A2,'EV Distribution'!$A$2:$B$11,2,FALSE),0)*('EV Scenarios'!I$4-'EV Scenarios'!I$2)</f>
        <v>0.14060367862079151</v>
      </c>
      <c r="J2" s="1">
        <f>'Pc, Winter, S1'!J2*Main!$B$5+_xlfn.IFNA(VLOOKUP($A2,'EV Distribution'!$A$2:$B$11,2,FALSE),0)*('EV Scenarios'!J$4-'EV Scenarios'!J$2)</f>
        <v>5.0072951551978745E-2</v>
      </c>
      <c r="K2" s="1">
        <f>'Pc, Winter, S1'!K2*Main!$B$5+_xlfn.IFNA(VLOOKUP($A2,'EV Distribution'!$A$2:$B$11,2,FALSE),0)*('EV Scenarios'!K$4-'EV Scenarios'!K$2)</f>
        <v>0.14225085013659186</v>
      </c>
      <c r="L2" s="1">
        <f>'Pc, Winter, S1'!L2*Main!$B$5+_xlfn.IFNA(VLOOKUP($A2,'EV Distribution'!$A$2:$B$11,2,FALSE),0)*('EV Scenarios'!L$4-'EV Scenarios'!L$2)</f>
        <v>3.0607974308919081E-2</v>
      </c>
      <c r="M2" s="1">
        <f>'Pc, Winter, S1'!M2*Main!$B$5+_xlfn.IFNA(VLOOKUP($A2,'EV Distribution'!$A$2:$B$11,2,FALSE),0)*('EV Scenarios'!M$4-'EV Scenarios'!M$2)</f>
        <v>9.5879606987595997E-2</v>
      </c>
      <c r="N2" s="1">
        <f>'Pc, Winter, S1'!N2*Main!$B$5+_xlfn.IFNA(VLOOKUP($A2,'EV Distribution'!$A$2:$B$11,2,FALSE),0)*('EV Scenarios'!N$4-'EV Scenarios'!N$2)</f>
        <v>4.1953412000147676E-2</v>
      </c>
      <c r="O2" s="1">
        <f>'Pc, Winter, S1'!O2*Main!$B$5+_xlfn.IFNA(VLOOKUP($A2,'EV Distribution'!$A$2:$B$11,2,FALSE),0)*('EV Scenarios'!O$4-'EV Scenarios'!O$2)</f>
        <v>9.843386881349675E-2</v>
      </c>
      <c r="P2" s="1">
        <f>'Pc, Winter, S1'!P2*Main!$B$5+_xlfn.IFNA(VLOOKUP($A2,'EV Distribution'!$A$2:$B$11,2,FALSE),0)*('EV Scenarios'!P$4-'EV Scenarios'!P$2)</f>
        <v>0.19573918811577085</v>
      </c>
      <c r="Q2" s="1">
        <f>'Pc, Winter, S1'!Q2*Main!$B$5+_xlfn.IFNA(VLOOKUP($A2,'EV Distribution'!$A$2:$B$11,2,FALSE),0)*('EV Scenarios'!Q$4-'EV Scenarios'!Q$2)</f>
        <v>5.5675566608830475E-2</v>
      </c>
      <c r="R2" s="1">
        <f>'Pc, Winter, S1'!R2*Main!$B$5+_xlfn.IFNA(VLOOKUP($A2,'EV Distribution'!$A$2:$B$11,2,FALSE),0)*('EV Scenarios'!R$4-'EV Scenarios'!R$2)</f>
        <v>1.2550740168340225E-2</v>
      </c>
      <c r="S2" s="1">
        <f>'Pc, Winter, S1'!S2*Main!$B$5+_xlfn.IFNA(VLOOKUP($A2,'EV Distribution'!$A$2:$B$11,2,FALSE),0)*('EV Scenarios'!S$4-'EV Scenarios'!S$2)</f>
        <v>0.20058390409111049</v>
      </c>
      <c r="T2" s="1">
        <f>'Pc, Winter, S1'!T2*Main!$B$5+_xlfn.IFNA(VLOOKUP($A2,'EV Distribution'!$A$2:$B$11,2,FALSE),0)*('EV Scenarios'!T$4-'EV Scenarios'!T$2)</f>
        <v>0.18065476360897814</v>
      </c>
      <c r="U2" s="1">
        <f>'Pc, Winter, S1'!U2*Main!$B$5+_xlfn.IFNA(VLOOKUP($A2,'EV Distribution'!$A$2:$B$11,2,FALSE),0)*('EV Scenarios'!U$4-'EV Scenarios'!U$2)</f>
        <v>3.6040159177495569E-2</v>
      </c>
      <c r="V2" s="1">
        <f>'Pc, Winter, S1'!V2*Main!$B$5+_xlfn.IFNA(VLOOKUP($A2,'EV Distribution'!$A$2:$B$11,2,FALSE),0)*('EV Scenarios'!V$4-'EV Scenarios'!V$2)</f>
        <v>0.16020190740401655</v>
      </c>
      <c r="W2" s="1">
        <f>'Pc, Winter, S1'!W2*Main!$B$5+_xlfn.IFNA(VLOOKUP($A2,'EV Distribution'!$A$2:$B$11,2,FALSE),0)*('EV Scenarios'!W$4-'EV Scenarios'!W$2)</f>
        <v>0.1216842552347903</v>
      </c>
      <c r="X2" s="1">
        <f>'Pc, Winter, S1'!X2*Main!$B$5+_xlfn.IFNA(VLOOKUP($A2,'EV Distribution'!$A$2:$B$11,2,FALSE),0)*('EV Scenarios'!X$4-'EV Scenarios'!X$2)</f>
        <v>8.9451225386148844E-2</v>
      </c>
      <c r="Y2" s="1">
        <f>'Pc, Winter, S1'!Y2*Main!$B$5+_xlfn.IFNA(VLOOKUP($A2,'EV Distribution'!$A$2:$B$11,2,FALSE),0)*('EV Scenarios'!Y$4-'EV Scenarios'!Y$2)</f>
        <v>3.2094617296958061E-2</v>
      </c>
    </row>
    <row r="3" spans="1:25" x14ac:dyDescent="0.25">
      <c r="A3">
        <v>2</v>
      </c>
      <c r="B3" s="1">
        <f>'Pc, Winter, S1'!B3*Main!$B$5+_xlfn.IFNA(VLOOKUP($A3,'EV Distribution'!$A$2:$B$11,2,FALSE),0)*('EV Scenarios'!B$4-'EV Scenarios'!B$2)</f>
        <v>2.2994813903854103</v>
      </c>
      <c r="C3" s="1">
        <f>'Pc, Winter, S1'!C3*Main!$B$5+_xlfn.IFNA(VLOOKUP($A3,'EV Distribution'!$A$2:$B$11,2,FALSE),0)*('EV Scenarios'!C$4-'EV Scenarios'!C$2)</f>
        <v>2.4681209955884524</v>
      </c>
      <c r="D3" s="1">
        <f>'Pc, Winter, S1'!D3*Main!$B$5+_xlfn.IFNA(VLOOKUP($A3,'EV Distribution'!$A$2:$B$11,2,FALSE),0)*('EV Scenarios'!D$4-'EV Scenarios'!D$2)</f>
        <v>2.8706062999143529</v>
      </c>
      <c r="E3" s="1">
        <f>'Pc, Winter, S1'!E3*Main!$B$5+_xlfn.IFNA(VLOOKUP($A3,'EV Distribution'!$A$2:$B$11,2,FALSE),0)*('EV Scenarios'!E$4-'EV Scenarios'!E$2)</f>
        <v>3.2092639115032489</v>
      </c>
      <c r="F3" s="1">
        <f>'Pc, Winter, S1'!F3*Main!$B$5+_xlfn.IFNA(VLOOKUP($A3,'EV Distribution'!$A$2:$B$11,2,FALSE),0)*('EV Scenarios'!F$4-'EV Scenarios'!F$2)</f>
        <v>3.5562287842816014</v>
      </c>
      <c r="G3" s="1">
        <f>'Pc, Winter, S1'!G3*Main!$B$5+_xlfn.IFNA(VLOOKUP($A3,'EV Distribution'!$A$2:$B$11,2,FALSE),0)*('EV Scenarios'!G$4-'EV Scenarios'!G$2)</f>
        <v>3.8454393174121386</v>
      </c>
      <c r="H3" s="1">
        <f>'Pc, Winter, S1'!H3*Main!$B$5+_xlfn.IFNA(VLOOKUP($A3,'EV Distribution'!$A$2:$B$11,2,FALSE),0)*('EV Scenarios'!H$4-'EV Scenarios'!H$2)</f>
        <v>3.8506116572807145</v>
      </c>
      <c r="I3" s="1">
        <f>'Pc, Winter, S1'!I3*Main!$B$5+_xlfn.IFNA(VLOOKUP($A3,'EV Distribution'!$A$2:$B$11,2,FALSE),0)*('EV Scenarios'!I$4-'EV Scenarios'!I$2)</f>
        <v>5.277265712480065</v>
      </c>
      <c r="J3" s="1">
        <f>'Pc, Winter, S1'!J3*Main!$B$5+_xlfn.IFNA(VLOOKUP($A3,'EV Distribution'!$A$2:$B$11,2,FALSE),0)*('EV Scenarios'!J$4-'EV Scenarios'!J$2)</f>
        <v>4.9976814038769941</v>
      </c>
      <c r="K3" s="1">
        <f>'Pc, Winter, S1'!K3*Main!$B$5+_xlfn.IFNA(VLOOKUP($A3,'EV Distribution'!$A$2:$B$11,2,FALSE),0)*('EV Scenarios'!K$4-'EV Scenarios'!K$2)</f>
        <v>5.6191422091612528</v>
      </c>
      <c r="L3" s="1">
        <f>'Pc, Winter, S1'!L3*Main!$B$5+_xlfn.IFNA(VLOOKUP($A3,'EV Distribution'!$A$2:$B$11,2,FALSE),0)*('EV Scenarios'!L$4-'EV Scenarios'!L$2)</f>
        <v>5.6426797514412295</v>
      </c>
      <c r="M3" s="1">
        <f>'Pc, Winter, S1'!M3*Main!$B$5+_xlfn.IFNA(VLOOKUP($A3,'EV Distribution'!$A$2:$B$11,2,FALSE),0)*('EV Scenarios'!M$4-'EV Scenarios'!M$2)</f>
        <v>5.5477638464988193</v>
      </c>
      <c r="N3" s="1">
        <f>'Pc, Winter, S1'!N3*Main!$B$5+_xlfn.IFNA(VLOOKUP($A3,'EV Distribution'!$A$2:$B$11,2,FALSE),0)*('EV Scenarios'!N$4-'EV Scenarios'!N$2)</f>
        <v>5.2515317291494394</v>
      </c>
      <c r="O3" s="1">
        <f>'Pc, Winter, S1'!O3*Main!$B$5+_xlfn.IFNA(VLOOKUP($A3,'EV Distribution'!$A$2:$B$11,2,FALSE),0)*('EV Scenarios'!O$4-'EV Scenarios'!O$2)</f>
        <v>5.0335332884229178</v>
      </c>
      <c r="P3" s="1">
        <f>'Pc, Winter, S1'!P3*Main!$B$5+_xlfn.IFNA(VLOOKUP($A3,'EV Distribution'!$A$2:$B$11,2,FALSE),0)*('EV Scenarios'!P$4-'EV Scenarios'!P$2)</f>
        <v>4.8341231627096874</v>
      </c>
      <c r="Q3" s="1">
        <f>'Pc, Winter, S1'!Q3*Main!$B$5+_xlfn.IFNA(VLOOKUP($A3,'EV Distribution'!$A$2:$B$11,2,FALSE),0)*('EV Scenarios'!Q$4-'EV Scenarios'!Q$2)</f>
        <v>4.5821678369469874</v>
      </c>
      <c r="R3" s="1">
        <f>'Pc, Winter, S1'!R3*Main!$B$5+_xlfn.IFNA(VLOOKUP($A3,'EV Distribution'!$A$2:$B$11,2,FALSE),0)*('EV Scenarios'!R$4-'EV Scenarios'!R$2)</f>
        <v>4.5064221777776137</v>
      </c>
      <c r="S3" s="1">
        <f>'Pc, Winter, S1'!S3*Main!$B$5+_xlfn.IFNA(VLOOKUP($A3,'EV Distribution'!$A$2:$B$11,2,FALSE),0)*('EV Scenarios'!S$4-'EV Scenarios'!S$2)</f>
        <v>4.5211220778019792</v>
      </c>
      <c r="T3" s="1">
        <f>'Pc, Winter, S1'!T3*Main!$B$5+_xlfn.IFNA(VLOOKUP($A3,'EV Distribution'!$A$2:$B$11,2,FALSE),0)*('EV Scenarios'!T$4-'EV Scenarios'!T$2)</f>
        <v>3.7157205325590672</v>
      </c>
      <c r="U3" s="1">
        <f>'Pc, Winter, S1'!U3*Main!$B$5+_xlfn.IFNA(VLOOKUP($A3,'EV Distribution'!$A$2:$B$11,2,FALSE),0)*('EV Scenarios'!U$4-'EV Scenarios'!U$2)</f>
        <v>3.7696996007036327</v>
      </c>
      <c r="V3" s="1">
        <f>'Pc, Winter, S1'!V3*Main!$B$5+_xlfn.IFNA(VLOOKUP($A3,'EV Distribution'!$A$2:$B$11,2,FALSE),0)*('EV Scenarios'!V$4-'EV Scenarios'!V$2)</f>
        <v>3.8501847802325755</v>
      </c>
      <c r="W3" s="1">
        <f>'Pc, Winter, S1'!W3*Main!$B$5+_xlfn.IFNA(VLOOKUP($A3,'EV Distribution'!$A$2:$B$11,2,FALSE),0)*('EV Scenarios'!W$4-'EV Scenarios'!W$2)</f>
        <v>3.9310799614523035</v>
      </c>
      <c r="X3" s="1">
        <f>'Pc, Winter, S1'!X3*Main!$B$5+_xlfn.IFNA(VLOOKUP($A3,'EV Distribution'!$A$2:$B$11,2,FALSE),0)*('EV Scenarios'!X$4-'EV Scenarios'!X$2)</f>
        <v>2.3091048593148256</v>
      </c>
      <c r="Y3" s="1">
        <f>'Pc, Winter, S1'!Y3*Main!$B$5+_xlfn.IFNA(VLOOKUP($A3,'EV Distribution'!$A$2:$B$11,2,FALSE),0)*('EV Scenarios'!Y$4-'EV Scenarios'!Y$2)</f>
        <v>2.2914098419706148</v>
      </c>
    </row>
    <row r="4" spans="1:25" x14ac:dyDescent="0.25">
      <c r="A4">
        <v>3</v>
      </c>
      <c r="B4" s="1">
        <f>'Pc, Winter, S1'!B4*Main!$B$5+_xlfn.IFNA(VLOOKUP($A4,'EV Distribution'!$A$2:$B$11,2,FALSE),0)*('EV Scenarios'!B$4-'EV Scenarios'!B$2)</f>
        <v>2.3758284466708508</v>
      </c>
      <c r="C4" s="1">
        <f>'Pc, Winter, S1'!C4*Main!$B$5+_xlfn.IFNA(VLOOKUP($A4,'EV Distribution'!$A$2:$B$11,2,FALSE),0)*('EV Scenarios'!C$4-'EV Scenarios'!C$2)</f>
        <v>2.5352836692579741</v>
      </c>
      <c r="D4" s="1">
        <f>'Pc, Winter, S1'!D4*Main!$B$5+_xlfn.IFNA(VLOOKUP($A4,'EV Distribution'!$A$2:$B$11,2,FALSE),0)*('EV Scenarios'!D$4-'EV Scenarios'!D$2)</f>
        <v>2.8884209133254579</v>
      </c>
      <c r="E4" s="1">
        <f>'Pc, Winter, S1'!E4*Main!$B$5+_xlfn.IFNA(VLOOKUP($A4,'EV Distribution'!$A$2:$B$11,2,FALSE),0)*('EV Scenarios'!E$4-'EV Scenarios'!E$2)</f>
        <v>3.3074322440261374</v>
      </c>
      <c r="F4" s="1">
        <f>'Pc, Winter, S1'!F4*Main!$B$5+_xlfn.IFNA(VLOOKUP($A4,'EV Distribution'!$A$2:$B$11,2,FALSE),0)*('EV Scenarios'!F$4-'EV Scenarios'!F$2)</f>
        <v>3.6392922720237744</v>
      </c>
      <c r="G4" s="1">
        <f>'Pc, Winter, S1'!G4*Main!$B$5+_xlfn.IFNA(VLOOKUP($A4,'EV Distribution'!$A$2:$B$11,2,FALSE),0)*('EV Scenarios'!G$4-'EV Scenarios'!G$2)</f>
        <v>3.8775364393997345</v>
      </c>
      <c r="H4" s="1">
        <f>'Pc, Winter, S1'!H4*Main!$B$5+_xlfn.IFNA(VLOOKUP($A4,'EV Distribution'!$A$2:$B$11,2,FALSE),0)*('EV Scenarios'!H$4-'EV Scenarios'!H$2)</f>
        <v>4.2099167912330184</v>
      </c>
      <c r="I4" s="1">
        <f>'Pc, Winter, S1'!I4*Main!$B$5+_xlfn.IFNA(VLOOKUP($A4,'EV Distribution'!$A$2:$B$11,2,FALSE),0)*('EV Scenarios'!I$4-'EV Scenarios'!I$2)</f>
        <v>5.5640999607508856</v>
      </c>
      <c r="J4" s="1">
        <f>'Pc, Winter, S1'!J4*Main!$B$5+_xlfn.IFNA(VLOOKUP($A4,'EV Distribution'!$A$2:$B$11,2,FALSE),0)*('EV Scenarios'!J$4-'EV Scenarios'!J$2)</f>
        <v>5.3237148790231839</v>
      </c>
      <c r="K4" s="1">
        <f>'Pc, Winter, S1'!K4*Main!$B$5+_xlfn.IFNA(VLOOKUP($A4,'EV Distribution'!$A$2:$B$11,2,FALSE),0)*('EV Scenarios'!K$4-'EV Scenarios'!K$2)</f>
        <v>5.9256250696241883</v>
      </c>
      <c r="L4" s="1">
        <f>'Pc, Winter, S1'!L4*Main!$B$5+_xlfn.IFNA(VLOOKUP($A4,'EV Distribution'!$A$2:$B$11,2,FALSE),0)*('EV Scenarios'!L$4-'EV Scenarios'!L$2)</f>
        <v>5.8846876195400188</v>
      </c>
      <c r="M4" s="1">
        <f>'Pc, Winter, S1'!M4*Main!$B$5+_xlfn.IFNA(VLOOKUP($A4,'EV Distribution'!$A$2:$B$11,2,FALSE),0)*('EV Scenarios'!M$4-'EV Scenarios'!M$2)</f>
        <v>5.957268354746013</v>
      </c>
      <c r="N4" s="1">
        <f>'Pc, Winter, S1'!N4*Main!$B$5+_xlfn.IFNA(VLOOKUP($A4,'EV Distribution'!$A$2:$B$11,2,FALSE),0)*('EV Scenarios'!N$4-'EV Scenarios'!N$2)</f>
        <v>5.545995187231247</v>
      </c>
      <c r="O4" s="1">
        <f>'Pc, Winter, S1'!O4*Main!$B$5+_xlfn.IFNA(VLOOKUP($A4,'EV Distribution'!$A$2:$B$11,2,FALSE),0)*('EV Scenarios'!O$4-'EV Scenarios'!O$2)</f>
        <v>5.23150993973863</v>
      </c>
      <c r="P4" s="1">
        <f>'Pc, Winter, S1'!P4*Main!$B$5+_xlfn.IFNA(VLOOKUP($A4,'EV Distribution'!$A$2:$B$11,2,FALSE),0)*('EV Scenarios'!P$4-'EV Scenarios'!P$2)</f>
        <v>5.0689025587167755</v>
      </c>
      <c r="Q4" s="1">
        <f>'Pc, Winter, S1'!Q4*Main!$B$5+_xlfn.IFNA(VLOOKUP($A4,'EV Distribution'!$A$2:$B$11,2,FALSE),0)*('EV Scenarios'!Q$4-'EV Scenarios'!Q$2)</f>
        <v>4.7455548958298879</v>
      </c>
      <c r="R4" s="1">
        <f>'Pc, Winter, S1'!R4*Main!$B$5+_xlfn.IFNA(VLOOKUP($A4,'EV Distribution'!$A$2:$B$11,2,FALSE),0)*('EV Scenarios'!R$4-'EV Scenarios'!R$2)</f>
        <v>4.6098261983904312</v>
      </c>
      <c r="S4" s="1">
        <f>'Pc, Winter, S1'!S4*Main!$B$5+_xlfn.IFNA(VLOOKUP($A4,'EV Distribution'!$A$2:$B$11,2,FALSE),0)*('EV Scenarios'!S$4-'EV Scenarios'!S$2)</f>
        <v>4.5541586494920265</v>
      </c>
      <c r="T4" s="1">
        <f>'Pc, Winter, S1'!T4*Main!$B$5+_xlfn.IFNA(VLOOKUP($A4,'EV Distribution'!$A$2:$B$11,2,FALSE),0)*('EV Scenarios'!T$4-'EV Scenarios'!T$2)</f>
        <v>3.7549186994920265</v>
      </c>
      <c r="U4" s="1">
        <f>'Pc, Winter, S1'!U4*Main!$B$5+_xlfn.IFNA(VLOOKUP($A4,'EV Distribution'!$A$2:$B$11,2,FALSE),0)*('EV Scenarios'!U$4-'EV Scenarios'!U$2)</f>
        <v>3.8700562689626405</v>
      </c>
      <c r="V4" s="1">
        <f>'Pc, Winter, S1'!V4*Main!$B$5+_xlfn.IFNA(VLOOKUP($A4,'EV Distribution'!$A$2:$B$11,2,FALSE),0)*('EV Scenarios'!V$4-'EV Scenarios'!V$2)</f>
        <v>3.9315704196921146</v>
      </c>
      <c r="W4" s="1">
        <f>'Pc, Winter, S1'!W4*Main!$B$5+_xlfn.IFNA(VLOOKUP($A4,'EV Distribution'!$A$2:$B$11,2,FALSE),0)*('EV Scenarios'!W$4-'EV Scenarios'!W$2)</f>
        <v>3.9497953883867396</v>
      </c>
      <c r="X4" s="1">
        <f>'Pc, Winter, S1'!X4*Main!$B$5+_xlfn.IFNA(VLOOKUP($A4,'EV Distribution'!$A$2:$B$11,2,FALSE),0)*('EV Scenarios'!X$4-'EV Scenarios'!X$2)</f>
        <v>2.2805633880463669</v>
      </c>
      <c r="Y4" s="1">
        <f>'Pc, Winter, S1'!Y4*Main!$B$5+_xlfn.IFNA(VLOOKUP($A4,'EV Distribution'!$A$2:$B$11,2,FALSE),0)*('EV Scenarios'!Y$4-'EV Scenarios'!Y$2)</f>
        <v>2.3445494156999409</v>
      </c>
    </row>
    <row r="5" spans="1:25" x14ac:dyDescent="0.25">
      <c r="A5">
        <v>4</v>
      </c>
      <c r="B5" s="1">
        <f>'Pc, Winter, S1'!B5*Main!$B$5+_xlfn.IFNA(VLOOKUP($A5,'EV Distribution'!$A$2:$B$11,2,FALSE),0)*('EV Scenarios'!B$4-'EV Scenarios'!B$2)</f>
        <v>3.6194823423272298</v>
      </c>
      <c r="C5" s="1">
        <f>'Pc, Winter, S1'!C5*Main!$B$5+_xlfn.IFNA(VLOOKUP($A5,'EV Distribution'!$A$2:$B$11,2,FALSE),0)*('EV Scenarios'!C$4-'EV Scenarios'!C$2)</f>
        <v>3.1846548667727403</v>
      </c>
      <c r="D5" s="1">
        <f>'Pc, Winter, S1'!D5*Main!$B$5+_xlfn.IFNA(VLOOKUP($A5,'EV Distribution'!$A$2:$B$11,2,FALSE),0)*('EV Scenarios'!D$4-'EV Scenarios'!D$2)</f>
        <v>2.9982053858136446</v>
      </c>
      <c r="E5" s="1">
        <f>'Pc, Winter, S1'!E5*Main!$B$5+_xlfn.IFNA(VLOOKUP($A5,'EV Distribution'!$A$2:$B$11,2,FALSE),0)*('EV Scenarios'!E$4-'EV Scenarios'!E$2)</f>
        <v>2.9626002825989364</v>
      </c>
      <c r="F5" s="1">
        <f>'Pc, Winter, S1'!F5*Main!$B$5+_xlfn.IFNA(VLOOKUP($A5,'EV Distribution'!$A$2:$B$11,2,FALSE),0)*('EV Scenarios'!F$4-'EV Scenarios'!F$2)</f>
        <v>3.1009641232139695</v>
      </c>
      <c r="G5" s="1">
        <f>'Pc, Winter, S1'!G5*Main!$B$5+_xlfn.IFNA(VLOOKUP($A5,'EV Distribution'!$A$2:$B$11,2,FALSE),0)*('EV Scenarios'!G$4-'EV Scenarios'!G$2)</f>
        <v>3.3481225939729775</v>
      </c>
      <c r="H5" s="1">
        <f>'Pc, Winter, S1'!H5*Main!$B$5+_xlfn.IFNA(VLOOKUP($A5,'EV Distribution'!$A$2:$B$11,2,FALSE),0)*('EV Scenarios'!H$4-'EV Scenarios'!H$2)</f>
        <v>4.0400956782353799</v>
      </c>
      <c r="I5" s="1">
        <f>'Pc, Winter, S1'!I5*Main!$B$5+_xlfn.IFNA(VLOOKUP($A5,'EV Distribution'!$A$2:$B$11,2,FALSE),0)*('EV Scenarios'!I$4-'EV Scenarios'!I$2)</f>
        <v>4.5165667852052573</v>
      </c>
      <c r="J5" s="1">
        <f>'Pc, Winter, S1'!J5*Main!$B$5+_xlfn.IFNA(VLOOKUP($A5,'EV Distribution'!$A$2:$B$11,2,FALSE),0)*('EV Scenarios'!J$4-'EV Scenarios'!J$2)</f>
        <v>4.7803751786783826</v>
      </c>
      <c r="K5" s="1">
        <f>'Pc, Winter, S1'!K5*Main!$B$5+_xlfn.IFNA(VLOOKUP($A5,'EV Distribution'!$A$2:$B$11,2,FALSE),0)*('EV Scenarios'!K$4-'EV Scenarios'!K$2)</f>
        <v>4.942999595626846</v>
      </c>
      <c r="L5" s="1">
        <f>'Pc, Winter, S1'!L5*Main!$B$5+_xlfn.IFNA(VLOOKUP($A5,'EV Distribution'!$A$2:$B$11,2,FALSE),0)*('EV Scenarios'!L$4-'EV Scenarios'!L$2)</f>
        <v>4.9882258372364143</v>
      </c>
      <c r="M5" s="1">
        <f>'Pc, Winter, S1'!M5*Main!$B$5+_xlfn.IFNA(VLOOKUP($A5,'EV Distribution'!$A$2:$B$11,2,FALSE),0)*('EV Scenarios'!M$4-'EV Scenarios'!M$2)</f>
        <v>4.9361968705471062</v>
      </c>
      <c r="N5" s="1">
        <f>'Pc, Winter, S1'!N5*Main!$B$5+_xlfn.IFNA(VLOOKUP($A5,'EV Distribution'!$A$2:$B$11,2,FALSE),0)*('EV Scenarios'!N$4-'EV Scenarios'!N$2)</f>
        <v>4.9081878634199638</v>
      </c>
      <c r="O5" s="1">
        <f>'Pc, Winter, S1'!O5*Main!$B$5+_xlfn.IFNA(VLOOKUP($A5,'EV Distribution'!$A$2:$B$11,2,FALSE),0)*('EV Scenarios'!O$4-'EV Scenarios'!O$2)</f>
        <v>4.8069712102842583</v>
      </c>
      <c r="P5" s="1">
        <f>'Pc, Winter, S1'!P5*Main!$B$5+_xlfn.IFNA(VLOOKUP($A5,'EV Distribution'!$A$2:$B$11,2,FALSE),0)*('EV Scenarios'!P$4-'EV Scenarios'!P$2)</f>
        <v>4.6539568337780564</v>
      </c>
      <c r="Q5" s="1">
        <f>'Pc, Winter, S1'!Q5*Main!$B$5+_xlfn.IFNA(VLOOKUP($A5,'EV Distribution'!$A$2:$B$11,2,FALSE),0)*('EV Scenarios'!Q$4-'EV Scenarios'!Q$2)</f>
        <v>4.5696892496950676</v>
      </c>
      <c r="R5" s="1">
        <f>'Pc, Winter, S1'!R5*Main!$B$5+_xlfn.IFNA(VLOOKUP($A5,'EV Distribution'!$A$2:$B$11,2,FALSE),0)*('EV Scenarios'!R$4-'EV Scenarios'!R$2)</f>
        <v>4.7328242017018605</v>
      </c>
      <c r="S5" s="1">
        <f>'Pc, Winter, S1'!S5*Main!$B$5+_xlfn.IFNA(VLOOKUP($A5,'EV Distribution'!$A$2:$B$11,2,FALSE),0)*('EV Scenarios'!S$4-'EV Scenarios'!S$2)</f>
        <v>5.3582274136650918</v>
      </c>
      <c r="T5" s="1">
        <f>'Pc, Winter, S1'!T5*Main!$B$5+_xlfn.IFNA(VLOOKUP($A5,'EV Distribution'!$A$2:$B$11,2,FALSE),0)*('EV Scenarios'!T$4-'EV Scenarios'!T$2)</f>
        <v>5.4633513113194034</v>
      </c>
      <c r="U5" s="1">
        <f>'Pc, Winter, S1'!U5*Main!$B$5+_xlfn.IFNA(VLOOKUP($A5,'EV Distribution'!$A$2:$B$11,2,FALSE),0)*('EV Scenarios'!U$4-'EV Scenarios'!U$2)</f>
        <v>5.4957987101860617</v>
      </c>
      <c r="V5" s="1">
        <f>'Pc, Winter, S1'!V5*Main!$B$5+_xlfn.IFNA(VLOOKUP($A5,'EV Distribution'!$A$2:$B$11,2,FALSE),0)*('EV Scenarios'!V$4-'EV Scenarios'!V$2)</f>
        <v>5.3323704835454819</v>
      </c>
      <c r="W5" s="1">
        <f>'Pc, Winter, S1'!W5*Main!$B$5+_xlfn.IFNA(VLOOKUP($A5,'EV Distribution'!$A$2:$B$11,2,FALSE),0)*('EV Scenarios'!W$4-'EV Scenarios'!W$2)</f>
        <v>5.0886189934325152</v>
      </c>
      <c r="X5" s="1">
        <f>'Pc, Winter, S1'!X5*Main!$B$5+_xlfn.IFNA(VLOOKUP($A5,'EV Distribution'!$A$2:$B$11,2,FALSE),0)*('EV Scenarios'!X$4-'EV Scenarios'!X$2)</f>
        <v>4.6400758757294751</v>
      </c>
      <c r="Y5" s="1">
        <f>'Pc, Winter, S1'!Y5*Main!$B$5+_xlfn.IFNA(VLOOKUP($A5,'EV Distribution'!$A$2:$B$11,2,FALSE),0)*('EV Scenarios'!Y$4-'EV Scenarios'!Y$2)</f>
        <v>4.101394946348937</v>
      </c>
    </row>
    <row r="6" spans="1:25" x14ac:dyDescent="0.25">
      <c r="A6">
        <v>5</v>
      </c>
      <c r="B6" s="1">
        <f>'Pc, Winter, S1'!B6*Main!$B$5+_xlfn.IFNA(VLOOKUP($A6,'EV Distribution'!$A$2:$B$11,2,FALSE),0)*('EV Scenarios'!B$4-'EV Scenarios'!B$2)</f>
        <v>-0.2965311878285587</v>
      </c>
      <c r="C6" s="1">
        <f>'Pc, Winter, S1'!C6*Main!$B$5+_xlfn.IFNA(VLOOKUP($A6,'EV Distribution'!$A$2:$B$11,2,FALSE),0)*('EV Scenarios'!C$4-'EV Scenarios'!C$2)</f>
        <v>-0.37362370025915537</v>
      </c>
      <c r="D6" s="1">
        <f>'Pc, Winter, S1'!D6*Main!$B$5+_xlfn.IFNA(VLOOKUP($A6,'EV Distribution'!$A$2:$B$11,2,FALSE),0)*('EV Scenarios'!D$4-'EV Scenarios'!D$2)</f>
        <v>-0.41765751855877142</v>
      </c>
      <c r="E6" s="1">
        <f>'Pc, Winter, S1'!E6*Main!$B$5+_xlfn.IFNA(VLOOKUP($A6,'EV Distribution'!$A$2:$B$11,2,FALSE),0)*('EV Scenarios'!E$4-'EV Scenarios'!E$2)</f>
        <v>-0.41368012859716474</v>
      </c>
      <c r="F6" s="1">
        <f>'Pc, Winter, S1'!F6*Main!$B$5+_xlfn.IFNA(VLOOKUP($A6,'EV Distribution'!$A$2:$B$11,2,FALSE),0)*('EV Scenarios'!F$4-'EV Scenarios'!F$2)</f>
        <v>-0.39813209712271114</v>
      </c>
      <c r="G6" s="1">
        <f>'Pc, Winter, S1'!G6*Main!$B$5+_xlfn.IFNA(VLOOKUP($A6,'EV Distribution'!$A$2:$B$11,2,FALSE),0)*('EV Scenarios'!G$4-'EV Scenarios'!G$2)</f>
        <v>0.84418093172327235</v>
      </c>
      <c r="H6" s="1">
        <f>'Pc, Winter, S1'!H6*Main!$B$5+_xlfn.IFNA(VLOOKUP($A6,'EV Distribution'!$A$2:$B$11,2,FALSE),0)*('EV Scenarios'!H$4-'EV Scenarios'!H$2)</f>
        <v>1.0328929135321914</v>
      </c>
      <c r="I6" s="1">
        <f>'Pc, Winter, S1'!I6*Main!$B$5+_xlfn.IFNA(VLOOKUP($A6,'EV Distribution'!$A$2:$B$11,2,FALSE),0)*('EV Scenarios'!I$4-'EV Scenarios'!I$2)</f>
        <v>1.2348526803204372</v>
      </c>
      <c r="J6" s="1">
        <f>'Pc, Winter, S1'!J6*Main!$B$5+_xlfn.IFNA(VLOOKUP($A6,'EV Distribution'!$A$2:$B$11,2,FALSE),0)*('EV Scenarios'!J$4-'EV Scenarios'!J$2)</f>
        <v>0.81153072373449486</v>
      </c>
      <c r="K6" s="1">
        <f>'Pc, Winter, S1'!K6*Main!$B$5+_xlfn.IFNA(VLOOKUP($A6,'EV Distribution'!$A$2:$B$11,2,FALSE),0)*('EV Scenarios'!K$4-'EV Scenarios'!K$2)</f>
        <v>0.26440723257752508</v>
      </c>
      <c r="L6" s="1">
        <f>'Pc, Winter, S1'!L6*Main!$B$5+_xlfn.IFNA(VLOOKUP($A6,'EV Distribution'!$A$2:$B$11,2,FALSE),0)*('EV Scenarios'!L$4-'EV Scenarios'!L$2)</f>
        <v>0.16933957997120494</v>
      </c>
      <c r="M6" s="1">
        <f>'Pc, Winter, S1'!M6*Main!$B$5+_xlfn.IFNA(VLOOKUP($A6,'EV Distribution'!$A$2:$B$11,2,FALSE),0)*('EV Scenarios'!M$4-'EV Scenarios'!M$2)</f>
        <v>0.16337346696544597</v>
      </c>
      <c r="N6" s="1">
        <f>'Pc, Winter, S1'!N6*Main!$B$5+_xlfn.IFNA(VLOOKUP($A6,'EV Distribution'!$A$2:$B$11,2,FALSE),0)*('EV Scenarios'!N$4-'EV Scenarios'!N$2)</f>
        <v>0.17639041914427053</v>
      </c>
      <c r="O6" s="1">
        <f>'Pc, Winter, S1'!O6*Main!$B$5+_xlfn.IFNA(VLOOKUP($A6,'EV Distribution'!$A$2:$B$11,2,FALSE),0)*('EV Scenarios'!O$4-'EV Scenarios'!O$2)</f>
        <v>0.10069307288098057</v>
      </c>
      <c r="P6" s="1">
        <f>'Pc, Winter, S1'!P6*Main!$B$5+_xlfn.IFNA(VLOOKUP($A6,'EV Distribution'!$A$2:$B$11,2,FALSE),0)*('EV Scenarios'!P$4-'EV Scenarios'!P$2)</f>
        <v>6.7713084396042553E-2</v>
      </c>
      <c r="Q6" s="1">
        <f>'Pc, Winter, S1'!Q6*Main!$B$5+_xlfn.IFNA(VLOOKUP($A6,'EV Distribution'!$A$2:$B$11,2,FALSE),0)*('EV Scenarios'!Q$4-'EV Scenarios'!Q$2)</f>
        <v>6.870501887920777E-3</v>
      </c>
      <c r="R6" s="1">
        <f>'Pc, Winter, S1'!R6*Main!$B$5+_xlfn.IFNA(VLOOKUP($A6,'EV Distribution'!$A$2:$B$11,2,FALSE),0)*('EV Scenarios'!R$4-'EV Scenarios'!R$2)</f>
        <v>4.8539648323980833E-3</v>
      </c>
      <c r="S6" s="1">
        <f>'Pc, Winter, S1'!S6*Main!$B$5+_xlfn.IFNA(VLOOKUP($A6,'EV Distribution'!$A$2:$B$11,2,FALSE),0)*('EV Scenarios'!S$4-'EV Scenarios'!S$2)</f>
        <v>0.18240064244536322</v>
      </c>
      <c r="T6" s="1">
        <f>'Pc, Winter, S1'!T6*Main!$B$5+_xlfn.IFNA(VLOOKUP($A6,'EV Distribution'!$A$2:$B$11,2,FALSE),0)*('EV Scenarios'!T$4-'EV Scenarios'!T$2)</f>
        <v>0.16842266381571167</v>
      </c>
      <c r="U6" s="1">
        <f>'Pc, Winter, S1'!U6*Main!$B$5+_xlfn.IFNA(VLOOKUP($A6,'EV Distribution'!$A$2:$B$11,2,FALSE),0)*('EV Scenarios'!U$4-'EV Scenarios'!U$2)</f>
        <v>0.18216277132752512</v>
      </c>
      <c r="V6" s="1">
        <f>'Pc, Winter, S1'!V6*Main!$B$5+_xlfn.IFNA(VLOOKUP($A6,'EV Distribution'!$A$2:$B$11,2,FALSE),0)*('EV Scenarios'!V$4-'EV Scenarios'!V$2)</f>
        <v>0.18234355659775545</v>
      </c>
      <c r="W6" s="1">
        <f>'Pc, Winter, S1'!W6*Main!$B$5+_xlfn.IFNA(VLOOKUP($A6,'EV Distribution'!$A$2:$B$11,2,FALSE),0)*('EV Scenarios'!W$4-'EV Scenarios'!W$2)</f>
        <v>0.17818538136591849</v>
      </c>
      <c r="X6" s="1">
        <f>'Pc, Winter, S1'!X6*Main!$B$5+_xlfn.IFNA(VLOOKUP($A6,'EV Distribution'!$A$2:$B$11,2,FALSE),0)*('EV Scenarios'!X$4-'EV Scenarios'!X$2)</f>
        <v>0.13883207157043703</v>
      </c>
      <c r="Y6" s="1">
        <f>'Pc, Winter, S1'!Y6*Main!$B$5+_xlfn.IFNA(VLOOKUP($A6,'EV Distribution'!$A$2:$B$11,2,FALSE),0)*('EV Scenarios'!Y$4-'EV Scenarios'!Y$2)</f>
        <v>-9.789943347903135E-2</v>
      </c>
    </row>
    <row r="7" spans="1:25" x14ac:dyDescent="0.25">
      <c r="A7">
        <v>8</v>
      </c>
      <c r="B7" s="1">
        <f>'Pc, Winter, S1'!B7*Main!$B$5+_xlfn.IFNA(VLOOKUP($A7,'EV Distribution'!$A$2:$B$11,2,FALSE),0)*('EV Scenarios'!B$4-'EV Scenarios'!B$2)</f>
        <v>0</v>
      </c>
      <c r="C7" s="1">
        <f>'Pc, Winter, S1'!C7*Main!$B$5+_xlfn.IFNA(VLOOKUP($A7,'EV Distribution'!$A$2:$B$11,2,FALSE),0)*('EV Scenarios'!C$4-'EV Scenarios'!C$2)</f>
        <v>0</v>
      </c>
      <c r="D7" s="1">
        <f>'Pc, Winter, S1'!D7*Main!$B$5+_xlfn.IFNA(VLOOKUP($A7,'EV Distribution'!$A$2:$B$11,2,FALSE),0)*('EV Scenarios'!D$4-'EV Scenarios'!D$2)</f>
        <v>0</v>
      </c>
      <c r="E7" s="1">
        <f>'Pc, Winter, S1'!E7*Main!$B$5+_xlfn.IFNA(VLOOKUP($A7,'EV Distribution'!$A$2:$B$11,2,FALSE),0)*('EV Scenarios'!E$4-'EV Scenarios'!E$2)</f>
        <v>0</v>
      </c>
      <c r="F7" s="1">
        <f>'Pc, Winter, S1'!F7*Main!$B$5+_xlfn.IFNA(VLOOKUP($A7,'EV Distribution'!$A$2:$B$11,2,FALSE),0)*('EV Scenarios'!F$4-'EV Scenarios'!F$2)</f>
        <v>0</v>
      </c>
      <c r="G7" s="1">
        <f>'Pc, Winter, S1'!G7*Main!$B$5+_xlfn.IFNA(VLOOKUP($A7,'EV Distribution'!$A$2:$B$11,2,FALSE),0)*('EV Scenarios'!G$4-'EV Scenarios'!G$2)</f>
        <v>0</v>
      </c>
      <c r="H7" s="1">
        <f>'Pc, Winter, S1'!H7*Main!$B$5+_xlfn.IFNA(VLOOKUP($A7,'EV Distribution'!$A$2:$B$11,2,FALSE),0)*('EV Scenarios'!H$4-'EV Scenarios'!H$2)</f>
        <v>0</v>
      </c>
      <c r="I7" s="1">
        <f>'Pc, Winter, S1'!I7*Main!$B$5+_xlfn.IFNA(VLOOKUP($A7,'EV Distribution'!$A$2:$B$11,2,FALSE),0)*('EV Scenarios'!I$4-'EV Scenarios'!I$2)</f>
        <v>0</v>
      </c>
      <c r="J7" s="1">
        <f>'Pc, Winter, S1'!J7*Main!$B$5+_xlfn.IFNA(VLOOKUP($A7,'EV Distribution'!$A$2:$B$11,2,FALSE),0)*('EV Scenarios'!J$4-'EV Scenarios'!J$2)</f>
        <v>0</v>
      </c>
      <c r="K7" s="1">
        <f>'Pc, Winter, S1'!K7*Main!$B$5+_xlfn.IFNA(VLOOKUP($A7,'EV Distribution'!$A$2:$B$11,2,FALSE),0)*('EV Scenarios'!K$4-'EV Scenarios'!K$2)</f>
        <v>0</v>
      </c>
      <c r="L7" s="1">
        <f>'Pc, Winter, S1'!L7*Main!$B$5+_xlfn.IFNA(VLOOKUP($A7,'EV Distribution'!$A$2:$B$11,2,FALSE),0)*('EV Scenarios'!L$4-'EV Scenarios'!L$2)</f>
        <v>0</v>
      </c>
      <c r="M7" s="1">
        <f>'Pc, Winter, S1'!M7*Main!$B$5+_xlfn.IFNA(VLOOKUP($A7,'EV Distribution'!$A$2:$B$11,2,FALSE),0)*('EV Scenarios'!M$4-'EV Scenarios'!M$2)</f>
        <v>0</v>
      </c>
      <c r="N7" s="1">
        <f>'Pc, Winter, S1'!N7*Main!$B$5+_xlfn.IFNA(VLOOKUP($A7,'EV Distribution'!$A$2:$B$11,2,FALSE),0)*('EV Scenarios'!N$4-'EV Scenarios'!N$2)</f>
        <v>0</v>
      </c>
      <c r="O7" s="1">
        <f>'Pc, Winter, S1'!O7*Main!$B$5+_xlfn.IFNA(VLOOKUP($A7,'EV Distribution'!$A$2:$B$11,2,FALSE),0)*('EV Scenarios'!O$4-'EV Scenarios'!O$2)</f>
        <v>0</v>
      </c>
      <c r="P7" s="1">
        <f>'Pc, Winter, S1'!P7*Main!$B$5+_xlfn.IFNA(VLOOKUP($A7,'EV Distribution'!$A$2:$B$11,2,FALSE),0)*('EV Scenarios'!P$4-'EV Scenarios'!P$2)</f>
        <v>0</v>
      </c>
      <c r="Q7" s="1">
        <f>'Pc, Winter, S1'!Q7*Main!$B$5+_xlfn.IFNA(VLOOKUP($A7,'EV Distribution'!$A$2:$B$11,2,FALSE),0)*('EV Scenarios'!Q$4-'EV Scenarios'!Q$2)</f>
        <v>0</v>
      </c>
      <c r="R7" s="1">
        <f>'Pc, Winter, S1'!R7*Main!$B$5+_xlfn.IFNA(VLOOKUP($A7,'EV Distribution'!$A$2:$B$11,2,FALSE),0)*('EV Scenarios'!R$4-'EV Scenarios'!R$2)</f>
        <v>0</v>
      </c>
      <c r="S7" s="1">
        <f>'Pc, Winter, S1'!S7*Main!$B$5+_xlfn.IFNA(VLOOKUP($A7,'EV Distribution'!$A$2:$B$11,2,FALSE),0)*('EV Scenarios'!S$4-'EV Scenarios'!S$2)</f>
        <v>0</v>
      </c>
      <c r="T7" s="1">
        <f>'Pc, Winter, S1'!T7*Main!$B$5+_xlfn.IFNA(VLOOKUP($A7,'EV Distribution'!$A$2:$B$11,2,FALSE),0)*('EV Scenarios'!T$4-'EV Scenarios'!T$2)</f>
        <v>0</v>
      </c>
      <c r="U7" s="1">
        <f>'Pc, Winter, S1'!U7*Main!$B$5+_xlfn.IFNA(VLOOKUP($A7,'EV Distribution'!$A$2:$B$11,2,FALSE),0)*('EV Scenarios'!U$4-'EV Scenarios'!U$2)</f>
        <v>0</v>
      </c>
      <c r="V7" s="1">
        <f>'Pc, Winter, S1'!V7*Main!$B$5+_xlfn.IFNA(VLOOKUP($A7,'EV Distribution'!$A$2:$B$11,2,FALSE),0)*('EV Scenarios'!V$4-'EV Scenarios'!V$2)</f>
        <v>0</v>
      </c>
      <c r="W7" s="1">
        <f>'Pc, Winter, S1'!W7*Main!$B$5+_xlfn.IFNA(VLOOKUP($A7,'EV Distribution'!$A$2:$B$11,2,FALSE),0)*('EV Scenarios'!W$4-'EV Scenarios'!W$2)</f>
        <v>0</v>
      </c>
      <c r="X7" s="1">
        <f>'Pc, Winter, S1'!X7*Main!$B$5+_xlfn.IFNA(VLOOKUP($A7,'EV Distribution'!$A$2:$B$11,2,FALSE),0)*('EV Scenarios'!X$4-'EV Scenarios'!X$2)</f>
        <v>0</v>
      </c>
      <c r="Y7" s="1">
        <f>'Pc, Winter,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Winter, S1'!B8*Main!$B$5+_xlfn.IFNA(VLOOKUP($A8,'EV Distribution'!$A$2:$B$11,2,FALSE),0)*('EV Scenarios'!B$4-'EV Scenarios'!B$2)</f>
        <v>1.485986709723863</v>
      </c>
      <c r="C8" s="1">
        <f>'Pc, Winter, S1'!C8*Main!$B$5+_xlfn.IFNA(VLOOKUP($A8,'EV Distribution'!$A$2:$B$11,2,FALSE),0)*('EV Scenarios'!C$4-'EV Scenarios'!C$2)</f>
        <v>1.5808299990866805</v>
      </c>
      <c r="D8" s="1">
        <f>'Pc, Winter, S1'!D8*Main!$B$5+_xlfn.IFNA(VLOOKUP($A8,'EV Distribution'!$A$2:$B$11,2,FALSE),0)*('EV Scenarios'!D$4-'EV Scenarios'!D$2)</f>
        <v>1.6600168445843178</v>
      </c>
      <c r="E8" s="1">
        <f>'Pc, Winter, S1'!E8*Main!$B$5+_xlfn.IFNA(VLOOKUP($A8,'EV Distribution'!$A$2:$B$11,2,FALSE),0)*('EV Scenarios'!E$4-'EV Scenarios'!E$2)</f>
        <v>1.8718746415763434</v>
      </c>
      <c r="F8" s="1">
        <f>'Pc, Winter, S1'!F8*Main!$B$5+_xlfn.IFNA(VLOOKUP($A8,'EV Distribution'!$A$2:$B$11,2,FALSE),0)*('EV Scenarios'!F$4-'EV Scenarios'!F$2)</f>
        <v>1.9830634383106913</v>
      </c>
      <c r="G8" s="1">
        <f>'Pc, Winter, S1'!G8*Main!$B$5+_xlfn.IFNA(VLOOKUP($A8,'EV Distribution'!$A$2:$B$11,2,FALSE),0)*('EV Scenarios'!G$4-'EV Scenarios'!G$2)</f>
        <v>1.2178248807907561</v>
      </c>
      <c r="H8" s="1">
        <f>'Pc, Winter, S1'!H8*Main!$B$5+_xlfn.IFNA(VLOOKUP($A8,'EV Distribution'!$A$2:$B$11,2,FALSE),0)*('EV Scenarios'!H$4-'EV Scenarios'!H$2)</f>
        <v>0.39163102659849386</v>
      </c>
      <c r="I8" s="1">
        <f>'Pc, Winter, S1'!I8*Main!$B$5+_xlfn.IFNA(VLOOKUP($A8,'EV Distribution'!$A$2:$B$11,2,FALSE),0)*('EV Scenarios'!I$4-'EV Scenarios'!I$2)</f>
        <v>-1.169748025744241</v>
      </c>
      <c r="J8" s="1">
        <f>'Pc, Winter, S1'!J8*Main!$B$5+_xlfn.IFNA(VLOOKUP($A8,'EV Distribution'!$A$2:$B$11,2,FALSE),0)*('EV Scenarios'!J$4-'EV Scenarios'!J$2)</f>
        <v>-1.995633162967366</v>
      </c>
      <c r="K8" s="1">
        <f>'Pc, Winter, S1'!K8*Main!$B$5+_xlfn.IFNA(VLOOKUP($A8,'EV Distribution'!$A$2:$B$11,2,FALSE),0)*('EV Scenarios'!K$4-'EV Scenarios'!K$2)</f>
        <v>-1.4490746604917311</v>
      </c>
      <c r="L8" s="1">
        <f>'Pc, Winter, S1'!L8*Main!$B$5+_xlfn.IFNA(VLOOKUP($A8,'EV Distribution'!$A$2:$B$11,2,FALSE),0)*('EV Scenarios'!L$4-'EV Scenarios'!L$2)</f>
        <v>-0.6825661497378912</v>
      </c>
      <c r="M8" s="1">
        <f>'Pc, Winter, S1'!M8*Main!$B$5+_xlfn.IFNA(VLOOKUP($A8,'EV Distribution'!$A$2:$B$11,2,FALSE),0)*('EV Scenarios'!M$4-'EV Scenarios'!M$2)</f>
        <v>-0.51734116687832254</v>
      </c>
      <c r="N8" s="1">
        <f>'Pc, Winter, S1'!N8*Main!$B$5+_xlfn.IFNA(VLOOKUP($A8,'EV Distribution'!$A$2:$B$11,2,FALSE),0)*('EV Scenarios'!N$4-'EV Scenarios'!N$2)</f>
        <v>-1.1231787711303898</v>
      </c>
      <c r="O8" s="1">
        <f>'Pc, Winter, S1'!O8*Main!$B$5+_xlfn.IFNA(VLOOKUP($A8,'EV Distribution'!$A$2:$B$11,2,FALSE),0)*('EV Scenarios'!O$4-'EV Scenarios'!O$2)</f>
        <v>-0.45767857958357938</v>
      </c>
      <c r="P8" s="1">
        <f>'Pc, Winter, S1'!P8*Main!$B$5+_xlfn.IFNA(VLOOKUP($A8,'EV Distribution'!$A$2:$B$11,2,FALSE),0)*('EV Scenarios'!P$4-'EV Scenarios'!P$2)</f>
        <v>-0.52651512006645007</v>
      </c>
      <c r="Q8" s="1">
        <f>'Pc, Winter, S1'!Q8*Main!$B$5+_xlfn.IFNA(VLOOKUP($A8,'EV Distribution'!$A$2:$B$11,2,FALSE),0)*('EV Scenarios'!Q$4-'EV Scenarios'!Q$2)</f>
        <v>-0.64200241039427053</v>
      </c>
      <c r="R8" s="1">
        <f>'Pc, Winter, S1'!R8*Main!$B$5+_xlfn.IFNA(VLOOKUP($A8,'EV Distribution'!$A$2:$B$11,2,FALSE),0)*('EV Scenarios'!R$4-'EV Scenarios'!R$2)</f>
        <v>-0.86608556815564097</v>
      </c>
      <c r="S8" s="1">
        <f>'Pc, Winter, S1'!S8*Main!$B$5+_xlfn.IFNA(VLOOKUP($A8,'EV Distribution'!$A$2:$B$11,2,FALSE),0)*('EV Scenarios'!S$4-'EV Scenarios'!S$2)</f>
        <v>-1.2885636047364146</v>
      </c>
      <c r="T8" s="1">
        <f>'Pc, Winter, S1'!T8*Main!$B$5+_xlfn.IFNA(VLOOKUP($A8,'EV Distribution'!$A$2:$B$11,2,FALSE),0)*('EV Scenarios'!T$4-'EV Scenarios'!T$2)</f>
        <v>-1.3648381557597462</v>
      </c>
      <c r="U8" s="1">
        <f>'Pc, Winter, S1'!U8*Main!$B$5+_xlfn.IFNA(VLOOKUP($A8,'EV Distribution'!$A$2:$B$11,2,FALSE),0)*('EV Scenarios'!U$4-'EV Scenarios'!U$2)</f>
        <v>-1.468419226719581</v>
      </c>
      <c r="V8" s="1">
        <f>'Pc, Winter, S1'!V8*Main!$B$5+_xlfn.IFNA(VLOOKUP($A8,'EV Distribution'!$A$2:$B$11,2,FALSE),0)*('EV Scenarios'!V$4-'EV Scenarios'!V$2)</f>
        <v>-1.4681331537876554</v>
      </c>
      <c r="W8" s="1">
        <f>'Pc, Winter, S1'!W8*Main!$B$5+_xlfn.IFNA(VLOOKUP($A8,'EV Distribution'!$A$2:$B$11,2,FALSE),0)*('EV Scenarios'!W$4-'EV Scenarios'!W$2)</f>
        <v>-0.84181711674689896</v>
      </c>
      <c r="X8" s="1">
        <f>'Pc, Winter, S1'!X8*Main!$B$5+_xlfn.IFNA(VLOOKUP($A8,'EV Distribution'!$A$2:$B$11,2,FALSE),0)*('EV Scenarios'!X$4-'EV Scenarios'!X$2)</f>
        <v>0.29798404254430017</v>
      </c>
      <c r="Y8" s="1">
        <f>'Pc, Winter, S1'!Y8*Main!$B$5+_xlfn.IFNA(VLOOKUP($A8,'EV Distribution'!$A$2:$B$11,2,FALSE),0)*('EV Scenarios'!Y$4-'EV Scenarios'!Y$2)</f>
        <v>1.3183777478573537</v>
      </c>
    </row>
    <row r="9" spans="1:25" x14ac:dyDescent="0.25">
      <c r="A9">
        <v>10</v>
      </c>
      <c r="B9" s="1">
        <f>'Pc, Winter, S1'!B9*Main!$B$5+_xlfn.IFNA(VLOOKUP($A9,'EV Distribution'!$A$2:$B$11,2,FALSE),0)*('EV Scenarios'!B$4-'EV Scenarios'!B$2)</f>
        <v>1.6270431196625812</v>
      </c>
      <c r="C9" s="1">
        <f>'Pc, Winter, S1'!C9*Main!$B$5+_xlfn.IFNA(VLOOKUP($A9,'EV Distribution'!$A$2:$B$11,2,FALSE),0)*('EV Scenarios'!C$4-'EV Scenarios'!C$2)</f>
        <v>1.4991809302916419</v>
      </c>
      <c r="D9" s="1">
        <f>'Pc, Winter, S1'!D9*Main!$B$5+_xlfn.IFNA(VLOOKUP($A9,'EV Distribution'!$A$2:$B$11,2,FALSE),0)*('EV Scenarios'!D$4-'EV Scenarios'!D$2)</f>
        <v>1.4296915895857945</v>
      </c>
      <c r="E9" s="1">
        <f>'Pc, Winter, S1'!E9*Main!$B$5+_xlfn.IFNA(VLOOKUP($A9,'EV Distribution'!$A$2:$B$11,2,FALSE),0)*('EV Scenarios'!E$4-'EV Scenarios'!E$2)</f>
        <v>1.4005493036119314</v>
      </c>
      <c r="F9" s="1">
        <f>'Pc, Winter, S1'!F9*Main!$B$5+_xlfn.IFNA(VLOOKUP($A9,'EV Distribution'!$A$2:$B$11,2,FALSE),0)*('EV Scenarios'!F$4-'EV Scenarios'!F$2)</f>
        <v>1.3813394787795334</v>
      </c>
      <c r="G9" s="1">
        <f>'Pc, Winter, S1'!G9*Main!$B$5+_xlfn.IFNA(VLOOKUP($A9,'EV Distribution'!$A$2:$B$11,2,FALSE),0)*('EV Scenarios'!G$4-'EV Scenarios'!G$2)</f>
        <v>1.4642851803846719</v>
      </c>
      <c r="H9" s="1">
        <f>'Pc, Winter, S1'!H9*Main!$B$5+_xlfn.IFNA(VLOOKUP($A9,'EV Distribution'!$A$2:$B$11,2,FALSE),0)*('EV Scenarios'!H$4-'EV Scenarios'!H$2)</f>
        <v>1.8240598147548732</v>
      </c>
      <c r="I9" s="1">
        <f>'Pc, Winter, S1'!I9*Main!$B$5+_xlfn.IFNA(VLOOKUP($A9,'EV Distribution'!$A$2:$B$11,2,FALSE),0)*('EV Scenarios'!I$4-'EV Scenarios'!I$2)</f>
        <v>2.0756023377938568</v>
      </c>
      <c r="J9" s="1">
        <f>'Pc, Winter, S1'!J9*Main!$B$5+_xlfn.IFNA(VLOOKUP($A9,'EV Distribution'!$A$2:$B$11,2,FALSE),0)*('EV Scenarios'!J$4-'EV Scenarios'!J$2)</f>
        <v>2.4766762396921145</v>
      </c>
      <c r="K9" s="1">
        <f>'Pc, Winter, S1'!K9*Main!$B$5+_xlfn.IFNA(VLOOKUP($A9,'EV Distribution'!$A$2:$B$11,2,FALSE),0)*('EV Scenarios'!K$4-'EV Scenarios'!K$2)</f>
        <v>2.6651029538843769</v>
      </c>
      <c r="L9" s="1">
        <f>'Pc, Winter, S1'!L9*Main!$B$5+_xlfn.IFNA(VLOOKUP($A9,'EV Distribution'!$A$2:$B$11,2,FALSE),0)*('EV Scenarios'!L$4-'EV Scenarios'!L$2)</f>
        <v>2.6662288617675722</v>
      </c>
      <c r="M9" s="1">
        <f>'Pc, Winter, S1'!M9*Main!$B$5+_xlfn.IFNA(VLOOKUP($A9,'EV Distribution'!$A$2:$B$11,2,FALSE),0)*('EV Scenarios'!M$4-'EV Scenarios'!M$2)</f>
        <v>2.7146690247844067</v>
      </c>
      <c r="N9" s="1">
        <f>'Pc, Winter, S1'!N9*Main!$B$5+_xlfn.IFNA(VLOOKUP($A9,'EV Distribution'!$A$2:$B$11,2,FALSE),0)*('EV Scenarios'!N$4-'EV Scenarios'!N$2)</f>
        <v>2.6246650436924099</v>
      </c>
      <c r="O9" s="1">
        <f>'Pc, Winter, S1'!O9*Main!$B$5+_xlfn.IFNA(VLOOKUP($A9,'EV Distribution'!$A$2:$B$11,2,FALSE),0)*('EV Scenarios'!O$4-'EV Scenarios'!O$2)</f>
        <v>2.5719637714301538</v>
      </c>
      <c r="P9" s="1">
        <f>'Pc, Winter, S1'!P9*Main!$B$5+_xlfn.IFNA(VLOOKUP($A9,'EV Distribution'!$A$2:$B$11,2,FALSE),0)*('EV Scenarios'!P$4-'EV Scenarios'!P$2)</f>
        <v>2.5453136951033666</v>
      </c>
      <c r="Q9" s="1">
        <f>'Pc, Winter, S1'!Q9*Main!$B$5+_xlfn.IFNA(VLOOKUP($A9,'EV Distribution'!$A$2:$B$11,2,FALSE),0)*('EV Scenarios'!Q$4-'EV Scenarios'!Q$2)</f>
        <v>2.4524914128027171</v>
      </c>
      <c r="R9" s="1">
        <f>'Pc, Winter, S1'!R9*Main!$B$5+_xlfn.IFNA(VLOOKUP($A9,'EV Distribution'!$A$2:$B$11,2,FALSE),0)*('EV Scenarios'!R$4-'EV Scenarios'!R$2)</f>
        <v>2.4613482417712644</v>
      </c>
      <c r="S9" s="1">
        <f>'Pc, Winter, S1'!S9*Main!$B$5+_xlfn.IFNA(VLOOKUP($A9,'EV Distribution'!$A$2:$B$11,2,FALSE),0)*('EV Scenarios'!S$4-'EV Scenarios'!S$2)</f>
        <v>2.7519994778344654</v>
      </c>
      <c r="T9" s="1">
        <f>'Pc, Winter, S1'!T9*Main!$B$5+_xlfn.IFNA(VLOOKUP($A9,'EV Distribution'!$A$2:$B$11,2,FALSE),0)*('EV Scenarios'!T$4-'EV Scenarios'!T$2)</f>
        <v>2.3878774197319848</v>
      </c>
      <c r="U9" s="1">
        <f>'Pc, Winter, S1'!U9*Main!$B$5+_xlfn.IFNA(VLOOKUP($A9,'EV Distribution'!$A$2:$B$11,2,FALSE),0)*('EV Scenarios'!U$4-'EV Scenarios'!U$2)</f>
        <v>2.3717501663157114</v>
      </c>
      <c r="V9" s="1">
        <f>'Pc, Winter, S1'!V9*Main!$B$5+_xlfn.IFNA(VLOOKUP($A9,'EV Distribution'!$A$2:$B$11,2,FALSE),0)*('EV Scenarios'!V$4-'EV Scenarios'!V$2)</f>
        <v>2.3788056995614291</v>
      </c>
      <c r="W9" s="1">
        <f>'Pc, Winter, S1'!W9*Main!$B$5+_xlfn.IFNA(VLOOKUP($A9,'EV Distribution'!$A$2:$B$11,2,FALSE),0)*('EV Scenarios'!W$4-'EV Scenarios'!W$2)</f>
        <v>2.2648037580751623</v>
      </c>
      <c r="X9" s="1">
        <f>'Pc, Winter, S1'!X9*Main!$B$5+_xlfn.IFNA(VLOOKUP($A9,'EV Distribution'!$A$2:$B$11,2,FALSE),0)*('EV Scenarios'!X$4-'EV Scenarios'!X$2)</f>
        <v>1.9656361891841407</v>
      </c>
      <c r="Y9" s="1">
        <f>'Pc, Winter, S1'!Y9*Main!$B$5+_xlfn.IFNA(VLOOKUP($A9,'EV Distribution'!$A$2:$B$11,2,FALSE),0)*('EV Scenarios'!Y$4-'EV Scenarios'!Y$2)</f>
        <v>1.7396774145481395</v>
      </c>
    </row>
    <row r="10" spans="1:25" x14ac:dyDescent="0.25">
      <c r="A10">
        <v>12</v>
      </c>
      <c r="B10" s="1">
        <f>'Pc, Winter, S1'!B10*Main!$B$5+_xlfn.IFNA(VLOOKUP($A10,'EV Distribution'!$A$2:$B$11,2,FALSE),0)*('EV Scenarios'!B$4-'EV Scenarios'!B$2)</f>
        <v>10.031148216767575</v>
      </c>
      <c r="C10" s="1">
        <f>'Pc, Winter, S1'!C10*Main!$B$5+_xlfn.IFNA(VLOOKUP($A10,'EV Distribution'!$A$2:$B$11,2,FALSE),0)*('EV Scenarios'!C$4-'EV Scenarios'!C$2)</f>
        <v>8.7887322320156525</v>
      </c>
      <c r="D10" s="1">
        <f>'Pc, Winter, S1'!D10*Main!$B$5+_xlfn.IFNA(VLOOKUP($A10,'EV Distribution'!$A$2:$B$11,2,FALSE),0)*('EV Scenarios'!D$4-'EV Scenarios'!D$2)</f>
        <v>8.3415047752488167</v>
      </c>
      <c r="E10" s="1">
        <f>'Pc, Winter, S1'!E10*Main!$B$5+_xlfn.IFNA(VLOOKUP($A10,'EV Distribution'!$A$2:$B$11,2,FALSE),0)*('EV Scenarios'!E$4-'EV Scenarios'!E$2)</f>
        <v>8.144188683304785</v>
      </c>
      <c r="F10" s="1">
        <f>'Pc, Winter, S1'!F10*Main!$B$5+_xlfn.IFNA(VLOOKUP($A10,'EV Distribution'!$A$2:$B$11,2,FALSE),0)*('EV Scenarios'!F$4-'EV Scenarios'!F$2)</f>
        <v>8.0011188015335204</v>
      </c>
      <c r="G10" s="1">
        <f>'Pc, Winter, S1'!G10*Main!$B$5+_xlfn.IFNA(VLOOKUP($A10,'EV Distribution'!$A$2:$B$11,2,FALSE),0)*('EV Scenarios'!G$4-'EV Scenarios'!G$2)</f>
        <v>9.0901436959029844</v>
      </c>
      <c r="H10" s="1">
        <f>'Pc, Winter, S1'!H10*Main!$B$5+_xlfn.IFNA(VLOOKUP($A10,'EV Distribution'!$A$2:$B$11,2,FALSE),0)*('EV Scenarios'!H$4-'EV Scenarios'!H$2)</f>
        <v>12.499145851209391</v>
      </c>
      <c r="I10" s="1">
        <f>'Pc, Winter, S1'!I10*Main!$B$5+_xlfn.IFNA(VLOOKUP($A10,'EV Distribution'!$A$2:$B$11,2,FALSE),0)*('EV Scenarios'!I$4-'EV Scenarios'!I$2)</f>
        <v>15.07823352128913</v>
      </c>
      <c r="J10" s="1">
        <f>'Pc, Winter, S1'!J10*Main!$B$5+_xlfn.IFNA(VLOOKUP($A10,'EV Distribution'!$A$2:$B$11,2,FALSE),0)*('EV Scenarios'!J$4-'EV Scenarios'!J$2)</f>
        <v>16.29124902417897</v>
      </c>
      <c r="K10" s="1">
        <f>'Pc, Winter, S1'!K10*Main!$B$5+_xlfn.IFNA(VLOOKUP($A10,'EV Distribution'!$A$2:$B$11,2,FALSE),0)*('EV Scenarios'!K$4-'EV Scenarios'!K$2)</f>
        <v>16.1125981241583</v>
      </c>
      <c r="L10" s="1">
        <f>'Pc, Winter, S1'!L10*Main!$B$5+_xlfn.IFNA(VLOOKUP($A10,'EV Distribution'!$A$2:$B$11,2,FALSE),0)*('EV Scenarios'!L$4-'EV Scenarios'!L$2)</f>
        <v>16.993865943304787</v>
      </c>
      <c r="M10" s="1">
        <f>'Pc, Winter, S1'!M10*Main!$B$5+_xlfn.IFNA(VLOOKUP($A10,'EV Distribution'!$A$2:$B$11,2,FALSE),0)*('EV Scenarios'!M$4-'EV Scenarios'!M$2)</f>
        <v>17.420717991510635</v>
      </c>
      <c r="N10" s="1">
        <f>'Pc, Winter, S1'!N10*Main!$B$5+_xlfn.IFNA(VLOOKUP($A10,'EV Distribution'!$A$2:$B$11,2,FALSE),0)*('EV Scenarios'!N$4-'EV Scenarios'!N$2)</f>
        <v>16.671521308414057</v>
      </c>
      <c r="O10" s="1">
        <f>'Pc, Winter, S1'!O10*Main!$B$5+_xlfn.IFNA(VLOOKUP($A10,'EV Distribution'!$A$2:$B$11,2,FALSE),0)*('EV Scenarios'!O$4-'EV Scenarios'!O$2)</f>
        <v>16.406706108498966</v>
      </c>
      <c r="P10" s="1">
        <f>'Pc, Winter, S1'!P10*Main!$B$5+_xlfn.IFNA(VLOOKUP($A10,'EV Distribution'!$A$2:$B$11,2,FALSE),0)*('EV Scenarios'!P$4-'EV Scenarios'!P$2)</f>
        <v>15.325822106804489</v>
      </c>
      <c r="Q10" s="1">
        <f>'Pc, Winter, S1'!Q10*Main!$B$5+_xlfn.IFNA(VLOOKUP($A10,'EV Distribution'!$A$2:$B$11,2,FALSE),0)*('EV Scenarios'!Q$4-'EV Scenarios'!Q$2)</f>
        <v>14.785663089055673</v>
      </c>
      <c r="R10" s="1">
        <f>'Pc, Winter, S1'!R10*Main!$B$5+_xlfn.IFNA(VLOOKUP($A10,'EV Distribution'!$A$2:$B$11,2,FALSE),0)*('EV Scenarios'!R$4-'EV Scenarios'!R$2)</f>
        <v>15.324952764931334</v>
      </c>
      <c r="S10" s="1">
        <f>'Pc, Winter, S1'!S10*Main!$B$5+_xlfn.IFNA(VLOOKUP($A10,'EV Distribution'!$A$2:$B$11,2,FALSE),0)*('EV Scenarios'!S$4-'EV Scenarios'!S$2)</f>
        <v>17.997956402152248</v>
      </c>
      <c r="T10" s="1">
        <f>'Pc, Winter, S1'!T10*Main!$B$5+_xlfn.IFNA(VLOOKUP($A10,'EV Distribution'!$A$2:$B$11,2,FALSE),0)*('EV Scenarios'!T$4-'EV Scenarios'!T$2)</f>
        <v>17.927265479493503</v>
      </c>
      <c r="U10" s="1">
        <f>'Pc, Winter, S1'!U10*Main!$B$5+_xlfn.IFNA(VLOOKUP($A10,'EV Distribution'!$A$2:$B$11,2,FALSE),0)*('EV Scenarios'!U$4-'EV Scenarios'!U$2)</f>
        <v>17.916322091446396</v>
      </c>
      <c r="V10" s="1">
        <f>'Pc, Winter, S1'!V10*Main!$B$5+_xlfn.IFNA(VLOOKUP($A10,'EV Distribution'!$A$2:$B$11,2,FALSE),0)*('EV Scenarios'!V$4-'EV Scenarios'!V$2)</f>
        <v>17.842123382681631</v>
      </c>
      <c r="W10" s="1">
        <f>'Pc, Winter, S1'!W10*Main!$B$5+_xlfn.IFNA(VLOOKUP($A10,'EV Distribution'!$A$2:$B$11,2,FALSE),0)*('EV Scenarios'!W$4-'EV Scenarios'!W$2)</f>
        <v>16.820615342017131</v>
      </c>
      <c r="X10" s="1">
        <f>'Pc, Winter, S1'!X10*Main!$B$5+_xlfn.IFNA(VLOOKUP($A10,'EV Distribution'!$A$2:$B$11,2,FALSE),0)*('EV Scenarios'!X$4-'EV Scenarios'!X$2)</f>
        <v>14.621482228958213</v>
      </c>
      <c r="Y10" s="1">
        <f>'Pc, Winter, S1'!Y10*Main!$B$5+_xlfn.IFNA(VLOOKUP($A10,'EV Distribution'!$A$2:$B$11,2,FALSE),0)*('EV Scenarios'!Y$4-'EV Scenarios'!Y$2)</f>
        <v>12.483602370258417</v>
      </c>
    </row>
    <row r="11" spans="1:25" x14ac:dyDescent="0.25">
      <c r="A11">
        <v>15</v>
      </c>
      <c r="B11" s="1">
        <f>'Pc, Winter, S1'!B11*Main!$B$5+_xlfn.IFNA(VLOOKUP($A11,'EV Distribution'!$A$2:$B$11,2,FALSE),0)*('EV Scenarios'!B$4-'EV Scenarios'!B$2)</f>
        <v>0.21766551590076785</v>
      </c>
      <c r="C11" s="1">
        <f>'Pc, Winter, S1'!C11*Main!$B$5+_xlfn.IFNA(VLOOKUP($A11,'EV Distribution'!$A$2:$B$11,2,FALSE),0)*('EV Scenarios'!C$4-'EV Scenarios'!C$2)</f>
        <v>0.21282334928233904</v>
      </c>
      <c r="D11" s="1">
        <f>'Pc, Winter, S1'!D11*Main!$B$5+_xlfn.IFNA(VLOOKUP($A11,'EV Distribution'!$A$2:$B$11,2,FALSE),0)*('EV Scenarios'!D$4-'EV Scenarios'!D$2)</f>
        <v>0.20362624809214414</v>
      </c>
      <c r="E11" s="1">
        <f>'Pc, Winter, S1'!E11*Main!$B$5+_xlfn.IFNA(VLOOKUP($A11,'EV Distribution'!$A$2:$B$11,2,FALSE),0)*('EV Scenarios'!E$4-'EV Scenarios'!E$2)</f>
        <v>0.20617618742764324</v>
      </c>
      <c r="F11" s="1">
        <f>'Pc, Winter, S1'!F11*Main!$B$5+_xlfn.IFNA(VLOOKUP($A11,'EV Distribution'!$A$2:$B$11,2,FALSE),0)*('EV Scenarios'!F$4-'EV Scenarios'!F$2)</f>
        <v>0.20508743997341999</v>
      </c>
      <c r="G11" s="1">
        <f>'Pc, Winter, S1'!G11*Main!$B$5+_xlfn.IFNA(VLOOKUP($A11,'EV Distribution'!$A$2:$B$11,2,FALSE),0)*('EV Scenarios'!G$4-'EV Scenarios'!G$2)</f>
        <v>0.21806654512625517</v>
      </c>
      <c r="H11" s="1">
        <f>'Pc, Winter, S1'!H11*Main!$B$5+_xlfn.IFNA(VLOOKUP($A11,'EV Distribution'!$A$2:$B$11,2,FALSE),0)*('EV Scenarios'!H$4-'EV Scenarios'!H$2)</f>
        <v>0.27668752184288253</v>
      </c>
      <c r="I11" s="1">
        <f>'Pc, Winter, S1'!I11*Main!$B$5+_xlfn.IFNA(VLOOKUP($A11,'EV Distribution'!$A$2:$B$11,2,FALSE),0)*('EV Scenarios'!I$4-'EV Scenarios'!I$2)</f>
        <v>0.31410636386370355</v>
      </c>
      <c r="J11" s="1">
        <f>'Pc, Winter, S1'!J11*Main!$B$5+_xlfn.IFNA(VLOOKUP($A11,'EV Distribution'!$A$2:$B$11,2,FALSE),0)*('EV Scenarios'!J$4-'EV Scenarios'!J$2)</f>
        <v>0.33711349379577676</v>
      </c>
      <c r="K11" s="1">
        <f>'Pc, Winter, S1'!K11*Main!$B$5+_xlfn.IFNA(VLOOKUP($A11,'EV Distribution'!$A$2:$B$11,2,FALSE),0)*('EV Scenarios'!K$4-'EV Scenarios'!K$2)</f>
        <v>0.35126721349232137</v>
      </c>
      <c r="L11" s="1">
        <f>'Pc, Winter, S1'!L11*Main!$B$5+_xlfn.IFNA(VLOOKUP($A11,'EV Distribution'!$A$2:$B$11,2,FALSE),0)*('EV Scenarios'!L$4-'EV Scenarios'!L$2)</f>
        <v>0.32745796942336092</v>
      </c>
      <c r="M11" s="1">
        <f>'Pc, Winter, S1'!M11*Main!$B$5+_xlfn.IFNA(VLOOKUP($A11,'EV Distribution'!$A$2:$B$11,2,FALSE),0)*('EV Scenarios'!M$4-'EV Scenarios'!M$2)</f>
        <v>0.33820235350339639</v>
      </c>
      <c r="N11" s="1">
        <f>'Pc, Winter, S1'!N11*Main!$B$5+_xlfn.IFNA(VLOOKUP($A11,'EV Distribution'!$A$2:$B$11,2,FALSE),0)*('EV Scenarios'!N$4-'EV Scenarios'!N$2)</f>
        <v>0.33373279910440051</v>
      </c>
      <c r="O11" s="1">
        <f>'Pc, Winter, S1'!O11*Main!$B$5+_xlfn.IFNA(VLOOKUP($A11,'EV Distribution'!$A$2:$B$11,2,FALSE),0)*('EV Scenarios'!O$4-'EV Scenarios'!O$2)</f>
        <v>0.32112608195806264</v>
      </c>
      <c r="P11" s="1">
        <f>'Pc, Winter, S1'!P11*Main!$B$5+_xlfn.IFNA(VLOOKUP($A11,'EV Distribution'!$A$2:$B$11,2,FALSE),0)*('EV Scenarios'!P$4-'EV Scenarios'!P$2)</f>
        <v>0.30476600177421737</v>
      </c>
      <c r="Q11" s="1">
        <f>'Pc, Winter, S1'!Q11*Main!$B$5+_xlfn.IFNA(VLOOKUP($A11,'EV Distribution'!$A$2:$B$11,2,FALSE),0)*('EV Scenarios'!Q$4-'EV Scenarios'!Q$2)</f>
        <v>0.28559815780197872</v>
      </c>
      <c r="R11" s="1">
        <f>'Pc, Winter, S1'!R11*Main!$B$5+_xlfn.IFNA(VLOOKUP($A11,'EV Distribution'!$A$2:$B$11,2,FALSE),0)*('EV Scenarios'!R$4-'EV Scenarios'!R$2)</f>
        <v>0.28708804658815712</v>
      </c>
      <c r="S11" s="1">
        <f>'Pc, Winter, S1'!S11*Main!$B$5+_xlfn.IFNA(VLOOKUP($A11,'EV Distribution'!$A$2:$B$11,2,FALSE),0)*('EV Scenarios'!S$4-'EV Scenarios'!S$2)</f>
        <v>0.32456417031231544</v>
      </c>
      <c r="T11" s="1">
        <f>'Pc, Winter, S1'!T11*Main!$B$5+_xlfn.IFNA(VLOOKUP($A11,'EV Distribution'!$A$2:$B$11,2,FALSE),0)*('EV Scenarios'!T$4-'EV Scenarios'!T$2)</f>
        <v>0.32602541832028942</v>
      </c>
      <c r="U11" s="1">
        <f>'Pc, Winter, S1'!U11*Main!$B$5+_xlfn.IFNA(VLOOKUP($A11,'EV Distribution'!$A$2:$B$11,2,FALSE),0)*('EV Scenarios'!U$4-'EV Scenarios'!U$2)</f>
        <v>0.33341752456807439</v>
      </c>
      <c r="V11" s="1">
        <f>'Pc, Winter, S1'!V11*Main!$B$5+_xlfn.IFNA(VLOOKUP($A11,'EV Distribution'!$A$2:$B$11,2,FALSE),0)*('EV Scenarios'!V$4-'EV Scenarios'!V$2)</f>
        <v>0.32301705609642645</v>
      </c>
      <c r="W11" s="1">
        <f>'Pc, Winter, S1'!W11*Main!$B$5+_xlfn.IFNA(VLOOKUP($A11,'EV Distribution'!$A$2:$B$11,2,FALSE),0)*('EV Scenarios'!W$4-'EV Scenarios'!W$2)</f>
        <v>0.31333277839855289</v>
      </c>
      <c r="X11" s="1">
        <f>'Pc, Winter, S1'!X11*Main!$B$5+_xlfn.IFNA(VLOOKUP($A11,'EV Distribution'!$A$2:$B$11,2,FALSE),0)*('EV Scenarios'!X$4-'EV Scenarios'!X$2)</f>
        <v>0.27448127360897812</v>
      </c>
      <c r="Y11" s="1">
        <f>'Pc, Winter, S1'!Y11*Main!$B$5+_xlfn.IFNA(VLOOKUP($A11,'EV Distribution'!$A$2:$B$11,2,FALSE),0)*('EV Scenarios'!Y$4-'EV Scenarios'!Y$2)</f>
        <v>0.242878725980508</v>
      </c>
    </row>
    <row r="12" spans="1:25" x14ac:dyDescent="0.25">
      <c r="A12">
        <v>16</v>
      </c>
      <c r="B12" s="1">
        <f>'Pc, Winter, S1'!B12*Main!$B$5+_xlfn.IFNA(VLOOKUP($A12,'EV Distribution'!$A$2:$B$11,2,FALSE),0)*('EV Scenarios'!B$4-'EV Scenarios'!B$2)</f>
        <v>2.772333303573538</v>
      </c>
      <c r="C12" s="1">
        <f>'Pc, Winter, S1'!C12*Main!$B$5+_xlfn.IFNA(VLOOKUP($A12,'EV Distribution'!$A$2:$B$11,2,FALSE),0)*('EV Scenarios'!C$4-'EV Scenarios'!C$2)</f>
        <v>2.9664754885705849</v>
      </c>
      <c r="D12" s="1">
        <f>'Pc, Winter, S1'!D12*Main!$B$5+_xlfn.IFNA(VLOOKUP($A12,'EV Distribution'!$A$2:$B$11,2,FALSE),0)*('EV Scenarios'!D$4-'EV Scenarios'!D$2)</f>
        <v>3.4087413423508561</v>
      </c>
      <c r="E12" s="1">
        <f>'Pc, Winter, S1'!E12*Main!$B$5+_xlfn.IFNA(VLOOKUP($A12,'EV Distribution'!$A$2:$B$11,2,FALSE),0)*('EV Scenarios'!E$4-'EV Scenarios'!E$2)</f>
        <v>3.764390317985824</v>
      </c>
      <c r="F12" s="1">
        <f>'Pc, Winter, S1'!F12*Main!$B$5+_xlfn.IFNA(VLOOKUP($A12,'EV Distribution'!$A$2:$B$11,2,FALSE),0)*('EV Scenarios'!F$4-'EV Scenarios'!F$2)</f>
        <v>4.1755425248375664</v>
      </c>
      <c r="G12" s="1">
        <f>'Pc, Winter, S1'!G12*Main!$B$5+_xlfn.IFNA(VLOOKUP($A12,'EV Distribution'!$A$2:$B$11,2,FALSE),0)*('EV Scenarios'!G$4-'EV Scenarios'!G$2)</f>
        <v>4.5950484243354994</v>
      </c>
      <c r="H12" s="1">
        <f>'Pc, Winter, S1'!H12*Main!$B$5+_xlfn.IFNA(VLOOKUP($A12,'EV Distribution'!$A$2:$B$11,2,FALSE),0)*('EV Scenarios'!H$4-'EV Scenarios'!H$2)</f>
        <v>5.0256872364146483</v>
      </c>
      <c r="I12" s="1">
        <f>'Pc, Winter, S1'!I12*Main!$B$5+_xlfn.IFNA(VLOOKUP($A12,'EV Distribution'!$A$2:$B$11,2,FALSE),0)*('EV Scenarios'!I$4-'EV Scenarios'!I$2)</f>
        <v>6.6092119105138805</v>
      </c>
      <c r="J12" s="1">
        <f>'Pc, Winter, S1'!J12*Main!$B$5+_xlfn.IFNA(VLOOKUP($A12,'EV Distribution'!$A$2:$B$11,2,FALSE),0)*('EV Scenarios'!J$4-'EV Scenarios'!J$2)</f>
        <v>6.2910059258121684</v>
      </c>
      <c r="K12" s="1">
        <f>'Pc, Winter, S1'!K12*Main!$B$5+_xlfn.IFNA(VLOOKUP($A12,'EV Distribution'!$A$2:$B$11,2,FALSE),0)*('EV Scenarios'!K$4-'EV Scenarios'!K$2)</f>
        <v>6.7008065163910224</v>
      </c>
      <c r="L12" s="1">
        <f>'Pc, Winter, S1'!L12*Main!$B$5+_xlfn.IFNA(VLOOKUP($A12,'EV Distribution'!$A$2:$B$11,2,FALSE),0)*('EV Scenarios'!L$4-'EV Scenarios'!L$2)</f>
        <v>6.7983259795333737</v>
      </c>
      <c r="M12" s="1">
        <f>'Pc, Winter, S1'!M12*Main!$B$5+_xlfn.IFNA(VLOOKUP($A12,'EV Distribution'!$A$2:$B$11,2,FALSE),0)*('EV Scenarios'!M$4-'EV Scenarios'!M$2)</f>
        <v>6.7027821058771409</v>
      </c>
      <c r="N12" s="1">
        <f>'Pc, Winter, S1'!N12*Main!$B$5+_xlfn.IFNA(VLOOKUP($A12,'EV Distribution'!$A$2:$B$11,2,FALSE),0)*('EV Scenarios'!N$4-'EV Scenarios'!N$2)</f>
        <v>6.2420997534849381</v>
      </c>
      <c r="O12" s="1">
        <f>'Pc, Winter, S1'!O12*Main!$B$5+_xlfn.IFNA(VLOOKUP($A12,'EV Distribution'!$A$2:$B$11,2,FALSE),0)*('EV Scenarios'!O$4-'EV Scenarios'!O$2)</f>
        <v>6.0654184849970463</v>
      </c>
      <c r="P12" s="1">
        <f>'Pc, Winter, S1'!P12*Main!$B$5+_xlfn.IFNA(VLOOKUP($A12,'EV Distribution'!$A$2:$B$11,2,FALSE),0)*('EV Scenarios'!P$4-'EV Scenarios'!P$2)</f>
        <v>5.7877030837861785</v>
      </c>
      <c r="Q12" s="1">
        <f>'Pc, Winter, S1'!Q12*Main!$B$5+_xlfn.IFNA(VLOOKUP($A12,'EV Distribution'!$A$2:$B$11,2,FALSE),0)*('EV Scenarios'!Q$4-'EV Scenarios'!Q$2)</f>
        <v>5.543265501240402</v>
      </c>
      <c r="R12" s="1">
        <f>'Pc, Winter, S1'!R12*Main!$B$5+_xlfn.IFNA(VLOOKUP($A12,'EV Distribution'!$A$2:$B$11,2,FALSE),0)*('EV Scenarios'!R$4-'EV Scenarios'!R$2)</f>
        <v>5.4558021656526883</v>
      </c>
      <c r="S12" s="1">
        <f>'Pc, Winter, S1'!S12*Main!$B$5+_xlfn.IFNA(VLOOKUP($A12,'EV Distribution'!$A$2:$B$11,2,FALSE),0)*('EV Scenarios'!S$4-'EV Scenarios'!S$2)</f>
        <v>5.4426867544300066</v>
      </c>
      <c r="T12" s="1">
        <f>'Pc, Winter, S1'!T12*Main!$B$5+_xlfn.IFNA(VLOOKUP($A12,'EV Distribution'!$A$2:$B$11,2,FALSE),0)*('EV Scenarios'!T$4-'EV Scenarios'!T$2)</f>
        <v>4.5981340460129951</v>
      </c>
      <c r="U12" s="1">
        <f>'Pc, Winter, S1'!U12*Main!$B$5+_xlfn.IFNA(VLOOKUP($A12,'EV Distribution'!$A$2:$B$11,2,FALSE),0)*('EV Scenarios'!U$4-'EV Scenarios'!U$2)</f>
        <v>4.6328130901949205</v>
      </c>
      <c r="V12" s="1">
        <f>'Pc, Winter, S1'!V12*Main!$B$5+_xlfn.IFNA(VLOOKUP($A12,'EV Distribution'!$A$2:$B$11,2,FALSE),0)*('EV Scenarios'!V$4-'EV Scenarios'!V$2)</f>
        <v>4.6798169008564674</v>
      </c>
      <c r="W12" s="1">
        <f>'Pc, Winter, S1'!W12*Main!$B$5+_xlfn.IFNA(VLOOKUP($A12,'EV Distribution'!$A$2:$B$11,2,FALSE),0)*('EV Scenarios'!W$4-'EV Scenarios'!W$2)</f>
        <v>4.6013727474010633</v>
      </c>
      <c r="X12" s="1">
        <f>'Pc, Winter, S1'!X12*Main!$B$5+_xlfn.IFNA(VLOOKUP($A12,'EV Distribution'!$A$2:$B$11,2,FALSE),0)*('EV Scenarios'!X$4-'EV Scenarios'!X$2)</f>
        <v>2.9058276663024216</v>
      </c>
      <c r="Y12" s="1">
        <f>'Pc, Winter, S1'!Y12*Main!$B$5+_xlfn.IFNA(VLOOKUP($A12,'EV Distribution'!$A$2:$B$11,2,FALSE),0)*('EV Scenarios'!Y$4-'EV Scenarios'!Y$2)</f>
        <v>2.7614281954223276</v>
      </c>
    </row>
    <row r="13" spans="1:25" x14ac:dyDescent="0.25">
      <c r="A13">
        <v>17</v>
      </c>
      <c r="B13" s="1">
        <f>'Pc, Winter, S1'!B13*Main!$B$5+_xlfn.IFNA(VLOOKUP($A13,'EV Distribution'!$A$2:$B$11,2,FALSE),0)*('EV Scenarios'!B$4-'EV Scenarios'!B$2)</f>
        <v>1.6136410905914058</v>
      </c>
      <c r="C13" s="1">
        <f>'Pc, Winter, S1'!C13*Main!$B$5+_xlfn.IFNA(VLOOKUP($A13,'EV Distribution'!$A$2:$B$11,2,FALSE),0)*('EV Scenarios'!C$4-'EV Scenarios'!C$2)</f>
        <v>1.8432097046020379</v>
      </c>
      <c r="D13" s="1">
        <f>'Pc, Winter, S1'!D13*Main!$B$5+_xlfn.IFNA(VLOOKUP($A13,'EV Distribution'!$A$2:$B$11,2,FALSE),0)*('EV Scenarios'!D$4-'EV Scenarios'!D$2)</f>
        <v>2.2536253835816598</v>
      </c>
      <c r="E13" s="1">
        <f>'Pc, Winter, S1'!E13*Main!$B$5+_xlfn.IFNA(VLOOKUP($A13,'EV Distribution'!$A$2:$B$11,2,FALSE),0)*('EV Scenarios'!E$4-'EV Scenarios'!E$2)</f>
        <v>2.6160262459967512</v>
      </c>
      <c r="F13" s="1">
        <f>'Pc, Winter, S1'!F13*Main!$B$5+_xlfn.IFNA(VLOOKUP($A13,'EV Distribution'!$A$2:$B$11,2,FALSE),0)*('EV Scenarios'!F$4-'EV Scenarios'!F$2)</f>
        <v>2.961791338753692</v>
      </c>
      <c r="G13" s="1">
        <f>'Pc, Winter, S1'!G13*Main!$B$5+_xlfn.IFNA(VLOOKUP($A13,'EV Distribution'!$A$2:$B$11,2,FALSE),0)*('EV Scenarios'!G$4-'EV Scenarios'!G$2)</f>
        <v>3.204617161119315</v>
      </c>
      <c r="H13" s="1">
        <f>'Pc, Winter, S1'!H13*Main!$B$5+_xlfn.IFNA(VLOOKUP($A13,'EV Distribution'!$A$2:$B$11,2,FALSE),0)*('EV Scenarios'!H$4-'EV Scenarios'!H$2)</f>
        <v>3.0678720619514177</v>
      </c>
      <c r="I13" s="1">
        <f>'Pc, Winter, S1'!I13*Main!$B$5+_xlfn.IFNA(VLOOKUP($A13,'EV Distribution'!$A$2:$B$11,2,FALSE),0)*('EV Scenarios'!I$4-'EV Scenarios'!I$2)</f>
        <v>4.3335744465386892</v>
      </c>
      <c r="J13" s="1">
        <f>'Pc, Winter, S1'!J13*Main!$B$5+_xlfn.IFNA(VLOOKUP($A13,'EV Distribution'!$A$2:$B$11,2,FALSE),0)*('EV Scenarios'!J$4-'EV Scenarios'!J$2)</f>
        <v>3.9194532822770234</v>
      </c>
      <c r="K13" s="1">
        <f>'Pc, Winter, S1'!K13*Main!$B$5+_xlfn.IFNA(VLOOKUP($A13,'EV Distribution'!$A$2:$B$11,2,FALSE),0)*('EV Scenarios'!K$4-'EV Scenarios'!K$2)</f>
        <v>4.5402240259694331</v>
      </c>
      <c r="L13" s="1">
        <f>'Pc, Winter, S1'!L13*Main!$B$5+_xlfn.IFNA(VLOOKUP($A13,'EV Distribution'!$A$2:$B$11,2,FALSE),0)*('EV Scenarios'!L$4-'EV Scenarios'!L$2)</f>
        <v>4.5368300844122871</v>
      </c>
      <c r="M13" s="1">
        <f>'Pc, Winter, S1'!M13*Main!$B$5+_xlfn.IFNA(VLOOKUP($A13,'EV Distribution'!$A$2:$B$11,2,FALSE),0)*('EV Scenarios'!M$4-'EV Scenarios'!M$2)</f>
        <v>4.4571452830212639</v>
      </c>
      <c r="N13" s="1">
        <f>'Pc, Winter, S1'!N13*Main!$B$5+_xlfn.IFNA(VLOOKUP($A13,'EV Distribution'!$A$2:$B$11,2,FALSE),0)*('EV Scenarios'!N$4-'EV Scenarios'!N$2)</f>
        <v>4.1295118303462788</v>
      </c>
      <c r="O13" s="1">
        <f>'Pc, Winter, S1'!O13*Main!$B$5+_xlfn.IFNA(VLOOKUP($A13,'EV Distribution'!$A$2:$B$11,2,FALSE),0)*('EV Scenarios'!O$4-'EV Scenarios'!O$2)</f>
        <v>3.9153467706689309</v>
      </c>
      <c r="P13" s="1">
        <f>'Pc, Winter, S1'!P13*Main!$B$5+_xlfn.IFNA(VLOOKUP($A13,'EV Distribution'!$A$2:$B$11,2,FALSE),0)*('EV Scenarios'!P$4-'EV Scenarios'!P$2)</f>
        <v>3.8221142296847317</v>
      </c>
      <c r="Q13" s="1">
        <f>'Pc, Winter, S1'!Q13*Main!$B$5+_xlfn.IFNA(VLOOKUP($A13,'EV Distribution'!$A$2:$B$11,2,FALSE),0)*('EV Scenarios'!Q$4-'EV Scenarios'!Q$2)</f>
        <v>3.6341726636835499</v>
      </c>
      <c r="R13" s="1">
        <f>'Pc, Winter, S1'!R13*Main!$B$5+_xlfn.IFNA(VLOOKUP($A13,'EV Distribution'!$A$2:$B$11,2,FALSE),0)*('EV Scenarios'!R$4-'EV Scenarios'!R$2)</f>
        <v>3.5577288514212935</v>
      </c>
      <c r="S13" s="1">
        <f>'Pc, Winter, S1'!S13*Main!$B$5+_xlfn.IFNA(VLOOKUP($A13,'EV Distribution'!$A$2:$B$11,2,FALSE),0)*('EV Scenarios'!S$4-'EV Scenarios'!S$2)</f>
        <v>3.4405537535218551</v>
      </c>
      <c r="T13" s="1">
        <f>'Pc, Winter, S1'!T13*Main!$B$5+_xlfn.IFNA(VLOOKUP($A13,'EV Distribution'!$A$2:$B$11,2,FALSE),0)*('EV Scenarios'!T$4-'EV Scenarios'!T$2)</f>
        <v>2.6101644877968107</v>
      </c>
      <c r="U13" s="1">
        <f>'Pc, Winter, S1'!U13*Main!$B$5+_xlfn.IFNA(VLOOKUP($A13,'EV Distribution'!$A$2:$B$11,2,FALSE),0)*('EV Scenarios'!U$4-'EV Scenarios'!U$2)</f>
        <v>2.7387592656504722</v>
      </c>
      <c r="V13" s="1">
        <f>'Pc, Winter, S1'!V13*Main!$B$5+_xlfn.IFNA(VLOOKUP($A13,'EV Distribution'!$A$2:$B$11,2,FALSE),0)*('EV Scenarios'!V$4-'EV Scenarios'!V$2)</f>
        <v>2.848288673844507</v>
      </c>
      <c r="W13" s="1">
        <f>'Pc, Winter, S1'!W13*Main!$B$5+_xlfn.IFNA(VLOOKUP($A13,'EV Distribution'!$A$2:$B$11,2,FALSE),0)*('EV Scenarios'!W$4-'EV Scenarios'!W$2)</f>
        <v>2.9498808200908151</v>
      </c>
      <c r="X13" s="1">
        <f>'Pc, Winter, S1'!X13*Main!$B$5+_xlfn.IFNA(VLOOKUP($A13,'EV Distribution'!$A$2:$B$11,2,FALSE),0)*('EV Scenarios'!X$4-'EV Scenarios'!X$2)</f>
        <v>1.4380229514065268</v>
      </c>
      <c r="Y13" s="1">
        <f>'Pc, Winter, S1'!Y13*Main!$B$5+_xlfn.IFNA(VLOOKUP($A13,'EV Distribution'!$A$2:$B$11,2,FALSE),0)*('EV Scenarios'!Y$4-'EV Scenarios'!Y$2)</f>
        <v>1.5367266126535737</v>
      </c>
    </row>
    <row r="14" spans="1:25" x14ac:dyDescent="0.25">
      <c r="A14">
        <v>18</v>
      </c>
      <c r="B14" s="1">
        <f>'Pc, Winter, S1'!B14*Main!$B$5+_xlfn.IFNA(VLOOKUP($A14,'EV Distribution'!$A$2:$B$11,2,FALSE),0)*('EV Scenarios'!B$4-'EV Scenarios'!B$2)</f>
        <v>3.519322522740697E-2</v>
      </c>
      <c r="C14" s="1">
        <f>'Pc, Winter, S1'!C14*Main!$B$5+_xlfn.IFNA(VLOOKUP($A14,'EV Distribution'!$A$2:$B$11,2,FALSE),0)*('EV Scenarios'!C$4-'EV Scenarios'!C$2)</f>
        <v>3.519322522740697E-2</v>
      </c>
      <c r="D14" s="1">
        <f>'Pc, Winter, S1'!D14*Main!$B$5+_xlfn.IFNA(VLOOKUP($A14,'EV Distribution'!$A$2:$B$11,2,FALSE),0)*('EV Scenarios'!D$4-'EV Scenarios'!D$2)</f>
        <v>3.519322522740697E-2</v>
      </c>
      <c r="E14" s="1">
        <f>'Pc, Winter, S1'!E14*Main!$B$5+_xlfn.IFNA(VLOOKUP($A14,'EV Distribution'!$A$2:$B$11,2,FALSE),0)*('EV Scenarios'!E$4-'EV Scenarios'!E$2)</f>
        <v>3.519322522740697E-2</v>
      </c>
      <c r="F14" s="1">
        <f>'Pc, Winter, S1'!F14*Main!$B$5+_xlfn.IFNA(VLOOKUP($A14,'EV Distribution'!$A$2:$B$11,2,FALSE),0)*('EV Scenarios'!F$4-'EV Scenarios'!F$2)</f>
        <v>3.8229205900767865E-2</v>
      </c>
      <c r="G14" s="1">
        <f>'Pc, Winter, S1'!G14*Main!$B$5+_xlfn.IFNA(VLOOKUP($A14,'EV Distribution'!$A$2:$B$11,2,FALSE),0)*('EV Scenarios'!G$4-'EV Scenarios'!G$2)</f>
        <v>3.4329520561134079E-2</v>
      </c>
      <c r="H14" s="1">
        <f>'Pc, Winter, S1'!H14*Main!$B$5+_xlfn.IFNA(VLOOKUP($A14,'EV Distribution'!$A$2:$B$11,2,FALSE),0)*('EV Scenarios'!H$4-'EV Scenarios'!H$2)</f>
        <v>5.6221058902835214E-2</v>
      </c>
      <c r="I14" s="1">
        <f>'Pc, Winter, S1'!I14*Main!$B$5+_xlfn.IFNA(VLOOKUP($A14,'EV Distribution'!$A$2:$B$11,2,FALSE),0)*('EV Scenarios'!I$4-'EV Scenarios'!I$2)</f>
        <v>5.9198510596574133E-2</v>
      </c>
      <c r="J14" s="1">
        <f>'Pc, Winter, S1'!J14*Main!$B$5+_xlfn.IFNA(VLOOKUP($A14,'EV Distribution'!$A$2:$B$11,2,FALSE),0)*('EV Scenarios'!J$4-'EV Scenarios'!J$2)</f>
        <v>5.9198510596574133E-2</v>
      </c>
      <c r="K14" s="1">
        <f>'Pc, Winter, S1'!K14*Main!$B$5+_xlfn.IFNA(VLOOKUP($A14,'EV Distribution'!$A$2:$B$11,2,FALSE),0)*('EV Scenarios'!K$4-'EV Scenarios'!K$2)</f>
        <v>6.9859830395747211E-2</v>
      </c>
      <c r="L14" s="1">
        <f>'Pc, Winter, S1'!L14*Main!$B$5+_xlfn.IFNA(VLOOKUP($A14,'EV Distribution'!$A$2:$B$11,2,FALSE),0)*('EV Scenarios'!L$4-'EV Scenarios'!L$2)</f>
        <v>8.7476066930744237E-2</v>
      </c>
      <c r="M14" s="1">
        <f>'Pc, Winter, S1'!M14*Main!$B$5+_xlfn.IFNA(VLOOKUP($A14,'EV Distribution'!$A$2:$B$11,2,FALSE),0)*('EV Scenarios'!M$4-'EV Scenarios'!M$2)</f>
        <v>7.9380434707619602E-2</v>
      </c>
      <c r="N14" s="1">
        <f>'Pc, Winter, S1'!N14*Main!$B$5+_xlfn.IFNA(VLOOKUP($A14,'EV Distribution'!$A$2:$B$11,2,FALSE),0)*('EV Scenarios'!N$4-'EV Scenarios'!N$2)</f>
        <v>8.8792934884819846E-2</v>
      </c>
      <c r="O14" s="1">
        <f>'Pc, Winter, S1'!O14*Main!$B$5+_xlfn.IFNA(VLOOKUP($A14,'EV Distribution'!$A$2:$B$11,2,FALSE),0)*('EV Scenarios'!O$4-'EV Scenarios'!O$2)</f>
        <v>8.9101047243059658E-2</v>
      </c>
      <c r="P14" s="1">
        <f>'Pc, Winter, S1'!P14*Main!$B$5+_xlfn.IFNA(VLOOKUP($A14,'EV Distribution'!$A$2:$B$11,2,FALSE),0)*('EV Scenarios'!P$4-'EV Scenarios'!P$2)</f>
        <v>8.3383801339338467E-2</v>
      </c>
      <c r="Q14" s="1">
        <f>'Pc, Winter, S1'!Q14*Main!$B$5+_xlfn.IFNA(VLOOKUP($A14,'EV Distribution'!$A$2:$B$11,2,FALSE),0)*('EV Scenarios'!Q$4-'EV Scenarios'!Q$2)</f>
        <v>8.1924490730950983E-2</v>
      </c>
      <c r="R14" s="1">
        <f>'Pc, Winter, S1'!R14*Main!$B$5+_xlfn.IFNA(VLOOKUP($A14,'EV Distribution'!$A$2:$B$11,2,FALSE),0)*('EV Scenarios'!R$4-'EV Scenarios'!R$2)</f>
        <v>8.7864924449940943E-2</v>
      </c>
      <c r="S14" s="1">
        <f>'Pc, Winter, S1'!S14*Main!$B$5+_xlfn.IFNA(VLOOKUP($A14,'EV Distribution'!$A$2:$B$11,2,FALSE),0)*('EV Scenarios'!S$4-'EV Scenarios'!S$2)</f>
        <v>9.1054278966331947E-2</v>
      </c>
      <c r="T14" s="1">
        <f>'Pc, Winter, S1'!T14*Main!$B$5+_xlfn.IFNA(VLOOKUP($A14,'EV Distribution'!$A$2:$B$11,2,FALSE),0)*('EV Scenarios'!T$4-'EV Scenarios'!T$2)</f>
        <v>9.1054278966331947E-2</v>
      </c>
      <c r="U14" s="1">
        <f>'Pc, Winter, S1'!U14*Main!$B$5+_xlfn.IFNA(VLOOKUP($A14,'EV Distribution'!$A$2:$B$11,2,FALSE),0)*('EV Scenarios'!U$4-'EV Scenarios'!U$2)</f>
        <v>9.1054278966331947E-2</v>
      </c>
      <c r="V14" s="1">
        <f>'Pc, Winter, S1'!V14*Main!$B$5+_xlfn.IFNA(VLOOKUP($A14,'EV Distribution'!$A$2:$B$11,2,FALSE),0)*('EV Scenarios'!V$4-'EV Scenarios'!V$2)</f>
        <v>9.1054278966331947E-2</v>
      </c>
      <c r="W14" s="1">
        <f>'Pc, Winter, S1'!W14*Main!$B$5+_xlfn.IFNA(VLOOKUP($A14,'EV Distribution'!$A$2:$B$11,2,FALSE),0)*('EV Scenarios'!W$4-'EV Scenarios'!W$2)</f>
        <v>6.1040487302864745E-2</v>
      </c>
      <c r="X14" s="1">
        <f>'Pc, Winter, S1'!X14*Main!$B$5+_xlfn.IFNA(VLOOKUP($A14,'EV Distribution'!$A$2:$B$11,2,FALSE),0)*('EV Scenarios'!X$4-'EV Scenarios'!X$2)</f>
        <v>4.7984847373006505E-2</v>
      </c>
      <c r="Y14" s="1">
        <f>'Pc, Winter, S1'!Y14*Main!$B$5+_xlfn.IFNA(VLOOKUP($A14,'EV Distribution'!$A$2:$B$11,2,FALSE),0)*('EV Scenarios'!Y$4-'EV Scenarios'!Y$2)</f>
        <v>3.9157741311281746E-2</v>
      </c>
    </row>
    <row r="15" spans="1:25" x14ac:dyDescent="0.25">
      <c r="A15">
        <v>20</v>
      </c>
      <c r="B15" s="1">
        <f>'Pc, Winter, S1'!B15*Main!$B$5+_xlfn.IFNA(VLOOKUP($A15,'EV Distribution'!$A$2:$B$11,2,FALSE),0)*('EV Scenarios'!B$4-'EV Scenarios'!B$2)</f>
        <v>1.4415195111901948</v>
      </c>
      <c r="C15" s="1">
        <f>'Pc, Winter, S1'!C15*Main!$B$5+_xlfn.IFNA(VLOOKUP($A15,'EV Distribution'!$A$2:$B$11,2,FALSE),0)*('EV Scenarios'!C$4-'EV Scenarios'!C$2)</f>
        <v>1.682913911190195</v>
      </c>
      <c r="D15" s="1">
        <f>'Pc, Winter, S1'!D15*Main!$B$5+_xlfn.IFNA(VLOOKUP($A15,'EV Distribution'!$A$2:$B$11,2,FALSE),0)*('EV Scenarios'!D$4-'EV Scenarios'!D$2)</f>
        <v>2.1383445611901948</v>
      </c>
      <c r="E15" s="1">
        <f>'Pc, Winter, S1'!E15*Main!$B$5+_xlfn.IFNA(VLOOKUP($A15,'EV Distribution'!$A$2:$B$11,2,FALSE),0)*('EV Scenarios'!E$4-'EV Scenarios'!E$2)</f>
        <v>2.4805421518074424</v>
      </c>
      <c r="F15" s="1">
        <f>'Pc, Winter, S1'!F15*Main!$B$5+_xlfn.IFNA(VLOOKUP($A15,'EV Distribution'!$A$2:$B$11,2,FALSE),0)*('EV Scenarios'!F$4-'EV Scenarios'!F$2)</f>
        <v>2.8418568262817487</v>
      </c>
      <c r="G15" s="1">
        <f>'Pc, Winter, S1'!G15*Main!$B$5+_xlfn.IFNA(VLOOKUP($A15,'EV Distribution'!$A$2:$B$11,2,FALSE),0)*('EV Scenarios'!G$4-'EV Scenarios'!G$2)</f>
        <v>3.0199358725915535</v>
      </c>
      <c r="H15" s="1">
        <f>'Pc, Winter, S1'!H15*Main!$B$5+_xlfn.IFNA(VLOOKUP($A15,'EV Distribution'!$A$2:$B$11,2,FALSE),0)*('EV Scenarios'!H$4-'EV Scenarios'!H$2)</f>
        <v>2.8245630424025396</v>
      </c>
      <c r="I15" s="1">
        <f>'Pc, Winter, S1'!I15*Main!$B$5+_xlfn.IFNA(VLOOKUP($A15,'EV Distribution'!$A$2:$B$11,2,FALSE),0)*('EV Scenarios'!I$4-'EV Scenarios'!I$2)</f>
        <v>3.9551664840475489</v>
      </c>
      <c r="J15" s="1">
        <f>'Pc, Winter, S1'!J15*Main!$B$5+_xlfn.IFNA(VLOOKUP($A15,'EV Distribution'!$A$2:$B$11,2,FALSE),0)*('EV Scenarios'!J$4-'EV Scenarios'!J$2)</f>
        <v>3.5129278091723277</v>
      </c>
      <c r="K15" s="1">
        <f>'Pc, Winter, S1'!K15*Main!$B$5+_xlfn.IFNA(VLOOKUP($A15,'EV Distribution'!$A$2:$B$11,2,FALSE),0)*('EV Scenarios'!K$4-'EV Scenarios'!K$2)</f>
        <v>4.0928306680862381</v>
      </c>
      <c r="L15" s="1">
        <f>'Pc, Winter, S1'!L15*Main!$B$5+_xlfn.IFNA(VLOOKUP($A15,'EV Distribution'!$A$2:$B$11,2,FALSE),0)*('EV Scenarios'!L$4-'EV Scenarios'!L$2)</f>
        <v>4.1911649786326057</v>
      </c>
      <c r="M15" s="1">
        <f>'Pc, Winter, S1'!M15*Main!$B$5+_xlfn.IFNA(VLOOKUP($A15,'EV Distribution'!$A$2:$B$11,2,FALSE),0)*('EV Scenarios'!M$4-'EV Scenarios'!M$2)</f>
        <v>4.1110844587477846</v>
      </c>
      <c r="N15" s="1">
        <f>'Pc, Winter, S1'!N15*Main!$B$5+_xlfn.IFNA(VLOOKUP($A15,'EV Distribution'!$A$2:$B$11,2,FALSE),0)*('EV Scenarios'!N$4-'EV Scenarios'!N$2)</f>
        <v>3.8355471581829597</v>
      </c>
      <c r="O15" s="1">
        <f>'Pc, Winter, S1'!O15*Main!$B$5+_xlfn.IFNA(VLOOKUP($A15,'EV Distribution'!$A$2:$B$11,2,FALSE),0)*('EV Scenarios'!O$4-'EV Scenarios'!O$2)</f>
        <v>3.6635828195776727</v>
      </c>
      <c r="P15" s="1">
        <f>'Pc, Winter, S1'!P15*Main!$B$5+_xlfn.IFNA(VLOOKUP($A15,'EV Distribution'!$A$2:$B$11,2,FALSE),0)*('EV Scenarios'!P$4-'EV Scenarios'!P$2)</f>
        <v>3.5493251951262557</v>
      </c>
      <c r="Q15" s="1">
        <f>'Pc, Winter, S1'!Q15*Main!$B$5+_xlfn.IFNA(VLOOKUP($A15,'EV Distribution'!$A$2:$B$11,2,FALSE),0)*('EV Scenarios'!Q$4-'EV Scenarios'!Q$2)</f>
        <v>3.3117705120038394</v>
      </c>
      <c r="R15" s="1">
        <f>'Pc, Winter, S1'!R15*Main!$B$5+_xlfn.IFNA(VLOOKUP($A15,'EV Distribution'!$A$2:$B$11,2,FALSE),0)*('EV Scenarios'!R$4-'EV Scenarios'!R$2)</f>
        <v>3.1782230652598935</v>
      </c>
      <c r="S15" s="1">
        <f>'Pc, Winter, S1'!S15*Main!$B$5+_xlfn.IFNA(VLOOKUP($A15,'EV Distribution'!$A$2:$B$11,2,FALSE),0)*('EV Scenarios'!S$4-'EV Scenarios'!S$2)</f>
        <v>3.0426505174187835</v>
      </c>
      <c r="T15" s="1">
        <f>'Pc, Winter, S1'!T15*Main!$B$5+_xlfn.IFNA(VLOOKUP($A15,'EV Distribution'!$A$2:$B$11,2,FALSE),0)*('EV Scenarios'!T$4-'EV Scenarios'!T$2)</f>
        <v>2.2466357826343772</v>
      </c>
      <c r="U15" s="1">
        <f>'Pc, Winter, S1'!U15*Main!$B$5+_xlfn.IFNA(VLOOKUP($A15,'EV Distribution'!$A$2:$B$11,2,FALSE),0)*('EV Scenarios'!U$4-'EV Scenarios'!U$2)</f>
        <v>2.3292279522031896</v>
      </c>
      <c r="V15" s="1">
        <f>'Pc, Winter, S1'!V15*Main!$B$5+_xlfn.IFNA(VLOOKUP($A15,'EV Distribution'!$A$2:$B$11,2,FALSE),0)*('EV Scenarios'!V$4-'EV Scenarios'!V$2)</f>
        <v>2.4421057149438865</v>
      </c>
      <c r="W15" s="1">
        <f>'Pc, Winter, S1'!W15*Main!$B$5+_xlfn.IFNA(VLOOKUP($A15,'EV Distribution'!$A$2:$B$11,2,FALSE),0)*('EV Scenarios'!W$4-'EV Scenarios'!W$2)</f>
        <v>2.6562147444595392</v>
      </c>
      <c r="X15" s="1">
        <f>'Pc, Winter, S1'!X15*Main!$B$5+_xlfn.IFNA(VLOOKUP($A15,'EV Distribution'!$A$2:$B$11,2,FALSE),0)*('EV Scenarios'!X$4-'EV Scenarios'!X$2)</f>
        <v>1.2125930075162432</v>
      </c>
      <c r="Y15" s="1">
        <f>'Pc, Winter, S1'!Y15*Main!$B$5+_xlfn.IFNA(VLOOKUP($A15,'EV Distribution'!$A$2:$B$11,2,FALSE),0)*('EV Scenarios'!Y$4-'EV Scenarios'!Y$2)</f>
        <v>1.2962773249261668</v>
      </c>
    </row>
    <row r="16" spans="1:25" x14ac:dyDescent="0.25">
      <c r="A16">
        <v>21</v>
      </c>
      <c r="B16" s="1">
        <f>'Pc, Winter, S1'!B16*Main!$B$5+_xlfn.IFNA(VLOOKUP($A16,'EV Distribution'!$A$2:$B$11,2,FALSE),0)*('EV Scenarios'!B$4-'EV Scenarios'!B$2)</f>
        <v>1.5705258246433846</v>
      </c>
      <c r="C16" s="1">
        <f>'Pc, Winter, S1'!C16*Main!$B$5+_xlfn.IFNA(VLOOKUP($A16,'EV Distribution'!$A$2:$B$11,2,FALSE),0)*('EV Scenarios'!C$4-'EV Scenarios'!C$2)</f>
        <v>1.7854739975457767</v>
      </c>
      <c r="D16" s="1">
        <f>'Pc, Winter, S1'!D16*Main!$B$5+_xlfn.IFNA(VLOOKUP($A16,'EV Distribution'!$A$2:$B$11,2,FALSE),0)*('EV Scenarios'!D$4-'EV Scenarios'!D$2)</f>
        <v>2.2215538040903722</v>
      </c>
      <c r="E16" s="1">
        <f>'Pc, Winter, S1'!E16*Main!$B$5+_xlfn.IFNA(VLOOKUP($A16,'EV Distribution'!$A$2:$B$11,2,FALSE),0)*('EV Scenarios'!E$4-'EV Scenarios'!E$2)</f>
        <v>2.5647188531017426</v>
      </c>
      <c r="F16" s="1">
        <f>'Pc, Winter, S1'!F16*Main!$B$5+_xlfn.IFNA(VLOOKUP($A16,'EV Distribution'!$A$2:$B$11,2,FALSE),0)*('EV Scenarios'!F$4-'EV Scenarios'!F$2)</f>
        <v>2.9005547576971358</v>
      </c>
      <c r="G16" s="1">
        <f>'Pc, Winter, S1'!G16*Main!$B$5+_xlfn.IFNA(VLOOKUP($A16,'EV Distribution'!$A$2:$B$11,2,FALSE),0)*('EV Scenarios'!G$4-'EV Scenarios'!G$2)</f>
        <v>3.1312040340933258</v>
      </c>
      <c r="H16" s="1">
        <f>'Pc, Winter, S1'!H16*Main!$B$5+_xlfn.IFNA(VLOOKUP($A16,'EV Distribution'!$A$2:$B$11,2,FALSE),0)*('EV Scenarios'!H$4-'EV Scenarios'!H$2)</f>
        <v>3.1112797657752509</v>
      </c>
      <c r="I16" s="1">
        <f>'Pc, Winter, S1'!I16*Main!$B$5+_xlfn.IFNA(VLOOKUP($A16,'EV Distribution'!$A$2:$B$11,2,FALSE),0)*('EV Scenarios'!I$4-'EV Scenarios'!I$2)</f>
        <v>4.3979808135823983</v>
      </c>
      <c r="J16" s="1">
        <f>'Pc, Winter, S1'!J16*Main!$B$5+_xlfn.IFNA(VLOOKUP($A16,'EV Distribution'!$A$2:$B$11,2,FALSE),0)*('EV Scenarios'!J$4-'EV Scenarios'!J$2)</f>
        <v>4.0260506885373601</v>
      </c>
      <c r="K16" s="1">
        <f>'Pc, Winter, S1'!K16*Main!$B$5+_xlfn.IFNA(VLOOKUP($A16,'EV Distribution'!$A$2:$B$11,2,FALSE),0)*('EV Scenarios'!K$4-'EV Scenarios'!K$2)</f>
        <v>4.6298197930308627</v>
      </c>
      <c r="L16" s="1">
        <f>'Pc, Winter, S1'!L16*Main!$B$5+_xlfn.IFNA(VLOOKUP($A16,'EV Distribution'!$A$2:$B$11,2,FALSE),0)*('EV Scenarios'!L$4-'EV Scenarios'!L$2)</f>
        <v>4.6684884337219446</v>
      </c>
      <c r="M16" s="1">
        <f>'Pc, Winter, S1'!M16*Main!$B$5+_xlfn.IFNA(VLOOKUP($A16,'EV Distribution'!$A$2:$B$11,2,FALSE),0)*('EV Scenarios'!M$4-'EV Scenarios'!M$2)</f>
        <v>4.5942132231179853</v>
      </c>
      <c r="N16" s="1">
        <f>'Pc, Winter, S1'!N16*Main!$B$5+_xlfn.IFNA(VLOOKUP($A16,'EV Distribution'!$A$2:$B$11,2,FALSE),0)*('EV Scenarios'!N$4-'EV Scenarios'!N$2)</f>
        <v>4.3028726869492031</v>
      </c>
      <c r="O16" s="1">
        <f>'Pc, Winter, S1'!O16*Main!$B$5+_xlfn.IFNA(VLOOKUP($A16,'EV Distribution'!$A$2:$B$11,2,FALSE),0)*('EV Scenarios'!O$4-'EV Scenarios'!O$2)</f>
        <v>4.1012367937773186</v>
      </c>
      <c r="P16" s="1">
        <f>'Pc, Winter, S1'!P16*Main!$B$5+_xlfn.IFNA(VLOOKUP($A16,'EV Distribution'!$A$2:$B$11,2,FALSE),0)*('EV Scenarios'!P$4-'EV Scenarios'!P$2)</f>
        <v>3.9195734980552279</v>
      </c>
      <c r="Q16" s="1">
        <f>'Pc, Winter, S1'!Q16*Main!$B$5+_xlfn.IFNA(VLOOKUP($A16,'EV Distribution'!$A$2:$B$11,2,FALSE),0)*('EV Scenarios'!Q$4-'EV Scenarios'!Q$2)</f>
        <v>3.6723431691391024</v>
      </c>
      <c r="R16" s="1">
        <f>'Pc, Winter, S1'!R16*Main!$B$5+_xlfn.IFNA(VLOOKUP($A16,'EV Distribution'!$A$2:$B$11,2,FALSE),0)*('EV Scenarios'!R$4-'EV Scenarios'!R$2)</f>
        <v>3.5678222674771116</v>
      </c>
      <c r="S16" s="1">
        <f>'Pc, Winter, S1'!S16*Main!$B$5+_xlfn.IFNA(VLOOKUP($A16,'EV Distribution'!$A$2:$B$11,2,FALSE),0)*('EV Scenarios'!S$4-'EV Scenarios'!S$2)</f>
        <v>3.5151363456873899</v>
      </c>
      <c r="T16" s="1">
        <f>'Pc, Winter, S1'!T16*Main!$B$5+_xlfn.IFNA(VLOOKUP($A16,'EV Distribution'!$A$2:$B$11,2,FALSE),0)*('EV Scenarios'!T$4-'EV Scenarios'!T$2)</f>
        <v>2.6833221864803605</v>
      </c>
      <c r="U16" s="1">
        <f>'Pc, Winter, S1'!U16*Main!$B$5+_xlfn.IFNA(VLOOKUP($A16,'EV Distribution'!$A$2:$B$11,2,FALSE),0)*('EV Scenarios'!U$4-'EV Scenarios'!U$2)</f>
        <v>2.7633344863437683</v>
      </c>
      <c r="V16" s="1">
        <f>'Pc, Winter, S1'!V16*Main!$B$5+_xlfn.IFNA(VLOOKUP($A16,'EV Distribution'!$A$2:$B$11,2,FALSE),0)*('EV Scenarios'!V$4-'EV Scenarios'!V$2)</f>
        <v>2.8562162841848791</v>
      </c>
      <c r="W16" s="1">
        <f>'Pc, Winter, S1'!W16*Main!$B$5+_xlfn.IFNA(VLOOKUP($A16,'EV Distribution'!$A$2:$B$11,2,FALSE),0)*('EV Scenarios'!W$4-'EV Scenarios'!W$2)</f>
        <v>2.9961465391701121</v>
      </c>
      <c r="X16" s="1">
        <f>'Pc, Winter, S1'!X16*Main!$B$5+_xlfn.IFNA(VLOOKUP($A16,'EV Distribution'!$A$2:$B$11,2,FALSE),0)*('EV Scenarios'!X$4-'EV Scenarios'!X$2)</f>
        <v>1.4635103624461014</v>
      </c>
      <c r="Y16" s="1">
        <f>'Pc, Winter, S1'!Y16*Main!$B$5+_xlfn.IFNA(VLOOKUP($A16,'EV Distribution'!$A$2:$B$11,2,FALSE),0)*('EV Scenarios'!Y$4-'EV Scenarios'!Y$2)</f>
        <v>1.5046227682449795</v>
      </c>
    </row>
    <row r="17" spans="1:25" x14ac:dyDescent="0.25">
      <c r="A17">
        <v>26</v>
      </c>
      <c r="B17" s="1">
        <f>'Pc, Winter, S1'!B17*Main!$B$5+_xlfn.IFNA(VLOOKUP($A17,'EV Distribution'!$A$2:$B$11,2,FALSE),0)*('EV Scenarios'!B$4-'EV Scenarios'!B$2)</f>
        <v>2.4708802937344951</v>
      </c>
      <c r="C17" s="1">
        <f>'Pc, Winter, S1'!C17*Main!$B$5+_xlfn.IFNA(VLOOKUP($A17,'EV Distribution'!$A$2:$B$11,2,FALSE),0)*('EV Scenarios'!C$4-'EV Scenarios'!C$2)</f>
        <v>2.5744977544277914</v>
      </c>
      <c r="D17" s="1">
        <f>'Pc, Winter, S1'!D17*Main!$B$5+_xlfn.IFNA(VLOOKUP($A17,'EV Distribution'!$A$2:$B$11,2,FALSE),0)*('EV Scenarios'!D$4-'EV Scenarios'!D$2)</f>
        <v>2.9770114000915533</v>
      </c>
      <c r="E17" s="1">
        <f>'Pc, Winter, S1'!E17*Main!$B$5+_xlfn.IFNA(VLOOKUP($A17,'EV Distribution'!$A$2:$B$11,2,FALSE),0)*('EV Scenarios'!E$4-'EV Scenarios'!E$2)</f>
        <v>3.3093308408165978</v>
      </c>
      <c r="F17" s="1">
        <f>'Pc, Winter, S1'!F17*Main!$B$5+_xlfn.IFNA(VLOOKUP($A17,'EV Distribution'!$A$2:$B$11,2,FALSE),0)*('EV Scenarios'!F$4-'EV Scenarios'!F$2)</f>
        <v>3.6448442408165977</v>
      </c>
      <c r="G17" s="1">
        <f>'Pc, Winter, S1'!G17*Main!$B$5+_xlfn.IFNA(VLOOKUP($A17,'EV Distribution'!$A$2:$B$11,2,FALSE),0)*('EV Scenarios'!G$4-'EV Scenarios'!G$2)</f>
        <v>3.900211200248819</v>
      </c>
      <c r="H17" s="1">
        <f>'Pc, Winter, S1'!H17*Main!$B$5+_xlfn.IFNA(VLOOKUP($A17,'EV Distribution'!$A$2:$B$11,2,FALSE),0)*('EV Scenarios'!H$4-'EV Scenarios'!H$2)</f>
        <v>3.9757162107634381</v>
      </c>
      <c r="I17" s="1">
        <f>'Pc, Winter, S1'!I17*Main!$B$5+_xlfn.IFNA(VLOOKUP($A17,'EV Distribution'!$A$2:$B$11,2,FALSE),0)*('EV Scenarios'!I$4-'EV Scenarios'!I$2)</f>
        <v>5.3445915605663021</v>
      </c>
      <c r="J17" s="1">
        <f>'Pc, Winter, S1'!J17*Main!$B$5+_xlfn.IFNA(VLOOKUP($A17,'EV Distribution'!$A$2:$B$11,2,FALSE),0)*('EV Scenarios'!J$4-'EV Scenarios'!J$2)</f>
        <v>5.1157298848862967</v>
      </c>
      <c r="K17" s="1">
        <f>'Pc, Winter, S1'!K17*Main!$B$5+_xlfn.IFNA(VLOOKUP($A17,'EV Distribution'!$A$2:$B$11,2,FALSE),0)*('EV Scenarios'!K$4-'EV Scenarios'!K$2)</f>
        <v>5.7584259922186938</v>
      </c>
      <c r="L17" s="1">
        <f>'Pc, Winter, S1'!L17*Main!$B$5+_xlfn.IFNA(VLOOKUP($A17,'EV Distribution'!$A$2:$B$11,2,FALSE),0)*('EV Scenarios'!L$4-'EV Scenarios'!L$2)</f>
        <v>5.8210410282959231</v>
      </c>
      <c r="M17" s="1">
        <f>'Pc, Winter, S1'!M17*Main!$B$5+_xlfn.IFNA(VLOOKUP($A17,'EV Distribution'!$A$2:$B$11,2,FALSE),0)*('EV Scenarios'!M$4-'EV Scenarios'!M$2)</f>
        <v>5.7177393282959219</v>
      </c>
      <c r="N17" s="1">
        <f>'Pc, Winter, S1'!N17*Main!$B$5+_xlfn.IFNA(VLOOKUP($A17,'EV Distribution'!$A$2:$B$11,2,FALSE),0)*('EV Scenarios'!N$4-'EV Scenarios'!N$2)</f>
        <v>5.3885811068834908</v>
      </c>
      <c r="O17" s="1">
        <f>'Pc, Winter, S1'!O17*Main!$B$5+_xlfn.IFNA(VLOOKUP($A17,'EV Distribution'!$A$2:$B$11,2,FALSE),0)*('EV Scenarios'!O$4-'EV Scenarios'!O$2)</f>
        <v>5.1640036047940043</v>
      </c>
      <c r="P17" s="1">
        <f>'Pc, Winter, S1'!P17*Main!$B$5+_xlfn.IFNA(VLOOKUP($A17,'EV Distribution'!$A$2:$B$11,2,FALSE),0)*('EV Scenarios'!P$4-'EV Scenarios'!P$2)</f>
        <v>5.0078148748848204</v>
      </c>
      <c r="Q17" s="1">
        <f>'Pc, Winter, S1'!Q17*Main!$B$5+_xlfn.IFNA(VLOOKUP($A17,'EV Distribution'!$A$2:$B$11,2,FALSE),0)*('EV Scenarios'!Q$4-'EV Scenarios'!Q$2)</f>
        <v>4.7671102500893383</v>
      </c>
      <c r="R17" s="1">
        <f>'Pc, Winter, S1'!R17*Main!$B$5+_xlfn.IFNA(VLOOKUP($A17,'EV Distribution'!$A$2:$B$11,2,FALSE),0)*('EV Scenarios'!R$4-'EV Scenarios'!R$2)</f>
        <v>4.5932772896278795</v>
      </c>
      <c r="S17" s="1">
        <f>'Pc, Winter, S1'!S17*Main!$B$5+_xlfn.IFNA(VLOOKUP($A17,'EV Distribution'!$A$2:$B$11,2,FALSE),0)*('EV Scenarios'!S$4-'EV Scenarios'!S$2)</f>
        <v>4.5559805710417889</v>
      </c>
      <c r="T17" s="1">
        <f>'Pc, Winter, S1'!T17*Main!$B$5+_xlfn.IFNA(VLOOKUP($A17,'EV Distribution'!$A$2:$B$11,2,FALSE),0)*('EV Scenarios'!T$4-'EV Scenarios'!T$2)</f>
        <v>3.8451285477296224</v>
      </c>
      <c r="U17" s="1">
        <f>'Pc, Winter, S1'!U17*Main!$B$5+_xlfn.IFNA(VLOOKUP($A17,'EV Distribution'!$A$2:$B$11,2,FALSE),0)*('EV Scenarios'!U$4-'EV Scenarios'!U$2)</f>
        <v>3.9336671571618429</v>
      </c>
      <c r="V17" s="1">
        <f>'Pc, Winter, S1'!V17*Main!$B$5+_xlfn.IFNA(VLOOKUP($A17,'EV Distribution'!$A$2:$B$11,2,FALSE),0)*('EV Scenarios'!V$4-'EV Scenarios'!V$2)</f>
        <v>4.0421708164471362</v>
      </c>
      <c r="W17" s="1">
        <f>'Pc, Winter, S1'!W17*Main!$B$5+_xlfn.IFNA(VLOOKUP($A17,'EV Distribution'!$A$2:$B$11,2,FALSE),0)*('EV Scenarios'!W$4-'EV Scenarios'!W$2)</f>
        <v>4.1383468106659773</v>
      </c>
      <c r="X17" s="1">
        <f>'Pc, Winter, S1'!X17*Main!$B$5+_xlfn.IFNA(VLOOKUP($A17,'EV Distribution'!$A$2:$B$11,2,FALSE),0)*('EV Scenarios'!X$4-'EV Scenarios'!X$2)</f>
        <v>2.5676652785344065</v>
      </c>
      <c r="Y17" s="1">
        <f>'Pc, Winter, S1'!Y17*Main!$B$5+_xlfn.IFNA(VLOOKUP($A17,'EV Distribution'!$A$2:$B$11,2,FALSE),0)*('EV Scenarios'!Y$4-'EV Scenarios'!Y$2)</f>
        <v>2.5032350743111342</v>
      </c>
    </row>
    <row r="18" spans="1:25" x14ac:dyDescent="0.25">
      <c r="A18">
        <v>30</v>
      </c>
      <c r="B18" s="1">
        <f>'Pc, Winter, S1'!B18*Main!$B$5+_xlfn.IFNA(VLOOKUP($A18,'EV Distribution'!$A$2:$B$11,2,FALSE),0)*('EV Scenarios'!B$4-'EV Scenarios'!B$2)</f>
        <v>1.8094516821522446</v>
      </c>
      <c r="C18" s="1">
        <f>'Pc, Winter, S1'!C18*Main!$B$5+_xlfn.IFNA(VLOOKUP($A18,'EV Distribution'!$A$2:$B$11,2,FALSE),0)*('EV Scenarios'!C$4-'EV Scenarios'!C$2)</f>
        <v>2.0129872010875669</v>
      </c>
      <c r="D18" s="1">
        <f>'Pc, Winter, S1'!D18*Main!$B$5+_xlfn.IFNA(VLOOKUP($A18,'EV Distribution'!$A$2:$B$11,2,FALSE),0)*('EV Scenarios'!D$4-'EV Scenarios'!D$2)</f>
        <v>2.4706476679799172</v>
      </c>
      <c r="E18" s="1">
        <f>'Pc, Winter, S1'!E18*Main!$B$5+_xlfn.IFNA(VLOOKUP($A18,'EV Distribution'!$A$2:$B$11,2,FALSE),0)*('EV Scenarios'!E$4-'EV Scenarios'!E$2)</f>
        <v>2.8174175083978144</v>
      </c>
      <c r="F18" s="1">
        <f>'Pc, Winter, S1'!F18*Main!$B$5+_xlfn.IFNA(VLOOKUP($A18,'EV Distribution'!$A$2:$B$11,2,FALSE),0)*('EV Scenarios'!F$4-'EV Scenarios'!F$2)</f>
        <v>3.1636197201410221</v>
      </c>
      <c r="G18" s="1">
        <f>'Pc, Winter, S1'!G18*Main!$B$5+_xlfn.IFNA(VLOOKUP($A18,'EV Distribution'!$A$2:$B$11,2,FALSE),0)*('EV Scenarios'!G$4-'EV Scenarios'!G$2)</f>
        <v>3.3951864594137628</v>
      </c>
      <c r="H18" s="1">
        <f>'Pc, Winter, S1'!H18*Main!$B$5+_xlfn.IFNA(VLOOKUP($A18,'EV Distribution'!$A$2:$B$11,2,FALSE),0)*('EV Scenarios'!H$4-'EV Scenarios'!H$2)</f>
        <v>3.3742826542948907</v>
      </c>
      <c r="I18" s="1">
        <f>'Pc, Winter, S1'!I18*Main!$B$5+_xlfn.IFNA(VLOOKUP($A18,'EV Distribution'!$A$2:$B$11,2,FALSE),0)*('EV Scenarios'!I$4-'EV Scenarios'!I$2)</f>
        <v>4.6466160303706436</v>
      </c>
      <c r="J18" s="1">
        <f>'Pc, Winter, S1'!J18*Main!$B$5+_xlfn.IFNA(VLOOKUP($A18,'EV Distribution'!$A$2:$B$11,2,FALSE),0)*('EV Scenarios'!J$4-'EV Scenarios'!J$2)</f>
        <v>4.2653805316206439</v>
      </c>
      <c r="K18" s="1">
        <f>'Pc, Winter, S1'!K18*Main!$B$5+_xlfn.IFNA(VLOOKUP($A18,'EV Distribution'!$A$2:$B$11,2,FALSE),0)*('EV Scenarios'!K$4-'EV Scenarios'!K$2)</f>
        <v>4.8352401908298877</v>
      </c>
      <c r="L18" s="1">
        <f>'Pc, Winter, S1'!L18*Main!$B$5+_xlfn.IFNA(VLOOKUP($A18,'EV Distribution'!$A$2:$B$11,2,FALSE),0)*('EV Scenarios'!L$4-'EV Scenarios'!L$2)</f>
        <v>4.9050720543251636</v>
      </c>
      <c r="M18" s="1">
        <f>'Pc, Winter, S1'!M18*Main!$B$5+_xlfn.IFNA(VLOOKUP($A18,'EV Distribution'!$A$2:$B$11,2,FALSE),0)*('EV Scenarios'!M$4-'EV Scenarios'!M$2)</f>
        <v>4.8465133014257233</v>
      </c>
      <c r="N18" s="1">
        <f>'Pc, Winter, S1'!N18*Main!$B$5+_xlfn.IFNA(VLOOKUP($A18,'EV Distribution'!$A$2:$B$11,2,FALSE),0)*('EV Scenarios'!N$4-'EV Scenarios'!N$2)</f>
        <v>4.5385922173456885</v>
      </c>
      <c r="O18" s="1">
        <f>'Pc, Winter, S1'!O18*Main!$B$5+_xlfn.IFNA(VLOOKUP($A18,'EV Distribution'!$A$2:$B$11,2,FALSE),0)*('EV Scenarios'!O$4-'EV Scenarios'!O$2)</f>
        <v>4.3465981026476666</v>
      </c>
      <c r="P18" s="1">
        <f>'Pc, Winter, S1'!P18*Main!$B$5+_xlfn.IFNA(VLOOKUP($A18,'EV Distribution'!$A$2:$B$11,2,FALSE),0)*('EV Scenarios'!P$4-'EV Scenarios'!P$2)</f>
        <v>4.2004862296551986</v>
      </c>
      <c r="Q18" s="1">
        <f>'Pc, Winter, S1'!Q18*Main!$B$5+_xlfn.IFNA(VLOOKUP($A18,'EV Distribution'!$A$2:$B$11,2,FALSE),0)*('EV Scenarios'!Q$4-'EV Scenarios'!Q$2)</f>
        <v>3.9761722314847905</v>
      </c>
      <c r="R18" s="1">
        <f>'Pc, Winter, S1'!R18*Main!$B$5+_xlfn.IFNA(VLOOKUP($A18,'EV Distribution'!$A$2:$B$11,2,FALSE),0)*('EV Scenarios'!R$4-'EV Scenarios'!R$2)</f>
        <v>3.8389981056851741</v>
      </c>
      <c r="S18" s="1">
        <f>'Pc, Winter, S1'!S18*Main!$B$5+_xlfn.IFNA(VLOOKUP($A18,'EV Distribution'!$A$2:$B$11,2,FALSE),0)*('EV Scenarios'!S$4-'EV Scenarios'!S$2)</f>
        <v>3.7083209710676317</v>
      </c>
      <c r="T18" s="1">
        <f>'Pc, Winter, S1'!T18*Main!$B$5+_xlfn.IFNA(VLOOKUP($A18,'EV Distribution'!$A$2:$B$11,2,FALSE),0)*('EV Scenarios'!T$4-'EV Scenarios'!T$2)</f>
        <v>2.8929813997652101</v>
      </c>
      <c r="U18" s="1">
        <f>'Pc, Winter, S1'!U18*Main!$B$5+_xlfn.IFNA(VLOOKUP($A18,'EV Distribution'!$A$2:$B$11,2,FALSE),0)*('EV Scenarios'!U$4-'EV Scenarios'!U$2)</f>
        <v>2.9536579474963083</v>
      </c>
      <c r="V18" s="1">
        <f>'Pc, Winter, S1'!V18*Main!$B$5+_xlfn.IFNA(VLOOKUP($A18,'EV Distribution'!$A$2:$B$11,2,FALSE),0)*('EV Scenarios'!V$4-'EV Scenarios'!V$2)</f>
        <v>3.0669448662263736</v>
      </c>
      <c r="W18" s="1">
        <f>'Pc, Winter, S1'!W18*Main!$B$5+_xlfn.IFNA(VLOOKUP($A18,'EV Distribution'!$A$2:$B$11,2,FALSE),0)*('EV Scenarios'!W$4-'EV Scenarios'!W$2)</f>
        <v>3.1992178481984643</v>
      </c>
      <c r="X18" s="1">
        <f>'Pc, Winter, S1'!X18*Main!$B$5+_xlfn.IFNA(VLOOKUP($A18,'EV Distribution'!$A$2:$B$11,2,FALSE),0)*('EV Scenarios'!X$4-'EV Scenarios'!X$2)</f>
        <v>1.6483443352813052</v>
      </c>
      <c r="Y18" s="1">
        <f>'Pc, Winter, S1'!Y18*Main!$B$5+_xlfn.IFNA(VLOOKUP($A18,'EV Distribution'!$A$2:$B$11,2,FALSE),0)*('EV Scenarios'!Y$4-'EV Scenarios'!Y$2)</f>
        <v>1.718381585907413</v>
      </c>
    </row>
    <row r="19" spans="1:25" x14ac:dyDescent="0.25">
      <c r="A19">
        <v>35</v>
      </c>
      <c r="B19" s="1">
        <f>'Pc, Winter, S1'!B19*Main!$B$5+_xlfn.IFNA(VLOOKUP($A19,'EV Distribution'!$A$2:$B$11,2,FALSE),0)*('EV Scenarios'!B$4-'EV Scenarios'!B$2)</f>
        <v>0.95477956812758402</v>
      </c>
      <c r="C19" s="1">
        <f>'Pc, Winter, S1'!C19*Main!$B$5+_xlfn.IFNA(VLOOKUP($A19,'EV Distribution'!$A$2:$B$11,2,FALSE),0)*('EV Scenarios'!C$4-'EV Scenarios'!C$2)</f>
        <v>0.89700727043118733</v>
      </c>
      <c r="D19" s="1">
        <f>'Pc, Winter, S1'!D19*Main!$B$5+_xlfn.IFNA(VLOOKUP($A19,'EV Distribution'!$A$2:$B$11,2,FALSE),0)*('EV Scenarios'!D$4-'EV Scenarios'!D$2)</f>
        <v>0.84699279907855873</v>
      </c>
      <c r="E19" s="1">
        <f>'Pc, Winter, S1'!E19*Main!$B$5+_xlfn.IFNA(VLOOKUP($A19,'EV Distribution'!$A$2:$B$11,2,FALSE),0)*('EV Scenarios'!E$4-'EV Scenarios'!E$2)</f>
        <v>0.83835340155936222</v>
      </c>
      <c r="F19" s="1">
        <f>'Pc, Winter, S1'!F19*Main!$B$5+_xlfn.IFNA(VLOOKUP($A19,'EV Distribution'!$A$2:$B$11,2,FALSE),0)*('EV Scenarios'!F$4-'EV Scenarios'!F$2)</f>
        <v>0.85604359647962203</v>
      </c>
      <c r="G19" s="1">
        <f>'Pc, Winter, S1'!G19*Main!$B$5+_xlfn.IFNA(VLOOKUP($A19,'EV Distribution'!$A$2:$B$11,2,FALSE),0)*('EV Scenarios'!G$4-'EV Scenarios'!G$2)</f>
        <v>1.0146088652333136</v>
      </c>
      <c r="H19" s="1">
        <f>'Pc, Winter, S1'!H19*Main!$B$5+_xlfn.IFNA(VLOOKUP($A19,'EV Distribution'!$A$2:$B$11,2,FALSE),0)*('EV Scenarios'!H$4-'EV Scenarios'!H$2)</f>
        <v>1.4339428876786771</v>
      </c>
      <c r="I19" s="1">
        <f>'Pc, Winter, S1'!I19*Main!$B$5+_xlfn.IFNA(VLOOKUP($A19,'EV Distribution'!$A$2:$B$11,2,FALSE),0)*('EV Scenarios'!I$4-'EV Scenarios'!I$2)</f>
        <v>1.6971212692498523</v>
      </c>
      <c r="J19" s="1">
        <f>'Pc, Winter, S1'!J19*Main!$B$5+_xlfn.IFNA(VLOOKUP($A19,'EV Distribution'!$A$2:$B$11,2,FALSE),0)*('EV Scenarios'!J$4-'EV Scenarios'!J$2)</f>
        <v>1.7434331416656823</v>
      </c>
      <c r="K19" s="1">
        <f>'Pc, Winter, S1'!K19*Main!$B$5+_xlfn.IFNA(VLOOKUP($A19,'EV Distribution'!$A$2:$B$11,2,FALSE),0)*('EV Scenarios'!K$4-'EV Scenarios'!K$2)</f>
        <v>1.7672943348139398</v>
      </c>
      <c r="L19" s="1">
        <f>'Pc, Winter, S1'!L19*Main!$B$5+_xlfn.IFNA(VLOOKUP($A19,'EV Distribution'!$A$2:$B$11,2,FALSE),0)*('EV Scenarios'!L$4-'EV Scenarios'!L$2)</f>
        <v>1.5987966974837569</v>
      </c>
      <c r="M19" s="1">
        <f>'Pc, Winter, S1'!M19*Main!$B$5+_xlfn.IFNA(VLOOKUP($A19,'EV Distribution'!$A$2:$B$11,2,FALSE),0)*('EV Scenarios'!M$4-'EV Scenarios'!M$2)</f>
        <v>1.7000010684229179</v>
      </c>
      <c r="N19" s="1">
        <f>'Pc, Winter, S1'!N19*Main!$B$5+_xlfn.IFNA(VLOOKUP($A19,'EV Distribution'!$A$2:$B$11,2,FALSE),0)*('EV Scenarios'!N$4-'EV Scenarios'!N$2)</f>
        <v>1.6489874830714708</v>
      </c>
      <c r="O19" s="1">
        <f>'Pc, Winter, S1'!O19*Main!$B$5+_xlfn.IFNA(VLOOKUP($A19,'EV Distribution'!$A$2:$B$11,2,FALSE),0)*('EV Scenarios'!O$4-'EV Scenarios'!O$2)</f>
        <v>1.5711741339870056</v>
      </c>
      <c r="P19" s="1">
        <f>'Pc, Winter, S1'!P19*Main!$B$5+_xlfn.IFNA(VLOOKUP($A19,'EV Distribution'!$A$2:$B$11,2,FALSE),0)*('EV Scenarios'!P$4-'EV Scenarios'!P$2)</f>
        <v>1.4465787411931483</v>
      </c>
      <c r="Q19" s="1">
        <f>'Pc, Winter, S1'!Q19*Main!$B$5+_xlfn.IFNA(VLOOKUP($A19,'EV Distribution'!$A$2:$B$11,2,FALSE),0)*('EV Scenarios'!Q$4-'EV Scenarios'!Q$2)</f>
        <v>1.4263613755699942</v>
      </c>
      <c r="R19" s="1">
        <f>'Pc, Winter, S1'!R19*Main!$B$5+_xlfn.IFNA(VLOOKUP($A19,'EV Distribution'!$A$2:$B$11,2,FALSE),0)*('EV Scenarios'!R$4-'EV Scenarios'!R$2)</f>
        <v>1.4986502119551093</v>
      </c>
      <c r="S19" s="1">
        <f>'Pc, Winter, S1'!S19*Main!$B$5+_xlfn.IFNA(VLOOKUP($A19,'EV Distribution'!$A$2:$B$11,2,FALSE),0)*('EV Scenarios'!S$4-'EV Scenarios'!S$2)</f>
        <v>1.6280060890962789</v>
      </c>
      <c r="T19" s="1">
        <f>'Pc, Winter, S1'!T19*Main!$B$5+_xlfn.IFNA(VLOOKUP($A19,'EV Distribution'!$A$2:$B$11,2,FALSE),0)*('EV Scenarios'!T$4-'EV Scenarios'!T$2)</f>
        <v>1.5727609621027761</v>
      </c>
      <c r="U19" s="1">
        <f>'Pc, Winter, S1'!U19*Main!$B$5+_xlfn.IFNA(VLOOKUP($A19,'EV Distribution'!$A$2:$B$11,2,FALSE),0)*('EV Scenarios'!U$4-'EV Scenarios'!U$2)</f>
        <v>1.5633575362315417</v>
      </c>
      <c r="V19" s="1">
        <f>'Pc, Winter, S1'!V19*Main!$B$5+_xlfn.IFNA(VLOOKUP($A19,'EV Distribution'!$A$2:$B$11,2,FALSE),0)*('EV Scenarios'!V$4-'EV Scenarios'!V$2)</f>
        <v>1.5390849432014175</v>
      </c>
      <c r="W19" s="1">
        <f>'Pc, Winter, S1'!W19*Main!$B$5+_xlfn.IFNA(VLOOKUP($A19,'EV Distribution'!$A$2:$B$11,2,FALSE),0)*('EV Scenarios'!W$4-'EV Scenarios'!W$2)</f>
        <v>1.433178859326639</v>
      </c>
      <c r="X19" s="1">
        <f>'Pc, Winter, S1'!X19*Main!$B$5+_xlfn.IFNA(VLOOKUP($A19,'EV Distribution'!$A$2:$B$11,2,FALSE),0)*('EV Scenarios'!X$4-'EV Scenarios'!X$2)</f>
        <v>1.226538575806261</v>
      </c>
      <c r="Y19" s="1">
        <f>'Pc, Winter, S1'!Y19*Main!$B$5+_xlfn.IFNA(VLOOKUP($A19,'EV Distribution'!$A$2:$B$11,2,FALSE),0)*('EV Scenarios'!Y$4-'EV Scenarios'!Y$2)</f>
        <v>1.0870152444418193</v>
      </c>
    </row>
    <row r="20" spans="1:25" x14ac:dyDescent="0.25">
      <c r="A20">
        <v>36</v>
      </c>
      <c r="B20" s="1">
        <f>'Pc, Winter, S1'!B20*Main!$B$5+_xlfn.IFNA(VLOOKUP($A20,'EV Distribution'!$A$2:$B$11,2,FALSE),0)*('EV Scenarios'!B$4-'EV Scenarios'!B$2)</f>
        <v>1.7631423508564681E-4</v>
      </c>
      <c r="C20" s="1">
        <f>'Pc, Winter, S1'!C20*Main!$B$5+_xlfn.IFNA(VLOOKUP($A20,'EV Distribution'!$A$2:$B$11,2,FALSE),0)*('EV Scenarios'!C$4-'EV Scenarios'!C$2)</f>
        <v>0.10931482575310102</v>
      </c>
      <c r="D20" s="1">
        <f>'Pc, Winter, S1'!D20*Main!$B$5+_xlfn.IFNA(VLOOKUP($A20,'EV Distribution'!$A$2:$B$11,2,FALSE),0)*('EV Scenarios'!D$4-'EV Scenarios'!D$2)</f>
        <v>-2.1098936798582397E-2</v>
      </c>
      <c r="E20" s="1">
        <f>'Pc, Winter, S1'!E20*Main!$B$5+_xlfn.IFNA(VLOOKUP($A20,'EV Distribution'!$A$2:$B$11,2,FALSE),0)*('EV Scenarios'!E$4-'EV Scenarios'!E$2)</f>
        <v>-2.6447135262847015E-3</v>
      </c>
      <c r="F20" s="1">
        <f>'Pc, Winter, S1'!F20*Main!$B$5+_xlfn.IFNA(VLOOKUP($A20,'EV Distribution'!$A$2:$B$11,2,FALSE),0)*('EV Scenarios'!F$4-'EV Scenarios'!F$2)</f>
        <v>7.9341405788541063E-3</v>
      </c>
      <c r="G20" s="1">
        <f>'Pc, Winter, S1'!G20*Main!$B$5+_xlfn.IFNA(VLOOKUP($A20,'EV Distribution'!$A$2:$B$11,2,FALSE),0)*('EV Scenarios'!G$4-'EV Scenarios'!G$2)</f>
        <v>-5.4069698759598344E-3</v>
      </c>
      <c r="H20" s="1">
        <f>'Pc, Winter, S1'!H20*Main!$B$5+_xlfn.IFNA(VLOOKUP($A20,'EV Distribution'!$A$2:$B$11,2,FALSE),0)*('EV Scenarios'!H$4-'EV Scenarios'!H$2)</f>
        <v>1.7043709391612522E-3</v>
      </c>
      <c r="I20" s="1">
        <f>'Pc, Winter, S1'!I20*Main!$B$5+_xlfn.IFNA(VLOOKUP($A20,'EV Distribution'!$A$2:$B$11,2,FALSE),0)*('EV Scenarios'!I$4-'EV Scenarios'!I$2)</f>
        <v>-1.2753396337861784E-2</v>
      </c>
      <c r="J20" s="1">
        <f>'Pc, Winter, S1'!J20*Main!$B$5+_xlfn.IFNA(VLOOKUP($A20,'EV Distribution'!$A$2:$B$11,2,FALSE),0)*('EV Scenarios'!J$4-'EV Scenarios'!J$2)</f>
        <v>-2.0981393975191966E-2</v>
      </c>
      <c r="K20" s="1">
        <f>'Pc, Winter, S1'!K20*Main!$B$5+_xlfn.IFNA(VLOOKUP($A20,'EV Distribution'!$A$2:$B$11,2,FALSE),0)*('EV Scenarios'!K$4-'EV Scenarios'!K$2)</f>
        <v>-1.3517424689899586E-3</v>
      </c>
      <c r="L20" s="1">
        <f>'Pc, Winter, S1'!L20*Main!$B$5+_xlfn.IFNA(VLOOKUP($A20,'EV Distribution'!$A$2:$B$11,2,FALSE),0)*('EV Scenarios'!L$4-'EV Scenarios'!L$2)</f>
        <v>-4.9367985823981107E-3</v>
      </c>
      <c r="M20" s="1">
        <f>'Pc, Winter, S1'!M20*Main!$B$5+_xlfn.IFNA(VLOOKUP($A20,'EV Distribution'!$A$2:$B$11,2,FALSE),0)*('EV Scenarios'!M$4-'EV Scenarios'!M$2)</f>
        <v>1.8748080330773777E-2</v>
      </c>
      <c r="N20" s="1">
        <f>'Pc, Winter, S1'!N20*Main!$B$5+_xlfn.IFNA(VLOOKUP($A20,'EV Distribution'!$A$2:$B$11,2,FALSE),0)*('EV Scenarios'!N$4-'EV Scenarios'!N$2)</f>
        <v>-2.1627879503839337E-2</v>
      </c>
      <c r="O20" s="1">
        <f>'Pc, Winter, S1'!O20*Main!$B$5+_xlfn.IFNA(VLOOKUP($A20,'EV Distribution'!$A$2:$B$11,2,FALSE),0)*('EV Scenarios'!O$4-'EV Scenarios'!O$2)</f>
        <v>-4.2609273479031304E-2</v>
      </c>
      <c r="P20" s="1">
        <f>'Pc, Winter, S1'!P20*Main!$B$5+_xlfn.IFNA(VLOOKUP($A20,'EV Distribution'!$A$2:$B$11,2,FALSE),0)*('EV Scenarios'!P$4-'EV Scenarios'!P$2)</f>
        <v>-7.1113408151210868E-3</v>
      </c>
      <c r="Q20" s="1">
        <f>'Pc, Winter, S1'!Q20*Main!$B$5+_xlfn.IFNA(VLOOKUP($A20,'EV Distribution'!$A$2:$B$11,2,FALSE),0)*('EV Scenarios'!Q$4-'EV Scenarios'!Q$2)</f>
        <v>-9.8735971647962214E-3</v>
      </c>
      <c r="R20" s="1">
        <f>'Pc, Winter, S1'!R20*Main!$B$5+_xlfn.IFNA(VLOOKUP($A20,'EV Distribution'!$A$2:$B$11,2,FALSE),0)*('EV Scenarios'!R$4-'EV Scenarios'!R$2)</f>
        <v>2.0217365623154165E-2</v>
      </c>
      <c r="S20" s="1">
        <f>'Pc, Winter, S1'!S20*Main!$B$5+_xlfn.IFNA(VLOOKUP($A20,'EV Distribution'!$A$2:$B$11,2,FALSE),0)*('EV Scenarios'!S$4-'EV Scenarios'!S$2)</f>
        <v>1.7631423508564681E-4</v>
      </c>
      <c r="T20" s="1">
        <f>'Pc, Winter, S1'!T20*Main!$B$5+_xlfn.IFNA(VLOOKUP($A20,'EV Distribution'!$A$2:$B$11,2,FALSE),0)*('EV Scenarios'!T$4-'EV Scenarios'!T$2)</f>
        <v>-1.1049025398700531E-2</v>
      </c>
      <c r="U20" s="1">
        <f>'Pc, Winter, S1'!U20*Main!$B$5+_xlfn.IFNA(VLOOKUP($A20,'EV Distribution'!$A$2:$B$11,2,FALSE),0)*('EV Scenarios'!U$4-'EV Scenarios'!U$2)</f>
        <v>2.1569108092144122E-2</v>
      </c>
      <c r="V20" s="1">
        <f>'Pc, Winter, S1'!V20*Main!$B$5+_xlfn.IFNA(VLOOKUP($A20,'EV Distribution'!$A$2:$B$11,2,FALSE),0)*('EV Scenarios'!V$4-'EV Scenarios'!V$2)</f>
        <v>-6.876255168340225E-3</v>
      </c>
      <c r="W20" s="1">
        <f>'Pc, Winter, S1'!W20*Main!$B$5+_xlfn.IFNA(VLOOKUP($A20,'EV Distribution'!$A$2:$B$11,2,FALSE),0)*('EV Scenarios'!W$4-'EV Scenarios'!W$2)</f>
        <v>5.4069698759598344E-3</v>
      </c>
      <c r="X20" s="1">
        <f>'Pc, Winter, S1'!X20*Main!$B$5+_xlfn.IFNA(VLOOKUP($A20,'EV Distribution'!$A$2:$B$11,2,FALSE),0)*('EV Scenarios'!X$4-'EV Scenarios'!X$2)</f>
        <v>-4.1139988186650921E-3</v>
      </c>
      <c r="Y20" s="1">
        <f>'Pc, Winter, S1'!Y20*Main!$B$5+_xlfn.IFNA(VLOOKUP($A20,'EV Distribution'!$A$2:$B$11,2,FALSE),0)*('EV Scenarios'!Y$4-'EV Scenarios'!Y$2)</f>
        <v>-8.8744831659775536E-3</v>
      </c>
    </row>
    <row r="21" spans="1:25" x14ac:dyDescent="0.25">
      <c r="A21">
        <v>42</v>
      </c>
      <c r="B21" s="1">
        <f>'Pc, Winter, S1'!B21*Main!$B$5+_xlfn.IFNA(VLOOKUP($A21,'EV Distribution'!$A$2:$B$11,2,FALSE),0)*('EV Scenarios'!B$4-'EV Scenarios'!B$2)</f>
        <v>2.0504968563083281</v>
      </c>
      <c r="C21" s="1">
        <f>'Pc, Winter, S1'!C21*Main!$B$5+_xlfn.IFNA(VLOOKUP($A21,'EV Distribution'!$A$2:$B$11,2,FALSE),0)*('EV Scenarios'!C$4-'EV Scenarios'!C$2)</f>
        <v>2.2227044668628175</v>
      </c>
      <c r="D21" s="1">
        <f>'Pc, Winter, S1'!D21*Main!$B$5+_xlfn.IFNA(VLOOKUP($A21,'EV Distribution'!$A$2:$B$11,2,FALSE),0)*('EV Scenarios'!D$4-'EV Scenarios'!D$2)</f>
        <v>2.6409791994779974</v>
      </c>
      <c r="E21" s="1">
        <f>'Pc, Winter, S1'!E21*Main!$B$5+_xlfn.IFNA(VLOOKUP($A21,'EV Distribution'!$A$2:$B$11,2,FALSE),0)*('EV Scenarios'!E$4-'EV Scenarios'!E$2)</f>
        <v>2.9825581797002361</v>
      </c>
      <c r="F21" s="1">
        <f>'Pc, Winter, S1'!F21*Main!$B$5+_xlfn.IFNA(VLOOKUP($A21,'EV Distribution'!$A$2:$B$11,2,FALSE),0)*('EV Scenarios'!F$4-'EV Scenarios'!F$2)</f>
        <v>3.3443369937581218</v>
      </c>
      <c r="G21" s="1">
        <f>'Pc, Winter, S1'!G21*Main!$B$5+_xlfn.IFNA(VLOOKUP($A21,'EV Distribution'!$A$2:$B$11,2,FALSE),0)*('EV Scenarios'!G$4-'EV Scenarios'!G$2)</f>
        <v>3.5984375867756944</v>
      </c>
      <c r="H21" s="1">
        <f>'Pc, Winter, S1'!H21*Main!$B$5+_xlfn.IFNA(VLOOKUP($A21,'EV Distribution'!$A$2:$B$11,2,FALSE),0)*('EV Scenarios'!H$4-'EV Scenarios'!H$2)</f>
        <v>3.6410300219654461</v>
      </c>
      <c r="I21" s="1">
        <f>'Pc, Winter, S1'!I21*Main!$B$5+_xlfn.IFNA(VLOOKUP($A21,'EV Distribution'!$A$2:$B$11,2,FALSE),0)*('EV Scenarios'!I$4-'EV Scenarios'!I$2)</f>
        <v>4.9685724189648557</v>
      </c>
      <c r="J21" s="1">
        <f>'Pc, Winter, S1'!J21*Main!$B$5+_xlfn.IFNA(VLOOKUP($A21,'EV Distribution'!$A$2:$B$11,2,FALSE),0)*('EV Scenarios'!J$4-'EV Scenarios'!J$2)</f>
        <v>4.6114075617446844</v>
      </c>
      <c r="K21" s="1">
        <f>'Pc, Winter, S1'!K21*Main!$B$5+_xlfn.IFNA(VLOOKUP($A21,'EV Distribution'!$A$2:$B$11,2,FALSE),0)*('EV Scenarios'!K$4-'EV Scenarios'!K$2)</f>
        <v>5.2308521664397523</v>
      </c>
      <c r="L21" s="1">
        <f>'Pc, Winter, S1'!L21*Main!$B$5+_xlfn.IFNA(VLOOKUP($A21,'EV Distribution'!$A$2:$B$11,2,FALSE),0)*('EV Scenarios'!L$4-'EV Scenarios'!L$2)</f>
        <v>5.2738902582412885</v>
      </c>
      <c r="M21" s="1">
        <f>'Pc, Winter, S1'!M21*Main!$B$5+_xlfn.IFNA(VLOOKUP($A21,'EV Distribution'!$A$2:$B$11,2,FALSE),0)*('EV Scenarios'!M$4-'EV Scenarios'!M$2)</f>
        <v>5.2045411192616662</v>
      </c>
      <c r="N21" s="1">
        <f>'Pc, Winter, S1'!N21*Main!$B$5+_xlfn.IFNA(VLOOKUP($A21,'EV Distribution'!$A$2:$B$11,2,FALSE),0)*('EV Scenarios'!N$4-'EV Scenarios'!N$2)</f>
        <v>4.8923562638851159</v>
      </c>
      <c r="O21" s="1">
        <f>'Pc, Winter, S1'!O21*Main!$B$5+_xlfn.IFNA(VLOOKUP($A21,'EV Distribution'!$A$2:$B$11,2,FALSE),0)*('EV Scenarios'!O$4-'EV Scenarios'!O$2)</f>
        <v>4.6305727932073246</v>
      </c>
      <c r="P21" s="1">
        <f>'Pc, Winter, S1'!P21*Main!$B$5+_xlfn.IFNA(VLOOKUP($A21,'EV Distribution'!$A$2:$B$11,2,FALSE),0)*('EV Scenarios'!P$4-'EV Scenarios'!P$2)</f>
        <v>4.4830473559509745</v>
      </c>
      <c r="Q21" s="1">
        <f>'Pc, Winter, S1'!Q21*Main!$B$5+_xlfn.IFNA(VLOOKUP($A21,'EV Distribution'!$A$2:$B$11,2,FALSE),0)*('EV Scenarios'!Q$4-'EV Scenarios'!Q$2)</f>
        <v>4.2021291843539572</v>
      </c>
      <c r="R21" s="1">
        <f>'Pc, Winter, S1'!R21*Main!$B$5+_xlfn.IFNA(VLOOKUP($A21,'EV Distribution'!$A$2:$B$11,2,FALSE),0)*('EV Scenarios'!R$4-'EV Scenarios'!R$2)</f>
        <v>4.0794502696854691</v>
      </c>
      <c r="S21" s="1">
        <f>'Pc, Winter, S1'!S21*Main!$B$5+_xlfn.IFNA(VLOOKUP($A21,'EV Distribution'!$A$2:$B$11,2,FALSE),0)*('EV Scenarios'!S$4-'EV Scenarios'!S$2)</f>
        <v>4.1192965215785584</v>
      </c>
      <c r="T21" s="1">
        <f>'Pc, Winter, S1'!T21*Main!$B$5+_xlfn.IFNA(VLOOKUP($A21,'EV Distribution'!$A$2:$B$11,2,FALSE),0)*('EV Scenarios'!T$4-'EV Scenarios'!T$2)</f>
        <v>3.3315879367446843</v>
      </c>
      <c r="U21" s="1">
        <f>'Pc, Winter, S1'!U21*Main!$B$5+_xlfn.IFNA(VLOOKUP($A21,'EV Distribution'!$A$2:$B$11,2,FALSE),0)*('EV Scenarios'!U$4-'EV Scenarios'!U$2)</f>
        <v>3.4315211521780862</v>
      </c>
      <c r="V21" s="1">
        <f>'Pc, Winter, S1'!V21*Main!$B$5+_xlfn.IFNA(VLOOKUP($A21,'EV Distribution'!$A$2:$B$11,2,FALSE),0)*('EV Scenarios'!V$4-'EV Scenarios'!V$2)</f>
        <v>3.501451028041199</v>
      </c>
      <c r="W21" s="1">
        <f>'Pc, Winter, S1'!W21*Main!$B$5+_xlfn.IFNA(VLOOKUP($A21,'EV Distribution'!$A$2:$B$11,2,FALSE),0)*('EV Scenarios'!W$4-'EV Scenarios'!W$2)</f>
        <v>3.6307864370732426</v>
      </c>
      <c r="X21" s="1">
        <f>'Pc, Winter, S1'!X21*Main!$B$5+_xlfn.IFNA(VLOOKUP($A21,'EV Distribution'!$A$2:$B$11,2,FALSE),0)*('EV Scenarios'!X$4-'EV Scenarios'!X$2)</f>
        <v>2.0719417361362962</v>
      </c>
      <c r="Y21" s="1">
        <f>'Pc, Winter, S1'!Y21*Main!$B$5+_xlfn.IFNA(VLOOKUP($A21,'EV Distribution'!$A$2:$B$11,2,FALSE),0)*('EV Scenarios'!Y$4-'EV Scenarios'!Y$2)</f>
        <v>2.0225321579954225</v>
      </c>
    </row>
    <row r="22" spans="1:25" x14ac:dyDescent="0.25">
      <c r="A22">
        <v>55</v>
      </c>
      <c r="B22" s="1">
        <f>'Pc, Winter, S1'!B22*Main!$B$5+_xlfn.IFNA(VLOOKUP($A22,'EV Distribution'!$A$2:$B$11,2,FALSE),0)*('EV Scenarios'!B$4-'EV Scenarios'!B$2)</f>
        <v>1.3623842308476077</v>
      </c>
      <c r="C22" s="1">
        <f>'Pc, Winter, S1'!C22*Main!$B$5+_xlfn.IFNA(VLOOKUP($A22,'EV Distribution'!$A$2:$B$11,2,FALSE),0)*('EV Scenarios'!C$4-'EV Scenarios'!C$2)</f>
        <v>1.6037786308476079</v>
      </c>
      <c r="D22" s="1">
        <f>'Pc, Winter, S1'!D22*Main!$B$5+_xlfn.IFNA(VLOOKUP($A22,'EV Distribution'!$A$2:$B$11,2,FALSE),0)*('EV Scenarios'!D$4-'EV Scenarios'!D$2)</f>
        <v>2.0592092808476075</v>
      </c>
      <c r="E22" s="1">
        <f>'Pc, Winter, S1'!E22*Main!$B$5+_xlfn.IFNA(VLOOKUP($A22,'EV Distribution'!$A$2:$B$11,2,FALSE),0)*('EV Scenarios'!E$4-'EV Scenarios'!E$2)</f>
        <v>2.4046320308476079</v>
      </c>
      <c r="F22" s="1">
        <f>'Pc, Winter, S1'!F22*Main!$B$5+_xlfn.IFNA(VLOOKUP($A22,'EV Distribution'!$A$2:$B$11,2,FALSE),0)*('EV Scenarios'!F$4-'EV Scenarios'!F$2)</f>
        <v>2.7401454308476079</v>
      </c>
      <c r="G22" s="1">
        <f>'Pc, Winter, S1'!G22*Main!$B$5+_xlfn.IFNA(VLOOKUP($A22,'EV Distribution'!$A$2:$B$11,2,FALSE),0)*('EV Scenarios'!G$4-'EV Scenarios'!G$2)</f>
        <v>2.9340278808476081</v>
      </c>
      <c r="H22" s="1">
        <f>'Pc, Winter, S1'!H22*Main!$B$5+_xlfn.IFNA(VLOOKUP($A22,'EV Distribution'!$A$2:$B$11,2,FALSE),0)*('EV Scenarios'!H$4-'EV Scenarios'!H$2)</f>
        <v>2.819969451967661</v>
      </c>
      <c r="I22" s="1">
        <f>'Pc, Winter, S1'!I22*Main!$B$5+_xlfn.IFNA(VLOOKUP($A22,'EV Distribution'!$A$2:$B$11,2,FALSE),0)*('EV Scenarios'!I$4-'EV Scenarios'!I$2)</f>
        <v>4.0747818233815716</v>
      </c>
      <c r="J22" s="1">
        <f>'Pc, Winter, S1'!J22*Main!$B$5+_xlfn.IFNA(VLOOKUP($A22,'EV Distribution'!$A$2:$B$11,2,FALSE),0)*('EV Scenarios'!J$4-'EV Scenarios'!J$2)</f>
        <v>3.6750067175177206</v>
      </c>
      <c r="K22" s="1">
        <f>'Pc, Winter, S1'!K22*Main!$B$5+_xlfn.IFNA(VLOOKUP($A22,'EV Distribution'!$A$2:$B$11,2,FALSE),0)*('EV Scenarios'!K$4-'EV Scenarios'!K$2)</f>
        <v>4.2902777616538694</v>
      </c>
      <c r="L22" s="1">
        <f>'Pc, Winter, S1'!L22*Main!$B$5+_xlfn.IFNA(VLOOKUP($A22,'EV Distribution'!$A$2:$B$11,2,FALSE),0)*('EV Scenarios'!L$4-'EV Scenarios'!L$2)</f>
        <v>4.3589404616538694</v>
      </c>
      <c r="M22" s="1">
        <f>'Pc, Winter, S1'!M22*Main!$B$5+_xlfn.IFNA(VLOOKUP($A22,'EV Distribution'!$A$2:$B$11,2,FALSE),0)*('EV Scenarios'!M$4-'EV Scenarios'!M$2)</f>
        <v>4.2556387616538682</v>
      </c>
      <c r="N22" s="1">
        <f>'Pc, Winter, S1'!N22*Main!$B$5+_xlfn.IFNA(VLOOKUP($A22,'EV Distribution'!$A$2:$B$11,2,FALSE),0)*('EV Scenarios'!N$4-'EV Scenarios'!N$2)</f>
        <v>3.9607505616538692</v>
      </c>
      <c r="O22" s="1">
        <f>'Pc, Winter, S1'!O22*Main!$B$5+_xlfn.IFNA(VLOOKUP($A22,'EV Distribution'!$A$2:$B$11,2,FALSE),0)*('EV Scenarios'!O$4-'EV Scenarios'!O$2)</f>
        <v>3.7694352116538687</v>
      </c>
      <c r="P22" s="1">
        <f>'Pc, Winter, S1'!P22*Main!$B$5+_xlfn.IFNA(VLOOKUP($A22,'EV Distribution'!$A$2:$B$11,2,FALSE),0)*('EV Scenarios'!P$4-'EV Scenarios'!P$2)</f>
        <v>3.6404907874401955</v>
      </c>
      <c r="Q22" s="1">
        <f>'Pc, Winter, S1'!Q22*Main!$B$5+_xlfn.IFNA(VLOOKUP($A22,'EV Distribution'!$A$2:$B$11,2,FALSE),0)*('EV Scenarios'!Q$4-'EV Scenarios'!Q$2)</f>
        <v>3.4249168127023037</v>
      </c>
      <c r="R22" s="1">
        <f>'Pc, Winter, S1'!R22*Main!$B$5+_xlfn.IFNA(VLOOKUP($A22,'EV Distribution'!$A$2:$B$11,2,FALSE),0)*('EV Scenarios'!R$4-'EV Scenarios'!R$2)</f>
        <v>3.2881442627023034</v>
      </c>
      <c r="S22" s="1">
        <f>'Pc, Winter, S1'!S22*Main!$B$5+_xlfn.IFNA(VLOOKUP($A22,'EV Distribution'!$A$2:$B$11,2,FALSE),0)*('EV Scenarios'!S$4-'EV Scenarios'!S$2)</f>
        <v>3.1580527534657419</v>
      </c>
      <c r="T22" s="1">
        <f>'Pc, Winter, S1'!T22*Main!$B$5+_xlfn.IFNA(VLOOKUP($A22,'EV Distribution'!$A$2:$B$11,2,FALSE),0)*('EV Scenarios'!T$4-'EV Scenarios'!T$2)</f>
        <v>2.3660151003868877</v>
      </c>
      <c r="U22" s="1">
        <f>'Pc, Winter, S1'!U22*Main!$B$5+_xlfn.IFNA(VLOOKUP($A22,'EV Distribution'!$A$2:$B$11,2,FALSE),0)*('EV Scenarios'!U$4-'EV Scenarios'!U$2)</f>
        <v>2.4550577003868872</v>
      </c>
      <c r="V22" s="1">
        <f>'Pc, Winter, S1'!V22*Main!$B$5+_xlfn.IFNA(VLOOKUP($A22,'EV Distribution'!$A$2:$B$11,2,FALSE),0)*('EV Scenarios'!V$4-'EV Scenarios'!V$2)</f>
        <v>2.5640653503868873</v>
      </c>
      <c r="W22" s="1">
        <f>'Pc, Winter, S1'!W22*Main!$B$5+_xlfn.IFNA(VLOOKUP($A22,'EV Distribution'!$A$2:$B$11,2,FALSE),0)*('EV Scenarios'!W$4-'EV Scenarios'!W$2)</f>
        <v>2.7401670256489958</v>
      </c>
      <c r="X22" s="1">
        <f>'Pc, Winter, S1'!X22*Main!$B$5+_xlfn.IFNA(VLOOKUP($A22,'EV Distribution'!$A$2:$B$11,2,FALSE),0)*('EV Scenarios'!X$4-'EV Scenarios'!X$2)</f>
        <v>1.2389884824143531</v>
      </c>
      <c r="Y22" s="1">
        <f>'Pc, Winter, S1'!Y22*Main!$B$5+_xlfn.IFNA(VLOOKUP($A22,'EV Distribution'!$A$2:$B$11,2,FALSE),0)*('EV Scenarios'!Y$4-'EV Scenarios'!Y$2)</f>
        <v>1.3100203189958655</v>
      </c>
    </row>
    <row r="23" spans="1:25" x14ac:dyDescent="0.25">
      <c r="A23">
        <v>68</v>
      </c>
      <c r="B23" s="1">
        <f>'Pc, Winter, S1'!B23*Main!$B$5+_xlfn.IFNA(VLOOKUP($A23,'EV Distribution'!$A$2:$B$11,2,FALSE),0)*('EV Scenarios'!B$4-'EV Scenarios'!B$2)</f>
        <v>0.33218697345171294</v>
      </c>
      <c r="C23" s="1">
        <f>'Pc, Winter, S1'!C23*Main!$B$5+_xlfn.IFNA(VLOOKUP($A23,'EV Distribution'!$A$2:$B$11,2,FALSE),0)*('EV Scenarios'!C$4-'EV Scenarios'!C$2)</f>
        <v>0.31791639194551091</v>
      </c>
      <c r="D23" s="1">
        <f>'Pc, Winter, S1'!D23*Main!$B$5+_xlfn.IFNA(VLOOKUP($A23,'EV Distribution'!$A$2:$B$11,2,FALSE),0)*('EV Scenarios'!D$4-'EV Scenarios'!D$2)</f>
        <v>0.30512219164500887</v>
      </c>
      <c r="E23" s="1">
        <f>'Pc, Winter, S1'!E23*Main!$B$5+_xlfn.IFNA(VLOOKUP($A23,'EV Distribution'!$A$2:$B$11,2,FALSE),0)*('EV Scenarios'!E$4-'EV Scenarios'!E$2)</f>
        <v>0.33661566834908446</v>
      </c>
      <c r="F23" s="1">
        <f>'Pc, Winter, S1'!F23*Main!$B$5+_xlfn.IFNA(VLOOKUP($A23,'EV Distribution'!$A$2:$B$11,2,FALSE),0)*('EV Scenarios'!F$4-'EV Scenarios'!F$2)</f>
        <v>0.32480568481689309</v>
      </c>
      <c r="G23" s="1">
        <f>'Pc, Winter, S1'!G23*Main!$B$5+_xlfn.IFNA(VLOOKUP($A23,'EV Distribution'!$A$2:$B$11,2,FALSE),0)*('EV Scenarios'!G$4-'EV Scenarios'!G$2)</f>
        <v>0.32480568481689309</v>
      </c>
      <c r="H23" s="1">
        <f>'Pc, Winter, S1'!H23*Main!$B$5+_xlfn.IFNA(VLOOKUP($A23,'EV Distribution'!$A$2:$B$11,2,FALSE),0)*('EV Scenarios'!H$4-'EV Scenarios'!H$2)</f>
        <v>0.3641722779799173</v>
      </c>
      <c r="I23" s="1">
        <f>'Pc, Winter, S1'!I23*Main!$B$5+_xlfn.IFNA(VLOOKUP($A23,'EV Distribution'!$A$2:$B$11,2,FALSE),0)*('EV Scenarios'!I$4-'EV Scenarios'!I$2)</f>
        <v>0.38385577071101595</v>
      </c>
      <c r="J23" s="1">
        <f>'Pc, Winter, S1'!J23*Main!$B$5+_xlfn.IFNA(VLOOKUP($A23,'EV Distribution'!$A$2:$B$11,2,FALSE),0)*('EV Scenarios'!J$4-'EV Scenarios'!J$2)</f>
        <v>0.37204578703189606</v>
      </c>
      <c r="K23" s="1">
        <f>'Pc, Winter, S1'!K23*Main!$B$5+_xlfn.IFNA(VLOOKUP($A23,'EV Distribution'!$A$2:$B$11,2,FALSE),0)*('EV Scenarios'!K$4-'EV Scenarios'!K$2)</f>
        <v>0.4035390395230361</v>
      </c>
      <c r="L23" s="1">
        <f>'Pc, Winter, S1'!L23*Main!$B$5+_xlfn.IFNA(VLOOKUP($A23,'EV Distribution'!$A$2:$B$11,2,FALSE),0)*('EV Scenarios'!L$4-'EV Scenarios'!L$2)</f>
        <v>0.40944405935248085</v>
      </c>
      <c r="M23" s="1">
        <f>'Pc, Winter, S1'!M23*Main!$B$5+_xlfn.IFNA(VLOOKUP($A23,'EV Distribution'!$A$2:$B$11,2,FALSE),0)*('EV Scenarios'!M$4-'EV Scenarios'!M$2)</f>
        <v>0.4005866135779681</v>
      </c>
      <c r="N23" s="1">
        <f>'Pc, Winter, S1'!N23*Main!$B$5+_xlfn.IFNA(VLOOKUP($A23,'EV Distribution'!$A$2:$B$11,2,FALSE),0)*('EV Scenarios'!N$4-'EV Scenarios'!N$2)</f>
        <v>0.39369732114737149</v>
      </c>
      <c r="O23" s="1">
        <f>'Pc, Winter, S1'!O23*Main!$B$5+_xlfn.IFNA(VLOOKUP($A23,'EV Distribution'!$A$2:$B$11,2,FALSE),0)*('EV Scenarios'!O$4-'EV Scenarios'!O$2)</f>
        <v>0.3897606785809215</v>
      </c>
      <c r="P23" s="1">
        <f>'Pc, Winter, S1'!P23*Main!$B$5+_xlfn.IFNA(VLOOKUP($A23,'EV Distribution'!$A$2:$B$11,2,FALSE),0)*('EV Scenarios'!P$4-'EV Scenarios'!P$2)</f>
        <v>0.38779235729769646</v>
      </c>
      <c r="Q23" s="1">
        <f>'Pc, Winter, S1'!Q23*Main!$B$5+_xlfn.IFNA(VLOOKUP($A23,'EV Distribution'!$A$2:$B$11,2,FALSE),0)*('EV Scenarios'!Q$4-'EV Scenarios'!Q$2)</f>
        <v>0.35088624970835802</v>
      </c>
      <c r="R23" s="1">
        <f>'Pc, Winter, S1'!R23*Main!$B$5+_xlfn.IFNA(VLOOKUP($A23,'EV Distribution'!$A$2:$B$11,2,FALSE),0)*('EV Scenarios'!R$4-'EV Scenarios'!R$2)</f>
        <v>0.3730298357139693</v>
      </c>
      <c r="S23" s="1">
        <f>'Pc, Winter, S1'!S23*Main!$B$5+_xlfn.IFNA(VLOOKUP($A23,'EV Distribution'!$A$2:$B$11,2,FALSE),0)*('EV Scenarios'!S$4-'EV Scenarios'!S$2)</f>
        <v>0.38385549081216774</v>
      </c>
      <c r="T23" s="1">
        <f>'Pc, Winter, S1'!T23*Main!$B$5+_xlfn.IFNA(VLOOKUP($A23,'EV Distribution'!$A$2:$B$11,2,FALSE),0)*('EV Scenarios'!T$4-'EV Scenarios'!T$2)</f>
        <v>0.34694938322282931</v>
      </c>
      <c r="U23" s="1">
        <f>'Pc, Winter, S1'!U23*Main!$B$5+_xlfn.IFNA(VLOOKUP($A23,'EV Distribution'!$A$2:$B$11,2,FALSE),0)*('EV Scenarios'!U$4-'EV Scenarios'!U$2)</f>
        <v>0.38385549081216774</v>
      </c>
      <c r="V23" s="1">
        <f>'Pc, Winter, S1'!V23*Main!$B$5+_xlfn.IFNA(VLOOKUP($A23,'EV Distribution'!$A$2:$B$11,2,FALSE),0)*('EV Scenarios'!V$4-'EV Scenarios'!V$2)</f>
        <v>0.35925141908594216</v>
      </c>
      <c r="W23" s="1">
        <f>'Pc, Winter, S1'!W23*Main!$B$5+_xlfn.IFNA(VLOOKUP($A23,'EV Distribution'!$A$2:$B$11,2,FALSE),0)*('EV Scenarios'!W$4-'EV Scenarios'!W$2)</f>
        <v>0.33464734735971646</v>
      </c>
      <c r="X23" s="1">
        <f>'Pc, Winter, S1'!X23*Main!$B$5+_xlfn.IFNA(VLOOKUP($A23,'EV Distribution'!$A$2:$B$11,2,FALSE),0)*('EV Scenarios'!X$4-'EV Scenarios'!X$2)</f>
        <v>0.33464734735971646</v>
      </c>
      <c r="Y23" s="1">
        <f>'Pc, Winter, S1'!Y23*Main!$B$5+_xlfn.IFNA(VLOOKUP($A23,'EV Distribution'!$A$2:$B$11,2,FALSE),0)*('EV Scenarios'!Y$4-'EV Scenarios'!Y$2)</f>
        <v>0.33464734735971646</v>
      </c>
    </row>
    <row r="24" spans="1:25" x14ac:dyDescent="0.25">
      <c r="A24">
        <v>72</v>
      </c>
      <c r="B24" s="1">
        <f>'Pc, Winter, S1'!B24*Main!$B$5+_xlfn.IFNA(VLOOKUP($A24,'EV Distribution'!$A$2:$B$11,2,FALSE),0)*('EV Scenarios'!B$4-'EV Scenarios'!B$2)</f>
        <v>1.0570906837965153</v>
      </c>
      <c r="C24" s="1">
        <f>'Pc, Winter, S1'!C24*Main!$B$5+_xlfn.IFNA(VLOOKUP($A24,'EV Distribution'!$A$2:$B$11,2,FALSE),0)*('EV Scenarios'!C$4-'EV Scenarios'!C$2)</f>
        <v>0.51779531958284108</v>
      </c>
      <c r="D24" s="1">
        <f>'Pc, Winter, S1'!D24*Main!$B$5+_xlfn.IFNA(VLOOKUP($A24,'EV Distribution'!$A$2:$B$11,2,FALSE),0)*('EV Scenarios'!D$4-'EV Scenarios'!D$2)</f>
        <v>0.46680349111414643</v>
      </c>
      <c r="E24" s="1">
        <f>'Pc, Winter, S1'!E24*Main!$B$5+_xlfn.IFNA(VLOOKUP($A24,'EV Distribution'!$A$2:$B$11,2,FALSE),0)*('EV Scenarios'!E$4-'EV Scenarios'!E$2)</f>
        <v>0.49457844932220907</v>
      </c>
      <c r="F24" s="1">
        <f>'Pc, Winter, S1'!F24*Main!$B$5+_xlfn.IFNA(VLOOKUP($A24,'EV Distribution'!$A$2:$B$11,2,FALSE),0)*('EV Scenarios'!F$4-'EV Scenarios'!F$2)</f>
        <v>0.60054860285144718</v>
      </c>
      <c r="G24" s="1">
        <f>'Pc, Winter, S1'!G24*Main!$B$5+_xlfn.IFNA(VLOOKUP($A24,'EV Distribution'!$A$2:$B$11,2,FALSE),0)*('EV Scenarios'!G$4-'EV Scenarios'!G$2)</f>
        <v>0.64255331597607812</v>
      </c>
      <c r="H24" s="1">
        <f>'Pc, Winter, S1'!H24*Main!$B$5+_xlfn.IFNA(VLOOKUP($A24,'EV Distribution'!$A$2:$B$11,2,FALSE),0)*('EV Scenarios'!H$4-'EV Scenarios'!H$2)</f>
        <v>1.0030233824697283</v>
      </c>
      <c r="I24" s="1">
        <f>'Pc, Winter, S1'!I24*Main!$B$5+_xlfn.IFNA(VLOOKUP($A24,'EV Distribution'!$A$2:$B$11,2,FALSE),0)*('EV Scenarios'!I$4-'EV Scenarios'!I$2)</f>
        <v>1.6828129400413467</v>
      </c>
      <c r="J24" s="1">
        <f>'Pc, Winter, S1'!J24*Main!$B$5+_xlfn.IFNA(VLOOKUP($A24,'EV Distribution'!$A$2:$B$11,2,FALSE),0)*('EV Scenarios'!J$4-'EV Scenarios'!J$2)</f>
        <v>1.9207003202229771</v>
      </c>
      <c r="K24" s="1">
        <f>'Pc, Winter, S1'!K24*Main!$B$5+_xlfn.IFNA(VLOOKUP($A24,'EV Distribution'!$A$2:$B$11,2,FALSE),0)*('EV Scenarios'!K$4-'EV Scenarios'!K$2)</f>
        <v>2.1885304681393971</v>
      </c>
      <c r="L24" s="1">
        <f>'Pc, Winter, S1'!L24*Main!$B$5+_xlfn.IFNA(VLOOKUP($A24,'EV Distribution'!$A$2:$B$11,2,FALSE),0)*('EV Scenarios'!L$4-'EV Scenarios'!L$2)</f>
        <v>1.8073659141280272</v>
      </c>
      <c r="M24" s="1">
        <f>'Pc, Winter, S1'!M24*Main!$B$5+_xlfn.IFNA(VLOOKUP($A24,'EV Distribution'!$A$2:$B$11,2,FALSE),0)*('EV Scenarios'!M$4-'EV Scenarios'!M$2)</f>
        <v>1.4589051250236269</v>
      </c>
      <c r="N24" s="1">
        <f>'Pc, Winter, S1'!N24*Main!$B$5+_xlfn.IFNA(VLOOKUP($A24,'EV Distribution'!$A$2:$B$11,2,FALSE),0)*('EV Scenarios'!N$4-'EV Scenarios'!N$2)</f>
        <v>1.5416738825110752</v>
      </c>
      <c r="O24" s="1">
        <f>'Pc, Winter, S1'!O24*Main!$B$5+_xlfn.IFNA(VLOOKUP($A24,'EV Distribution'!$A$2:$B$11,2,FALSE),0)*('EV Scenarios'!O$4-'EV Scenarios'!O$2)</f>
        <v>1.6425080736326045</v>
      </c>
      <c r="P24" s="1">
        <f>'Pc, Winter, S1'!P24*Main!$B$5+_xlfn.IFNA(VLOOKUP($A24,'EV Distribution'!$A$2:$B$11,2,FALSE),0)*('EV Scenarios'!P$4-'EV Scenarios'!P$2)</f>
        <v>1.5936707210735381</v>
      </c>
      <c r="Q24" s="1">
        <f>'Pc, Winter, S1'!Q24*Main!$B$5+_xlfn.IFNA(VLOOKUP($A24,'EV Distribution'!$A$2:$B$11,2,FALSE),0)*('EV Scenarios'!Q$4-'EV Scenarios'!Q$2)</f>
        <v>1.5663644548826048</v>
      </c>
      <c r="R24" s="1">
        <f>'Pc, Winter, S1'!R24*Main!$B$5+_xlfn.IFNA(VLOOKUP($A24,'EV Distribution'!$A$2:$B$11,2,FALSE),0)*('EV Scenarios'!R$4-'EV Scenarios'!R$2)</f>
        <v>1.5490952976210868</v>
      </c>
      <c r="S24" s="1">
        <f>'Pc, Winter, S1'!S24*Main!$B$5+_xlfn.IFNA(VLOOKUP($A24,'EV Distribution'!$A$2:$B$11,2,FALSE),0)*('EV Scenarios'!S$4-'EV Scenarios'!S$2)</f>
        <v>2.0036626744137624</v>
      </c>
      <c r="T24" s="1">
        <f>'Pc, Winter, S1'!T24*Main!$B$5+_xlfn.IFNA(VLOOKUP($A24,'EV Distribution'!$A$2:$B$11,2,FALSE),0)*('EV Scenarios'!T$4-'EV Scenarios'!T$2)</f>
        <v>1.8767369800125515</v>
      </c>
      <c r="U24" s="1">
        <f>'Pc, Winter, S1'!U24*Main!$B$5+_xlfn.IFNA(VLOOKUP($A24,'EV Distribution'!$A$2:$B$11,2,FALSE),0)*('EV Scenarios'!U$4-'EV Scenarios'!U$2)</f>
        <v>1.9753994700583286</v>
      </c>
      <c r="V24" s="1">
        <f>'Pc, Winter, S1'!V24*Main!$B$5+_xlfn.IFNA(VLOOKUP($A24,'EV Distribution'!$A$2:$B$11,2,FALSE),0)*('EV Scenarios'!V$4-'EV Scenarios'!V$2)</f>
        <v>1.8649374341361487</v>
      </c>
      <c r="W24" s="1">
        <f>'Pc, Winter, S1'!W24*Main!$B$5+_xlfn.IFNA(VLOOKUP($A24,'EV Distribution'!$A$2:$B$11,2,FALSE),0)*('EV Scenarios'!W$4-'EV Scenarios'!W$2)</f>
        <v>1.7413445263223566</v>
      </c>
      <c r="X24" s="1">
        <f>'Pc, Winter, S1'!X24*Main!$B$5+_xlfn.IFNA(VLOOKUP($A24,'EV Distribution'!$A$2:$B$11,2,FALSE),0)*('EV Scenarios'!X$4-'EV Scenarios'!X$2)</f>
        <v>1.36876694484938</v>
      </c>
      <c r="Y24" s="1">
        <f>'Pc, Winter, S1'!Y24*Main!$B$5+_xlfn.IFNA(VLOOKUP($A24,'EV Distribution'!$A$2:$B$11,2,FALSE),0)*('EV Scenarios'!Y$4-'EV Scenarios'!Y$2)</f>
        <v>1.2850550341789722</v>
      </c>
    </row>
    <row r="25" spans="1:25" x14ac:dyDescent="0.25">
      <c r="A25">
        <v>103</v>
      </c>
      <c r="B25" s="1">
        <f>'Pc, Winter, S1'!B25*Main!$B$5+_xlfn.IFNA(VLOOKUP($A25,'EV Distribution'!$A$2:$B$11,2,FALSE),0)*('EV Scenarios'!B$4-'EV Scenarios'!B$2)</f>
        <v>0.11875173957471925</v>
      </c>
      <c r="C25" s="1">
        <f>'Pc, Winter, S1'!C25*Main!$B$5+_xlfn.IFNA(VLOOKUP($A25,'EV Distribution'!$A$2:$B$11,2,FALSE),0)*('EV Scenarios'!C$4-'EV Scenarios'!C$2)</f>
        <v>-0.13121264587714113</v>
      </c>
      <c r="D25" s="1">
        <f>'Pc, Winter, S1'!D25*Main!$B$5+_xlfn.IFNA(VLOOKUP($A25,'EV Distribution'!$A$2:$B$11,2,FALSE),0)*('EV Scenarios'!D$4-'EV Scenarios'!D$2)</f>
        <v>-4.9755067418044946E-2</v>
      </c>
      <c r="E25" s="1">
        <f>'Pc, Winter, S1'!E25*Main!$B$5+_xlfn.IFNA(VLOOKUP($A25,'EV Distribution'!$A$2:$B$11,2,FALSE),0)*('EV Scenarios'!E$4-'EV Scenarios'!E$2)</f>
        <v>-0.21774829984199676</v>
      </c>
      <c r="F25" s="1">
        <f>'Pc, Winter, S1'!F25*Main!$B$5+_xlfn.IFNA(VLOOKUP($A25,'EV Distribution'!$A$2:$B$11,2,FALSE),0)*('EV Scenarios'!F$4-'EV Scenarios'!F$2)</f>
        <v>-0.15747433221131155</v>
      </c>
      <c r="G25" s="1">
        <f>'Pc, Winter, S1'!G25*Main!$B$5+_xlfn.IFNA(VLOOKUP($A25,'EV Distribution'!$A$2:$B$11,2,FALSE),0)*('EV Scenarios'!G$4-'EV Scenarios'!G$2)</f>
        <v>3.3815577348641553E-2</v>
      </c>
      <c r="H25" s="1">
        <f>'Pc, Winter, S1'!H25*Main!$B$5+_xlfn.IFNA(VLOOKUP($A25,'EV Distribution'!$A$2:$B$11,2,FALSE),0)*('EV Scenarios'!H$4-'EV Scenarios'!H$2)</f>
        <v>0.33527943741878319</v>
      </c>
      <c r="I25" s="1">
        <f>'Pc, Winter, S1'!I25*Main!$B$5+_xlfn.IFNA(VLOOKUP($A25,'EV Distribution'!$A$2:$B$11,2,FALSE),0)*('EV Scenarios'!I$4-'EV Scenarios'!I$2)</f>
        <v>1.2402426292609272</v>
      </c>
      <c r="J25" s="1">
        <f>'Pc, Winter, S1'!J25*Main!$B$5+_xlfn.IFNA(VLOOKUP($A25,'EV Distribution'!$A$2:$B$11,2,FALSE),0)*('EV Scenarios'!J$4-'EV Scenarios'!J$2)</f>
        <v>1.7814733309192263</v>
      </c>
      <c r="K25" s="1">
        <f>'Pc, Winter, S1'!K25*Main!$B$5+_xlfn.IFNA(VLOOKUP($A25,'EV Distribution'!$A$2:$B$11,2,FALSE),0)*('EV Scenarios'!K$4-'EV Scenarios'!K$2)</f>
        <v>2.0070298148013879</v>
      </c>
      <c r="L25" s="1">
        <f>'Pc, Winter, S1'!L25*Main!$B$5+_xlfn.IFNA(VLOOKUP($A25,'EV Distribution'!$A$2:$B$11,2,FALSE),0)*('EV Scenarios'!L$4-'EV Scenarios'!L$2)</f>
        <v>1.7748822173028647</v>
      </c>
      <c r="M25" s="1">
        <f>'Pc, Winter, S1'!M25*Main!$B$5+_xlfn.IFNA(VLOOKUP($A25,'EV Distribution'!$A$2:$B$11,2,FALSE),0)*('EV Scenarios'!M$4-'EV Scenarios'!M$2)</f>
        <v>1.6378938561953633</v>
      </c>
      <c r="N25" s="1">
        <f>'Pc, Winter, S1'!N25*Main!$B$5+_xlfn.IFNA(VLOOKUP($A25,'EV Distribution'!$A$2:$B$11,2,FALSE),0)*('EV Scenarios'!N$4-'EV Scenarios'!N$2)</f>
        <v>1.5737730360794444</v>
      </c>
      <c r="O25" s="1">
        <f>'Pc, Winter, S1'!O25*Main!$B$5+_xlfn.IFNA(VLOOKUP($A25,'EV Distribution'!$A$2:$B$11,2,FALSE),0)*('EV Scenarios'!O$4-'EV Scenarios'!O$2)</f>
        <v>1.378726540604696</v>
      </c>
      <c r="P25" s="1">
        <f>'Pc, Winter, S1'!P25*Main!$B$5+_xlfn.IFNA(VLOOKUP($A25,'EV Distribution'!$A$2:$B$11,2,FALSE),0)*('EV Scenarios'!P$4-'EV Scenarios'!P$2)</f>
        <v>1.3607748991494391</v>
      </c>
      <c r="Q25" s="1">
        <f>'Pc, Winter, S1'!Q25*Main!$B$5+_xlfn.IFNA(VLOOKUP($A25,'EV Distribution'!$A$2:$B$11,2,FALSE),0)*('EV Scenarios'!Q$4-'EV Scenarios'!Q$2)</f>
        <v>0.93858257155862368</v>
      </c>
      <c r="R25" s="1">
        <f>'Pc, Winter, S1'!R25*Main!$B$5+_xlfn.IFNA(VLOOKUP($A25,'EV Distribution'!$A$2:$B$11,2,FALSE),0)*('EV Scenarios'!R$4-'EV Scenarios'!R$2)</f>
        <v>0.93237850324497917</v>
      </c>
      <c r="S25" s="1">
        <f>'Pc, Winter, S1'!S25*Main!$B$5+_xlfn.IFNA(VLOOKUP($A25,'EV Distribution'!$A$2:$B$11,2,FALSE),0)*('EV Scenarios'!S$4-'EV Scenarios'!S$2)</f>
        <v>1.2650729425649736</v>
      </c>
      <c r="T25" s="1">
        <f>'Pc, Winter, S1'!T25*Main!$B$5+_xlfn.IFNA(VLOOKUP($A25,'EV Distribution'!$A$2:$B$11,2,FALSE),0)*('EV Scenarios'!T$4-'EV Scenarios'!T$2)</f>
        <v>1.442353261822209</v>
      </c>
      <c r="U25" s="1">
        <f>'Pc, Winter, S1'!U25*Main!$B$5+_xlfn.IFNA(VLOOKUP($A25,'EV Distribution'!$A$2:$B$11,2,FALSE),0)*('EV Scenarios'!U$4-'EV Scenarios'!U$2)</f>
        <v>1.298355971729179</v>
      </c>
      <c r="V25" s="1">
        <f>'Pc, Winter, S1'!V25*Main!$B$5+_xlfn.IFNA(VLOOKUP($A25,'EV Distribution'!$A$2:$B$11,2,FALSE),0)*('EV Scenarios'!V$4-'EV Scenarios'!V$2)</f>
        <v>0.97707525175502041</v>
      </c>
      <c r="W25" s="1">
        <f>'Pc, Winter, S1'!W25*Main!$B$5+_xlfn.IFNA(VLOOKUP($A25,'EV Distribution'!$A$2:$B$11,2,FALSE),0)*('EV Scenarios'!W$4-'EV Scenarios'!W$2)</f>
        <v>1.0629781710853516</v>
      </c>
      <c r="X25" s="1">
        <f>'Pc, Winter, S1'!X25*Main!$B$5+_xlfn.IFNA(VLOOKUP($A25,'EV Distribution'!$A$2:$B$11,2,FALSE),0)*('EV Scenarios'!X$4-'EV Scenarios'!X$2)</f>
        <v>0.48891964071470728</v>
      </c>
      <c r="Y25" s="1">
        <f>'Pc, Winter, S1'!Y25*Main!$B$5+_xlfn.IFNA(VLOOKUP($A25,'EV Distribution'!$A$2:$B$11,2,FALSE),0)*('EV Scenarios'!Y$4-'EV Scenarios'!Y$2)</f>
        <v>0.17689436798434777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'[3]CostFlex, Winter'!B$2*(1+[4]Main!$B$3)^(Main!$B$7-2020)</f>
        <v>19.246375817666848</v>
      </c>
      <c r="C2" s="1">
        <f>'[3]CostFlex, Winter'!C$2*(1+[4]Main!$B$3)^(Main!$B$7-2020)</f>
        <v>19.750923081046427</v>
      </c>
      <c r="D2" s="1">
        <f>'[3]CostFlex, Winter'!D$2*(1+[4]Main!$B$3)^(Main!$B$7-2020)</f>
        <v>23.52451615507286</v>
      </c>
      <c r="E2" s="1">
        <f>'[3]CostFlex, Winter'!E$2*(1+[4]Main!$B$3)^(Main!$B$7-2020)</f>
        <v>25.595262215193216</v>
      </c>
      <c r="F2" s="1">
        <f>'[3]CostFlex, Winter'!F$2*(1+[4]Main!$B$3)^(Main!$B$7-2020)</f>
        <v>26.28901470234014</v>
      </c>
      <c r="G2" s="1">
        <f>'[3]CostFlex, Winter'!G$2*(1+[4]Main!$B$3)^(Main!$B$7-2020)</f>
        <v>21.527349904195361</v>
      </c>
      <c r="H2" s="1">
        <f>'[3]CostFlex, Winter'!H$2*(1+[4]Main!$B$3)^(Main!$B$7-2020)</f>
        <v>23.261731122062663</v>
      </c>
      <c r="I2" s="1">
        <f>'[3]CostFlex, Winter'!I$2*(1+[4]Main!$B$3)^(Main!$B$7-2020)</f>
        <v>12.992092032024154</v>
      </c>
      <c r="J2" s="1">
        <f>'[3]CostFlex, Winter'!J$2*(1+[4]Main!$B$3)^(Main!$B$7-2020)</f>
        <v>5.8758733381080113</v>
      </c>
      <c r="K2" s="1">
        <f>'[3]CostFlex, Winter'!K$2*(1+[4]Main!$B$3)^(Main!$B$7-2020)</f>
        <v>4.2150719294835639</v>
      </c>
      <c r="L2" s="1">
        <f>'[3]CostFlex, Winter'!L$2*(1+[4]Main!$B$3)^(Main!$B$7-2020)</f>
        <v>3.6684790608223543</v>
      </c>
      <c r="M2" s="1">
        <f>'[3]CostFlex, Winter'!M$2*(1+[4]Main!$B$3)^(Main!$B$7-2020)</f>
        <v>5.4028602786896558</v>
      </c>
      <c r="N2" s="1">
        <f>'[3]CostFlex, Winter'!N$2*(1+[4]Main!$B$3)^(Main!$B$7-2020)</f>
        <v>4.1940491268427493</v>
      </c>
      <c r="O2" s="1">
        <f>'[3]CostFlex, Winter'!O$2*(1+[4]Main!$B$3)^(Main!$B$7-2020)</f>
        <v>4.5093911664549857</v>
      </c>
      <c r="P2" s="1">
        <f>'[3]CostFlex, Winter'!P$2*(1+[4]Main!$B$3)^(Main!$B$7-2020)</f>
        <v>4.625016580979473</v>
      </c>
      <c r="Q2" s="1">
        <f>'[3]CostFlex, Winter'!Q$2*(1+[4]Main!$B$3)^(Main!$B$7-2020)</f>
        <v>4.7196191928631439</v>
      </c>
      <c r="R2" s="1">
        <f>'[3]CostFlex, Winter'!R$2*(1+[4]Main!$B$3)^(Main!$B$7-2020)</f>
        <v>4.1940491268427493</v>
      </c>
      <c r="S2" s="1">
        <f>'[3]CostFlex, Winter'!S$2*(1+[4]Main!$B$3)^(Main!$B$7-2020)</f>
        <v>4.1940491268427493</v>
      </c>
      <c r="T2" s="1">
        <f>'[3]CostFlex, Winter'!T$2*(1+[4]Main!$B$3)^(Main!$B$7-2020)</f>
        <v>4.8772902126692612</v>
      </c>
      <c r="U2" s="1">
        <f>'[3]CostFlex, Winter'!U$2*(1+[4]Main!$B$3)^(Main!$B$7-2020)</f>
        <v>5.6656453116998531</v>
      </c>
      <c r="V2" s="1">
        <f>'[3]CostFlex, Winter'!V$2*(1+[4]Main!$B$3)^(Main!$B$7-2020)</f>
        <v>4.1940491268427493</v>
      </c>
      <c r="W2" s="1">
        <f>'[3]CostFlex, Winter'!W$2*(1+[4]Main!$B$3)^(Main!$B$7-2020)</f>
        <v>4.1940491268427493</v>
      </c>
      <c r="X2" s="1">
        <f>'[3]CostFlex, Winter'!X$2*(1+[4]Main!$B$3)^(Main!$B$7-2020)</f>
        <v>6.2963293909243276</v>
      </c>
      <c r="Y2" s="1">
        <f>'[3]CostFlex, Winter'!Y$2*(1+[4]Main!$B$3)^(Main!$B$7-2020)</f>
        <v>10.038388260989537</v>
      </c>
    </row>
    <row r="3" spans="1:25" x14ac:dyDescent="0.25">
      <c r="A3">
        <v>2</v>
      </c>
      <c r="B3" s="1">
        <f>'[3]CostFlex, Winter'!B3*(1+[4]Main!$B$3)^(Main!$B$7-2020)</f>
        <v>19.246375817666848</v>
      </c>
      <c r="C3" s="1">
        <f>'[3]CostFlex, Winter'!C3*(1+[4]Main!$B$3)^(Main!$B$7-2020)</f>
        <v>19.750923081046427</v>
      </c>
      <c r="D3" s="1">
        <f>'[3]CostFlex, Winter'!D3*(1+[4]Main!$B$3)^(Main!$B$7-2020)</f>
        <v>23.52451615507286</v>
      </c>
      <c r="E3" s="1">
        <f>'[3]CostFlex, Winter'!E3*(1+[4]Main!$B$3)^(Main!$B$7-2020)</f>
        <v>25.595262215193216</v>
      </c>
      <c r="F3" s="1">
        <f>'[3]CostFlex, Winter'!F3*(1+[4]Main!$B$3)^(Main!$B$7-2020)</f>
        <v>26.28901470234014</v>
      </c>
      <c r="G3" s="1">
        <f>'[3]CostFlex, Winter'!G3*(1+[4]Main!$B$3)^(Main!$B$7-2020)</f>
        <v>21.527349904195361</v>
      </c>
      <c r="H3" s="1">
        <f>'[3]CostFlex, Winter'!H3*(1+[4]Main!$B$3)^(Main!$B$7-2020)</f>
        <v>23.261731122062663</v>
      </c>
      <c r="I3" s="1">
        <f>'[3]CostFlex, Winter'!I3*(1+[4]Main!$B$3)^(Main!$B$7-2020)</f>
        <v>12.992092032024154</v>
      </c>
      <c r="J3" s="1">
        <f>'[3]CostFlex, Winter'!J3*(1+[4]Main!$B$3)^(Main!$B$7-2020)</f>
        <v>5.8758733381080113</v>
      </c>
      <c r="K3" s="1">
        <f>'[3]CostFlex, Winter'!K3*(1+[4]Main!$B$3)^(Main!$B$7-2020)</f>
        <v>4.2150719294835639</v>
      </c>
      <c r="L3" s="1">
        <f>'[3]CostFlex, Winter'!L3*(1+[4]Main!$B$3)^(Main!$B$7-2020)</f>
        <v>3.6684790608223543</v>
      </c>
      <c r="M3" s="1">
        <f>'[3]CostFlex, Winter'!M3*(1+[4]Main!$B$3)^(Main!$B$7-2020)</f>
        <v>5.4028602786896558</v>
      </c>
      <c r="N3" s="1">
        <f>'[3]CostFlex, Winter'!N3*(1+[4]Main!$B$3)^(Main!$B$7-2020)</f>
        <v>4.1940491268427493</v>
      </c>
      <c r="O3" s="1">
        <f>'[3]CostFlex, Winter'!O3*(1+[4]Main!$B$3)^(Main!$B$7-2020)</f>
        <v>4.5093911664549857</v>
      </c>
      <c r="P3" s="1">
        <f>'[3]CostFlex, Winter'!P3*(1+[4]Main!$B$3)^(Main!$B$7-2020)</f>
        <v>4.625016580979473</v>
      </c>
      <c r="Q3" s="1">
        <f>'[3]CostFlex, Winter'!Q3*(1+[4]Main!$B$3)^(Main!$B$7-2020)</f>
        <v>4.7196191928631439</v>
      </c>
      <c r="R3" s="1">
        <f>'[3]CostFlex, Winter'!R3*(1+[4]Main!$B$3)^(Main!$B$7-2020)</f>
        <v>4.1940491268427493</v>
      </c>
      <c r="S3" s="1">
        <f>'[3]CostFlex, Winter'!S3*(1+[4]Main!$B$3)^(Main!$B$7-2020)</f>
        <v>4.1940491268427493</v>
      </c>
      <c r="T3" s="1">
        <f>'[3]CostFlex, Winter'!T3*(1+[4]Main!$B$3)^(Main!$B$7-2020)</f>
        <v>4.8772902126692612</v>
      </c>
      <c r="U3" s="1">
        <f>'[3]CostFlex, Winter'!U3*(1+[4]Main!$B$3)^(Main!$B$7-2020)</f>
        <v>5.6656453116998531</v>
      </c>
      <c r="V3" s="1">
        <f>'[3]CostFlex, Winter'!V3*(1+[4]Main!$B$3)^(Main!$B$7-2020)</f>
        <v>4.1940491268427493</v>
      </c>
      <c r="W3" s="1">
        <f>'[3]CostFlex, Winter'!W3*(1+[4]Main!$B$3)^(Main!$B$7-2020)</f>
        <v>4.1940491268427493</v>
      </c>
      <c r="X3" s="1">
        <f>'[3]CostFlex, Winter'!X3*(1+[4]Main!$B$3)^(Main!$B$7-2020)</f>
        <v>6.2963293909243276</v>
      </c>
      <c r="Y3" s="1">
        <f>'[3]CostFlex, Winter'!Y3*(1+[4]Main!$B$3)^(Main!$B$7-2020)</f>
        <v>10.038388260989537</v>
      </c>
    </row>
    <row r="4" spans="1:25" x14ac:dyDescent="0.25">
      <c r="A4">
        <v>3</v>
      </c>
      <c r="B4" s="1">
        <f>'[3]CostFlex, Winter'!B4*(1+[4]Main!$B$3)^(Main!$B$7-2020)</f>
        <v>19.246375817666848</v>
      </c>
      <c r="C4" s="1">
        <f>'[3]CostFlex, Winter'!C4*(1+[4]Main!$B$3)^(Main!$B$7-2020)</f>
        <v>19.750923081046427</v>
      </c>
      <c r="D4" s="1">
        <f>'[3]CostFlex, Winter'!D4*(1+[4]Main!$B$3)^(Main!$B$7-2020)</f>
        <v>23.52451615507286</v>
      </c>
      <c r="E4" s="1">
        <f>'[3]CostFlex, Winter'!E4*(1+[4]Main!$B$3)^(Main!$B$7-2020)</f>
        <v>25.595262215193216</v>
      </c>
      <c r="F4" s="1">
        <f>'[3]CostFlex, Winter'!F4*(1+[4]Main!$B$3)^(Main!$B$7-2020)</f>
        <v>26.28901470234014</v>
      </c>
      <c r="G4" s="1">
        <f>'[3]CostFlex, Winter'!G4*(1+[4]Main!$B$3)^(Main!$B$7-2020)</f>
        <v>21.527349904195361</v>
      </c>
      <c r="H4" s="1">
        <f>'[3]CostFlex, Winter'!H4*(1+[4]Main!$B$3)^(Main!$B$7-2020)</f>
        <v>23.261731122062663</v>
      </c>
      <c r="I4" s="1">
        <f>'[3]CostFlex, Winter'!I4*(1+[4]Main!$B$3)^(Main!$B$7-2020)</f>
        <v>12.992092032024154</v>
      </c>
      <c r="J4" s="1">
        <f>'[3]CostFlex, Winter'!J4*(1+[4]Main!$B$3)^(Main!$B$7-2020)</f>
        <v>5.8758733381080113</v>
      </c>
      <c r="K4" s="1">
        <f>'[3]CostFlex, Winter'!K4*(1+[4]Main!$B$3)^(Main!$B$7-2020)</f>
        <v>4.2150719294835639</v>
      </c>
      <c r="L4" s="1">
        <f>'[3]CostFlex, Winter'!L4*(1+[4]Main!$B$3)^(Main!$B$7-2020)</f>
        <v>3.6684790608223543</v>
      </c>
      <c r="M4" s="1">
        <f>'[3]CostFlex, Winter'!M4*(1+[4]Main!$B$3)^(Main!$B$7-2020)</f>
        <v>5.4028602786896558</v>
      </c>
      <c r="N4" s="1">
        <f>'[3]CostFlex, Winter'!N4*(1+[4]Main!$B$3)^(Main!$B$7-2020)</f>
        <v>4.1940491268427493</v>
      </c>
      <c r="O4" s="1">
        <f>'[3]CostFlex, Winter'!O4*(1+[4]Main!$B$3)^(Main!$B$7-2020)</f>
        <v>4.5093911664549857</v>
      </c>
      <c r="P4" s="1">
        <f>'[3]CostFlex, Winter'!P4*(1+[4]Main!$B$3)^(Main!$B$7-2020)</f>
        <v>4.625016580979473</v>
      </c>
      <c r="Q4" s="1">
        <f>'[3]CostFlex, Winter'!Q4*(1+[4]Main!$B$3)^(Main!$B$7-2020)</f>
        <v>4.7196191928631439</v>
      </c>
      <c r="R4" s="1">
        <f>'[3]CostFlex, Winter'!R4*(1+[4]Main!$B$3)^(Main!$B$7-2020)</f>
        <v>4.1940491268427493</v>
      </c>
      <c r="S4" s="1">
        <f>'[3]CostFlex, Winter'!S4*(1+[4]Main!$B$3)^(Main!$B$7-2020)</f>
        <v>4.1940491268427493</v>
      </c>
      <c r="T4" s="1">
        <f>'[3]CostFlex, Winter'!T4*(1+[4]Main!$B$3)^(Main!$B$7-2020)</f>
        <v>4.8772902126692612</v>
      </c>
      <c r="U4" s="1">
        <f>'[3]CostFlex, Winter'!U4*(1+[4]Main!$B$3)^(Main!$B$7-2020)</f>
        <v>5.6656453116998531</v>
      </c>
      <c r="V4" s="1">
        <f>'[3]CostFlex, Winter'!V4*(1+[4]Main!$B$3)^(Main!$B$7-2020)</f>
        <v>4.1940491268427493</v>
      </c>
      <c r="W4" s="1">
        <f>'[3]CostFlex, Winter'!W4*(1+[4]Main!$B$3)^(Main!$B$7-2020)</f>
        <v>4.1940491268427493</v>
      </c>
      <c r="X4" s="1">
        <f>'[3]CostFlex, Winter'!X4*(1+[4]Main!$B$3)^(Main!$B$7-2020)</f>
        <v>6.2963293909243276</v>
      </c>
      <c r="Y4" s="1">
        <f>'[3]CostFlex, Winter'!Y4*(1+[4]Main!$B$3)^(Main!$B$7-2020)</f>
        <v>10.038388260989537</v>
      </c>
    </row>
    <row r="5" spans="1:25" x14ac:dyDescent="0.25">
      <c r="A5">
        <v>4</v>
      </c>
      <c r="B5" s="1">
        <f>'[3]CostFlex, Winter'!B5*(1+[4]Main!$B$3)^(Main!$B$7-2020)</f>
        <v>19.246375817666848</v>
      </c>
      <c r="C5" s="1">
        <f>'[3]CostFlex, Winter'!C5*(1+[4]Main!$B$3)^(Main!$B$7-2020)</f>
        <v>19.750923081046427</v>
      </c>
      <c r="D5" s="1">
        <f>'[3]CostFlex, Winter'!D5*(1+[4]Main!$B$3)^(Main!$B$7-2020)</f>
        <v>23.52451615507286</v>
      </c>
      <c r="E5" s="1">
        <f>'[3]CostFlex, Winter'!E5*(1+[4]Main!$B$3)^(Main!$B$7-2020)</f>
        <v>25.595262215193216</v>
      </c>
      <c r="F5" s="1">
        <f>'[3]CostFlex, Winter'!F5*(1+[4]Main!$B$3)^(Main!$B$7-2020)</f>
        <v>26.28901470234014</v>
      </c>
      <c r="G5" s="1">
        <f>'[3]CostFlex, Winter'!G5*(1+[4]Main!$B$3)^(Main!$B$7-2020)</f>
        <v>21.527349904195361</v>
      </c>
      <c r="H5" s="1">
        <f>'[3]CostFlex, Winter'!H5*(1+[4]Main!$B$3)^(Main!$B$7-2020)</f>
        <v>23.261731122062663</v>
      </c>
      <c r="I5" s="1">
        <f>'[3]CostFlex, Winter'!I5*(1+[4]Main!$B$3)^(Main!$B$7-2020)</f>
        <v>12.992092032024154</v>
      </c>
      <c r="J5" s="1">
        <f>'[3]CostFlex, Winter'!J5*(1+[4]Main!$B$3)^(Main!$B$7-2020)</f>
        <v>5.8758733381080113</v>
      </c>
      <c r="K5" s="1">
        <f>'[3]CostFlex, Winter'!K5*(1+[4]Main!$B$3)^(Main!$B$7-2020)</f>
        <v>4.2150719294835639</v>
      </c>
      <c r="L5" s="1">
        <f>'[3]CostFlex, Winter'!L5*(1+[4]Main!$B$3)^(Main!$B$7-2020)</f>
        <v>3.6684790608223543</v>
      </c>
      <c r="M5" s="1">
        <f>'[3]CostFlex, Winter'!M5*(1+[4]Main!$B$3)^(Main!$B$7-2020)</f>
        <v>5.4028602786896558</v>
      </c>
      <c r="N5" s="1">
        <f>'[3]CostFlex, Winter'!N5*(1+[4]Main!$B$3)^(Main!$B$7-2020)</f>
        <v>4.1940491268427493</v>
      </c>
      <c r="O5" s="1">
        <f>'[3]CostFlex, Winter'!O5*(1+[4]Main!$B$3)^(Main!$B$7-2020)</f>
        <v>4.5093911664549857</v>
      </c>
      <c r="P5" s="1">
        <f>'[3]CostFlex, Winter'!P5*(1+[4]Main!$B$3)^(Main!$B$7-2020)</f>
        <v>4.625016580979473</v>
      </c>
      <c r="Q5" s="1">
        <f>'[3]CostFlex, Winter'!Q5*(1+[4]Main!$B$3)^(Main!$B$7-2020)</f>
        <v>4.7196191928631439</v>
      </c>
      <c r="R5" s="1">
        <f>'[3]CostFlex, Winter'!R5*(1+[4]Main!$B$3)^(Main!$B$7-2020)</f>
        <v>4.1940491268427493</v>
      </c>
      <c r="S5" s="1">
        <f>'[3]CostFlex, Winter'!S5*(1+[4]Main!$B$3)^(Main!$B$7-2020)</f>
        <v>4.1940491268427493</v>
      </c>
      <c r="T5" s="1">
        <f>'[3]CostFlex, Winter'!T5*(1+[4]Main!$B$3)^(Main!$B$7-2020)</f>
        <v>4.8772902126692612</v>
      </c>
      <c r="U5" s="1">
        <f>'[3]CostFlex, Winter'!U5*(1+[4]Main!$B$3)^(Main!$B$7-2020)</f>
        <v>5.6656453116998531</v>
      </c>
      <c r="V5" s="1">
        <f>'[3]CostFlex, Winter'!V5*(1+[4]Main!$B$3)^(Main!$B$7-2020)</f>
        <v>4.1940491268427493</v>
      </c>
      <c r="W5" s="1">
        <f>'[3]CostFlex, Winter'!W5*(1+[4]Main!$B$3)^(Main!$B$7-2020)</f>
        <v>4.1940491268427493</v>
      </c>
      <c r="X5" s="1">
        <f>'[3]CostFlex, Winter'!X5*(1+[4]Main!$B$3)^(Main!$B$7-2020)</f>
        <v>6.2963293909243276</v>
      </c>
      <c r="Y5" s="1">
        <f>'[3]CostFlex, Winter'!Y5*(1+[4]Main!$B$3)^(Main!$B$7-2020)</f>
        <v>10.038388260989537</v>
      </c>
    </row>
    <row r="6" spans="1:25" x14ac:dyDescent="0.25">
      <c r="A6">
        <v>5</v>
      </c>
      <c r="B6" s="1">
        <f>'[3]CostFlex, Winter'!B6*(1+[4]Main!$B$3)^(Main!$B$7-2020)</f>
        <v>19.246375817666848</v>
      </c>
      <c r="C6" s="1">
        <f>'[3]CostFlex, Winter'!C6*(1+[4]Main!$B$3)^(Main!$B$7-2020)</f>
        <v>19.750923081046427</v>
      </c>
      <c r="D6" s="1">
        <f>'[3]CostFlex, Winter'!D6*(1+[4]Main!$B$3)^(Main!$B$7-2020)</f>
        <v>23.52451615507286</v>
      </c>
      <c r="E6" s="1">
        <f>'[3]CostFlex, Winter'!E6*(1+[4]Main!$B$3)^(Main!$B$7-2020)</f>
        <v>25.595262215193216</v>
      </c>
      <c r="F6" s="1">
        <f>'[3]CostFlex, Winter'!F6*(1+[4]Main!$B$3)^(Main!$B$7-2020)</f>
        <v>26.28901470234014</v>
      </c>
      <c r="G6" s="1">
        <f>'[3]CostFlex, Winter'!G6*(1+[4]Main!$B$3)^(Main!$B$7-2020)</f>
        <v>21.527349904195361</v>
      </c>
      <c r="H6" s="1">
        <f>'[3]CostFlex, Winter'!H6*(1+[4]Main!$B$3)^(Main!$B$7-2020)</f>
        <v>23.261731122062663</v>
      </c>
      <c r="I6" s="1">
        <f>'[3]CostFlex, Winter'!I6*(1+[4]Main!$B$3)^(Main!$B$7-2020)</f>
        <v>12.992092032024154</v>
      </c>
      <c r="J6" s="1">
        <f>'[3]CostFlex, Winter'!J6*(1+[4]Main!$B$3)^(Main!$B$7-2020)</f>
        <v>5.8758733381080113</v>
      </c>
      <c r="K6" s="1">
        <f>'[3]CostFlex, Winter'!K6*(1+[4]Main!$B$3)^(Main!$B$7-2020)</f>
        <v>4.2150719294835639</v>
      </c>
      <c r="L6" s="1">
        <f>'[3]CostFlex, Winter'!L6*(1+[4]Main!$B$3)^(Main!$B$7-2020)</f>
        <v>3.6684790608223543</v>
      </c>
      <c r="M6" s="1">
        <f>'[3]CostFlex, Winter'!M6*(1+[4]Main!$B$3)^(Main!$B$7-2020)</f>
        <v>5.4028602786896558</v>
      </c>
      <c r="N6" s="1">
        <f>'[3]CostFlex, Winter'!N6*(1+[4]Main!$B$3)^(Main!$B$7-2020)</f>
        <v>4.1940491268427493</v>
      </c>
      <c r="O6" s="1">
        <f>'[3]CostFlex, Winter'!O6*(1+[4]Main!$B$3)^(Main!$B$7-2020)</f>
        <v>4.5093911664549857</v>
      </c>
      <c r="P6" s="1">
        <f>'[3]CostFlex, Winter'!P6*(1+[4]Main!$B$3)^(Main!$B$7-2020)</f>
        <v>4.625016580979473</v>
      </c>
      <c r="Q6" s="1">
        <f>'[3]CostFlex, Winter'!Q6*(1+[4]Main!$B$3)^(Main!$B$7-2020)</f>
        <v>4.7196191928631439</v>
      </c>
      <c r="R6" s="1">
        <f>'[3]CostFlex, Winter'!R6*(1+[4]Main!$B$3)^(Main!$B$7-2020)</f>
        <v>4.1940491268427493</v>
      </c>
      <c r="S6" s="1">
        <f>'[3]CostFlex, Winter'!S6*(1+[4]Main!$B$3)^(Main!$B$7-2020)</f>
        <v>4.1940491268427493</v>
      </c>
      <c r="T6" s="1">
        <f>'[3]CostFlex, Winter'!T6*(1+[4]Main!$B$3)^(Main!$B$7-2020)</f>
        <v>4.8772902126692612</v>
      </c>
      <c r="U6" s="1">
        <f>'[3]CostFlex, Winter'!U6*(1+[4]Main!$B$3)^(Main!$B$7-2020)</f>
        <v>5.6656453116998531</v>
      </c>
      <c r="V6" s="1">
        <f>'[3]CostFlex, Winter'!V6*(1+[4]Main!$B$3)^(Main!$B$7-2020)</f>
        <v>4.1940491268427493</v>
      </c>
      <c r="W6" s="1">
        <f>'[3]CostFlex, Winter'!W6*(1+[4]Main!$B$3)^(Main!$B$7-2020)</f>
        <v>4.1940491268427493</v>
      </c>
      <c r="X6" s="1">
        <f>'[3]CostFlex, Winter'!X6*(1+[4]Main!$B$3)^(Main!$B$7-2020)</f>
        <v>6.2963293909243276</v>
      </c>
      <c r="Y6" s="1">
        <f>'[3]CostFlex, Winter'!Y6*(1+[4]Main!$B$3)^(Main!$B$7-2020)</f>
        <v>10.038388260989537</v>
      </c>
    </row>
    <row r="7" spans="1:25" x14ac:dyDescent="0.25">
      <c r="A7">
        <v>8</v>
      </c>
      <c r="B7" s="1">
        <f>'[3]CostFlex, Winter'!B7*(1+[4]Main!$B$3)^(Main!$B$7-2020)</f>
        <v>19.246375817666848</v>
      </c>
      <c r="C7" s="1">
        <f>'[3]CostFlex, Winter'!C7*(1+[4]Main!$B$3)^(Main!$B$7-2020)</f>
        <v>19.750923081046427</v>
      </c>
      <c r="D7" s="1">
        <f>'[3]CostFlex, Winter'!D7*(1+[4]Main!$B$3)^(Main!$B$7-2020)</f>
        <v>23.52451615507286</v>
      </c>
      <c r="E7" s="1">
        <f>'[3]CostFlex, Winter'!E7*(1+[4]Main!$B$3)^(Main!$B$7-2020)</f>
        <v>25.595262215193216</v>
      </c>
      <c r="F7" s="1">
        <f>'[3]CostFlex, Winter'!F7*(1+[4]Main!$B$3)^(Main!$B$7-2020)</f>
        <v>26.28901470234014</v>
      </c>
      <c r="G7" s="1">
        <f>'[3]CostFlex, Winter'!G7*(1+[4]Main!$B$3)^(Main!$B$7-2020)</f>
        <v>21.527349904195361</v>
      </c>
      <c r="H7" s="1">
        <f>'[3]CostFlex, Winter'!H7*(1+[4]Main!$B$3)^(Main!$B$7-2020)</f>
        <v>23.261731122062663</v>
      </c>
      <c r="I7" s="1">
        <f>'[3]CostFlex, Winter'!I7*(1+[4]Main!$B$3)^(Main!$B$7-2020)</f>
        <v>12.992092032024154</v>
      </c>
      <c r="J7" s="1">
        <f>'[3]CostFlex, Winter'!J7*(1+[4]Main!$B$3)^(Main!$B$7-2020)</f>
        <v>5.8758733381080113</v>
      </c>
      <c r="K7" s="1">
        <f>'[3]CostFlex, Winter'!K7*(1+[4]Main!$B$3)^(Main!$B$7-2020)</f>
        <v>4.2150719294835639</v>
      </c>
      <c r="L7" s="1">
        <f>'[3]CostFlex, Winter'!L7*(1+[4]Main!$B$3)^(Main!$B$7-2020)</f>
        <v>3.6684790608223543</v>
      </c>
      <c r="M7" s="1">
        <f>'[3]CostFlex, Winter'!M7*(1+[4]Main!$B$3)^(Main!$B$7-2020)</f>
        <v>5.4028602786896558</v>
      </c>
      <c r="N7" s="1">
        <f>'[3]CostFlex, Winter'!N7*(1+[4]Main!$B$3)^(Main!$B$7-2020)</f>
        <v>4.1940491268427493</v>
      </c>
      <c r="O7" s="1">
        <f>'[3]CostFlex, Winter'!O7*(1+[4]Main!$B$3)^(Main!$B$7-2020)</f>
        <v>4.5093911664549857</v>
      </c>
      <c r="P7" s="1">
        <f>'[3]CostFlex, Winter'!P7*(1+[4]Main!$B$3)^(Main!$B$7-2020)</f>
        <v>4.625016580979473</v>
      </c>
      <c r="Q7" s="1">
        <f>'[3]CostFlex, Winter'!Q7*(1+[4]Main!$B$3)^(Main!$B$7-2020)</f>
        <v>4.7196191928631439</v>
      </c>
      <c r="R7" s="1">
        <f>'[3]CostFlex, Winter'!R7*(1+[4]Main!$B$3)^(Main!$B$7-2020)</f>
        <v>4.1940491268427493</v>
      </c>
      <c r="S7" s="1">
        <f>'[3]CostFlex, Winter'!S7*(1+[4]Main!$B$3)^(Main!$B$7-2020)</f>
        <v>4.1940491268427493</v>
      </c>
      <c r="T7" s="1">
        <f>'[3]CostFlex, Winter'!T7*(1+[4]Main!$B$3)^(Main!$B$7-2020)</f>
        <v>4.8772902126692612</v>
      </c>
      <c r="U7" s="1">
        <f>'[3]CostFlex, Winter'!U7*(1+[4]Main!$B$3)^(Main!$B$7-2020)</f>
        <v>5.6656453116998531</v>
      </c>
      <c r="V7" s="1">
        <f>'[3]CostFlex, Winter'!V7*(1+[4]Main!$B$3)^(Main!$B$7-2020)</f>
        <v>4.1940491268427493</v>
      </c>
      <c r="W7" s="1">
        <f>'[3]CostFlex, Winter'!W7*(1+[4]Main!$B$3)^(Main!$B$7-2020)</f>
        <v>4.1940491268427493</v>
      </c>
      <c r="X7" s="1">
        <f>'[3]CostFlex, Winter'!X7*(1+[4]Main!$B$3)^(Main!$B$7-2020)</f>
        <v>6.2963293909243276</v>
      </c>
      <c r="Y7" s="1">
        <f>'[3]CostFlex, Winter'!Y7*(1+[4]Main!$B$3)^(Main!$B$7-2020)</f>
        <v>10.038388260989537</v>
      </c>
    </row>
    <row r="8" spans="1:25" x14ac:dyDescent="0.25">
      <c r="A8">
        <v>9</v>
      </c>
      <c r="B8" s="1">
        <f>'[3]CostFlex, Winter'!B8*(1+[4]Main!$B$3)^(Main!$B$7-2020)</f>
        <v>19.246375817666848</v>
      </c>
      <c r="C8" s="1">
        <f>'[3]CostFlex, Winter'!C8*(1+[4]Main!$B$3)^(Main!$B$7-2020)</f>
        <v>19.750923081046427</v>
      </c>
      <c r="D8" s="1">
        <f>'[3]CostFlex, Winter'!D8*(1+[4]Main!$B$3)^(Main!$B$7-2020)</f>
        <v>23.52451615507286</v>
      </c>
      <c r="E8" s="1">
        <f>'[3]CostFlex, Winter'!E8*(1+[4]Main!$B$3)^(Main!$B$7-2020)</f>
        <v>25.595262215193216</v>
      </c>
      <c r="F8" s="1">
        <f>'[3]CostFlex, Winter'!F8*(1+[4]Main!$B$3)^(Main!$B$7-2020)</f>
        <v>26.28901470234014</v>
      </c>
      <c r="G8" s="1">
        <f>'[3]CostFlex, Winter'!G8*(1+[4]Main!$B$3)^(Main!$B$7-2020)</f>
        <v>21.527349904195361</v>
      </c>
      <c r="H8" s="1">
        <f>'[3]CostFlex, Winter'!H8*(1+[4]Main!$B$3)^(Main!$B$7-2020)</f>
        <v>23.261731122062663</v>
      </c>
      <c r="I8" s="1">
        <f>'[3]CostFlex, Winter'!I8*(1+[4]Main!$B$3)^(Main!$B$7-2020)</f>
        <v>12.992092032024154</v>
      </c>
      <c r="J8" s="1">
        <f>'[3]CostFlex, Winter'!J8*(1+[4]Main!$B$3)^(Main!$B$7-2020)</f>
        <v>5.8758733381080113</v>
      </c>
      <c r="K8" s="1">
        <f>'[3]CostFlex, Winter'!K8*(1+[4]Main!$B$3)^(Main!$B$7-2020)</f>
        <v>4.2150719294835639</v>
      </c>
      <c r="L8" s="1">
        <f>'[3]CostFlex, Winter'!L8*(1+[4]Main!$B$3)^(Main!$B$7-2020)</f>
        <v>3.6684790608223543</v>
      </c>
      <c r="M8" s="1">
        <f>'[3]CostFlex, Winter'!M8*(1+[4]Main!$B$3)^(Main!$B$7-2020)</f>
        <v>5.4028602786896558</v>
      </c>
      <c r="N8" s="1">
        <f>'[3]CostFlex, Winter'!N8*(1+[4]Main!$B$3)^(Main!$B$7-2020)</f>
        <v>4.1940491268427493</v>
      </c>
      <c r="O8" s="1">
        <f>'[3]CostFlex, Winter'!O8*(1+[4]Main!$B$3)^(Main!$B$7-2020)</f>
        <v>4.5093911664549857</v>
      </c>
      <c r="P8" s="1">
        <f>'[3]CostFlex, Winter'!P8*(1+[4]Main!$B$3)^(Main!$B$7-2020)</f>
        <v>4.625016580979473</v>
      </c>
      <c r="Q8" s="1">
        <f>'[3]CostFlex, Winter'!Q8*(1+[4]Main!$B$3)^(Main!$B$7-2020)</f>
        <v>4.7196191928631439</v>
      </c>
      <c r="R8" s="1">
        <f>'[3]CostFlex, Winter'!R8*(1+[4]Main!$B$3)^(Main!$B$7-2020)</f>
        <v>4.1940491268427493</v>
      </c>
      <c r="S8" s="1">
        <f>'[3]CostFlex, Winter'!S8*(1+[4]Main!$B$3)^(Main!$B$7-2020)</f>
        <v>4.1940491268427493</v>
      </c>
      <c r="T8" s="1">
        <f>'[3]CostFlex, Winter'!T8*(1+[4]Main!$B$3)^(Main!$B$7-2020)</f>
        <v>4.8772902126692612</v>
      </c>
      <c r="U8" s="1">
        <f>'[3]CostFlex, Winter'!U8*(1+[4]Main!$B$3)^(Main!$B$7-2020)</f>
        <v>5.6656453116998531</v>
      </c>
      <c r="V8" s="1">
        <f>'[3]CostFlex, Winter'!V8*(1+[4]Main!$B$3)^(Main!$B$7-2020)</f>
        <v>4.1940491268427493</v>
      </c>
      <c r="W8" s="1">
        <f>'[3]CostFlex, Winter'!W8*(1+[4]Main!$B$3)^(Main!$B$7-2020)</f>
        <v>4.1940491268427493</v>
      </c>
      <c r="X8" s="1">
        <f>'[3]CostFlex, Winter'!X8*(1+[4]Main!$B$3)^(Main!$B$7-2020)</f>
        <v>6.2963293909243276</v>
      </c>
      <c r="Y8" s="1">
        <f>'[3]CostFlex, Winter'!Y8*(1+[4]Main!$B$3)^(Main!$B$7-2020)</f>
        <v>10.038388260989537</v>
      </c>
    </row>
    <row r="9" spans="1:25" x14ac:dyDescent="0.25">
      <c r="A9">
        <v>10</v>
      </c>
      <c r="B9" s="1">
        <f>'[3]CostFlex, Winter'!B9*(1+[4]Main!$B$3)^(Main!$B$7-2020)</f>
        <v>19.246375817666848</v>
      </c>
      <c r="C9" s="1">
        <f>'[3]CostFlex, Winter'!C9*(1+[4]Main!$B$3)^(Main!$B$7-2020)</f>
        <v>19.750923081046427</v>
      </c>
      <c r="D9" s="1">
        <f>'[3]CostFlex, Winter'!D9*(1+[4]Main!$B$3)^(Main!$B$7-2020)</f>
        <v>23.52451615507286</v>
      </c>
      <c r="E9" s="1">
        <f>'[3]CostFlex, Winter'!E9*(1+[4]Main!$B$3)^(Main!$B$7-2020)</f>
        <v>25.595262215193216</v>
      </c>
      <c r="F9" s="1">
        <f>'[3]CostFlex, Winter'!F9*(1+[4]Main!$B$3)^(Main!$B$7-2020)</f>
        <v>26.28901470234014</v>
      </c>
      <c r="G9" s="1">
        <f>'[3]CostFlex, Winter'!G9*(1+[4]Main!$B$3)^(Main!$B$7-2020)</f>
        <v>21.527349904195361</v>
      </c>
      <c r="H9" s="1">
        <f>'[3]CostFlex, Winter'!H9*(1+[4]Main!$B$3)^(Main!$B$7-2020)</f>
        <v>23.261731122062663</v>
      </c>
      <c r="I9" s="1">
        <f>'[3]CostFlex, Winter'!I9*(1+[4]Main!$B$3)^(Main!$B$7-2020)</f>
        <v>12.992092032024154</v>
      </c>
      <c r="J9" s="1">
        <f>'[3]CostFlex, Winter'!J9*(1+[4]Main!$B$3)^(Main!$B$7-2020)</f>
        <v>5.8758733381080113</v>
      </c>
      <c r="K9" s="1">
        <f>'[3]CostFlex, Winter'!K9*(1+[4]Main!$B$3)^(Main!$B$7-2020)</f>
        <v>4.2150719294835639</v>
      </c>
      <c r="L9" s="1">
        <f>'[3]CostFlex, Winter'!L9*(1+[4]Main!$B$3)^(Main!$B$7-2020)</f>
        <v>3.6684790608223543</v>
      </c>
      <c r="M9" s="1">
        <f>'[3]CostFlex, Winter'!M9*(1+[4]Main!$B$3)^(Main!$B$7-2020)</f>
        <v>5.4028602786896558</v>
      </c>
      <c r="N9" s="1">
        <f>'[3]CostFlex, Winter'!N9*(1+[4]Main!$B$3)^(Main!$B$7-2020)</f>
        <v>4.1940491268427493</v>
      </c>
      <c r="O9" s="1">
        <f>'[3]CostFlex, Winter'!O9*(1+[4]Main!$B$3)^(Main!$B$7-2020)</f>
        <v>4.5093911664549857</v>
      </c>
      <c r="P9" s="1">
        <f>'[3]CostFlex, Winter'!P9*(1+[4]Main!$B$3)^(Main!$B$7-2020)</f>
        <v>4.625016580979473</v>
      </c>
      <c r="Q9" s="1">
        <f>'[3]CostFlex, Winter'!Q9*(1+[4]Main!$B$3)^(Main!$B$7-2020)</f>
        <v>4.7196191928631439</v>
      </c>
      <c r="R9" s="1">
        <f>'[3]CostFlex, Winter'!R9*(1+[4]Main!$B$3)^(Main!$B$7-2020)</f>
        <v>4.1940491268427493</v>
      </c>
      <c r="S9" s="1">
        <f>'[3]CostFlex, Winter'!S9*(1+[4]Main!$B$3)^(Main!$B$7-2020)</f>
        <v>4.1940491268427493</v>
      </c>
      <c r="T9" s="1">
        <f>'[3]CostFlex, Winter'!T9*(1+[4]Main!$B$3)^(Main!$B$7-2020)</f>
        <v>4.8772902126692612</v>
      </c>
      <c r="U9" s="1">
        <f>'[3]CostFlex, Winter'!U9*(1+[4]Main!$B$3)^(Main!$B$7-2020)</f>
        <v>5.6656453116998531</v>
      </c>
      <c r="V9" s="1">
        <f>'[3]CostFlex, Winter'!V9*(1+[4]Main!$B$3)^(Main!$B$7-2020)</f>
        <v>4.1940491268427493</v>
      </c>
      <c r="W9" s="1">
        <f>'[3]CostFlex, Winter'!W9*(1+[4]Main!$B$3)^(Main!$B$7-2020)</f>
        <v>4.1940491268427493</v>
      </c>
      <c r="X9" s="1">
        <f>'[3]CostFlex, Winter'!X9*(1+[4]Main!$B$3)^(Main!$B$7-2020)</f>
        <v>6.2963293909243276</v>
      </c>
      <c r="Y9" s="1">
        <f>'[3]CostFlex, Winter'!Y9*(1+[4]Main!$B$3)^(Main!$B$7-2020)</f>
        <v>10.038388260989537</v>
      </c>
    </row>
    <row r="10" spans="1:25" x14ac:dyDescent="0.25">
      <c r="A10">
        <v>12</v>
      </c>
      <c r="B10" s="1">
        <f>'[3]CostFlex, Winter'!B10*(1+[4]Main!$B$3)^(Main!$B$7-2020)</f>
        <v>19.246375817666848</v>
      </c>
      <c r="C10" s="1">
        <f>'[3]CostFlex, Winter'!C10*(1+[4]Main!$B$3)^(Main!$B$7-2020)</f>
        <v>19.750923081046427</v>
      </c>
      <c r="D10" s="1">
        <f>'[3]CostFlex, Winter'!D10*(1+[4]Main!$B$3)^(Main!$B$7-2020)</f>
        <v>23.52451615507286</v>
      </c>
      <c r="E10" s="1">
        <f>'[3]CostFlex, Winter'!E10*(1+[4]Main!$B$3)^(Main!$B$7-2020)</f>
        <v>25.595262215193216</v>
      </c>
      <c r="F10" s="1">
        <f>'[3]CostFlex, Winter'!F10*(1+[4]Main!$B$3)^(Main!$B$7-2020)</f>
        <v>26.28901470234014</v>
      </c>
      <c r="G10" s="1">
        <f>'[3]CostFlex, Winter'!G10*(1+[4]Main!$B$3)^(Main!$B$7-2020)</f>
        <v>21.527349904195361</v>
      </c>
      <c r="H10" s="1">
        <f>'[3]CostFlex, Winter'!H10*(1+[4]Main!$B$3)^(Main!$B$7-2020)</f>
        <v>23.261731122062663</v>
      </c>
      <c r="I10" s="1">
        <f>'[3]CostFlex, Winter'!I10*(1+[4]Main!$B$3)^(Main!$B$7-2020)</f>
        <v>12.992092032024154</v>
      </c>
      <c r="J10" s="1">
        <f>'[3]CostFlex, Winter'!J10*(1+[4]Main!$B$3)^(Main!$B$7-2020)</f>
        <v>5.8758733381080113</v>
      </c>
      <c r="K10" s="1">
        <f>'[3]CostFlex, Winter'!K10*(1+[4]Main!$B$3)^(Main!$B$7-2020)</f>
        <v>4.2150719294835639</v>
      </c>
      <c r="L10" s="1">
        <f>'[3]CostFlex, Winter'!L10*(1+[4]Main!$B$3)^(Main!$B$7-2020)</f>
        <v>3.6684790608223543</v>
      </c>
      <c r="M10" s="1">
        <f>'[3]CostFlex, Winter'!M10*(1+[4]Main!$B$3)^(Main!$B$7-2020)</f>
        <v>5.4028602786896558</v>
      </c>
      <c r="N10" s="1">
        <f>'[3]CostFlex, Winter'!N10*(1+[4]Main!$B$3)^(Main!$B$7-2020)</f>
        <v>4.1940491268427493</v>
      </c>
      <c r="O10" s="1">
        <f>'[3]CostFlex, Winter'!O10*(1+[4]Main!$B$3)^(Main!$B$7-2020)</f>
        <v>4.5093911664549857</v>
      </c>
      <c r="P10" s="1">
        <f>'[3]CostFlex, Winter'!P10*(1+[4]Main!$B$3)^(Main!$B$7-2020)</f>
        <v>4.625016580979473</v>
      </c>
      <c r="Q10" s="1">
        <f>'[3]CostFlex, Winter'!Q10*(1+[4]Main!$B$3)^(Main!$B$7-2020)</f>
        <v>4.7196191928631439</v>
      </c>
      <c r="R10" s="1">
        <f>'[3]CostFlex, Winter'!R10*(1+[4]Main!$B$3)^(Main!$B$7-2020)</f>
        <v>4.1940491268427493</v>
      </c>
      <c r="S10" s="1">
        <f>'[3]CostFlex, Winter'!S10*(1+[4]Main!$B$3)^(Main!$B$7-2020)</f>
        <v>4.1940491268427493</v>
      </c>
      <c r="T10" s="1">
        <f>'[3]CostFlex, Winter'!T10*(1+[4]Main!$B$3)^(Main!$B$7-2020)</f>
        <v>4.8772902126692612</v>
      </c>
      <c r="U10" s="1">
        <f>'[3]CostFlex, Winter'!U10*(1+[4]Main!$B$3)^(Main!$B$7-2020)</f>
        <v>5.6656453116998531</v>
      </c>
      <c r="V10" s="1">
        <f>'[3]CostFlex, Winter'!V10*(1+[4]Main!$B$3)^(Main!$B$7-2020)</f>
        <v>4.1940491268427493</v>
      </c>
      <c r="W10" s="1">
        <f>'[3]CostFlex, Winter'!W10*(1+[4]Main!$B$3)^(Main!$B$7-2020)</f>
        <v>4.1940491268427493</v>
      </c>
      <c r="X10" s="1">
        <f>'[3]CostFlex, Winter'!X10*(1+[4]Main!$B$3)^(Main!$B$7-2020)</f>
        <v>6.2963293909243276</v>
      </c>
      <c r="Y10" s="1">
        <f>'[3]CostFlex, Winter'!Y10*(1+[4]Main!$B$3)^(Main!$B$7-2020)</f>
        <v>10.038388260989537</v>
      </c>
    </row>
    <row r="11" spans="1:25" x14ac:dyDescent="0.25">
      <c r="A11">
        <v>15</v>
      </c>
      <c r="B11" s="1">
        <f>'[3]CostFlex, Winter'!B11*(1+[4]Main!$B$3)^(Main!$B$7-2020)</f>
        <v>19.246375817666848</v>
      </c>
      <c r="C11" s="1">
        <f>'[3]CostFlex, Winter'!C11*(1+[4]Main!$B$3)^(Main!$B$7-2020)</f>
        <v>19.750923081046427</v>
      </c>
      <c r="D11" s="1">
        <f>'[3]CostFlex, Winter'!D11*(1+[4]Main!$B$3)^(Main!$B$7-2020)</f>
        <v>23.52451615507286</v>
      </c>
      <c r="E11" s="1">
        <f>'[3]CostFlex, Winter'!E11*(1+[4]Main!$B$3)^(Main!$B$7-2020)</f>
        <v>25.595262215193216</v>
      </c>
      <c r="F11" s="1">
        <f>'[3]CostFlex, Winter'!F11*(1+[4]Main!$B$3)^(Main!$B$7-2020)</f>
        <v>26.28901470234014</v>
      </c>
      <c r="G11" s="1">
        <f>'[3]CostFlex, Winter'!G11*(1+[4]Main!$B$3)^(Main!$B$7-2020)</f>
        <v>21.527349904195361</v>
      </c>
      <c r="H11" s="1">
        <f>'[3]CostFlex, Winter'!H11*(1+[4]Main!$B$3)^(Main!$B$7-2020)</f>
        <v>23.261731122062663</v>
      </c>
      <c r="I11" s="1">
        <f>'[3]CostFlex, Winter'!I11*(1+[4]Main!$B$3)^(Main!$B$7-2020)</f>
        <v>12.992092032024154</v>
      </c>
      <c r="J11" s="1">
        <f>'[3]CostFlex, Winter'!J11*(1+[4]Main!$B$3)^(Main!$B$7-2020)</f>
        <v>5.8758733381080113</v>
      </c>
      <c r="K11" s="1">
        <f>'[3]CostFlex, Winter'!K11*(1+[4]Main!$B$3)^(Main!$B$7-2020)</f>
        <v>4.2150719294835639</v>
      </c>
      <c r="L11" s="1">
        <f>'[3]CostFlex, Winter'!L11*(1+[4]Main!$B$3)^(Main!$B$7-2020)</f>
        <v>3.6684790608223543</v>
      </c>
      <c r="M11" s="1">
        <f>'[3]CostFlex, Winter'!M11*(1+[4]Main!$B$3)^(Main!$B$7-2020)</f>
        <v>5.4028602786896558</v>
      </c>
      <c r="N11" s="1">
        <f>'[3]CostFlex, Winter'!N11*(1+[4]Main!$B$3)^(Main!$B$7-2020)</f>
        <v>4.1940491268427493</v>
      </c>
      <c r="O11" s="1">
        <f>'[3]CostFlex, Winter'!O11*(1+[4]Main!$B$3)^(Main!$B$7-2020)</f>
        <v>4.5093911664549857</v>
      </c>
      <c r="P11" s="1">
        <f>'[3]CostFlex, Winter'!P11*(1+[4]Main!$B$3)^(Main!$B$7-2020)</f>
        <v>4.625016580979473</v>
      </c>
      <c r="Q11" s="1">
        <f>'[3]CostFlex, Winter'!Q11*(1+[4]Main!$B$3)^(Main!$B$7-2020)</f>
        <v>4.7196191928631439</v>
      </c>
      <c r="R11" s="1">
        <f>'[3]CostFlex, Winter'!R11*(1+[4]Main!$B$3)^(Main!$B$7-2020)</f>
        <v>4.1940491268427493</v>
      </c>
      <c r="S11" s="1">
        <f>'[3]CostFlex, Winter'!S11*(1+[4]Main!$B$3)^(Main!$B$7-2020)</f>
        <v>4.1940491268427493</v>
      </c>
      <c r="T11" s="1">
        <f>'[3]CostFlex, Winter'!T11*(1+[4]Main!$B$3)^(Main!$B$7-2020)</f>
        <v>4.8772902126692612</v>
      </c>
      <c r="U11" s="1">
        <f>'[3]CostFlex, Winter'!U11*(1+[4]Main!$B$3)^(Main!$B$7-2020)</f>
        <v>5.6656453116998531</v>
      </c>
      <c r="V11" s="1">
        <f>'[3]CostFlex, Winter'!V11*(1+[4]Main!$B$3)^(Main!$B$7-2020)</f>
        <v>4.1940491268427493</v>
      </c>
      <c r="W11" s="1">
        <f>'[3]CostFlex, Winter'!W11*(1+[4]Main!$B$3)^(Main!$B$7-2020)</f>
        <v>4.1940491268427493</v>
      </c>
      <c r="X11" s="1">
        <f>'[3]CostFlex, Winter'!X11*(1+[4]Main!$B$3)^(Main!$B$7-2020)</f>
        <v>6.2963293909243276</v>
      </c>
      <c r="Y11" s="1">
        <f>'[3]CostFlex, Winter'!Y11*(1+[4]Main!$B$3)^(Main!$B$7-2020)</f>
        <v>10.038388260989537</v>
      </c>
    </row>
    <row r="12" spans="1:25" x14ac:dyDescent="0.25">
      <c r="A12">
        <v>16</v>
      </c>
      <c r="B12" s="1">
        <f>'[3]CostFlex, Winter'!B12*(1+[4]Main!$B$3)^(Main!$B$7-2020)</f>
        <v>19.246375817666848</v>
      </c>
      <c r="C12" s="1">
        <f>'[3]CostFlex, Winter'!C12*(1+[4]Main!$B$3)^(Main!$B$7-2020)</f>
        <v>19.750923081046427</v>
      </c>
      <c r="D12" s="1">
        <f>'[3]CostFlex, Winter'!D12*(1+[4]Main!$B$3)^(Main!$B$7-2020)</f>
        <v>23.52451615507286</v>
      </c>
      <c r="E12" s="1">
        <f>'[3]CostFlex, Winter'!E12*(1+[4]Main!$B$3)^(Main!$B$7-2020)</f>
        <v>25.595262215193216</v>
      </c>
      <c r="F12" s="1">
        <f>'[3]CostFlex, Winter'!F12*(1+[4]Main!$B$3)^(Main!$B$7-2020)</f>
        <v>26.28901470234014</v>
      </c>
      <c r="G12" s="1">
        <f>'[3]CostFlex, Winter'!G12*(1+[4]Main!$B$3)^(Main!$B$7-2020)</f>
        <v>21.527349904195361</v>
      </c>
      <c r="H12" s="1">
        <f>'[3]CostFlex, Winter'!H12*(1+[4]Main!$B$3)^(Main!$B$7-2020)</f>
        <v>23.261731122062663</v>
      </c>
      <c r="I12" s="1">
        <f>'[3]CostFlex, Winter'!I12*(1+[4]Main!$B$3)^(Main!$B$7-2020)</f>
        <v>12.992092032024154</v>
      </c>
      <c r="J12" s="1">
        <f>'[3]CostFlex, Winter'!J12*(1+[4]Main!$B$3)^(Main!$B$7-2020)</f>
        <v>5.8758733381080113</v>
      </c>
      <c r="K12" s="1">
        <f>'[3]CostFlex, Winter'!K12*(1+[4]Main!$B$3)^(Main!$B$7-2020)</f>
        <v>4.2150719294835639</v>
      </c>
      <c r="L12" s="1">
        <f>'[3]CostFlex, Winter'!L12*(1+[4]Main!$B$3)^(Main!$B$7-2020)</f>
        <v>3.6684790608223543</v>
      </c>
      <c r="M12" s="1">
        <f>'[3]CostFlex, Winter'!M12*(1+[4]Main!$B$3)^(Main!$B$7-2020)</f>
        <v>5.4028602786896558</v>
      </c>
      <c r="N12" s="1">
        <f>'[3]CostFlex, Winter'!N12*(1+[4]Main!$B$3)^(Main!$B$7-2020)</f>
        <v>4.1940491268427493</v>
      </c>
      <c r="O12" s="1">
        <f>'[3]CostFlex, Winter'!O12*(1+[4]Main!$B$3)^(Main!$B$7-2020)</f>
        <v>4.5093911664549857</v>
      </c>
      <c r="P12" s="1">
        <f>'[3]CostFlex, Winter'!P12*(1+[4]Main!$B$3)^(Main!$B$7-2020)</f>
        <v>4.625016580979473</v>
      </c>
      <c r="Q12" s="1">
        <f>'[3]CostFlex, Winter'!Q12*(1+[4]Main!$B$3)^(Main!$B$7-2020)</f>
        <v>4.7196191928631439</v>
      </c>
      <c r="R12" s="1">
        <f>'[3]CostFlex, Winter'!R12*(1+[4]Main!$B$3)^(Main!$B$7-2020)</f>
        <v>4.1940491268427493</v>
      </c>
      <c r="S12" s="1">
        <f>'[3]CostFlex, Winter'!S12*(1+[4]Main!$B$3)^(Main!$B$7-2020)</f>
        <v>4.1940491268427493</v>
      </c>
      <c r="T12" s="1">
        <f>'[3]CostFlex, Winter'!T12*(1+[4]Main!$B$3)^(Main!$B$7-2020)</f>
        <v>4.8772902126692612</v>
      </c>
      <c r="U12" s="1">
        <f>'[3]CostFlex, Winter'!U12*(1+[4]Main!$B$3)^(Main!$B$7-2020)</f>
        <v>5.6656453116998531</v>
      </c>
      <c r="V12" s="1">
        <f>'[3]CostFlex, Winter'!V12*(1+[4]Main!$B$3)^(Main!$B$7-2020)</f>
        <v>4.1940491268427493</v>
      </c>
      <c r="W12" s="1">
        <f>'[3]CostFlex, Winter'!W12*(1+[4]Main!$B$3)^(Main!$B$7-2020)</f>
        <v>4.1940491268427493</v>
      </c>
      <c r="X12" s="1">
        <f>'[3]CostFlex, Winter'!X12*(1+[4]Main!$B$3)^(Main!$B$7-2020)</f>
        <v>6.2963293909243276</v>
      </c>
      <c r="Y12" s="1">
        <f>'[3]CostFlex, Winter'!Y12*(1+[4]Main!$B$3)^(Main!$B$7-2020)</f>
        <v>10.038388260989537</v>
      </c>
    </row>
    <row r="13" spans="1:25" x14ac:dyDescent="0.25">
      <c r="A13">
        <v>17</v>
      </c>
      <c r="B13" s="1">
        <f>'[3]CostFlex, Winter'!B13*(1+[4]Main!$B$3)^(Main!$B$7-2020)</f>
        <v>19.246375817666848</v>
      </c>
      <c r="C13" s="1">
        <f>'[3]CostFlex, Winter'!C13*(1+[4]Main!$B$3)^(Main!$B$7-2020)</f>
        <v>19.750923081046427</v>
      </c>
      <c r="D13" s="1">
        <f>'[3]CostFlex, Winter'!D13*(1+[4]Main!$B$3)^(Main!$B$7-2020)</f>
        <v>23.52451615507286</v>
      </c>
      <c r="E13" s="1">
        <f>'[3]CostFlex, Winter'!E13*(1+[4]Main!$B$3)^(Main!$B$7-2020)</f>
        <v>25.595262215193216</v>
      </c>
      <c r="F13" s="1">
        <f>'[3]CostFlex, Winter'!F13*(1+[4]Main!$B$3)^(Main!$B$7-2020)</f>
        <v>26.28901470234014</v>
      </c>
      <c r="G13" s="1">
        <f>'[3]CostFlex, Winter'!G13*(1+[4]Main!$B$3)^(Main!$B$7-2020)</f>
        <v>21.527349904195361</v>
      </c>
      <c r="H13" s="1">
        <f>'[3]CostFlex, Winter'!H13*(1+[4]Main!$B$3)^(Main!$B$7-2020)</f>
        <v>23.261731122062663</v>
      </c>
      <c r="I13" s="1">
        <f>'[3]CostFlex, Winter'!I13*(1+[4]Main!$B$3)^(Main!$B$7-2020)</f>
        <v>12.992092032024154</v>
      </c>
      <c r="J13" s="1">
        <f>'[3]CostFlex, Winter'!J13*(1+[4]Main!$B$3)^(Main!$B$7-2020)</f>
        <v>5.8758733381080113</v>
      </c>
      <c r="K13" s="1">
        <f>'[3]CostFlex, Winter'!K13*(1+[4]Main!$B$3)^(Main!$B$7-2020)</f>
        <v>4.2150719294835639</v>
      </c>
      <c r="L13" s="1">
        <f>'[3]CostFlex, Winter'!L13*(1+[4]Main!$B$3)^(Main!$B$7-2020)</f>
        <v>3.6684790608223543</v>
      </c>
      <c r="M13" s="1">
        <f>'[3]CostFlex, Winter'!M13*(1+[4]Main!$B$3)^(Main!$B$7-2020)</f>
        <v>5.4028602786896558</v>
      </c>
      <c r="N13" s="1">
        <f>'[3]CostFlex, Winter'!N13*(1+[4]Main!$B$3)^(Main!$B$7-2020)</f>
        <v>4.1940491268427493</v>
      </c>
      <c r="O13" s="1">
        <f>'[3]CostFlex, Winter'!O13*(1+[4]Main!$B$3)^(Main!$B$7-2020)</f>
        <v>4.5093911664549857</v>
      </c>
      <c r="P13" s="1">
        <f>'[3]CostFlex, Winter'!P13*(1+[4]Main!$B$3)^(Main!$B$7-2020)</f>
        <v>4.625016580979473</v>
      </c>
      <c r="Q13" s="1">
        <f>'[3]CostFlex, Winter'!Q13*(1+[4]Main!$B$3)^(Main!$B$7-2020)</f>
        <v>4.7196191928631439</v>
      </c>
      <c r="R13" s="1">
        <f>'[3]CostFlex, Winter'!R13*(1+[4]Main!$B$3)^(Main!$B$7-2020)</f>
        <v>4.1940491268427493</v>
      </c>
      <c r="S13" s="1">
        <f>'[3]CostFlex, Winter'!S13*(1+[4]Main!$B$3)^(Main!$B$7-2020)</f>
        <v>4.1940491268427493</v>
      </c>
      <c r="T13" s="1">
        <f>'[3]CostFlex, Winter'!T13*(1+[4]Main!$B$3)^(Main!$B$7-2020)</f>
        <v>4.8772902126692612</v>
      </c>
      <c r="U13" s="1">
        <f>'[3]CostFlex, Winter'!U13*(1+[4]Main!$B$3)^(Main!$B$7-2020)</f>
        <v>5.6656453116998531</v>
      </c>
      <c r="V13" s="1">
        <f>'[3]CostFlex, Winter'!V13*(1+[4]Main!$B$3)^(Main!$B$7-2020)</f>
        <v>4.1940491268427493</v>
      </c>
      <c r="W13" s="1">
        <f>'[3]CostFlex, Winter'!W13*(1+[4]Main!$B$3)^(Main!$B$7-2020)</f>
        <v>4.1940491268427493</v>
      </c>
      <c r="X13" s="1">
        <f>'[3]CostFlex, Winter'!X13*(1+[4]Main!$B$3)^(Main!$B$7-2020)</f>
        <v>6.2963293909243276</v>
      </c>
      <c r="Y13" s="1">
        <f>'[3]CostFlex, Winter'!Y13*(1+[4]Main!$B$3)^(Main!$B$7-2020)</f>
        <v>10.038388260989537</v>
      </c>
    </row>
    <row r="14" spans="1:25" x14ac:dyDescent="0.25">
      <c r="A14">
        <v>18</v>
      </c>
      <c r="B14" s="1">
        <f>'[3]CostFlex, Winter'!B14*(1+[4]Main!$B$3)^(Main!$B$7-2020)</f>
        <v>19.246375817666848</v>
      </c>
      <c r="C14" s="1">
        <f>'[3]CostFlex, Winter'!C14*(1+[4]Main!$B$3)^(Main!$B$7-2020)</f>
        <v>19.750923081046427</v>
      </c>
      <c r="D14" s="1">
        <f>'[3]CostFlex, Winter'!D14*(1+[4]Main!$B$3)^(Main!$B$7-2020)</f>
        <v>23.52451615507286</v>
      </c>
      <c r="E14" s="1">
        <f>'[3]CostFlex, Winter'!E14*(1+[4]Main!$B$3)^(Main!$B$7-2020)</f>
        <v>25.595262215193216</v>
      </c>
      <c r="F14" s="1">
        <f>'[3]CostFlex, Winter'!F14*(1+[4]Main!$B$3)^(Main!$B$7-2020)</f>
        <v>26.28901470234014</v>
      </c>
      <c r="G14" s="1">
        <f>'[3]CostFlex, Winter'!G14*(1+[4]Main!$B$3)^(Main!$B$7-2020)</f>
        <v>21.527349904195361</v>
      </c>
      <c r="H14" s="1">
        <f>'[3]CostFlex, Winter'!H14*(1+[4]Main!$B$3)^(Main!$B$7-2020)</f>
        <v>23.261731122062663</v>
      </c>
      <c r="I14" s="1">
        <f>'[3]CostFlex, Winter'!I14*(1+[4]Main!$B$3)^(Main!$B$7-2020)</f>
        <v>12.992092032024154</v>
      </c>
      <c r="J14" s="1">
        <f>'[3]CostFlex, Winter'!J14*(1+[4]Main!$B$3)^(Main!$B$7-2020)</f>
        <v>5.8758733381080113</v>
      </c>
      <c r="K14" s="1">
        <f>'[3]CostFlex, Winter'!K14*(1+[4]Main!$B$3)^(Main!$B$7-2020)</f>
        <v>4.2150719294835639</v>
      </c>
      <c r="L14" s="1">
        <f>'[3]CostFlex, Winter'!L14*(1+[4]Main!$B$3)^(Main!$B$7-2020)</f>
        <v>3.6684790608223543</v>
      </c>
      <c r="M14" s="1">
        <f>'[3]CostFlex, Winter'!M14*(1+[4]Main!$B$3)^(Main!$B$7-2020)</f>
        <v>5.4028602786896558</v>
      </c>
      <c r="N14" s="1">
        <f>'[3]CostFlex, Winter'!N14*(1+[4]Main!$B$3)^(Main!$B$7-2020)</f>
        <v>4.1940491268427493</v>
      </c>
      <c r="O14" s="1">
        <f>'[3]CostFlex, Winter'!O14*(1+[4]Main!$B$3)^(Main!$B$7-2020)</f>
        <v>4.5093911664549857</v>
      </c>
      <c r="P14" s="1">
        <f>'[3]CostFlex, Winter'!P14*(1+[4]Main!$B$3)^(Main!$B$7-2020)</f>
        <v>4.625016580979473</v>
      </c>
      <c r="Q14" s="1">
        <f>'[3]CostFlex, Winter'!Q14*(1+[4]Main!$B$3)^(Main!$B$7-2020)</f>
        <v>4.7196191928631439</v>
      </c>
      <c r="R14" s="1">
        <f>'[3]CostFlex, Winter'!R14*(1+[4]Main!$B$3)^(Main!$B$7-2020)</f>
        <v>4.1940491268427493</v>
      </c>
      <c r="S14" s="1">
        <f>'[3]CostFlex, Winter'!S14*(1+[4]Main!$B$3)^(Main!$B$7-2020)</f>
        <v>4.1940491268427493</v>
      </c>
      <c r="T14" s="1">
        <f>'[3]CostFlex, Winter'!T14*(1+[4]Main!$B$3)^(Main!$B$7-2020)</f>
        <v>4.8772902126692612</v>
      </c>
      <c r="U14" s="1">
        <f>'[3]CostFlex, Winter'!U14*(1+[4]Main!$B$3)^(Main!$B$7-2020)</f>
        <v>5.6656453116998531</v>
      </c>
      <c r="V14" s="1">
        <f>'[3]CostFlex, Winter'!V14*(1+[4]Main!$B$3)^(Main!$B$7-2020)</f>
        <v>4.1940491268427493</v>
      </c>
      <c r="W14" s="1">
        <f>'[3]CostFlex, Winter'!W14*(1+[4]Main!$B$3)^(Main!$B$7-2020)</f>
        <v>4.1940491268427493</v>
      </c>
      <c r="X14" s="1">
        <f>'[3]CostFlex, Winter'!X14*(1+[4]Main!$B$3)^(Main!$B$7-2020)</f>
        <v>6.2963293909243276</v>
      </c>
      <c r="Y14" s="1">
        <f>'[3]CostFlex, Winter'!Y14*(1+[4]Main!$B$3)^(Main!$B$7-2020)</f>
        <v>10.038388260989537</v>
      </c>
    </row>
    <row r="15" spans="1:25" x14ac:dyDescent="0.25">
      <c r="A15">
        <v>20</v>
      </c>
      <c r="B15" s="1">
        <f>'[3]CostFlex, Winter'!B15*(1+[4]Main!$B$3)^(Main!$B$7-2020)</f>
        <v>19.246375817666848</v>
      </c>
      <c r="C15" s="1">
        <f>'[3]CostFlex, Winter'!C15*(1+[4]Main!$B$3)^(Main!$B$7-2020)</f>
        <v>19.750923081046427</v>
      </c>
      <c r="D15" s="1">
        <f>'[3]CostFlex, Winter'!D15*(1+[4]Main!$B$3)^(Main!$B$7-2020)</f>
        <v>23.52451615507286</v>
      </c>
      <c r="E15" s="1">
        <f>'[3]CostFlex, Winter'!E15*(1+[4]Main!$B$3)^(Main!$B$7-2020)</f>
        <v>25.595262215193216</v>
      </c>
      <c r="F15" s="1">
        <f>'[3]CostFlex, Winter'!F15*(1+[4]Main!$B$3)^(Main!$B$7-2020)</f>
        <v>26.28901470234014</v>
      </c>
      <c r="G15" s="1">
        <f>'[3]CostFlex, Winter'!G15*(1+[4]Main!$B$3)^(Main!$B$7-2020)</f>
        <v>21.527349904195361</v>
      </c>
      <c r="H15" s="1">
        <f>'[3]CostFlex, Winter'!H15*(1+[4]Main!$B$3)^(Main!$B$7-2020)</f>
        <v>23.261731122062663</v>
      </c>
      <c r="I15" s="1">
        <f>'[3]CostFlex, Winter'!I15*(1+[4]Main!$B$3)^(Main!$B$7-2020)</f>
        <v>12.992092032024154</v>
      </c>
      <c r="J15" s="1">
        <f>'[3]CostFlex, Winter'!J15*(1+[4]Main!$B$3)^(Main!$B$7-2020)</f>
        <v>5.8758733381080113</v>
      </c>
      <c r="K15" s="1">
        <f>'[3]CostFlex, Winter'!K15*(1+[4]Main!$B$3)^(Main!$B$7-2020)</f>
        <v>4.2150719294835639</v>
      </c>
      <c r="L15" s="1">
        <f>'[3]CostFlex, Winter'!L15*(1+[4]Main!$B$3)^(Main!$B$7-2020)</f>
        <v>3.6684790608223543</v>
      </c>
      <c r="M15" s="1">
        <f>'[3]CostFlex, Winter'!M15*(1+[4]Main!$B$3)^(Main!$B$7-2020)</f>
        <v>5.4028602786896558</v>
      </c>
      <c r="N15" s="1">
        <f>'[3]CostFlex, Winter'!N15*(1+[4]Main!$B$3)^(Main!$B$7-2020)</f>
        <v>4.1940491268427493</v>
      </c>
      <c r="O15" s="1">
        <f>'[3]CostFlex, Winter'!O15*(1+[4]Main!$B$3)^(Main!$B$7-2020)</f>
        <v>4.5093911664549857</v>
      </c>
      <c r="P15" s="1">
        <f>'[3]CostFlex, Winter'!P15*(1+[4]Main!$B$3)^(Main!$B$7-2020)</f>
        <v>4.625016580979473</v>
      </c>
      <c r="Q15" s="1">
        <f>'[3]CostFlex, Winter'!Q15*(1+[4]Main!$B$3)^(Main!$B$7-2020)</f>
        <v>4.7196191928631439</v>
      </c>
      <c r="R15" s="1">
        <f>'[3]CostFlex, Winter'!R15*(1+[4]Main!$B$3)^(Main!$B$7-2020)</f>
        <v>4.1940491268427493</v>
      </c>
      <c r="S15" s="1">
        <f>'[3]CostFlex, Winter'!S15*(1+[4]Main!$B$3)^(Main!$B$7-2020)</f>
        <v>4.1940491268427493</v>
      </c>
      <c r="T15" s="1">
        <f>'[3]CostFlex, Winter'!T15*(1+[4]Main!$B$3)^(Main!$B$7-2020)</f>
        <v>4.8772902126692612</v>
      </c>
      <c r="U15" s="1">
        <f>'[3]CostFlex, Winter'!U15*(1+[4]Main!$B$3)^(Main!$B$7-2020)</f>
        <v>5.6656453116998531</v>
      </c>
      <c r="V15" s="1">
        <f>'[3]CostFlex, Winter'!V15*(1+[4]Main!$B$3)^(Main!$B$7-2020)</f>
        <v>4.1940491268427493</v>
      </c>
      <c r="W15" s="1">
        <f>'[3]CostFlex, Winter'!W15*(1+[4]Main!$B$3)^(Main!$B$7-2020)</f>
        <v>4.1940491268427493</v>
      </c>
      <c r="X15" s="1">
        <f>'[3]CostFlex, Winter'!X15*(1+[4]Main!$B$3)^(Main!$B$7-2020)</f>
        <v>6.2963293909243276</v>
      </c>
      <c r="Y15" s="1">
        <f>'[3]CostFlex, Winter'!Y15*(1+[4]Main!$B$3)^(Main!$B$7-2020)</f>
        <v>10.038388260989537</v>
      </c>
    </row>
    <row r="16" spans="1:25" x14ac:dyDescent="0.25">
      <c r="A16">
        <v>21</v>
      </c>
      <c r="B16" s="1">
        <f>'[3]CostFlex, Winter'!B16*(1+[4]Main!$B$3)^(Main!$B$7-2020)</f>
        <v>19.246375817666848</v>
      </c>
      <c r="C16" s="1">
        <f>'[3]CostFlex, Winter'!C16*(1+[4]Main!$B$3)^(Main!$B$7-2020)</f>
        <v>19.750923081046427</v>
      </c>
      <c r="D16" s="1">
        <f>'[3]CostFlex, Winter'!D16*(1+[4]Main!$B$3)^(Main!$B$7-2020)</f>
        <v>23.52451615507286</v>
      </c>
      <c r="E16" s="1">
        <f>'[3]CostFlex, Winter'!E16*(1+[4]Main!$B$3)^(Main!$B$7-2020)</f>
        <v>25.595262215193216</v>
      </c>
      <c r="F16" s="1">
        <f>'[3]CostFlex, Winter'!F16*(1+[4]Main!$B$3)^(Main!$B$7-2020)</f>
        <v>26.28901470234014</v>
      </c>
      <c r="G16" s="1">
        <f>'[3]CostFlex, Winter'!G16*(1+[4]Main!$B$3)^(Main!$B$7-2020)</f>
        <v>21.527349904195361</v>
      </c>
      <c r="H16" s="1">
        <f>'[3]CostFlex, Winter'!H16*(1+[4]Main!$B$3)^(Main!$B$7-2020)</f>
        <v>23.261731122062663</v>
      </c>
      <c r="I16" s="1">
        <f>'[3]CostFlex, Winter'!I16*(1+[4]Main!$B$3)^(Main!$B$7-2020)</f>
        <v>12.992092032024154</v>
      </c>
      <c r="J16" s="1">
        <f>'[3]CostFlex, Winter'!J16*(1+[4]Main!$B$3)^(Main!$B$7-2020)</f>
        <v>5.8758733381080113</v>
      </c>
      <c r="K16" s="1">
        <f>'[3]CostFlex, Winter'!K16*(1+[4]Main!$B$3)^(Main!$B$7-2020)</f>
        <v>4.2150719294835639</v>
      </c>
      <c r="L16" s="1">
        <f>'[3]CostFlex, Winter'!L16*(1+[4]Main!$B$3)^(Main!$B$7-2020)</f>
        <v>3.6684790608223543</v>
      </c>
      <c r="M16" s="1">
        <f>'[3]CostFlex, Winter'!M16*(1+[4]Main!$B$3)^(Main!$B$7-2020)</f>
        <v>5.4028602786896558</v>
      </c>
      <c r="N16" s="1">
        <f>'[3]CostFlex, Winter'!N16*(1+[4]Main!$B$3)^(Main!$B$7-2020)</f>
        <v>4.1940491268427493</v>
      </c>
      <c r="O16" s="1">
        <f>'[3]CostFlex, Winter'!O16*(1+[4]Main!$B$3)^(Main!$B$7-2020)</f>
        <v>4.5093911664549857</v>
      </c>
      <c r="P16" s="1">
        <f>'[3]CostFlex, Winter'!P16*(1+[4]Main!$B$3)^(Main!$B$7-2020)</f>
        <v>4.625016580979473</v>
      </c>
      <c r="Q16" s="1">
        <f>'[3]CostFlex, Winter'!Q16*(1+[4]Main!$B$3)^(Main!$B$7-2020)</f>
        <v>4.7196191928631439</v>
      </c>
      <c r="R16" s="1">
        <f>'[3]CostFlex, Winter'!R16*(1+[4]Main!$B$3)^(Main!$B$7-2020)</f>
        <v>4.1940491268427493</v>
      </c>
      <c r="S16" s="1">
        <f>'[3]CostFlex, Winter'!S16*(1+[4]Main!$B$3)^(Main!$B$7-2020)</f>
        <v>4.1940491268427493</v>
      </c>
      <c r="T16" s="1">
        <f>'[3]CostFlex, Winter'!T16*(1+[4]Main!$B$3)^(Main!$B$7-2020)</f>
        <v>4.8772902126692612</v>
      </c>
      <c r="U16" s="1">
        <f>'[3]CostFlex, Winter'!U16*(1+[4]Main!$B$3)^(Main!$B$7-2020)</f>
        <v>5.6656453116998531</v>
      </c>
      <c r="V16" s="1">
        <f>'[3]CostFlex, Winter'!V16*(1+[4]Main!$B$3)^(Main!$B$7-2020)</f>
        <v>4.1940491268427493</v>
      </c>
      <c r="W16" s="1">
        <f>'[3]CostFlex, Winter'!W16*(1+[4]Main!$B$3)^(Main!$B$7-2020)</f>
        <v>4.1940491268427493</v>
      </c>
      <c r="X16" s="1">
        <f>'[3]CostFlex, Winter'!X16*(1+[4]Main!$B$3)^(Main!$B$7-2020)</f>
        <v>6.2963293909243276</v>
      </c>
      <c r="Y16" s="1">
        <f>'[3]CostFlex, Winter'!Y16*(1+[4]Main!$B$3)^(Main!$B$7-2020)</f>
        <v>10.038388260989537</v>
      </c>
    </row>
    <row r="17" spans="1:25" x14ac:dyDescent="0.25">
      <c r="A17">
        <v>26</v>
      </c>
      <c r="B17" s="1">
        <f>'[3]CostFlex, Winter'!B17*(1+[4]Main!$B$3)^(Main!$B$7-2020)</f>
        <v>19.246375817666848</v>
      </c>
      <c r="C17" s="1">
        <f>'[3]CostFlex, Winter'!C17*(1+[4]Main!$B$3)^(Main!$B$7-2020)</f>
        <v>19.750923081046427</v>
      </c>
      <c r="D17" s="1">
        <f>'[3]CostFlex, Winter'!D17*(1+[4]Main!$B$3)^(Main!$B$7-2020)</f>
        <v>23.52451615507286</v>
      </c>
      <c r="E17" s="1">
        <f>'[3]CostFlex, Winter'!E17*(1+[4]Main!$B$3)^(Main!$B$7-2020)</f>
        <v>25.595262215193216</v>
      </c>
      <c r="F17" s="1">
        <f>'[3]CostFlex, Winter'!F17*(1+[4]Main!$B$3)^(Main!$B$7-2020)</f>
        <v>26.28901470234014</v>
      </c>
      <c r="G17" s="1">
        <f>'[3]CostFlex, Winter'!G17*(1+[4]Main!$B$3)^(Main!$B$7-2020)</f>
        <v>21.527349904195361</v>
      </c>
      <c r="H17" s="1">
        <f>'[3]CostFlex, Winter'!H17*(1+[4]Main!$B$3)^(Main!$B$7-2020)</f>
        <v>23.261731122062663</v>
      </c>
      <c r="I17" s="1">
        <f>'[3]CostFlex, Winter'!I17*(1+[4]Main!$B$3)^(Main!$B$7-2020)</f>
        <v>12.992092032024154</v>
      </c>
      <c r="J17" s="1">
        <f>'[3]CostFlex, Winter'!J17*(1+[4]Main!$B$3)^(Main!$B$7-2020)</f>
        <v>5.8758733381080113</v>
      </c>
      <c r="K17" s="1">
        <f>'[3]CostFlex, Winter'!K17*(1+[4]Main!$B$3)^(Main!$B$7-2020)</f>
        <v>4.2150719294835639</v>
      </c>
      <c r="L17" s="1">
        <f>'[3]CostFlex, Winter'!L17*(1+[4]Main!$B$3)^(Main!$B$7-2020)</f>
        <v>3.6684790608223543</v>
      </c>
      <c r="M17" s="1">
        <f>'[3]CostFlex, Winter'!M17*(1+[4]Main!$B$3)^(Main!$B$7-2020)</f>
        <v>5.4028602786896558</v>
      </c>
      <c r="N17" s="1">
        <f>'[3]CostFlex, Winter'!N17*(1+[4]Main!$B$3)^(Main!$B$7-2020)</f>
        <v>4.1940491268427493</v>
      </c>
      <c r="O17" s="1">
        <f>'[3]CostFlex, Winter'!O17*(1+[4]Main!$B$3)^(Main!$B$7-2020)</f>
        <v>4.5093911664549857</v>
      </c>
      <c r="P17" s="1">
        <f>'[3]CostFlex, Winter'!P17*(1+[4]Main!$B$3)^(Main!$B$7-2020)</f>
        <v>4.625016580979473</v>
      </c>
      <c r="Q17" s="1">
        <f>'[3]CostFlex, Winter'!Q17*(1+[4]Main!$B$3)^(Main!$B$7-2020)</f>
        <v>4.7196191928631439</v>
      </c>
      <c r="R17" s="1">
        <f>'[3]CostFlex, Winter'!R17*(1+[4]Main!$B$3)^(Main!$B$7-2020)</f>
        <v>4.1940491268427493</v>
      </c>
      <c r="S17" s="1">
        <f>'[3]CostFlex, Winter'!S17*(1+[4]Main!$B$3)^(Main!$B$7-2020)</f>
        <v>4.1940491268427493</v>
      </c>
      <c r="T17" s="1">
        <f>'[3]CostFlex, Winter'!T17*(1+[4]Main!$B$3)^(Main!$B$7-2020)</f>
        <v>4.8772902126692612</v>
      </c>
      <c r="U17" s="1">
        <f>'[3]CostFlex, Winter'!U17*(1+[4]Main!$B$3)^(Main!$B$7-2020)</f>
        <v>5.6656453116998531</v>
      </c>
      <c r="V17" s="1">
        <f>'[3]CostFlex, Winter'!V17*(1+[4]Main!$B$3)^(Main!$B$7-2020)</f>
        <v>4.1940491268427493</v>
      </c>
      <c r="W17" s="1">
        <f>'[3]CostFlex, Winter'!W17*(1+[4]Main!$B$3)^(Main!$B$7-2020)</f>
        <v>4.1940491268427493</v>
      </c>
      <c r="X17" s="1">
        <f>'[3]CostFlex, Winter'!X17*(1+[4]Main!$B$3)^(Main!$B$7-2020)</f>
        <v>6.2963293909243276</v>
      </c>
      <c r="Y17" s="1">
        <f>'[3]CostFlex, Winter'!Y17*(1+[4]Main!$B$3)^(Main!$B$7-2020)</f>
        <v>10.038388260989537</v>
      </c>
    </row>
    <row r="18" spans="1:25" x14ac:dyDescent="0.25">
      <c r="A18">
        <v>30</v>
      </c>
      <c r="B18" s="1">
        <f>'[3]CostFlex, Winter'!B18*(1+[4]Main!$B$3)^(Main!$B$7-2020)</f>
        <v>19.246375817666848</v>
      </c>
      <c r="C18" s="1">
        <f>'[3]CostFlex, Winter'!C18*(1+[4]Main!$B$3)^(Main!$B$7-2020)</f>
        <v>19.750923081046427</v>
      </c>
      <c r="D18" s="1">
        <f>'[3]CostFlex, Winter'!D18*(1+[4]Main!$B$3)^(Main!$B$7-2020)</f>
        <v>23.52451615507286</v>
      </c>
      <c r="E18" s="1">
        <f>'[3]CostFlex, Winter'!E18*(1+[4]Main!$B$3)^(Main!$B$7-2020)</f>
        <v>25.595262215193216</v>
      </c>
      <c r="F18" s="1">
        <f>'[3]CostFlex, Winter'!F18*(1+[4]Main!$B$3)^(Main!$B$7-2020)</f>
        <v>26.28901470234014</v>
      </c>
      <c r="G18" s="1">
        <f>'[3]CostFlex, Winter'!G18*(1+[4]Main!$B$3)^(Main!$B$7-2020)</f>
        <v>21.527349904195361</v>
      </c>
      <c r="H18" s="1">
        <f>'[3]CostFlex, Winter'!H18*(1+[4]Main!$B$3)^(Main!$B$7-2020)</f>
        <v>23.261731122062663</v>
      </c>
      <c r="I18" s="1">
        <f>'[3]CostFlex, Winter'!I18*(1+[4]Main!$B$3)^(Main!$B$7-2020)</f>
        <v>12.992092032024154</v>
      </c>
      <c r="J18" s="1">
        <f>'[3]CostFlex, Winter'!J18*(1+[4]Main!$B$3)^(Main!$B$7-2020)</f>
        <v>5.8758733381080113</v>
      </c>
      <c r="K18" s="1">
        <f>'[3]CostFlex, Winter'!K18*(1+[4]Main!$B$3)^(Main!$B$7-2020)</f>
        <v>4.2150719294835639</v>
      </c>
      <c r="L18" s="1">
        <f>'[3]CostFlex, Winter'!L18*(1+[4]Main!$B$3)^(Main!$B$7-2020)</f>
        <v>3.6684790608223543</v>
      </c>
      <c r="M18" s="1">
        <f>'[3]CostFlex, Winter'!M18*(1+[4]Main!$B$3)^(Main!$B$7-2020)</f>
        <v>5.4028602786896558</v>
      </c>
      <c r="N18" s="1">
        <f>'[3]CostFlex, Winter'!N18*(1+[4]Main!$B$3)^(Main!$B$7-2020)</f>
        <v>4.1940491268427493</v>
      </c>
      <c r="O18" s="1">
        <f>'[3]CostFlex, Winter'!O18*(1+[4]Main!$B$3)^(Main!$B$7-2020)</f>
        <v>4.5093911664549857</v>
      </c>
      <c r="P18" s="1">
        <f>'[3]CostFlex, Winter'!P18*(1+[4]Main!$B$3)^(Main!$B$7-2020)</f>
        <v>4.625016580979473</v>
      </c>
      <c r="Q18" s="1">
        <f>'[3]CostFlex, Winter'!Q18*(1+[4]Main!$B$3)^(Main!$B$7-2020)</f>
        <v>4.7196191928631439</v>
      </c>
      <c r="R18" s="1">
        <f>'[3]CostFlex, Winter'!R18*(1+[4]Main!$B$3)^(Main!$B$7-2020)</f>
        <v>4.1940491268427493</v>
      </c>
      <c r="S18" s="1">
        <f>'[3]CostFlex, Winter'!S18*(1+[4]Main!$B$3)^(Main!$B$7-2020)</f>
        <v>4.1940491268427493</v>
      </c>
      <c r="T18" s="1">
        <f>'[3]CostFlex, Winter'!T18*(1+[4]Main!$B$3)^(Main!$B$7-2020)</f>
        <v>4.8772902126692612</v>
      </c>
      <c r="U18" s="1">
        <f>'[3]CostFlex, Winter'!U18*(1+[4]Main!$B$3)^(Main!$B$7-2020)</f>
        <v>5.6656453116998531</v>
      </c>
      <c r="V18" s="1">
        <f>'[3]CostFlex, Winter'!V18*(1+[4]Main!$B$3)^(Main!$B$7-2020)</f>
        <v>4.1940491268427493</v>
      </c>
      <c r="W18" s="1">
        <f>'[3]CostFlex, Winter'!W18*(1+[4]Main!$B$3)^(Main!$B$7-2020)</f>
        <v>4.1940491268427493</v>
      </c>
      <c r="X18" s="1">
        <f>'[3]CostFlex, Winter'!X18*(1+[4]Main!$B$3)^(Main!$B$7-2020)</f>
        <v>6.2963293909243276</v>
      </c>
      <c r="Y18" s="1">
        <f>'[3]CostFlex, Winter'!Y18*(1+[4]Main!$B$3)^(Main!$B$7-2020)</f>
        <v>10.038388260989537</v>
      </c>
    </row>
    <row r="19" spans="1:25" x14ac:dyDescent="0.25">
      <c r="A19">
        <v>35</v>
      </c>
      <c r="B19" s="1">
        <f>'[3]CostFlex, Winter'!B19*(1+[4]Main!$B$3)^(Main!$B$7-2020)</f>
        <v>19.246375817666848</v>
      </c>
      <c r="C19" s="1">
        <f>'[3]CostFlex, Winter'!C19*(1+[4]Main!$B$3)^(Main!$B$7-2020)</f>
        <v>19.750923081046427</v>
      </c>
      <c r="D19" s="1">
        <f>'[3]CostFlex, Winter'!D19*(1+[4]Main!$B$3)^(Main!$B$7-2020)</f>
        <v>23.52451615507286</v>
      </c>
      <c r="E19" s="1">
        <f>'[3]CostFlex, Winter'!E19*(1+[4]Main!$B$3)^(Main!$B$7-2020)</f>
        <v>25.595262215193216</v>
      </c>
      <c r="F19" s="1">
        <f>'[3]CostFlex, Winter'!F19*(1+[4]Main!$B$3)^(Main!$B$7-2020)</f>
        <v>26.28901470234014</v>
      </c>
      <c r="G19" s="1">
        <f>'[3]CostFlex, Winter'!G19*(1+[4]Main!$B$3)^(Main!$B$7-2020)</f>
        <v>21.527349904195361</v>
      </c>
      <c r="H19" s="1">
        <f>'[3]CostFlex, Winter'!H19*(1+[4]Main!$B$3)^(Main!$B$7-2020)</f>
        <v>23.261731122062663</v>
      </c>
      <c r="I19" s="1">
        <f>'[3]CostFlex, Winter'!I19*(1+[4]Main!$B$3)^(Main!$B$7-2020)</f>
        <v>12.992092032024154</v>
      </c>
      <c r="J19" s="1">
        <f>'[3]CostFlex, Winter'!J19*(1+[4]Main!$B$3)^(Main!$B$7-2020)</f>
        <v>5.8758733381080113</v>
      </c>
      <c r="K19" s="1">
        <f>'[3]CostFlex, Winter'!K19*(1+[4]Main!$B$3)^(Main!$B$7-2020)</f>
        <v>4.2150719294835639</v>
      </c>
      <c r="L19" s="1">
        <f>'[3]CostFlex, Winter'!L19*(1+[4]Main!$B$3)^(Main!$B$7-2020)</f>
        <v>3.6684790608223543</v>
      </c>
      <c r="M19" s="1">
        <f>'[3]CostFlex, Winter'!M19*(1+[4]Main!$B$3)^(Main!$B$7-2020)</f>
        <v>5.4028602786896558</v>
      </c>
      <c r="N19" s="1">
        <f>'[3]CostFlex, Winter'!N19*(1+[4]Main!$B$3)^(Main!$B$7-2020)</f>
        <v>4.1940491268427493</v>
      </c>
      <c r="O19" s="1">
        <f>'[3]CostFlex, Winter'!O19*(1+[4]Main!$B$3)^(Main!$B$7-2020)</f>
        <v>4.5093911664549857</v>
      </c>
      <c r="P19" s="1">
        <f>'[3]CostFlex, Winter'!P19*(1+[4]Main!$B$3)^(Main!$B$7-2020)</f>
        <v>4.625016580979473</v>
      </c>
      <c r="Q19" s="1">
        <f>'[3]CostFlex, Winter'!Q19*(1+[4]Main!$B$3)^(Main!$B$7-2020)</f>
        <v>4.7196191928631439</v>
      </c>
      <c r="R19" s="1">
        <f>'[3]CostFlex, Winter'!R19*(1+[4]Main!$B$3)^(Main!$B$7-2020)</f>
        <v>4.1940491268427493</v>
      </c>
      <c r="S19" s="1">
        <f>'[3]CostFlex, Winter'!S19*(1+[4]Main!$B$3)^(Main!$B$7-2020)</f>
        <v>4.1940491268427493</v>
      </c>
      <c r="T19" s="1">
        <f>'[3]CostFlex, Winter'!T19*(1+[4]Main!$B$3)^(Main!$B$7-2020)</f>
        <v>4.8772902126692612</v>
      </c>
      <c r="U19" s="1">
        <f>'[3]CostFlex, Winter'!U19*(1+[4]Main!$B$3)^(Main!$B$7-2020)</f>
        <v>5.6656453116998531</v>
      </c>
      <c r="V19" s="1">
        <f>'[3]CostFlex, Winter'!V19*(1+[4]Main!$B$3)^(Main!$B$7-2020)</f>
        <v>4.1940491268427493</v>
      </c>
      <c r="W19" s="1">
        <f>'[3]CostFlex, Winter'!W19*(1+[4]Main!$B$3)^(Main!$B$7-2020)</f>
        <v>4.1940491268427493</v>
      </c>
      <c r="X19" s="1">
        <f>'[3]CostFlex, Winter'!X19*(1+[4]Main!$B$3)^(Main!$B$7-2020)</f>
        <v>6.2963293909243276</v>
      </c>
      <c r="Y19" s="1">
        <f>'[3]CostFlex, Winter'!Y19*(1+[4]Main!$B$3)^(Main!$B$7-2020)</f>
        <v>10.038388260989537</v>
      </c>
    </row>
    <row r="20" spans="1:25" x14ac:dyDescent="0.25">
      <c r="A20">
        <v>36</v>
      </c>
      <c r="B20" s="1">
        <f>'[3]CostFlex, Winter'!B20*(1+[4]Main!$B$3)^(Main!$B$7-2020)</f>
        <v>19.246375817666848</v>
      </c>
      <c r="C20" s="1">
        <f>'[3]CostFlex, Winter'!C20*(1+[4]Main!$B$3)^(Main!$B$7-2020)</f>
        <v>19.750923081046427</v>
      </c>
      <c r="D20" s="1">
        <f>'[3]CostFlex, Winter'!D20*(1+[4]Main!$B$3)^(Main!$B$7-2020)</f>
        <v>23.52451615507286</v>
      </c>
      <c r="E20" s="1">
        <f>'[3]CostFlex, Winter'!E20*(1+[4]Main!$B$3)^(Main!$B$7-2020)</f>
        <v>25.595262215193216</v>
      </c>
      <c r="F20" s="1">
        <f>'[3]CostFlex, Winter'!F20*(1+[4]Main!$B$3)^(Main!$B$7-2020)</f>
        <v>26.28901470234014</v>
      </c>
      <c r="G20" s="1">
        <f>'[3]CostFlex, Winter'!G20*(1+[4]Main!$B$3)^(Main!$B$7-2020)</f>
        <v>21.527349904195361</v>
      </c>
      <c r="H20" s="1">
        <f>'[3]CostFlex, Winter'!H20*(1+[4]Main!$B$3)^(Main!$B$7-2020)</f>
        <v>23.261731122062663</v>
      </c>
      <c r="I20" s="1">
        <f>'[3]CostFlex, Winter'!I20*(1+[4]Main!$B$3)^(Main!$B$7-2020)</f>
        <v>12.992092032024154</v>
      </c>
      <c r="J20" s="1">
        <f>'[3]CostFlex, Winter'!J20*(1+[4]Main!$B$3)^(Main!$B$7-2020)</f>
        <v>5.8758733381080113</v>
      </c>
      <c r="K20" s="1">
        <f>'[3]CostFlex, Winter'!K20*(1+[4]Main!$B$3)^(Main!$B$7-2020)</f>
        <v>4.2150719294835639</v>
      </c>
      <c r="L20" s="1">
        <f>'[3]CostFlex, Winter'!L20*(1+[4]Main!$B$3)^(Main!$B$7-2020)</f>
        <v>3.6684790608223543</v>
      </c>
      <c r="M20" s="1">
        <f>'[3]CostFlex, Winter'!M20*(1+[4]Main!$B$3)^(Main!$B$7-2020)</f>
        <v>5.4028602786896558</v>
      </c>
      <c r="N20" s="1">
        <f>'[3]CostFlex, Winter'!N20*(1+[4]Main!$B$3)^(Main!$B$7-2020)</f>
        <v>4.1940491268427493</v>
      </c>
      <c r="O20" s="1">
        <f>'[3]CostFlex, Winter'!O20*(1+[4]Main!$B$3)^(Main!$B$7-2020)</f>
        <v>4.5093911664549857</v>
      </c>
      <c r="P20" s="1">
        <f>'[3]CostFlex, Winter'!P20*(1+[4]Main!$B$3)^(Main!$B$7-2020)</f>
        <v>4.625016580979473</v>
      </c>
      <c r="Q20" s="1">
        <f>'[3]CostFlex, Winter'!Q20*(1+[4]Main!$B$3)^(Main!$B$7-2020)</f>
        <v>4.7196191928631439</v>
      </c>
      <c r="R20" s="1">
        <f>'[3]CostFlex, Winter'!R20*(1+[4]Main!$B$3)^(Main!$B$7-2020)</f>
        <v>4.1940491268427493</v>
      </c>
      <c r="S20" s="1">
        <f>'[3]CostFlex, Winter'!S20*(1+[4]Main!$B$3)^(Main!$B$7-2020)</f>
        <v>4.1940491268427493</v>
      </c>
      <c r="T20" s="1">
        <f>'[3]CostFlex, Winter'!T20*(1+[4]Main!$B$3)^(Main!$B$7-2020)</f>
        <v>4.8772902126692612</v>
      </c>
      <c r="U20" s="1">
        <f>'[3]CostFlex, Winter'!U20*(1+[4]Main!$B$3)^(Main!$B$7-2020)</f>
        <v>5.6656453116998531</v>
      </c>
      <c r="V20" s="1">
        <f>'[3]CostFlex, Winter'!V20*(1+[4]Main!$B$3)^(Main!$B$7-2020)</f>
        <v>4.1940491268427493</v>
      </c>
      <c r="W20" s="1">
        <f>'[3]CostFlex, Winter'!W20*(1+[4]Main!$B$3)^(Main!$B$7-2020)</f>
        <v>4.1940491268427493</v>
      </c>
      <c r="X20" s="1">
        <f>'[3]CostFlex, Winter'!X20*(1+[4]Main!$B$3)^(Main!$B$7-2020)</f>
        <v>6.2963293909243276</v>
      </c>
      <c r="Y20" s="1">
        <f>'[3]CostFlex, Winter'!Y20*(1+[4]Main!$B$3)^(Main!$B$7-2020)</f>
        <v>10.038388260989537</v>
      </c>
    </row>
    <row r="21" spans="1:25" x14ac:dyDescent="0.25">
      <c r="A21">
        <v>42</v>
      </c>
      <c r="B21" s="1">
        <f>'[3]CostFlex, Winter'!B21*(1+[4]Main!$B$3)^(Main!$B$7-2020)</f>
        <v>19.246375817666848</v>
      </c>
      <c r="C21" s="1">
        <f>'[3]CostFlex, Winter'!C21*(1+[4]Main!$B$3)^(Main!$B$7-2020)</f>
        <v>19.750923081046427</v>
      </c>
      <c r="D21" s="1">
        <f>'[3]CostFlex, Winter'!D21*(1+[4]Main!$B$3)^(Main!$B$7-2020)</f>
        <v>23.52451615507286</v>
      </c>
      <c r="E21" s="1">
        <f>'[3]CostFlex, Winter'!E21*(1+[4]Main!$B$3)^(Main!$B$7-2020)</f>
        <v>25.595262215193216</v>
      </c>
      <c r="F21" s="1">
        <f>'[3]CostFlex, Winter'!F21*(1+[4]Main!$B$3)^(Main!$B$7-2020)</f>
        <v>26.28901470234014</v>
      </c>
      <c r="G21" s="1">
        <f>'[3]CostFlex, Winter'!G21*(1+[4]Main!$B$3)^(Main!$B$7-2020)</f>
        <v>21.527349904195361</v>
      </c>
      <c r="H21" s="1">
        <f>'[3]CostFlex, Winter'!H21*(1+[4]Main!$B$3)^(Main!$B$7-2020)</f>
        <v>23.261731122062663</v>
      </c>
      <c r="I21" s="1">
        <f>'[3]CostFlex, Winter'!I21*(1+[4]Main!$B$3)^(Main!$B$7-2020)</f>
        <v>12.992092032024154</v>
      </c>
      <c r="J21" s="1">
        <f>'[3]CostFlex, Winter'!J21*(1+[4]Main!$B$3)^(Main!$B$7-2020)</f>
        <v>5.8758733381080113</v>
      </c>
      <c r="K21" s="1">
        <f>'[3]CostFlex, Winter'!K21*(1+[4]Main!$B$3)^(Main!$B$7-2020)</f>
        <v>4.2150719294835639</v>
      </c>
      <c r="L21" s="1">
        <f>'[3]CostFlex, Winter'!L21*(1+[4]Main!$B$3)^(Main!$B$7-2020)</f>
        <v>3.6684790608223543</v>
      </c>
      <c r="M21" s="1">
        <f>'[3]CostFlex, Winter'!M21*(1+[4]Main!$B$3)^(Main!$B$7-2020)</f>
        <v>5.4028602786896558</v>
      </c>
      <c r="N21" s="1">
        <f>'[3]CostFlex, Winter'!N21*(1+[4]Main!$B$3)^(Main!$B$7-2020)</f>
        <v>4.1940491268427493</v>
      </c>
      <c r="O21" s="1">
        <f>'[3]CostFlex, Winter'!O21*(1+[4]Main!$B$3)^(Main!$B$7-2020)</f>
        <v>4.5093911664549857</v>
      </c>
      <c r="P21" s="1">
        <f>'[3]CostFlex, Winter'!P21*(1+[4]Main!$B$3)^(Main!$B$7-2020)</f>
        <v>4.625016580979473</v>
      </c>
      <c r="Q21" s="1">
        <f>'[3]CostFlex, Winter'!Q21*(1+[4]Main!$B$3)^(Main!$B$7-2020)</f>
        <v>4.7196191928631439</v>
      </c>
      <c r="R21" s="1">
        <f>'[3]CostFlex, Winter'!R21*(1+[4]Main!$B$3)^(Main!$B$7-2020)</f>
        <v>4.1940491268427493</v>
      </c>
      <c r="S21" s="1">
        <f>'[3]CostFlex, Winter'!S21*(1+[4]Main!$B$3)^(Main!$B$7-2020)</f>
        <v>4.1940491268427493</v>
      </c>
      <c r="T21" s="1">
        <f>'[3]CostFlex, Winter'!T21*(1+[4]Main!$B$3)^(Main!$B$7-2020)</f>
        <v>4.8772902126692612</v>
      </c>
      <c r="U21" s="1">
        <f>'[3]CostFlex, Winter'!U21*(1+[4]Main!$B$3)^(Main!$B$7-2020)</f>
        <v>5.6656453116998531</v>
      </c>
      <c r="V21" s="1">
        <f>'[3]CostFlex, Winter'!V21*(1+[4]Main!$B$3)^(Main!$B$7-2020)</f>
        <v>4.1940491268427493</v>
      </c>
      <c r="W21" s="1">
        <f>'[3]CostFlex, Winter'!W21*(1+[4]Main!$B$3)^(Main!$B$7-2020)</f>
        <v>4.1940491268427493</v>
      </c>
      <c r="X21" s="1">
        <f>'[3]CostFlex, Winter'!X21*(1+[4]Main!$B$3)^(Main!$B$7-2020)</f>
        <v>6.2963293909243276</v>
      </c>
      <c r="Y21" s="1">
        <f>'[3]CostFlex, Winter'!Y21*(1+[4]Main!$B$3)^(Main!$B$7-2020)</f>
        <v>10.038388260989537</v>
      </c>
    </row>
    <row r="22" spans="1:25" x14ac:dyDescent="0.25">
      <c r="A22">
        <v>55</v>
      </c>
      <c r="B22" s="1">
        <f>'[3]CostFlex, Winter'!B22*(1+[4]Main!$B$3)^(Main!$B$7-2020)</f>
        <v>19.246375817666848</v>
      </c>
      <c r="C22" s="1">
        <f>'[3]CostFlex, Winter'!C22*(1+[4]Main!$B$3)^(Main!$B$7-2020)</f>
        <v>19.750923081046427</v>
      </c>
      <c r="D22" s="1">
        <f>'[3]CostFlex, Winter'!D22*(1+[4]Main!$B$3)^(Main!$B$7-2020)</f>
        <v>23.52451615507286</v>
      </c>
      <c r="E22" s="1">
        <f>'[3]CostFlex, Winter'!E22*(1+[4]Main!$B$3)^(Main!$B$7-2020)</f>
        <v>25.595262215193216</v>
      </c>
      <c r="F22" s="1">
        <f>'[3]CostFlex, Winter'!F22*(1+[4]Main!$B$3)^(Main!$B$7-2020)</f>
        <v>26.28901470234014</v>
      </c>
      <c r="G22" s="1">
        <f>'[3]CostFlex, Winter'!G22*(1+[4]Main!$B$3)^(Main!$B$7-2020)</f>
        <v>21.527349904195361</v>
      </c>
      <c r="H22" s="1">
        <f>'[3]CostFlex, Winter'!H22*(1+[4]Main!$B$3)^(Main!$B$7-2020)</f>
        <v>23.261731122062663</v>
      </c>
      <c r="I22" s="1">
        <f>'[3]CostFlex, Winter'!I22*(1+[4]Main!$B$3)^(Main!$B$7-2020)</f>
        <v>12.992092032024154</v>
      </c>
      <c r="J22" s="1">
        <f>'[3]CostFlex, Winter'!J22*(1+[4]Main!$B$3)^(Main!$B$7-2020)</f>
        <v>5.8758733381080113</v>
      </c>
      <c r="K22" s="1">
        <f>'[3]CostFlex, Winter'!K22*(1+[4]Main!$B$3)^(Main!$B$7-2020)</f>
        <v>4.2150719294835639</v>
      </c>
      <c r="L22" s="1">
        <f>'[3]CostFlex, Winter'!L22*(1+[4]Main!$B$3)^(Main!$B$7-2020)</f>
        <v>3.6684790608223543</v>
      </c>
      <c r="M22" s="1">
        <f>'[3]CostFlex, Winter'!M22*(1+[4]Main!$B$3)^(Main!$B$7-2020)</f>
        <v>5.4028602786896558</v>
      </c>
      <c r="N22" s="1">
        <f>'[3]CostFlex, Winter'!N22*(1+[4]Main!$B$3)^(Main!$B$7-2020)</f>
        <v>4.1940491268427493</v>
      </c>
      <c r="O22" s="1">
        <f>'[3]CostFlex, Winter'!O22*(1+[4]Main!$B$3)^(Main!$B$7-2020)</f>
        <v>4.5093911664549857</v>
      </c>
      <c r="P22" s="1">
        <f>'[3]CostFlex, Winter'!P22*(1+[4]Main!$B$3)^(Main!$B$7-2020)</f>
        <v>4.625016580979473</v>
      </c>
      <c r="Q22" s="1">
        <f>'[3]CostFlex, Winter'!Q22*(1+[4]Main!$B$3)^(Main!$B$7-2020)</f>
        <v>4.7196191928631439</v>
      </c>
      <c r="R22" s="1">
        <f>'[3]CostFlex, Winter'!R22*(1+[4]Main!$B$3)^(Main!$B$7-2020)</f>
        <v>4.1940491268427493</v>
      </c>
      <c r="S22" s="1">
        <f>'[3]CostFlex, Winter'!S22*(1+[4]Main!$B$3)^(Main!$B$7-2020)</f>
        <v>4.1940491268427493</v>
      </c>
      <c r="T22" s="1">
        <f>'[3]CostFlex, Winter'!T22*(1+[4]Main!$B$3)^(Main!$B$7-2020)</f>
        <v>4.8772902126692612</v>
      </c>
      <c r="U22" s="1">
        <f>'[3]CostFlex, Winter'!U22*(1+[4]Main!$B$3)^(Main!$B$7-2020)</f>
        <v>5.6656453116998531</v>
      </c>
      <c r="V22" s="1">
        <f>'[3]CostFlex, Winter'!V22*(1+[4]Main!$B$3)^(Main!$B$7-2020)</f>
        <v>4.1940491268427493</v>
      </c>
      <c r="W22" s="1">
        <f>'[3]CostFlex, Winter'!W22*(1+[4]Main!$B$3)^(Main!$B$7-2020)</f>
        <v>4.1940491268427493</v>
      </c>
      <c r="X22" s="1">
        <f>'[3]CostFlex, Winter'!X22*(1+[4]Main!$B$3)^(Main!$B$7-2020)</f>
        <v>6.2963293909243276</v>
      </c>
      <c r="Y22" s="1">
        <f>'[3]CostFlex, Winter'!Y22*(1+[4]Main!$B$3)^(Main!$B$7-2020)</f>
        <v>10.038388260989537</v>
      </c>
    </row>
    <row r="23" spans="1:25" x14ac:dyDescent="0.25">
      <c r="A23">
        <v>68</v>
      </c>
      <c r="B23" s="1">
        <f>'[3]CostFlex, Winter'!B23*(1+[4]Main!$B$3)^(Main!$B$7-2020)</f>
        <v>19.246375817666848</v>
      </c>
      <c r="C23" s="1">
        <f>'[3]CostFlex, Winter'!C23*(1+[4]Main!$B$3)^(Main!$B$7-2020)</f>
        <v>19.750923081046427</v>
      </c>
      <c r="D23" s="1">
        <f>'[3]CostFlex, Winter'!D23*(1+[4]Main!$B$3)^(Main!$B$7-2020)</f>
        <v>23.52451615507286</v>
      </c>
      <c r="E23" s="1">
        <f>'[3]CostFlex, Winter'!E23*(1+[4]Main!$B$3)^(Main!$B$7-2020)</f>
        <v>25.595262215193216</v>
      </c>
      <c r="F23" s="1">
        <f>'[3]CostFlex, Winter'!F23*(1+[4]Main!$B$3)^(Main!$B$7-2020)</f>
        <v>26.28901470234014</v>
      </c>
      <c r="G23" s="1">
        <f>'[3]CostFlex, Winter'!G23*(1+[4]Main!$B$3)^(Main!$B$7-2020)</f>
        <v>21.527349904195361</v>
      </c>
      <c r="H23" s="1">
        <f>'[3]CostFlex, Winter'!H23*(1+[4]Main!$B$3)^(Main!$B$7-2020)</f>
        <v>23.261731122062663</v>
      </c>
      <c r="I23" s="1">
        <f>'[3]CostFlex, Winter'!I23*(1+[4]Main!$B$3)^(Main!$B$7-2020)</f>
        <v>12.992092032024154</v>
      </c>
      <c r="J23" s="1">
        <f>'[3]CostFlex, Winter'!J23*(1+[4]Main!$B$3)^(Main!$B$7-2020)</f>
        <v>5.8758733381080113</v>
      </c>
      <c r="K23" s="1">
        <f>'[3]CostFlex, Winter'!K23*(1+[4]Main!$B$3)^(Main!$B$7-2020)</f>
        <v>4.2150719294835639</v>
      </c>
      <c r="L23" s="1">
        <f>'[3]CostFlex, Winter'!L23*(1+[4]Main!$B$3)^(Main!$B$7-2020)</f>
        <v>3.6684790608223543</v>
      </c>
      <c r="M23" s="1">
        <f>'[3]CostFlex, Winter'!M23*(1+[4]Main!$B$3)^(Main!$B$7-2020)</f>
        <v>5.4028602786896558</v>
      </c>
      <c r="N23" s="1">
        <f>'[3]CostFlex, Winter'!N23*(1+[4]Main!$B$3)^(Main!$B$7-2020)</f>
        <v>4.1940491268427493</v>
      </c>
      <c r="O23" s="1">
        <f>'[3]CostFlex, Winter'!O23*(1+[4]Main!$B$3)^(Main!$B$7-2020)</f>
        <v>4.5093911664549857</v>
      </c>
      <c r="P23" s="1">
        <f>'[3]CostFlex, Winter'!P23*(1+[4]Main!$B$3)^(Main!$B$7-2020)</f>
        <v>4.625016580979473</v>
      </c>
      <c r="Q23" s="1">
        <f>'[3]CostFlex, Winter'!Q23*(1+[4]Main!$B$3)^(Main!$B$7-2020)</f>
        <v>4.7196191928631439</v>
      </c>
      <c r="R23" s="1">
        <f>'[3]CostFlex, Winter'!R23*(1+[4]Main!$B$3)^(Main!$B$7-2020)</f>
        <v>4.1940491268427493</v>
      </c>
      <c r="S23" s="1">
        <f>'[3]CostFlex, Winter'!S23*(1+[4]Main!$B$3)^(Main!$B$7-2020)</f>
        <v>4.1940491268427493</v>
      </c>
      <c r="T23" s="1">
        <f>'[3]CostFlex, Winter'!T23*(1+[4]Main!$B$3)^(Main!$B$7-2020)</f>
        <v>4.8772902126692612</v>
      </c>
      <c r="U23" s="1">
        <f>'[3]CostFlex, Winter'!U23*(1+[4]Main!$B$3)^(Main!$B$7-2020)</f>
        <v>5.6656453116998531</v>
      </c>
      <c r="V23" s="1">
        <f>'[3]CostFlex, Winter'!V23*(1+[4]Main!$B$3)^(Main!$B$7-2020)</f>
        <v>4.1940491268427493</v>
      </c>
      <c r="W23" s="1">
        <f>'[3]CostFlex, Winter'!W23*(1+[4]Main!$B$3)^(Main!$B$7-2020)</f>
        <v>4.1940491268427493</v>
      </c>
      <c r="X23" s="1">
        <f>'[3]CostFlex, Winter'!X23*(1+[4]Main!$B$3)^(Main!$B$7-2020)</f>
        <v>6.2963293909243276</v>
      </c>
      <c r="Y23" s="1">
        <f>'[3]CostFlex, Winter'!Y23*(1+[4]Main!$B$3)^(Main!$B$7-2020)</f>
        <v>10.038388260989537</v>
      </c>
    </row>
    <row r="24" spans="1:25" x14ac:dyDescent="0.25">
      <c r="A24">
        <v>72</v>
      </c>
      <c r="B24" s="1">
        <f>'[3]CostFlex, Winter'!B24*(1+[4]Main!$B$3)^(Main!$B$7-2020)</f>
        <v>19.246375817666848</v>
      </c>
      <c r="C24" s="1">
        <f>'[3]CostFlex, Winter'!C24*(1+[4]Main!$B$3)^(Main!$B$7-2020)</f>
        <v>19.750923081046427</v>
      </c>
      <c r="D24" s="1">
        <f>'[3]CostFlex, Winter'!D24*(1+[4]Main!$B$3)^(Main!$B$7-2020)</f>
        <v>23.52451615507286</v>
      </c>
      <c r="E24" s="1">
        <f>'[3]CostFlex, Winter'!E24*(1+[4]Main!$B$3)^(Main!$B$7-2020)</f>
        <v>25.595262215193216</v>
      </c>
      <c r="F24" s="1">
        <f>'[3]CostFlex, Winter'!F24*(1+[4]Main!$B$3)^(Main!$B$7-2020)</f>
        <v>26.28901470234014</v>
      </c>
      <c r="G24" s="1">
        <f>'[3]CostFlex, Winter'!G24*(1+[4]Main!$B$3)^(Main!$B$7-2020)</f>
        <v>21.527349904195361</v>
      </c>
      <c r="H24" s="1">
        <f>'[3]CostFlex, Winter'!H24*(1+[4]Main!$B$3)^(Main!$B$7-2020)</f>
        <v>23.261731122062663</v>
      </c>
      <c r="I24" s="1">
        <f>'[3]CostFlex, Winter'!I24*(1+[4]Main!$B$3)^(Main!$B$7-2020)</f>
        <v>12.992092032024154</v>
      </c>
      <c r="J24" s="1">
        <f>'[3]CostFlex, Winter'!J24*(1+[4]Main!$B$3)^(Main!$B$7-2020)</f>
        <v>5.8758733381080113</v>
      </c>
      <c r="K24" s="1">
        <f>'[3]CostFlex, Winter'!K24*(1+[4]Main!$B$3)^(Main!$B$7-2020)</f>
        <v>4.2150719294835639</v>
      </c>
      <c r="L24" s="1">
        <f>'[3]CostFlex, Winter'!L24*(1+[4]Main!$B$3)^(Main!$B$7-2020)</f>
        <v>3.6684790608223543</v>
      </c>
      <c r="M24" s="1">
        <f>'[3]CostFlex, Winter'!M24*(1+[4]Main!$B$3)^(Main!$B$7-2020)</f>
        <v>5.4028602786896558</v>
      </c>
      <c r="N24" s="1">
        <f>'[3]CostFlex, Winter'!N24*(1+[4]Main!$B$3)^(Main!$B$7-2020)</f>
        <v>4.1940491268427493</v>
      </c>
      <c r="O24" s="1">
        <f>'[3]CostFlex, Winter'!O24*(1+[4]Main!$B$3)^(Main!$B$7-2020)</f>
        <v>4.5093911664549857</v>
      </c>
      <c r="P24" s="1">
        <f>'[3]CostFlex, Winter'!P24*(1+[4]Main!$B$3)^(Main!$B$7-2020)</f>
        <v>4.625016580979473</v>
      </c>
      <c r="Q24" s="1">
        <f>'[3]CostFlex, Winter'!Q24*(1+[4]Main!$B$3)^(Main!$B$7-2020)</f>
        <v>4.7196191928631439</v>
      </c>
      <c r="R24" s="1">
        <f>'[3]CostFlex, Winter'!R24*(1+[4]Main!$B$3)^(Main!$B$7-2020)</f>
        <v>4.1940491268427493</v>
      </c>
      <c r="S24" s="1">
        <f>'[3]CostFlex, Winter'!S24*(1+[4]Main!$B$3)^(Main!$B$7-2020)</f>
        <v>4.1940491268427493</v>
      </c>
      <c r="T24" s="1">
        <f>'[3]CostFlex, Winter'!T24*(1+[4]Main!$B$3)^(Main!$B$7-2020)</f>
        <v>4.8772902126692612</v>
      </c>
      <c r="U24" s="1">
        <f>'[3]CostFlex, Winter'!U24*(1+[4]Main!$B$3)^(Main!$B$7-2020)</f>
        <v>5.6656453116998531</v>
      </c>
      <c r="V24" s="1">
        <f>'[3]CostFlex, Winter'!V24*(1+[4]Main!$B$3)^(Main!$B$7-2020)</f>
        <v>4.1940491268427493</v>
      </c>
      <c r="W24" s="1">
        <f>'[3]CostFlex, Winter'!W24*(1+[4]Main!$B$3)^(Main!$B$7-2020)</f>
        <v>4.1940491268427493</v>
      </c>
      <c r="X24" s="1">
        <f>'[3]CostFlex, Winter'!X24*(1+[4]Main!$B$3)^(Main!$B$7-2020)</f>
        <v>6.2963293909243276</v>
      </c>
      <c r="Y24" s="1">
        <f>'[3]CostFlex, Winter'!Y24*(1+[4]Main!$B$3)^(Main!$B$7-2020)</f>
        <v>10.038388260989537</v>
      </c>
    </row>
    <row r="25" spans="1:25" x14ac:dyDescent="0.25">
      <c r="A25">
        <v>103</v>
      </c>
      <c r="B25" s="1">
        <f>'[3]CostFlex, Winter'!B25*(1+[4]Main!$B$3)^(Main!$B$7-2020)</f>
        <v>19.246375817666848</v>
      </c>
      <c r="C25" s="1">
        <f>'[3]CostFlex, Winter'!C25*(1+[4]Main!$B$3)^(Main!$B$7-2020)</f>
        <v>19.750923081046427</v>
      </c>
      <c r="D25" s="1">
        <f>'[3]CostFlex, Winter'!D25*(1+[4]Main!$B$3)^(Main!$B$7-2020)</f>
        <v>23.52451615507286</v>
      </c>
      <c r="E25" s="1">
        <f>'[3]CostFlex, Winter'!E25*(1+[4]Main!$B$3)^(Main!$B$7-2020)</f>
        <v>25.595262215193216</v>
      </c>
      <c r="F25" s="1">
        <f>'[3]CostFlex, Winter'!F25*(1+[4]Main!$B$3)^(Main!$B$7-2020)</f>
        <v>26.28901470234014</v>
      </c>
      <c r="G25" s="1">
        <f>'[3]CostFlex, Winter'!G25*(1+[4]Main!$B$3)^(Main!$B$7-2020)</f>
        <v>21.527349904195361</v>
      </c>
      <c r="H25" s="1">
        <f>'[3]CostFlex, Winter'!H25*(1+[4]Main!$B$3)^(Main!$B$7-2020)</f>
        <v>23.261731122062663</v>
      </c>
      <c r="I25" s="1">
        <f>'[3]CostFlex, Winter'!I25*(1+[4]Main!$B$3)^(Main!$B$7-2020)</f>
        <v>12.992092032024154</v>
      </c>
      <c r="J25" s="1">
        <f>'[3]CostFlex, Winter'!J25*(1+[4]Main!$B$3)^(Main!$B$7-2020)</f>
        <v>5.8758733381080113</v>
      </c>
      <c r="K25" s="1">
        <f>'[3]CostFlex, Winter'!K25*(1+[4]Main!$B$3)^(Main!$B$7-2020)</f>
        <v>4.2150719294835639</v>
      </c>
      <c r="L25" s="1">
        <f>'[3]CostFlex, Winter'!L25*(1+[4]Main!$B$3)^(Main!$B$7-2020)</f>
        <v>3.6684790608223543</v>
      </c>
      <c r="M25" s="1">
        <f>'[3]CostFlex, Winter'!M25*(1+[4]Main!$B$3)^(Main!$B$7-2020)</f>
        <v>5.4028602786896558</v>
      </c>
      <c r="N25" s="1">
        <f>'[3]CostFlex, Winter'!N25*(1+[4]Main!$B$3)^(Main!$B$7-2020)</f>
        <v>4.1940491268427493</v>
      </c>
      <c r="O25" s="1">
        <f>'[3]CostFlex, Winter'!O25*(1+[4]Main!$B$3)^(Main!$B$7-2020)</f>
        <v>4.5093911664549857</v>
      </c>
      <c r="P25" s="1">
        <f>'[3]CostFlex, Winter'!P25*(1+[4]Main!$B$3)^(Main!$B$7-2020)</f>
        <v>4.625016580979473</v>
      </c>
      <c r="Q25" s="1">
        <f>'[3]CostFlex, Winter'!Q25*(1+[4]Main!$B$3)^(Main!$B$7-2020)</f>
        <v>4.7196191928631439</v>
      </c>
      <c r="R25" s="1">
        <f>'[3]CostFlex, Winter'!R25*(1+[4]Main!$B$3)^(Main!$B$7-2020)</f>
        <v>4.1940491268427493</v>
      </c>
      <c r="S25" s="1">
        <f>'[3]CostFlex, Winter'!S25*(1+[4]Main!$B$3)^(Main!$B$7-2020)</f>
        <v>4.1940491268427493</v>
      </c>
      <c r="T25" s="1">
        <f>'[3]CostFlex, Winter'!T25*(1+[4]Main!$B$3)^(Main!$B$7-2020)</f>
        <v>4.8772902126692612</v>
      </c>
      <c r="U25" s="1">
        <f>'[3]CostFlex, Winter'!U25*(1+[4]Main!$B$3)^(Main!$B$7-2020)</f>
        <v>5.6656453116998531</v>
      </c>
      <c r="V25" s="1">
        <f>'[3]CostFlex, Winter'!V25*(1+[4]Main!$B$3)^(Main!$B$7-2020)</f>
        <v>4.1940491268427493</v>
      </c>
      <c r="W25" s="1">
        <f>'[3]CostFlex, Winter'!W25*(1+[4]Main!$B$3)^(Main!$B$7-2020)</f>
        <v>4.1940491268427493</v>
      </c>
      <c r="X25" s="1">
        <f>'[3]CostFlex, Winter'!X25*(1+[4]Main!$B$3)^(Main!$B$7-2020)</f>
        <v>6.2963293909243276</v>
      </c>
      <c r="Y25" s="1">
        <f>'[3]CostFlex, Winter'!Y25*(1+[4]Main!$B$3)^(Main!$B$7-2020)</f>
        <v>10.038388260989537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'[3]Pc, Summer, S1'!B2*Main!$B$8+_xlfn.IFNA(VLOOKUP($A2,'EV Distribution'!$A$2:$B$11,2,FALSE),0)*'EV Scenarios'!B$2</f>
        <v>0.25657029447725932</v>
      </c>
      <c r="C2" s="1">
        <f>'[3]Pc, Summer, S1'!C2*Main!$B$8+_xlfn.IFNA(VLOOKUP($A2,'EV Distribution'!$A$2:$B$11,2,FALSE),0)*'EV Scenarios'!C$2</f>
        <v>0.44712999686946248</v>
      </c>
      <c r="D2" s="1">
        <f>'[3]Pc, Summer, S1'!D2*Main!$B$8+_xlfn.IFNA(VLOOKUP($A2,'EV Distribution'!$A$2:$B$11,2,FALSE),0)*'EV Scenarios'!D$2</f>
        <v>1.137561901506202</v>
      </c>
      <c r="E2" s="1">
        <f>'[3]Pc, Summer, S1'!E2*Main!$B$8+_xlfn.IFNA(VLOOKUP($A2,'EV Distribution'!$A$2:$B$11,2,FALSE),0)*'EV Scenarios'!E$2</f>
        <v>0.71125830076786778</v>
      </c>
      <c r="F2" s="1">
        <f>'[3]Pc, Summer, S1'!F2*Main!$B$8+_xlfn.IFNA(VLOOKUP($A2,'EV Distribution'!$A$2:$B$11,2,FALSE),0)*'EV Scenarios'!F$2</f>
        <v>1.6089423845392794</v>
      </c>
      <c r="G2" s="1">
        <f>'[3]Pc, Summer, S1'!G2*Main!$B$8+_xlfn.IFNA(VLOOKUP($A2,'EV Distribution'!$A$2:$B$11,2,FALSE),0)*'EV Scenarios'!G$2</f>
        <v>2.7697920171441233</v>
      </c>
      <c r="H2" s="1">
        <f>'[3]Pc, Summer, S1'!H2*Main!$B$8+_xlfn.IFNA(VLOOKUP($A2,'EV Distribution'!$A$2:$B$11,2,FALSE),0)*'EV Scenarios'!H$2</f>
        <v>1.8567874164648552</v>
      </c>
      <c r="I2" s="1">
        <f>'[3]Pc, Summer, S1'!I2*Main!$B$8+_xlfn.IFNA(VLOOKUP($A2,'EV Distribution'!$A$2:$B$11,2,FALSE),0)*'EV Scenarios'!I$2</f>
        <v>0.21743973318074425</v>
      </c>
      <c r="J2" s="1">
        <f>'[3]Pc, Summer, S1'!J2*Main!$B$8+_xlfn.IFNA(VLOOKUP($A2,'EV Distribution'!$A$2:$B$11,2,FALSE),0)*'EV Scenarios'!J$2</f>
        <v>1.0409533315416422</v>
      </c>
      <c r="K2" s="1">
        <f>'[3]Pc, Summer, S1'!K2*Main!$B$8+_xlfn.IFNA(VLOOKUP($A2,'EV Distribution'!$A$2:$B$11,2,FALSE),0)*'EV Scenarios'!K$2</f>
        <v>0.20299290914057883</v>
      </c>
      <c r="L2" s="1">
        <f>'[3]Pc, Summer, S1'!L2*Main!$B$8+_xlfn.IFNA(VLOOKUP($A2,'EV Distribution'!$A$2:$B$11,2,FALSE),0)*'EV Scenarios'!L$2</f>
        <v>0.47038446041051385</v>
      </c>
      <c r="M2" s="1">
        <f>'[3]Pc, Summer, S1'!M2*Main!$B$8+_xlfn.IFNA(VLOOKUP($A2,'EV Distribution'!$A$2:$B$11,2,FALSE),0)*'EV Scenarios'!M$2</f>
        <v>2.1776253133933845</v>
      </c>
      <c r="N2" s="1">
        <f>'[3]Pc, Summer, S1'!N2*Main!$B$8+_xlfn.IFNA(VLOOKUP($A2,'EV Distribution'!$A$2:$B$11,2,FALSE),0)*'EV Scenarios'!N$2</f>
        <v>0.98925607892793854</v>
      </c>
      <c r="O2" s="1">
        <f>'[3]Pc, Summer, S1'!O2*Main!$B$8+_xlfn.IFNA(VLOOKUP($A2,'EV Distribution'!$A$2:$B$11,2,FALSE),0)*'EV Scenarios'!O$2</f>
        <v>1.3677955392203187</v>
      </c>
      <c r="P2" s="1">
        <f>'[3]Pc, Summer, S1'!P2*Main!$B$8+_xlfn.IFNA(VLOOKUP($A2,'EV Distribution'!$A$2:$B$11,2,FALSE),0)*'EV Scenarios'!P$2</f>
        <v>1.2516176407265207</v>
      </c>
      <c r="Q2" s="1">
        <f>'[3]Pc, Summer, S1'!Q2*Main!$B$8+_xlfn.IFNA(VLOOKUP($A2,'EV Distribution'!$A$2:$B$11,2,FALSE),0)*'EV Scenarios'!Q$2</f>
        <v>2.6844470822652093</v>
      </c>
      <c r="R2" s="1">
        <f>'[3]Pc, Summer, S1'!R2*Main!$B$8+_xlfn.IFNA(VLOOKUP($A2,'EV Distribution'!$A$2:$B$11,2,FALSE),0)*'EV Scenarios'!R$2</f>
        <v>1.145220316007088</v>
      </c>
      <c r="S2" s="1">
        <f>'[3]Pc, Summer, S1'!S2*Main!$B$8+_xlfn.IFNA(VLOOKUP($A2,'EV Distribution'!$A$2:$B$11,2,FALSE),0)*'EV Scenarios'!S$2</f>
        <v>0.75548070256940336</v>
      </c>
      <c r="T2" s="1">
        <f>'[3]Pc, Summer, S1'!T2*Main!$B$8+_xlfn.IFNA(VLOOKUP($A2,'EV Distribution'!$A$2:$B$11,2,FALSE),0)*'EV Scenarios'!T$2</f>
        <v>1.6599825815859421</v>
      </c>
      <c r="U2" s="1">
        <f>'[3]Pc, Summer, S1'!U2*Main!$B$8+_xlfn.IFNA(VLOOKUP($A2,'EV Distribution'!$A$2:$B$11,2,FALSE),0)*'EV Scenarios'!U$2</f>
        <v>3.5596647889249851</v>
      </c>
      <c r="V2" s="1">
        <f>'[3]Pc, Summer, S1'!V2*Main!$B$8+_xlfn.IFNA(VLOOKUP($A2,'EV Distribution'!$A$2:$B$11,2,FALSE),0)*'EV Scenarios'!V$2</f>
        <v>2.6106689224748969</v>
      </c>
      <c r="W2" s="1">
        <f>'[3]Pc, Summer, S1'!W2*Main!$B$8+_xlfn.IFNA(VLOOKUP($A2,'EV Distribution'!$A$2:$B$11,2,FALSE),0)*'EV Scenarios'!W$2</f>
        <v>-0.54022880865327816</v>
      </c>
      <c r="X2" s="1">
        <f>'[3]Pc, Summer, S1'!X2*Main!$B$8+_xlfn.IFNA(VLOOKUP($A2,'EV Distribution'!$A$2:$B$11,2,FALSE),0)*'EV Scenarios'!X$2</f>
        <v>2.3404740600856466</v>
      </c>
      <c r="Y2" s="1">
        <f>'[3]Pc, Summer, S1'!Y2*Main!$B$8+_xlfn.IFNA(VLOOKUP($A2,'EV Distribution'!$A$2:$B$11,2,FALSE),0)*'EV Scenarios'!Y$2</f>
        <v>3.0808412562906087</v>
      </c>
      <c r="Z2" s="1"/>
    </row>
    <row r="3" spans="1:26" x14ac:dyDescent="0.25">
      <c r="A3">
        <v>2</v>
      </c>
      <c r="B3" s="1">
        <f>'[3]Pc, Summer, S1'!B3*Main!$B$8+_xlfn.IFNA(VLOOKUP($A3,'EV Distribution'!$A$2:$B$11,2,FALSE),0)*'EV Scenarios'!B$2</f>
        <v>24.119671917808624</v>
      </c>
      <c r="C3" s="1">
        <f>'[3]Pc, Summer, S1'!C3*Main!$B$8+_xlfn.IFNA(VLOOKUP($A3,'EV Distribution'!$A$2:$B$11,2,FALSE),0)*'EV Scenarios'!C$2</f>
        <v>21.991636284657414</v>
      </c>
      <c r="D3" s="1">
        <f>'[3]Pc, Summer, S1'!D3*Main!$B$8+_xlfn.IFNA(VLOOKUP($A3,'EV Distribution'!$A$2:$B$11,2,FALSE),0)*'EV Scenarios'!D$2</f>
        <v>21.473810738673954</v>
      </c>
      <c r="E3" s="1">
        <f>'[3]Pc, Summer, S1'!E3*Main!$B$8+_xlfn.IFNA(VLOOKUP($A3,'EV Distribution'!$A$2:$B$11,2,FALSE),0)*'EV Scenarios'!E$2</f>
        <v>21.354135964530418</v>
      </c>
      <c r="F3" s="1">
        <f>'[3]Pc, Summer, S1'!F3*Main!$B$8+_xlfn.IFNA(VLOOKUP($A3,'EV Distribution'!$A$2:$B$11,2,FALSE),0)*'EV Scenarios'!F$2</f>
        <v>21.280254248316602</v>
      </c>
      <c r="G3" s="1">
        <f>'[3]Pc, Summer, S1'!G3*Main!$B$8+_xlfn.IFNA(VLOOKUP($A3,'EV Distribution'!$A$2:$B$11,2,FALSE),0)*'EV Scenarios'!G$2</f>
        <v>21.081359132324277</v>
      </c>
      <c r="H3" s="1">
        <f>'[3]Pc, Summer, S1'!H3*Main!$B$8+_xlfn.IFNA(VLOOKUP($A3,'EV Distribution'!$A$2:$B$11,2,FALSE),0)*'EV Scenarios'!H$2</f>
        <v>22.761124026683397</v>
      </c>
      <c r="I3" s="1">
        <f>'[3]Pc, Summer, S1'!I3*Main!$B$8+_xlfn.IFNA(VLOOKUP($A3,'EV Distribution'!$A$2:$B$11,2,FALSE),0)*'EV Scenarios'!I$2</f>
        <v>26.139183937817478</v>
      </c>
      <c r="J3" s="1">
        <f>'[3]Pc, Summer, S1'!J3*Main!$B$8+_xlfn.IFNA(VLOOKUP($A3,'EV Distribution'!$A$2:$B$11,2,FALSE),0)*'EV Scenarios'!J$2</f>
        <v>29.754111610838745</v>
      </c>
      <c r="K3" s="1">
        <f>'[3]Pc, Summer, S1'!K3*Main!$B$8+_xlfn.IFNA(VLOOKUP($A3,'EV Distribution'!$A$2:$B$11,2,FALSE),0)*'EV Scenarios'!K$2</f>
        <v>30.723066834672181</v>
      </c>
      <c r="L3" s="1">
        <f>'[3]Pc, Summer, S1'!L3*Main!$B$8+_xlfn.IFNA(VLOOKUP($A3,'EV Distribution'!$A$2:$B$11,2,FALSE),0)*'EV Scenarios'!L$2</f>
        <v>30.360471678219135</v>
      </c>
      <c r="M3" s="1">
        <f>'[3]Pc, Summer, S1'!M3*Main!$B$8+_xlfn.IFNA(VLOOKUP($A3,'EV Distribution'!$A$2:$B$11,2,FALSE),0)*'EV Scenarios'!M$2</f>
        <v>31.200636904164202</v>
      </c>
      <c r="N3" s="1">
        <f>'[3]Pc, Summer, S1'!N3*Main!$B$8+_xlfn.IFNA(VLOOKUP($A3,'EV Distribution'!$A$2:$B$11,2,FALSE),0)*'EV Scenarios'!N$2</f>
        <v>31.657441955936203</v>
      </c>
      <c r="O3" s="1">
        <f>'[3]Pc, Summer, S1'!O3*Main!$B$8+_xlfn.IFNA(VLOOKUP($A3,'EV Distribution'!$A$2:$B$11,2,FALSE),0)*'EV Scenarios'!O$2</f>
        <v>31.118227465948021</v>
      </c>
      <c r="P3" s="1">
        <f>'[3]Pc, Summer, S1'!P3*Main!$B$8+_xlfn.IFNA(VLOOKUP($A3,'EV Distribution'!$A$2:$B$11,2,FALSE),0)*'EV Scenarios'!P$2</f>
        <v>29.90833099554046</v>
      </c>
      <c r="Q3" s="1">
        <f>'[3]Pc, Summer, S1'!Q3*Main!$B$8+_xlfn.IFNA(VLOOKUP($A3,'EV Distribution'!$A$2:$B$11,2,FALSE),0)*'EV Scenarios'!Q$2</f>
        <v>28.721392545702891</v>
      </c>
      <c r="R3" s="1">
        <f>'[3]Pc, Summer, S1'!R3*Main!$B$8+_xlfn.IFNA(VLOOKUP($A3,'EV Distribution'!$A$2:$B$11,2,FALSE),0)*'EV Scenarios'!R$2</f>
        <v>29.228607922829294</v>
      </c>
      <c r="S3" s="1">
        <f>'[3]Pc, Summer, S1'!S3*Main!$B$8+_xlfn.IFNA(VLOOKUP($A3,'EV Distribution'!$A$2:$B$11,2,FALSE),0)*'EV Scenarios'!S$2</f>
        <v>29.54884576336385</v>
      </c>
      <c r="T3" s="1">
        <f>'[3]Pc, Summer, S1'!T3*Main!$B$8+_xlfn.IFNA(VLOOKUP($A3,'EV Distribution'!$A$2:$B$11,2,FALSE),0)*'EV Scenarios'!T$2</f>
        <v>29.608643968177791</v>
      </c>
      <c r="U3" s="1">
        <f>'[3]Pc, Summer, S1'!U3*Main!$B$8+_xlfn.IFNA(VLOOKUP($A3,'EV Distribution'!$A$2:$B$11,2,FALSE),0)*'EV Scenarios'!U$2</f>
        <v>29.144973188895452</v>
      </c>
      <c r="V3" s="1">
        <f>'[3]Pc, Summer, S1'!V3*Main!$B$8+_xlfn.IFNA(VLOOKUP($A3,'EV Distribution'!$A$2:$B$11,2,FALSE),0)*'EV Scenarios'!V$2</f>
        <v>29.258796791686358</v>
      </c>
      <c r="W3" s="1">
        <f>'[3]Pc, Summer, S1'!W3*Main!$B$8+_xlfn.IFNA(VLOOKUP($A3,'EV Distribution'!$A$2:$B$11,2,FALSE),0)*'EV Scenarios'!W$2</f>
        <v>30.438387858180743</v>
      </c>
      <c r="X3" s="1">
        <f>'[3]Pc, Summer, S1'!X3*Main!$B$8+_xlfn.IFNA(VLOOKUP($A3,'EV Distribution'!$A$2:$B$11,2,FALSE),0)*'EV Scenarios'!X$2</f>
        <v>29.185375444802126</v>
      </c>
      <c r="Y3" s="1">
        <f>'[3]Pc, Summer, S1'!Y3*Main!$B$8+_xlfn.IFNA(VLOOKUP($A3,'EV Distribution'!$A$2:$B$11,2,FALSE),0)*'EV Scenarios'!Y$2</f>
        <v>26.929360098124629</v>
      </c>
      <c r="Z3" s="1"/>
    </row>
    <row r="4" spans="1:26" x14ac:dyDescent="0.25">
      <c r="A4">
        <v>3</v>
      </c>
      <c r="B4" s="1">
        <f>'[3]Pc, Summer, S1'!B4*Main!$B$8+_xlfn.IFNA(VLOOKUP($A4,'EV Distribution'!$A$2:$B$11,2,FALSE),0)*'EV Scenarios'!B$2</f>
        <v>32.330747864013581</v>
      </c>
      <c r="C4" s="1">
        <f>'[3]Pc, Summer, S1'!C4*Main!$B$8+_xlfn.IFNA(VLOOKUP($A4,'EV Distribution'!$A$2:$B$11,2,FALSE),0)*'EV Scenarios'!C$2</f>
        <v>29.513608107590077</v>
      </c>
      <c r="D4" s="1">
        <f>'[3]Pc, Summer, S1'!D4*Main!$B$8+_xlfn.IFNA(VLOOKUP($A4,'EV Distribution'!$A$2:$B$11,2,FALSE),0)*'EV Scenarios'!D$2</f>
        <v>27.971548732841111</v>
      </c>
      <c r="E4" s="1">
        <f>'[3]Pc, Summer, S1'!E4*Main!$B$8+_xlfn.IFNA(VLOOKUP($A4,'EV Distribution'!$A$2:$B$11,2,FALSE),0)*'EV Scenarios'!E$2</f>
        <v>26.943879706083873</v>
      </c>
      <c r="F4" s="1">
        <f>'[3]Pc, Summer, S1'!F4*Main!$B$8+_xlfn.IFNA(VLOOKUP($A4,'EV Distribution'!$A$2:$B$11,2,FALSE),0)*'EV Scenarios'!F$2</f>
        <v>26.868387706083873</v>
      </c>
      <c r="G4" s="1">
        <f>'[3]Pc, Summer, S1'!G4*Main!$B$8+_xlfn.IFNA(VLOOKUP($A4,'EV Distribution'!$A$2:$B$11,2,FALSE),0)*'EV Scenarios'!G$2</f>
        <v>28.728999613939752</v>
      </c>
      <c r="H4" s="1">
        <f>'[3]Pc, Summer, S1'!H4*Main!$B$8+_xlfn.IFNA(VLOOKUP($A4,'EV Distribution'!$A$2:$B$11,2,FALSE),0)*'EV Scenarios'!H$2</f>
        <v>35.853603073390431</v>
      </c>
      <c r="I4" s="1">
        <f>'[3]Pc, Summer, S1'!I4*Main!$B$8+_xlfn.IFNA(VLOOKUP($A4,'EV Distribution'!$A$2:$B$11,2,FALSE),0)*'EV Scenarios'!I$2</f>
        <v>43.197287215121086</v>
      </c>
      <c r="J4" s="1">
        <f>'[3]Pc, Summer, S1'!J4*Main!$B$8+_xlfn.IFNA(VLOOKUP($A4,'EV Distribution'!$A$2:$B$11,2,FALSE),0)*'EV Scenarios'!J$2</f>
        <v>45.065518373922032</v>
      </c>
      <c r="K4" s="1">
        <f>'[3]Pc, Summer, S1'!K4*Main!$B$8+_xlfn.IFNA(VLOOKUP($A4,'EV Distribution'!$A$2:$B$11,2,FALSE),0)*'EV Scenarios'!K$2</f>
        <v>44.186253674926171</v>
      </c>
      <c r="L4" s="1">
        <f>'[3]Pc, Summer, S1'!L4*Main!$B$8+_xlfn.IFNA(VLOOKUP($A4,'EV Distribution'!$A$2:$B$11,2,FALSE),0)*'EV Scenarios'!L$2</f>
        <v>44.111275107974009</v>
      </c>
      <c r="M4" s="1">
        <f>'[3]Pc, Summer, S1'!M4*Main!$B$8+_xlfn.IFNA(VLOOKUP($A4,'EV Distribution'!$A$2:$B$11,2,FALSE),0)*'EV Scenarios'!M$2</f>
        <v>46.979051113526289</v>
      </c>
      <c r="N4" s="1">
        <f>'[3]Pc, Summer, S1'!N4*Main!$B$8+_xlfn.IFNA(VLOOKUP($A4,'EV Distribution'!$A$2:$B$11,2,FALSE),0)*'EV Scenarios'!N$2</f>
        <v>47.010207113526285</v>
      </c>
      <c r="O4" s="1">
        <f>'[3]Pc, Summer, S1'!O4*Main!$B$8+_xlfn.IFNA(VLOOKUP($A4,'EV Distribution'!$A$2:$B$11,2,FALSE),0)*'EV Scenarios'!O$2</f>
        <v>47.052840113526287</v>
      </c>
      <c r="P4" s="1">
        <f>'[3]Pc, Summer, S1'!P4*Main!$B$8+_xlfn.IFNA(VLOOKUP($A4,'EV Distribution'!$A$2:$B$11,2,FALSE),0)*'EV Scenarios'!P$2</f>
        <v>44.700711985632005</v>
      </c>
      <c r="Q4" s="1">
        <f>'[3]Pc, Summer, S1'!Q4*Main!$B$8+_xlfn.IFNA(VLOOKUP($A4,'EV Distribution'!$A$2:$B$11,2,FALSE),0)*'EV Scenarios'!Q$2</f>
        <v>42.338326809465443</v>
      </c>
      <c r="R4" s="1">
        <f>'[3]Pc, Summer, S1'!R4*Main!$B$8+_xlfn.IFNA(VLOOKUP($A4,'EV Distribution'!$A$2:$B$11,2,FALSE),0)*'EV Scenarios'!R$2</f>
        <v>39.46787028523331</v>
      </c>
      <c r="S4" s="1">
        <f>'[3]Pc, Summer, S1'!S4*Main!$B$8+_xlfn.IFNA(VLOOKUP($A4,'EV Distribution'!$A$2:$B$11,2,FALSE),0)*'EV Scenarios'!S$2</f>
        <v>39.501902285233314</v>
      </c>
      <c r="T4" s="1">
        <f>'[3]Pc, Summer, S1'!T4*Main!$B$8+_xlfn.IFNA(VLOOKUP($A4,'EV Distribution'!$A$2:$B$11,2,FALSE),0)*'EV Scenarios'!T$2</f>
        <v>39.437523285233311</v>
      </c>
      <c r="U4" s="1">
        <f>'[3]Pc, Summer, S1'!U4*Main!$B$8+_xlfn.IFNA(VLOOKUP($A4,'EV Distribution'!$A$2:$B$11,2,FALSE),0)*'EV Scenarios'!U$2</f>
        <v>39.460215285233311</v>
      </c>
      <c r="V4" s="1">
        <f>'[3]Pc, Summer, S1'!V4*Main!$B$8+_xlfn.IFNA(VLOOKUP($A4,'EV Distribution'!$A$2:$B$11,2,FALSE),0)*'EV Scenarios'!V$2</f>
        <v>39.487228285233314</v>
      </c>
      <c r="W4" s="1">
        <f>'[3]Pc, Summer, S1'!W4*Main!$B$8+_xlfn.IFNA(VLOOKUP($A4,'EV Distribution'!$A$2:$B$11,2,FALSE),0)*'EV Scenarios'!W$2</f>
        <v>39.46653628523331</v>
      </c>
      <c r="X4" s="1">
        <f>'[3]Pc, Summer, S1'!X4*Main!$B$8+_xlfn.IFNA(VLOOKUP($A4,'EV Distribution'!$A$2:$B$11,2,FALSE),0)*'EV Scenarios'!X$2</f>
        <v>38.852973821913757</v>
      </c>
      <c r="Y4" s="1">
        <f>'[3]Pc, Summer, S1'!Y4*Main!$B$8+_xlfn.IFNA(VLOOKUP($A4,'EV Distribution'!$A$2:$B$11,2,FALSE),0)*'EV Scenarios'!Y$2</f>
        <v>36.508385693945662</v>
      </c>
      <c r="Z4" s="1"/>
    </row>
    <row r="5" spans="1:26" x14ac:dyDescent="0.25">
      <c r="A5">
        <v>4</v>
      </c>
      <c r="B5" s="1">
        <f>'[3]Pc, Summer, S1'!B5*Main!$B$8+_xlfn.IFNA(VLOOKUP($A5,'EV Distribution'!$A$2:$B$11,2,FALSE),0)*'EV Scenarios'!B$2</f>
        <v>45.759757518192544</v>
      </c>
      <c r="C5" s="1">
        <f>'[3]Pc, Summer, S1'!C5*Main!$B$8+_xlfn.IFNA(VLOOKUP($A5,'EV Distribution'!$A$2:$B$11,2,FALSE),0)*'EV Scenarios'!C$2</f>
        <v>40.28241863865918</v>
      </c>
      <c r="D5" s="1">
        <f>'[3]Pc, Summer, S1'!D5*Main!$B$8+_xlfn.IFNA(VLOOKUP($A5,'EV Distribution'!$A$2:$B$11,2,FALSE),0)*'EV Scenarios'!D$2</f>
        <v>38.091346050132898</v>
      </c>
      <c r="E5" s="1">
        <f>'[3]Pc, Summer, S1'!E5*Main!$B$8+_xlfn.IFNA(VLOOKUP($A5,'EV Distribution'!$A$2:$B$11,2,FALSE),0)*'EV Scenarios'!E$2</f>
        <v>36.883235075324862</v>
      </c>
      <c r="F5" s="1">
        <f>'[3]Pc, Summer, S1'!F5*Main!$B$8+_xlfn.IFNA(VLOOKUP($A5,'EV Distribution'!$A$2:$B$11,2,FALSE),0)*'EV Scenarios'!F$2</f>
        <v>39.099681644890723</v>
      </c>
      <c r="G5" s="1">
        <f>'[3]Pc, Summer, S1'!G5*Main!$B$8+_xlfn.IFNA(VLOOKUP($A5,'EV Distribution'!$A$2:$B$11,2,FALSE),0)*'EV Scenarios'!G$2</f>
        <v>35.812795882634376</v>
      </c>
      <c r="H5" s="1">
        <f>'[3]Pc, Summer, S1'!H5*Main!$B$8+_xlfn.IFNA(VLOOKUP($A5,'EV Distribution'!$A$2:$B$11,2,FALSE),0)*'EV Scenarios'!H$2</f>
        <v>42.001875170702888</v>
      </c>
      <c r="I5" s="1">
        <f>'[3]Pc, Summer, S1'!I5*Main!$B$8+_xlfn.IFNA(VLOOKUP($A5,'EV Distribution'!$A$2:$B$11,2,FALSE),0)*'EV Scenarios'!I$2</f>
        <v>48.750857591080923</v>
      </c>
      <c r="J5" s="1">
        <f>'[3]Pc, Summer, S1'!J5*Main!$B$8+_xlfn.IFNA(VLOOKUP($A5,'EV Distribution'!$A$2:$B$11,2,FALSE),0)*'EV Scenarios'!J$2</f>
        <v>54.921131946293556</v>
      </c>
      <c r="K5" s="1">
        <f>'[3]Pc, Summer, S1'!K5*Main!$B$8+_xlfn.IFNA(VLOOKUP($A5,'EV Distribution'!$A$2:$B$11,2,FALSE),0)*'EV Scenarios'!K$2</f>
        <v>58.944993659125807</v>
      </c>
      <c r="L5" s="1">
        <f>'[3]Pc, Summer, S1'!L5*Main!$B$8+_xlfn.IFNA(VLOOKUP($A5,'EV Distribution'!$A$2:$B$11,2,FALSE),0)*'EV Scenarios'!L$2</f>
        <v>60.831360947489664</v>
      </c>
      <c r="M5" s="1">
        <f>'[3]Pc, Summer, S1'!M5*Main!$B$8+_xlfn.IFNA(VLOOKUP($A5,'EV Distribution'!$A$2:$B$11,2,FALSE),0)*'EV Scenarios'!M$2</f>
        <v>61.79410646210868</v>
      </c>
      <c r="N5" s="1">
        <f>'[3]Pc, Summer, S1'!N5*Main!$B$8+_xlfn.IFNA(VLOOKUP($A5,'EV Distribution'!$A$2:$B$11,2,FALSE),0)*'EV Scenarios'!N$2</f>
        <v>63.007443852200232</v>
      </c>
      <c r="O5" s="1">
        <f>'[3]Pc, Summer, S1'!O5*Main!$B$8+_xlfn.IFNA(VLOOKUP($A5,'EV Distribution'!$A$2:$B$11,2,FALSE),0)*'EV Scenarios'!O$2</f>
        <v>63.52349791634672</v>
      </c>
      <c r="P5" s="1">
        <f>'[3]Pc, Summer, S1'!P5*Main!$B$8+_xlfn.IFNA(VLOOKUP($A5,'EV Distribution'!$A$2:$B$11,2,FALSE),0)*'EV Scenarios'!P$2</f>
        <v>63.745229155640864</v>
      </c>
      <c r="Q5" s="1">
        <f>'[3]Pc, Summer, S1'!Q5*Main!$B$8+_xlfn.IFNA(VLOOKUP($A5,'EV Distribution'!$A$2:$B$11,2,FALSE),0)*'EV Scenarios'!Q$2</f>
        <v>61.342084773715293</v>
      </c>
      <c r="R5" s="1">
        <f>'[3]Pc, Summer, S1'!R5*Main!$B$8+_xlfn.IFNA(VLOOKUP($A5,'EV Distribution'!$A$2:$B$11,2,FALSE),0)*'EV Scenarios'!R$2</f>
        <v>61.37278773790608</v>
      </c>
      <c r="S5" s="1">
        <f>'[3]Pc, Summer, S1'!S5*Main!$B$8+_xlfn.IFNA(VLOOKUP($A5,'EV Distribution'!$A$2:$B$11,2,FALSE),0)*'EV Scenarios'!S$2</f>
        <v>58.980027518030056</v>
      </c>
      <c r="T5" s="1">
        <f>'[3]Pc, Summer, S1'!T5*Main!$B$8+_xlfn.IFNA(VLOOKUP($A5,'EV Distribution'!$A$2:$B$11,2,FALSE),0)*'EV Scenarios'!T$2</f>
        <v>59.290354794462488</v>
      </c>
      <c r="U5" s="1">
        <f>'[3]Pc, Summer, S1'!U5*Main!$B$8+_xlfn.IFNA(VLOOKUP($A5,'EV Distribution'!$A$2:$B$11,2,FALSE),0)*'EV Scenarios'!U$2</f>
        <v>59.777823410750145</v>
      </c>
      <c r="V5" s="1">
        <f>'[3]Pc, Summer, S1'!V5*Main!$B$8+_xlfn.IFNA(VLOOKUP($A5,'EV Distribution'!$A$2:$B$11,2,FALSE),0)*'EV Scenarios'!V$2</f>
        <v>59.286437265534531</v>
      </c>
      <c r="W5" s="1">
        <f>'[3]Pc, Summer, S1'!W5*Main!$B$8+_xlfn.IFNA(VLOOKUP($A5,'EV Distribution'!$A$2:$B$11,2,FALSE),0)*'EV Scenarios'!W$2</f>
        <v>61.411739401963963</v>
      </c>
      <c r="X5" s="1">
        <f>'[3]Pc, Summer, S1'!X5*Main!$B$8+_xlfn.IFNA(VLOOKUP($A5,'EV Distribution'!$A$2:$B$11,2,FALSE),0)*'EV Scenarios'!X$2</f>
        <v>60.000132234908442</v>
      </c>
      <c r="Y5" s="1">
        <f>'[3]Pc, Summer, S1'!Y5*Main!$B$8+_xlfn.IFNA(VLOOKUP($A5,'EV Distribution'!$A$2:$B$11,2,FALSE),0)*'EV Scenarios'!Y$2</f>
        <v>53.624062432279977</v>
      </c>
      <c r="Z5" s="1"/>
    </row>
    <row r="6" spans="1:26" x14ac:dyDescent="0.25">
      <c r="A6">
        <v>5</v>
      </c>
      <c r="B6" s="1">
        <f>'[3]Pc, Summer, S1'!B6*Main!$B$8+_xlfn.IFNA(VLOOKUP($A6,'EV Distribution'!$A$2:$B$11,2,FALSE),0)*'EV Scenarios'!B$2</f>
        <v>-16.361574088481984</v>
      </c>
      <c r="C6" s="1">
        <f>'[3]Pc, Summer, S1'!C6*Main!$B$8+_xlfn.IFNA(VLOOKUP($A6,'EV Distribution'!$A$2:$B$11,2,FALSE),0)*'EV Scenarios'!C$2</f>
        <v>-14.045588092114587</v>
      </c>
      <c r="D6" s="1">
        <f>'[3]Pc, Summer, S1'!D6*Main!$B$8+_xlfn.IFNA(VLOOKUP($A6,'EV Distribution'!$A$2:$B$11,2,FALSE),0)*'EV Scenarios'!D$2</f>
        <v>-9.105995701934436</v>
      </c>
      <c r="E6" s="1">
        <f>'[3]Pc, Summer, S1'!E6*Main!$B$8+_xlfn.IFNA(VLOOKUP($A6,'EV Distribution'!$A$2:$B$11,2,FALSE),0)*'EV Scenarios'!E$2</f>
        <v>-8.6270193136739532</v>
      </c>
      <c r="F6" s="1">
        <f>'[3]Pc, Summer, S1'!F6*Main!$B$8+_xlfn.IFNA(VLOOKUP($A6,'EV Distribution'!$A$2:$B$11,2,FALSE),0)*'EV Scenarios'!F$2</f>
        <v>-8.3577808502215021</v>
      </c>
      <c r="G6" s="1">
        <f>'[3]Pc, Summer, S1'!G6*Main!$B$8+_xlfn.IFNA(VLOOKUP($A6,'EV Distribution'!$A$2:$B$11,2,FALSE),0)*'EV Scenarios'!G$2</f>
        <v>-8.5335251730507995</v>
      </c>
      <c r="H6" s="1">
        <f>'[3]Pc, Summer, S1'!H6*Main!$B$8+_xlfn.IFNA(VLOOKUP($A6,'EV Distribution'!$A$2:$B$11,2,FALSE),0)*'EV Scenarios'!H$2</f>
        <v>-6.2980546560248083</v>
      </c>
      <c r="I6" s="1">
        <f>'[3]Pc, Summer, S1'!I6*Main!$B$8+_xlfn.IFNA(VLOOKUP($A6,'EV Distribution'!$A$2:$B$11,2,FALSE),0)*'EV Scenarios'!I$2</f>
        <v>-3.1091928967808631</v>
      </c>
      <c r="J6" s="1">
        <f>'[3]Pc, Summer, S1'!J6*Main!$B$8+_xlfn.IFNA(VLOOKUP($A6,'EV Distribution'!$A$2:$B$11,2,FALSE),0)*'EV Scenarios'!J$2</f>
        <v>-0.82961227248966507</v>
      </c>
      <c r="K6" s="1">
        <f>'[3]Pc, Summer, S1'!K6*Main!$B$8+_xlfn.IFNA(VLOOKUP($A6,'EV Distribution'!$A$2:$B$11,2,FALSE),0)*'EV Scenarios'!K$2</f>
        <v>0.89716451216774962</v>
      </c>
      <c r="L6" s="1">
        <f>'[3]Pc, Summer, S1'!L6*Main!$B$8+_xlfn.IFNA(VLOOKUP($A6,'EV Distribution'!$A$2:$B$11,2,FALSE),0)*'EV Scenarios'!L$2</f>
        <v>1.50416024808033</v>
      </c>
      <c r="M6" s="1">
        <f>'[3]Pc, Summer, S1'!M6*Main!$B$8+_xlfn.IFNA(VLOOKUP($A6,'EV Distribution'!$A$2:$B$11,2,FALSE),0)*'EV Scenarios'!M$2</f>
        <v>2.6164470044300052</v>
      </c>
      <c r="N6" s="1">
        <f>'[3]Pc, Summer, S1'!N6*Main!$B$8+_xlfn.IFNA(VLOOKUP($A6,'EV Distribution'!$A$2:$B$11,2,FALSE),0)*'EV Scenarios'!N$2</f>
        <v>4.0937287791642056</v>
      </c>
      <c r="O6" s="1">
        <f>'[3]Pc, Summer, S1'!O6*Main!$B$8+_xlfn.IFNA(VLOOKUP($A6,'EV Distribution'!$A$2:$B$11,2,FALSE),0)*'EV Scenarios'!O$2</f>
        <v>4.3179096285292378</v>
      </c>
      <c r="P6" s="1">
        <f>'[3]Pc, Summer, S1'!P6*Main!$B$8+_xlfn.IFNA(VLOOKUP($A6,'EV Distribution'!$A$2:$B$11,2,FALSE),0)*'EV Scenarios'!P$2</f>
        <v>3.666048516878321</v>
      </c>
      <c r="Q6" s="1">
        <f>'[3]Pc, Summer, S1'!Q6*Main!$B$8+_xlfn.IFNA(VLOOKUP($A6,'EV Distribution'!$A$2:$B$11,2,FALSE),0)*'EV Scenarios'!Q$2</f>
        <v>1.7685768492616654</v>
      </c>
      <c r="R6" s="1">
        <f>'[3]Pc, Summer, S1'!R6*Main!$B$8+_xlfn.IFNA(VLOOKUP($A6,'EV Distribution'!$A$2:$B$11,2,FALSE),0)*'EV Scenarios'!R$2</f>
        <v>1.8478305299025408</v>
      </c>
      <c r="S6" s="1">
        <f>'[3]Pc, Summer, S1'!S6*Main!$B$8+_xlfn.IFNA(VLOOKUP($A6,'EV Distribution'!$A$2:$B$11,2,FALSE),0)*'EV Scenarios'!S$2</f>
        <v>1.8878986862226828</v>
      </c>
      <c r="T6" s="1">
        <f>'[3]Pc, Summer, S1'!T6*Main!$B$8+_xlfn.IFNA(VLOOKUP($A6,'EV Distribution'!$A$2:$B$11,2,FALSE),0)*'EV Scenarios'!T$2</f>
        <v>2.3893150455995293</v>
      </c>
      <c r="U6" s="1">
        <f>'[3]Pc, Summer, S1'!U6*Main!$B$8+_xlfn.IFNA(VLOOKUP($A6,'EV Distribution'!$A$2:$B$11,2,FALSE),0)*'EV Scenarios'!U$2</f>
        <v>1.8982280498080324</v>
      </c>
      <c r="V6" s="1">
        <f>'[3]Pc, Summer, S1'!V6*Main!$B$8+_xlfn.IFNA(VLOOKUP($A6,'EV Distribution'!$A$2:$B$11,2,FALSE),0)*'EV Scenarios'!V$2</f>
        <v>1.4137084330921421</v>
      </c>
      <c r="W6" s="1">
        <f>'[3]Pc, Summer, S1'!W6*Main!$B$8+_xlfn.IFNA(VLOOKUP($A6,'EV Distribution'!$A$2:$B$11,2,FALSE),0)*'EV Scenarios'!W$2</f>
        <v>2.8957994783225054</v>
      </c>
      <c r="X6" s="1">
        <f>'[3]Pc, Summer, S1'!X6*Main!$B$8+_xlfn.IFNA(VLOOKUP($A6,'EV Distribution'!$A$2:$B$11,2,FALSE),0)*'EV Scenarios'!X$2</f>
        <v>3.8244468689456594</v>
      </c>
      <c r="Y6" s="1">
        <f>'[3]Pc, Summer, S1'!Y6*Main!$B$8+_xlfn.IFNA(VLOOKUP($A6,'EV Distribution'!$A$2:$B$11,2,FALSE),0)*'EV Scenarios'!Y$2</f>
        <v>-1.0005935749852333</v>
      </c>
      <c r="Z6" s="1"/>
    </row>
    <row r="7" spans="1:26" x14ac:dyDescent="0.25">
      <c r="A7">
        <v>8</v>
      </c>
      <c r="B7" s="1">
        <f>'[3]Pc, Summer, S1'!B7*Main!$B$8+_xlfn.IFNA(VLOOKUP($A7,'EV Distribution'!$A$2:$B$11,2,FALSE),0)*'EV Scenarios'!B$2</f>
        <v>0</v>
      </c>
      <c r="C7" s="1">
        <f>'[3]Pc, Summer, S1'!C7*Main!$B$8+_xlfn.IFNA(VLOOKUP($A7,'EV Distribution'!$A$2:$B$11,2,FALSE),0)*'EV Scenarios'!C$2</f>
        <v>0</v>
      </c>
      <c r="D7" s="1">
        <f>'[3]Pc, Summer, S1'!D7*Main!$B$8+_xlfn.IFNA(VLOOKUP($A7,'EV Distribution'!$A$2:$B$11,2,FALSE),0)*'EV Scenarios'!D$2</f>
        <v>0</v>
      </c>
      <c r="E7" s="1">
        <f>'[3]Pc, Summer, S1'!E7*Main!$B$8+_xlfn.IFNA(VLOOKUP($A7,'EV Distribution'!$A$2:$B$11,2,FALSE),0)*'EV Scenarios'!E$2</f>
        <v>0</v>
      </c>
      <c r="F7" s="1">
        <f>'[3]Pc, Summer, S1'!F7*Main!$B$8+_xlfn.IFNA(VLOOKUP($A7,'EV Distribution'!$A$2:$B$11,2,FALSE),0)*'EV Scenarios'!F$2</f>
        <v>0</v>
      </c>
      <c r="G7" s="1">
        <f>'[3]Pc, Summer, S1'!G7*Main!$B$8+_xlfn.IFNA(VLOOKUP($A7,'EV Distribution'!$A$2:$B$11,2,FALSE),0)*'EV Scenarios'!G$2</f>
        <v>0</v>
      </c>
      <c r="H7" s="1">
        <f>'[3]Pc, Summer, S1'!H7*Main!$B$8+_xlfn.IFNA(VLOOKUP($A7,'EV Distribution'!$A$2:$B$11,2,FALSE),0)*'EV Scenarios'!H$2</f>
        <v>0</v>
      </c>
      <c r="I7" s="1">
        <f>'[3]Pc, Summer, S1'!I7*Main!$B$8+_xlfn.IFNA(VLOOKUP($A7,'EV Distribution'!$A$2:$B$11,2,FALSE),0)*'EV Scenarios'!I$2</f>
        <v>0</v>
      </c>
      <c r="J7" s="1">
        <f>'[3]Pc, Summer, S1'!J7*Main!$B$8+_xlfn.IFNA(VLOOKUP($A7,'EV Distribution'!$A$2:$B$11,2,FALSE),0)*'EV Scenarios'!J$2</f>
        <v>0</v>
      </c>
      <c r="K7" s="1">
        <f>'[3]Pc, Summer, S1'!K7*Main!$B$8+_xlfn.IFNA(VLOOKUP($A7,'EV Distribution'!$A$2:$B$11,2,FALSE),0)*'EV Scenarios'!K$2</f>
        <v>0</v>
      </c>
      <c r="L7" s="1">
        <f>'[3]Pc, Summer, S1'!L7*Main!$B$8+_xlfn.IFNA(VLOOKUP($A7,'EV Distribution'!$A$2:$B$11,2,FALSE),0)*'EV Scenarios'!L$2</f>
        <v>0</v>
      </c>
      <c r="M7" s="1">
        <f>'[3]Pc, Summer, S1'!M7*Main!$B$8+_xlfn.IFNA(VLOOKUP($A7,'EV Distribution'!$A$2:$B$11,2,FALSE),0)*'EV Scenarios'!M$2</f>
        <v>0</v>
      </c>
      <c r="N7" s="1">
        <f>'[3]Pc, Summer, S1'!N7*Main!$B$8+_xlfn.IFNA(VLOOKUP($A7,'EV Distribution'!$A$2:$B$11,2,FALSE),0)*'EV Scenarios'!N$2</f>
        <v>0</v>
      </c>
      <c r="O7" s="1">
        <f>'[3]Pc, Summer, S1'!O7*Main!$B$8+_xlfn.IFNA(VLOOKUP($A7,'EV Distribution'!$A$2:$B$11,2,FALSE),0)*'EV Scenarios'!O$2</f>
        <v>0</v>
      </c>
      <c r="P7" s="1">
        <f>'[3]Pc, Summer, S1'!P7*Main!$B$8+_xlfn.IFNA(VLOOKUP($A7,'EV Distribution'!$A$2:$B$11,2,FALSE),0)*'EV Scenarios'!P$2</f>
        <v>0</v>
      </c>
      <c r="Q7" s="1">
        <f>'[3]Pc, Summer, S1'!Q7*Main!$B$8+_xlfn.IFNA(VLOOKUP($A7,'EV Distribution'!$A$2:$B$11,2,FALSE),0)*'EV Scenarios'!Q$2</f>
        <v>0</v>
      </c>
      <c r="R7" s="1">
        <f>'[3]Pc, Summer, S1'!R7*Main!$B$8+_xlfn.IFNA(VLOOKUP($A7,'EV Distribution'!$A$2:$B$11,2,FALSE),0)*'EV Scenarios'!R$2</f>
        <v>0</v>
      </c>
      <c r="S7" s="1">
        <f>'[3]Pc, Summer, S1'!S7*Main!$B$8+_xlfn.IFNA(VLOOKUP($A7,'EV Distribution'!$A$2:$B$11,2,FALSE),0)*'EV Scenarios'!S$2</f>
        <v>0</v>
      </c>
      <c r="T7" s="1">
        <f>'[3]Pc, Summer, S1'!T7*Main!$B$8+_xlfn.IFNA(VLOOKUP($A7,'EV Distribution'!$A$2:$B$11,2,FALSE),0)*'EV Scenarios'!T$2</f>
        <v>0</v>
      </c>
      <c r="U7" s="1">
        <f>'[3]Pc, Summer, S1'!U7*Main!$B$8+_xlfn.IFNA(VLOOKUP($A7,'EV Distribution'!$A$2:$B$11,2,FALSE),0)*'EV Scenarios'!U$2</f>
        <v>0</v>
      </c>
      <c r="V7" s="1">
        <f>'[3]Pc, Summer, S1'!V7*Main!$B$8+_xlfn.IFNA(VLOOKUP($A7,'EV Distribution'!$A$2:$B$11,2,FALSE),0)*'EV Scenarios'!V$2</f>
        <v>0</v>
      </c>
      <c r="W7" s="1">
        <f>'[3]Pc, Summer, S1'!W7*Main!$B$8+_xlfn.IFNA(VLOOKUP($A7,'EV Distribution'!$A$2:$B$11,2,FALSE),0)*'EV Scenarios'!W$2</f>
        <v>0</v>
      </c>
      <c r="X7" s="1">
        <f>'[3]Pc, Summer, S1'!X7*Main!$B$8+_xlfn.IFNA(VLOOKUP($A7,'EV Distribution'!$A$2:$B$11,2,FALSE),0)*'EV Scenarios'!X$2</f>
        <v>0</v>
      </c>
      <c r="Y7" s="1">
        <f>'[3]Pc, Summer,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'[3]Pc, Summer, S1'!B8*Main!$B$8+_xlfn.IFNA(VLOOKUP($A8,'EV Distribution'!$A$2:$B$11,2,FALSE),0)*'EV Scenarios'!B$2</f>
        <v>17.659492740667453</v>
      </c>
      <c r="C8" s="1">
        <f>'[3]Pc, Summer, S1'!C8*Main!$B$8+_xlfn.IFNA(VLOOKUP($A8,'EV Distribution'!$A$2:$B$11,2,FALSE),0)*'EV Scenarios'!C$2</f>
        <v>10.954522217587121</v>
      </c>
      <c r="D8" s="1">
        <f>'[3]Pc, Summer, S1'!D8*Main!$B$8+_xlfn.IFNA(VLOOKUP($A8,'EV Distribution'!$A$2:$B$11,2,FALSE),0)*'EV Scenarios'!D$2</f>
        <v>15.716476382073241</v>
      </c>
      <c r="E8" s="1">
        <f>'[3]Pc, Summer, S1'!E8*Main!$B$8+_xlfn.IFNA(VLOOKUP($A8,'EV Distribution'!$A$2:$B$11,2,FALSE),0)*'EV Scenarios'!E$2</f>
        <v>14.542516631231541</v>
      </c>
      <c r="F8" s="1">
        <f>'[3]Pc, Summer, S1'!F8*Main!$B$8+_xlfn.IFNA(VLOOKUP($A8,'EV Distribution'!$A$2:$B$11,2,FALSE),0)*'EV Scenarios'!F$2</f>
        <v>16.682163341199058</v>
      </c>
      <c r="G8" s="1">
        <f>'[3]Pc, Summer, S1'!G8*Main!$B$8+_xlfn.IFNA(VLOOKUP($A8,'EV Distribution'!$A$2:$B$11,2,FALSE),0)*'EV Scenarios'!G$2</f>
        <v>5.6889809128617834</v>
      </c>
      <c r="H8" s="1">
        <f>'[3]Pc, Summer, S1'!H8*Main!$B$8+_xlfn.IFNA(VLOOKUP($A8,'EV Distribution'!$A$2:$B$11,2,FALSE),0)*'EV Scenarios'!H$2</f>
        <v>-13.490456252215003</v>
      </c>
      <c r="I8" s="1">
        <f>'[3]Pc, Summer, S1'!I8*Main!$B$8+_xlfn.IFNA(VLOOKUP($A8,'EV Distribution'!$A$2:$B$11,2,FALSE),0)*'EV Scenarios'!I$2</f>
        <v>0.97908709370936386</v>
      </c>
      <c r="J8" s="1">
        <f>'[3]Pc, Summer, S1'!J8*Main!$B$8+_xlfn.IFNA(VLOOKUP($A8,'EV Distribution'!$A$2:$B$11,2,FALSE),0)*'EV Scenarios'!J$2</f>
        <v>7.536353375442939</v>
      </c>
      <c r="K8" s="1">
        <f>'[3]Pc, Summer, S1'!K8*Main!$B$8+_xlfn.IFNA(VLOOKUP($A8,'EV Distribution'!$A$2:$B$11,2,FALSE),0)*'EV Scenarios'!K$2</f>
        <v>18.345893079267576</v>
      </c>
      <c r="L8" s="1">
        <f>'[3]Pc, Summer, S1'!L8*Main!$B$8+_xlfn.IFNA(VLOOKUP($A8,'EV Distribution'!$A$2:$B$11,2,FALSE),0)*'EV Scenarios'!L$2</f>
        <v>17.857331502790903</v>
      </c>
      <c r="M8" s="1">
        <f>'[3]Pc, Summer, S1'!M8*Main!$B$8+_xlfn.IFNA(VLOOKUP($A8,'EV Distribution'!$A$2:$B$11,2,FALSE),0)*'EV Scenarios'!M$2</f>
        <v>9.8891468931482578</v>
      </c>
      <c r="N8" s="1">
        <f>'[3]Pc, Summer, S1'!N8*Main!$B$8+_xlfn.IFNA(VLOOKUP($A8,'EV Distribution'!$A$2:$B$11,2,FALSE),0)*'EV Scenarios'!N$2</f>
        <v>8.1832012063349122</v>
      </c>
      <c r="O8" s="1">
        <f>'[3]Pc, Summer, S1'!O8*Main!$B$8+_xlfn.IFNA(VLOOKUP($A8,'EV Distribution'!$A$2:$B$11,2,FALSE),0)*'EV Scenarios'!O$2</f>
        <v>9.965413593192558</v>
      </c>
      <c r="P8" s="1">
        <f>'[3]Pc, Summer, S1'!P8*Main!$B$8+_xlfn.IFNA(VLOOKUP($A8,'EV Distribution'!$A$2:$B$11,2,FALSE),0)*'EV Scenarios'!P$2</f>
        <v>8.7253521457619616</v>
      </c>
      <c r="Q8" s="1">
        <f>'[3]Pc, Summer, S1'!Q8*Main!$B$8+_xlfn.IFNA(VLOOKUP($A8,'EV Distribution'!$A$2:$B$11,2,FALSE),0)*'EV Scenarios'!Q$2</f>
        <v>10.375652595688127</v>
      </c>
      <c r="R8" s="1">
        <f>'[3]Pc, Summer, S1'!R8*Main!$B$8+_xlfn.IFNA(VLOOKUP($A8,'EV Distribution'!$A$2:$B$11,2,FALSE),0)*'EV Scenarios'!R$2</f>
        <v>14.471691138349085</v>
      </c>
      <c r="S8" s="1">
        <f>'[3]Pc, Summer, S1'!S8*Main!$B$8+_xlfn.IFNA(VLOOKUP($A8,'EV Distribution'!$A$2:$B$11,2,FALSE),0)*'EV Scenarios'!S$2</f>
        <v>14.987593313659184</v>
      </c>
      <c r="T8" s="1">
        <f>'[3]Pc, Summer, S1'!T8*Main!$B$8+_xlfn.IFNA(VLOOKUP($A8,'EV Distribution'!$A$2:$B$11,2,FALSE),0)*'EV Scenarios'!T$2</f>
        <v>15.485261693753692</v>
      </c>
      <c r="U8" s="1">
        <f>'[3]Pc, Summer, S1'!U8*Main!$B$8+_xlfn.IFNA(VLOOKUP($A8,'EV Distribution'!$A$2:$B$11,2,FALSE),0)*'EV Scenarios'!U$2</f>
        <v>15.178044841391024</v>
      </c>
      <c r="V8" s="1">
        <f>'[3]Pc, Summer, S1'!V8*Main!$B$8+_xlfn.IFNA(VLOOKUP($A8,'EV Distribution'!$A$2:$B$11,2,FALSE),0)*'EV Scenarios'!V$2</f>
        <v>9.7332169315564059</v>
      </c>
      <c r="W8" s="1">
        <f>'[3]Pc, Summer, S1'!W8*Main!$B$8+_xlfn.IFNA(VLOOKUP($A8,'EV Distribution'!$A$2:$B$11,2,FALSE),0)*'EV Scenarios'!W$2</f>
        <v>11.014173813452452</v>
      </c>
      <c r="X8" s="1">
        <f>'[3]Pc, Summer, S1'!X8*Main!$B$8+_xlfn.IFNA(VLOOKUP($A8,'EV Distribution'!$A$2:$B$11,2,FALSE),0)*'EV Scenarios'!X$2</f>
        <v>11.154871955950975</v>
      </c>
      <c r="Y8" s="1">
        <f>'[3]Pc, Summer, S1'!Y8*Main!$B$8+_xlfn.IFNA(VLOOKUP($A8,'EV Distribution'!$A$2:$B$11,2,FALSE),0)*'EV Scenarios'!Y$2</f>
        <v>11.328833941686353</v>
      </c>
      <c r="Z8" s="1"/>
    </row>
    <row r="9" spans="1:26" x14ac:dyDescent="0.25">
      <c r="A9">
        <v>10</v>
      </c>
      <c r="B9" s="1">
        <f>'[3]Pc, Summer, S1'!B9*Main!$B$8+_xlfn.IFNA(VLOOKUP($A9,'EV Distribution'!$A$2:$B$11,2,FALSE),0)*'EV Scenarios'!B$2</f>
        <v>25.670729548656229</v>
      </c>
      <c r="C9" s="1">
        <f>'[3]Pc, Summer, S1'!C9*Main!$B$8+_xlfn.IFNA(VLOOKUP($A9,'EV Distribution'!$A$2:$B$11,2,FALSE),0)*'EV Scenarios'!C$2</f>
        <v>21.762844533328412</v>
      </c>
      <c r="D9" s="1">
        <f>'[3]Pc, Summer, S1'!D9*Main!$B$8+_xlfn.IFNA(VLOOKUP($A9,'EV Distribution'!$A$2:$B$11,2,FALSE),0)*'EV Scenarios'!D$2</f>
        <v>21.744451567498523</v>
      </c>
      <c r="E9" s="1">
        <f>'[3]Pc, Summer, S1'!E9*Main!$B$8+_xlfn.IFNA(VLOOKUP($A9,'EV Distribution'!$A$2:$B$11,2,FALSE),0)*'EV Scenarios'!E$2</f>
        <v>19.770052374084464</v>
      </c>
      <c r="F9" s="1">
        <f>'[3]Pc, Summer, S1'!F9*Main!$B$8+_xlfn.IFNA(VLOOKUP($A9,'EV Distribution'!$A$2:$B$11,2,FALSE),0)*'EV Scenarios'!F$2</f>
        <v>19.951484535366212</v>
      </c>
      <c r="G9" s="1">
        <f>'[3]Pc, Summer, S1'!G9*Main!$B$8+_xlfn.IFNA(VLOOKUP($A9,'EV Distribution'!$A$2:$B$11,2,FALSE),0)*'EV Scenarios'!G$2</f>
        <v>19.944633134627878</v>
      </c>
      <c r="H9" s="1">
        <f>'[3]Pc, Summer, S1'!H9*Main!$B$8+_xlfn.IFNA(VLOOKUP($A9,'EV Distribution'!$A$2:$B$11,2,FALSE),0)*'EV Scenarios'!H$2</f>
        <v>24.105332915962784</v>
      </c>
      <c r="I9" s="1">
        <f>'[3]Pc, Summer, S1'!I9*Main!$B$8+_xlfn.IFNA(VLOOKUP($A9,'EV Distribution'!$A$2:$B$11,2,FALSE),0)*'EV Scenarios'!I$2</f>
        <v>32.960439121057291</v>
      </c>
      <c r="J9" s="1">
        <f>'[3]Pc, Summer, S1'!J9*Main!$B$8+_xlfn.IFNA(VLOOKUP($A9,'EV Distribution'!$A$2:$B$11,2,FALSE),0)*'EV Scenarios'!J$2</f>
        <v>38.621830576358533</v>
      </c>
      <c r="K9" s="1">
        <f>'[3]Pc, Summer, S1'!K9*Main!$B$8+_xlfn.IFNA(VLOOKUP($A9,'EV Distribution'!$A$2:$B$11,2,FALSE),0)*'EV Scenarios'!K$2</f>
        <v>39.410376463038986</v>
      </c>
      <c r="L9" s="1">
        <f>'[3]Pc, Summer, S1'!L9*Main!$B$8+_xlfn.IFNA(VLOOKUP($A9,'EV Distribution'!$A$2:$B$11,2,FALSE),0)*'EV Scenarios'!L$2</f>
        <v>39.366648319994084</v>
      </c>
      <c r="M9" s="1">
        <f>'[3]Pc, Summer, S1'!M9*Main!$B$8+_xlfn.IFNA(VLOOKUP($A9,'EV Distribution'!$A$2:$B$11,2,FALSE),0)*'EV Scenarios'!M$2</f>
        <v>41.186386491243347</v>
      </c>
      <c r="N9" s="1">
        <f>'[3]Pc, Summer, S1'!N9*Main!$B$8+_xlfn.IFNA(VLOOKUP($A9,'EV Distribution'!$A$2:$B$11,2,FALSE),0)*'EV Scenarios'!N$2</f>
        <v>39.52183955726521</v>
      </c>
      <c r="O9" s="1">
        <f>'[3]Pc, Summer, S1'!O9*Main!$B$8+_xlfn.IFNA(VLOOKUP($A9,'EV Distribution'!$A$2:$B$11,2,FALSE),0)*'EV Scenarios'!O$2</f>
        <v>38.767965456453034</v>
      </c>
      <c r="P9" s="1">
        <f>'[3]Pc, Summer, S1'!P9*Main!$B$8+_xlfn.IFNA(VLOOKUP($A9,'EV Distribution'!$A$2:$B$11,2,FALSE),0)*'EV Scenarios'!P$2</f>
        <v>32.505275897947435</v>
      </c>
      <c r="Q9" s="1">
        <f>'[3]Pc, Summer, S1'!Q9*Main!$B$8+_xlfn.IFNA(VLOOKUP($A9,'EV Distribution'!$A$2:$B$11,2,FALSE),0)*'EV Scenarios'!Q$2</f>
        <v>33.605613336089775</v>
      </c>
      <c r="R9" s="1">
        <f>'[3]Pc, Summer, S1'!R9*Main!$B$8+_xlfn.IFNA(VLOOKUP($A9,'EV Distribution'!$A$2:$B$11,2,FALSE),0)*'EV Scenarios'!R$2</f>
        <v>39.04172902181039</v>
      </c>
      <c r="S9" s="1">
        <f>'[3]Pc, Summer, S1'!S9*Main!$B$8+_xlfn.IFNA(VLOOKUP($A9,'EV Distribution'!$A$2:$B$11,2,FALSE),0)*'EV Scenarios'!S$2</f>
        <v>41.61228104001772</v>
      </c>
      <c r="T9" s="1">
        <f>'[3]Pc, Summer, S1'!T9*Main!$B$8+_xlfn.IFNA(VLOOKUP($A9,'EV Distribution'!$A$2:$B$11,2,FALSE),0)*'EV Scenarios'!T$2</f>
        <v>32.78294606956586</v>
      </c>
      <c r="U9" s="1">
        <f>'[3]Pc, Summer, S1'!U9*Main!$B$8+_xlfn.IFNA(VLOOKUP($A9,'EV Distribution'!$A$2:$B$11,2,FALSE),0)*'EV Scenarios'!U$2</f>
        <v>34.490463359760774</v>
      </c>
      <c r="V9" s="1">
        <f>'[3]Pc, Summer, S1'!V9*Main!$B$8+_xlfn.IFNA(VLOOKUP($A9,'EV Distribution'!$A$2:$B$11,2,FALSE),0)*'EV Scenarios'!V$2</f>
        <v>31.846698177790906</v>
      </c>
      <c r="W9" s="1">
        <f>'[3]Pc, Summer, S1'!W9*Main!$B$8+_xlfn.IFNA(VLOOKUP($A9,'EV Distribution'!$A$2:$B$11,2,FALSE),0)*'EV Scenarios'!W$2</f>
        <v>33.772173509184874</v>
      </c>
      <c r="X9" s="1">
        <f>'[3]Pc, Summer, S1'!X9*Main!$B$8+_xlfn.IFNA(VLOOKUP($A9,'EV Distribution'!$A$2:$B$11,2,FALSE),0)*'EV Scenarios'!X$2</f>
        <v>30.504348814412282</v>
      </c>
      <c r="Y9" s="1">
        <f>'[3]Pc, Summer, S1'!Y9*Main!$B$8+_xlfn.IFNA(VLOOKUP($A9,'EV Distribution'!$A$2:$B$11,2,FALSE),0)*'EV Scenarios'!Y$2</f>
        <v>27.316951885587713</v>
      </c>
      <c r="Z9" s="1"/>
    </row>
    <row r="10" spans="1:26" x14ac:dyDescent="0.25">
      <c r="A10">
        <v>12</v>
      </c>
      <c r="B10" s="1">
        <f>'[3]Pc, Summer, S1'!B10*Main!$B$8+_xlfn.IFNA(VLOOKUP($A10,'EV Distribution'!$A$2:$B$11,2,FALSE),0)*'EV Scenarios'!B$2</f>
        <v>138.08208577740695</v>
      </c>
      <c r="C10" s="1">
        <f>'[3]Pc, Summer, S1'!C10*Main!$B$8+_xlfn.IFNA(VLOOKUP($A10,'EV Distribution'!$A$2:$B$11,2,FALSE),0)*'EV Scenarios'!C$2</f>
        <v>123.24511887845541</v>
      </c>
      <c r="D10" s="1">
        <f>'[3]Pc, Summer, S1'!D10*Main!$B$8+_xlfn.IFNA(VLOOKUP($A10,'EV Distribution'!$A$2:$B$11,2,FALSE),0)*'EV Scenarios'!D$2</f>
        <v>115.240761137847</v>
      </c>
      <c r="E10" s="1">
        <f>'[3]Pc, Summer, S1'!E10*Main!$B$8+_xlfn.IFNA(VLOOKUP($A10,'EV Distribution'!$A$2:$B$11,2,FALSE),0)*'EV Scenarios'!E$2</f>
        <v>111.81618582981393</v>
      </c>
      <c r="F10" s="1">
        <f>'[3]Pc, Summer, S1'!F10*Main!$B$8+_xlfn.IFNA(VLOOKUP($A10,'EV Distribution'!$A$2:$B$11,2,FALSE),0)*'EV Scenarios'!F$2</f>
        <v>186.82479250245126</v>
      </c>
      <c r="G10" s="1">
        <f>'[3]Pc, Summer, S1'!G10*Main!$B$8+_xlfn.IFNA(VLOOKUP($A10,'EV Distribution'!$A$2:$B$11,2,FALSE),0)*'EV Scenarios'!G$2</f>
        <v>179.02410962505905</v>
      </c>
      <c r="H10" s="1">
        <f>'[3]Pc, Summer, S1'!H10*Main!$B$8+_xlfn.IFNA(VLOOKUP($A10,'EV Distribution'!$A$2:$B$11,2,FALSE),0)*'EV Scenarios'!H$2</f>
        <v>123.99170892396631</v>
      </c>
      <c r="I10" s="1">
        <f>'[3]Pc, Summer, S1'!I10*Main!$B$8+_xlfn.IFNA(VLOOKUP($A10,'EV Distribution'!$A$2:$B$11,2,FALSE),0)*'EV Scenarios'!I$2</f>
        <v>160.81612163278203</v>
      </c>
      <c r="J10" s="1">
        <f>'[3]Pc, Summer, S1'!J10*Main!$B$8+_xlfn.IFNA(VLOOKUP($A10,'EV Distribution'!$A$2:$B$11,2,FALSE),0)*'EV Scenarios'!J$2</f>
        <v>178.00123960453337</v>
      </c>
      <c r="K10" s="1">
        <f>'[3]Pc, Summer, S1'!K10*Main!$B$8+_xlfn.IFNA(VLOOKUP($A10,'EV Distribution'!$A$2:$B$11,2,FALSE),0)*'EV Scenarios'!K$2</f>
        <v>190.58684053821619</v>
      </c>
      <c r="L10" s="1">
        <f>'[3]Pc, Summer, S1'!L10*Main!$B$8+_xlfn.IFNA(VLOOKUP($A10,'EV Distribution'!$A$2:$B$11,2,FALSE),0)*'EV Scenarios'!L$2</f>
        <v>190.4765026167897</v>
      </c>
      <c r="M10" s="1">
        <f>'[3]Pc, Summer, S1'!M10*Main!$B$8+_xlfn.IFNA(VLOOKUP($A10,'EV Distribution'!$A$2:$B$11,2,FALSE),0)*'EV Scenarios'!M$2</f>
        <v>210.07582240311578</v>
      </c>
      <c r="N10" s="1">
        <f>'[3]Pc, Summer, S1'!N10*Main!$B$8+_xlfn.IFNA(VLOOKUP($A10,'EV Distribution'!$A$2:$B$11,2,FALSE),0)*'EV Scenarios'!N$2</f>
        <v>217.13009371789721</v>
      </c>
      <c r="O10" s="1">
        <f>'[3]Pc, Summer, S1'!O10*Main!$B$8+_xlfn.IFNA(VLOOKUP($A10,'EV Distribution'!$A$2:$B$11,2,FALSE),0)*'EV Scenarios'!O$2</f>
        <v>214.23029696959537</v>
      </c>
      <c r="P10" s="1">
        <f>'[3]Pc, Summer, S1'!P10*Main!$B$8+_xlfn.IFNA(VLOOKUP($A10,'EV Distribution'!$A$2:$B$11,2,FALSE),0)*'EV Scenarios'!P$2</f>
        <v>228.32046888418483</v>
      </c>
      <c r="Q10" s="1">
        <f>'[3]Pc, Summer, S1'!Q10*Main!$B$8+_xlfn.IFNA(VLOOKUP($A10,'EV Distribution'!$A$2:$B$11,2,FALSE),0)*'EV Scenarios'!Q$2</f>
        <v>211.21505285732428</v>
      </c>
      <c r="R10" s="1">
        <f>'[3]Pc, Summer, S1'!R10*Main!$B$8+_xlfn.IFNA(VLOOKUP($A10,'EV Distribution'!$A$2:$B$11,2,FALSE),0)*'EV Scenarios'!R$2</f>
        <v>201.40379240432662</v>
      </c>
      <c r="S10" s="1">
        <f>'[3]Pc, Summer, S1'!S10*Main!$B$8+_xlfn.IFNA(VLOOKUP($A10,'EV Distribution'!$A$2:$B$11,2,FALSE),0)*'EV Scenarios'!S$2</f>
        <v>199.07969429285291</v>
      </c>
      <c r="T10" s="1">
        <f>'[3]Pc, Summer, S1'!T10*Main!$B$8+_xlfn.IFNA(VLOOKUP($A10,'EV Distribution'!$A$2:$B$11,2,FALSE),0)*'EV Scenarios'!T$2</f>
        <v>191.79815820466627</v>
      </c>
      <c r="U10" s="1">
        <f>'[3]Pc, Summer, S1'!U10*Main!$B$8+_xlfn.IFNA(VLOOKUP($A10,'EV Distribution'!$A$2:$B$11,2,FALSE),0)*'EV Scenarios'!U$2</f>
        <v>194.59516354233608</v>
      </c>
      <c r="V10" s="1">
        <f>'[3]Pc, Summer, S1'!V10*Main!$B$8+_xlfn.IFNA(VLOOKUP($A10,'EV Distribution'!$A$2:$B$11,2,FALSE),0)*'EV Scenarios'!V$2</f>
        <v>190.53275697234201</v>
      </c>
      <c r="W10" s="1">
        <f>'[3]Pc, Summer, S1'!W10*Main!$B$8+_xlfn.IFNA(VLOOKUP($A10,'EV Distribution'!$A$2:$B$11,2,FALSE),0)*'EV Scenarios'!W$2</f>
        <v>205.64305069453636</v>
      </c>
      <c r="X10" s="1">
        <f>'[3]Pc, Summer, S1'!X10*Main!$B$8+_xlfn.IFNA(VLOOKUP($A10,'EV Distribution'!$A$2:$B$11,2,FALSE),0)*'EV Scenarios'!X$2</f>
        <v>189.86635031537213</v>
      </c>
      <c r="Y10" s="1">
        <f>'[3]Pc, Summer, S1'!Y10*Main!$B$8+_xlfn.IFNA(VLOOKUP($A10,'EV Distribution'!$A$2:$B$11,2,FALSE),0)*'EV Scenarios'!Y$2</f>
        <v>156.91513538207326</v>
      </c>
      <c r="Z10" s="1"/>
    </row>
    <row r="11" spans="1:26" x14ac:dyDescent="0.25">
      <c r="A11">
        <v>15</v>
      </c>
      <c r="B11" s="1">
        <f>'[3]Pc, Summer, S1'!B11*Main!$B$8+_xlfn.IFNA(VLOOKUP($A11,'EV Distribution'!$A$2:$B$11,2,FALSE),0)*'EV Scenarios'!B$2</f>
        <v>4.0203771646485524</v>
      </c>
      <c r="C11" s="1">
        <f>'[3]Pc, Summer, S1'!C11*Main!$B$8+_xlfn.IFNA(VLOOKUP($A11,'EV Distribution'!$A$2:$B$11,2,FALSE),0)*'EV Scenarios'!C$2</f>
        <v>3.7676722453484932</v>
      </c>
      <c r="D11" s="1">
        <f>'[3]Pc, Summer, S1'!D11*Main!$B$8+_xlfn.IFNA(VLOOKUP($A11,'EV Distribution'!$A$2:$B$11,2,FALSE),0)*'EV Scenarios'!D$2</f>
        <v>3.4118241097460129</v>
      </c>
      <c r="E11" s="1">
        <f>'[3]Pc, Summer, S1'!E11*Main!$B$8+_xlfn.IFNA(VLOOKUP($A11,'EV Distribution'!$A$2:$B$11,2,FALSE),0)*'EV Scenarios'!E$2</f>
        <v>3.5006435017572355</v>
      </c>
      <c r="F11" s="1">
        <f>'[3]Pc, Summer, S1'!F11*Main!$B$8+_xlfn.IFNA(VLOOKUP($A11,'EV Distribution'!$A$2:$B$11,2,FALSE),0)*'EV Scenarios'!F$2</f>
        <v>3.4989194394565857</v>
      </c>
      <c r="G11" s="1">
        <f>'[3]Pc, Summer, S1'!G11*Main!$B$8+_xlfn.IFNA(VLOOKUP($A11,'EV Distribution'!$A$2:$B$11,2,FALSE),0)*'EV Scenarios'!G$2</f>
        <v>3.6479083239515648</v>
      </c>
      <c r="H11" s="1">
        <f>'[3]Pc, Summer, S1'!H11*Main!$B$8+_xlfn.IFNA(VLOOKUP($A11,'EV Distribution'!$A$2:$B$11,2,FALSE),0)*'EV Scenarios'!H$2</f>
        <v>4.1750953567040749</v>
      </c>
      <c r="I11" s="1">
        <f>'[3]Pc, Summer, S1'!I11*Main!$B$8+_xlfn.IFNA(VLOOKUP($A11,'EV Distribution'!$A$2:$B$11,2,FALSE),0)*'EV Scenarios'!I$2</f>
        <v>5.1469555238629647</v>
      </c>
      <c r="J11" s="1">
        <f>'[3]Pc, Summer, S1'!J11*Main!$B$8+_xlfn.IFNA(VLOOKUP($A11,'EV Distribution'!$A$2:$B$11,2,FALSE),0)*'EV Scenarios'!J$2</f>
        <v>5.683311020259894</v>
      </c>
      <c r="K11" s="1">
        <f>'[3]Pc, Summer, S1'!K11*Main!$B$8+_xlfn.IFNA(VLOOKUP($A11,'EV Distribution'!$A$2:$B$11,2,FALSE),0)*'EV Scenarios'!K$2</f>
        <v>5.9789975034849379</v>
      </c>
      <c r="L11" s="1">
        <f>'[3]Pc, Summer, S1'!L11*Main!$B$8+_xlfn.IFNA(VLOOKUP($A11,'EV Distribution'!$A$2:$B$11,2,FALSE),0)*'EV Scenarios'!L$2</f>
        <v>6.0225474134081516</v>
      </c>
      <c r="M11" s="1">
        <f>'[3]Pc, Summer, S1'!M11*Main!$B$8+_xlfn.IFNA(VLOOKUP($A11,'EV Distribution'!$A$2:$B$11,2,FALSE),0)*'EV Scenarios'!M$2</f>
        <v>6.0821407197873594</v>
      </c>
      <c r="N11" s="1">
        <f>'[3]Pc, Summer, S1'!N11*Main!$B$8+_xlfn.IFNA(VLOOKUP($A11,'EV Distribution'!$A$2:$B$11,2,FALSE),0)*'EV Scenarios'!N$2</f>
        <v>6.3262522448907266</v>
      </c>
      <c r="O11" s="1">
        <f>'[3]Pc, Summer, S1'!O11*Main!$B$8+_xlfn.IFNA(VLOOKUP($A11,'EV Distribution'!$A$2:$B$11,2,FALSE),0)*'EV Scenarios'!O$2</f>
        <v>6.2150828402244542</v>
      </c>
      <c r="P11" s="1">
        <f>'[3]Pc, Summer, S1'!P11*Main!$B$8+_xlfn.IFNA(VLOOKUP($A11,'EV Distribution'!$A$2:$B$11,2,FALSE),0)*'EV Scenarios'!P$2</f>
        <v>5.925702958505612</v>
      </c>
      <c r="Q11" s="1">
        <f>'[3]Pc, Summer, S1'!Q11*Main!$B$8+_xlfn.IFNA(VLOOKUP($A11,'EV Distribution'!$A$2:$B$11,2,FALSE),0)*'EV Scenarios'!Q$2</f>
        <v>5.8752747452303593</v>
      </c>
      <c r="R11" s="1">
        <f>'[3]Pc, Summer, S1'!R11*Main!$B$8+_xlfn.IFNA(VLOOKUP($A11,'EV Distribution'!$A$2:$B$11,2,FALSE),0)*'EV Scenarios'!R$2</f>
        <v>5.5417698988334321</v>
      </c>
      <c r="S11" s="1">
        <f>'[3]Pc, Summer, S1'!S11*Main!$B$8+_xlfn.IFNA(VLOOKUP($A11,'EV Distribution'!$A$2:$B$11,2,FALSE),0)*'EV Scenarios'!S$2</f>
        <v>5.569850338644418</v>
      </c>
      <c r="T11" s="1">
        <f>'[3]Pc, Summer, S1'!T11*Main!$B$8+_xlfn.IFNA(VLOOKUP($A11,'EV Distribution'!$A$2:$B$11,2,FALSE),0)*'EV Scenarios'!T$2</f>
        <v>5.4884809577082097</v>
      </c>
      <c r="U11" s="1">
        <f>'[3]Pc, Summer, S1'!U11*Main!$B$8+_xlfn.IFNA(VLOOKUP($A11,'EV Distribution'!$A$2:$B$11,2,FALSE),0)*'EV Scenarios'!U$2</f>
        <v>5.7543674201417598</v>
      </c>
      <c r="V11" s="1">
        <f>'[3]Pc, Summer, S1'!V11*Main!$B$8+_xlfn.IFNA(VLOOKUP($A11,'EV Distribution'!$A$2:$B$11,2,FALSE),0)*'EV Scenarios'!V$2</f>
        <v>5.7543674201417598</v>
      </c>
      <c r="W11" s="1">
        <f>'[3]Pc, Summer, S1'!W11*Main!$B$8+_xlfn.IFNA(VLOOKUP($A11,'EV Distribution'!$A$2:$B$11,2,FALSE),0)*'EV Scenarios'!W$2</f>
        <v>5.9480518486266982</v>
      </c>
      <c r="X11" s="1">
        <f>'[3]Pc, Summer, S1'!X11*Main!$B$8+_xlfn.IFNA(VLOOKUP($A11,'EV Distribution'!$A$2:$B$11,2,FALSE),0)*'EV Scenarios'!X$2</f>
        <v>5.3549671413024207</v>
      </c>
      <c r="Y11" s="1">
        <f>'[3]Pc, Summer, S1'!Y11*Main!$B$8+_xlfn.IFNA(VLOOKUP($A11,'EV Distribution'!$A$2:$B$11,2,FALSE),0)*'EV Scenarios'!Y$2</f>
        <v>4.6203401900177203</v>
      </c>
      <c r="Z11" s="1"/>
    </row>
    <row r="12" spans="1:26" x14ac:dyDescent="0.25">
      <c r="A12">
        <v>16</v>
      </c>
      <c r="B12" s="1">
        <f>'[3]Pc, Summer, S1'!B12*Main!$B$8+_xlfn.IFNA(VLOOKUP($A12,'EV Distribution'!$A$2:$B$11,2,FALSE),0)*'EV Scenarios'!B$2</f>
        <v>25.117183555227403</v>
      </c>
      <c r="C12" s="1">
        <f>'[3]Pc, Summer, S1'!C12*Main!$B$8+_xlfn.IFNA(VLOOKUP($A12,'EV Distribution'!$A$2:$B$11,2,FALSE),0)*'EV Scenarios'!C$2</f>
        <v>25.499606865327817</v>
      </c>
      <c r="D12" s="1">
        <f>'[3]Pc, Summer, S1'!D12*Main!$B$8+_xlfn.IFNA(VLOOKUP($A12,'EV Distribution'!$A$2:$B$11,2,FALSE),0)*'EV Scenarios'!D$2</f>
        <v>23.708448335499114</v>
      </c>
      <c r="E12" s="1">
        <f>'[3]Pc, Summer, S1'!E12*Main!$B$8+_xlfn.IFNA(VLOOKUP($A12,'EV Distribution'!$A$2:$B$11,2,FALSE),0)*'EV Scenarios'!E$2</f>
        <v>25.011632656231541</v>
      </c>
      <c r="F12" s="1">
        <f>'[3]Pc, Summer, S1'!F12*Main!$B$8+_xlfn.IFNA(VLOOKUP($A12,'EV Distribution'!$A$2:$B$11,2,FALSE),0)*'EV Scenarios'!F$2</f>
        <v>24.650511595392796</v>
      </c>
      <c r="G12" s="1">
        <f>'[3]Pc, Summer, S1'!G12*Main!$B$8+_xlfn.IFNA(VLOOKUP($A12,'EV Distribution'!$A$2:$B$11,2,FALSE),0)*'EV Scenarios'!G$2</f>
        <v>25.954617358535142</v>
      </c>
      <c r="H12" s="1">
        <f>'[3]Pc, Summer, S1'!H12*Main!$B$8+_xlfn.IFNA(VLOOKUP($A12,'EV Distribution'!$A$2:$B$11,2,FALSE),0)*'EV Scenarios'!H$2</f>
        <v>34.489655927347904</v>
      </c>
      <c r="I12" s="1">
        <f>'[3]Pc, Summer, S1'!I12*Main!$B$8+_xlfn.IFNA(VLOOKUP($A12,'EV Distribution'!$A$2:$B$11,2,FALSE),0)*'EV Scenarios'!I$2</f>
        <v>37.899698600118136</v>
      </c>
      <c r="J12" s="1">
        <f>'[3]Pc, Summer, S1'!J12*Main!$B$8+_xlfn.IFNA(VLOOKUP($A12,'EV Distribution'!$A$2:$B$11,2,FALSE),0)*'EV Scenarios'!J$2</f>
        <v>39.072720831659773</v>
      </c>
      <c r="K12" s="1">
        <f>'[3]Pc, Summer, S1'!K12*Main!$B$8+_xlfn.IFNA(VLOOKUP($A12,'EV Distribution'!$A$2:$B$11,2,FALSE),0)*'EV Scenarios'!K$2</f>
        <v>39.584254273479033</v>
      </c>
      <c r="L12" s="1">
        <f>'[3]Pc, Summer, S1'!L12*Main!$B$8+_xlfn.IFNA(VLOOKUP($A12,'EV Distribution'!$A$2:$B$11,2,FALSE),0)*'EV Scenarios'!L$2</f>
        <v>39.867496176609571</v>
      </c>
      <c r="M12" s="1">
        <f>'[3]Pc, Summer, S1'!M12*Main!$B$8+_xlfn.IFNA(VLOOKUP($A12,'EV Distribution'!$A$2:$B$11,2,FALSE),0)*'EV Scenarios'!M$2</f>
        <v>40.825245897814533</v>
      </c>
      <c r="N12" s="1">
        <f>'[3]Pc, Summer, S1'!N12*Main!$B$8+_xlfn.IFNA(VLOOKUP($A12,'EV Distribution'!$A$2:$B$11,2,FALSE),0)*'EV Scenarios'!N$2</f>
        <v>39.657465099232127</v>
      </c>
      <c r="O12" s="1">
        <f>'[3]Pc, Summer, S1'!O12*Main!$B$8+_xlfn.IFNA(VLOOKUP($A12,'EV Distribution'!$A$2:$B$11,2,FALSE),0)*'EV Scenarios'!O$2</f>
        <v>38.75975551210869</v>
      </c>
      <c r="P12" s="1">
        <f>'[3]Pc, Summer, S1'!P12*Main!$B$8+_xlfn.IFNA(VLOOKUP($A12,'EV Distribution'!$A$2:$B$11,2,FALSE),0)*'EV Scenarios'!P$2</f>
        <v>35.908147901358532</v>
      </c>
      <c r="Q12" s="1">
        <f>'[3]Pc, Summer, S1'!Q12*Main!$B$8+_xlfn.IFNA(VLOOKUP($A12,'EV Distribution'!$A$2:$B$11,2,FALSE),0)*'EV Scenarios'!Q$2</f>
        <v>34.42948161370348</v>
      </c>
      <c r="R12" s="1">
        <f>'[3]Pc, Summer, S1'!R12*Main!$B$8+_xlfn.IFNA(VLOOKUP($A12,'EV Distribution'!$A$2:$B$11,2,FALSE),0)*'EV Scenarios'!R$2</f>
        <v>34.930104187241582</v>
      </c>
      <c r="S12" s="1">
        <f>'[3]Pc, Summer, S1'!S12*Main!$B$8+_xlfn.IFNA(VLOOKUP($A12,'EV Distribution'!$A$2:$B$11,2,FALSE),0)*'EV Scenarios'!S$2</f>
        <v>34.318826086828118</v>
      </c>
      <c r="T12" s="1">
        <f>'[3]Pc, Summer, S1'!T12*Main!$B$8+_xlfn.IFNA(VLOOKUP($A12,'EV Distribution'!$A$2:$B$11,2,FALSE),0)*'EV Scenarios'!T$2</f>
        <v>34.719916667454221</v>
      </c>
      <c r="U12" s="1">
        <f>'[3]Pc, Summer, S1'!U12*Main!$B$8+_xlfn.IFNA(VLOOKUP($A12,'EV Distribution'!$A$2:$B$11,2,FALSE),0)*'EV Scenarios'!U$2</f>
        <v>35.528970155936207</v>
      </c>
      <c r="V12" s="1">
        <f>'[3]Pc, Summer, S1'!V12*Main!$B$8+_xlfn.IFNA(VLOOKUP($A12,'EV Distribution'!$A$2:$B$11,2,FALSE),0)*'EV Scenarios'!V$2</f>
        <v>34.270064668044895</v>
      </c>
      <c r="W12" s="1">
        <f>'[3]Pc, Summer, S1'!W12*Main!$B$8+_xlfn.IFNA(VLOOKUP($A12,'EV Distribution'!$A$2:$B$11,2,FALSE),0)*'EV Scenarios'!W$2</f>
        <v>35.742166525103364</v>
      </c>
      <c r="X12" s="1">
        <f>'[3]Pc, Summer, S1'!X12*Main!$B$8+_xlfn.IFNA(VLOOKUP($A12,'EV Distribution'!$A$2:$B$11,2,FALSE),0)*'EV Scenarios'!X$2</f>
        <v>34.070520662138215</v>
      </c>
      <c r="Y12" s="1">
        <f>'[3]Pc, Summer, S1'!Y12*Main!$B$8+_xlfn.IFNA(VLOOKUP($A12,'EV Distribution'!$A$2:$B$11,2,FALSE),0)*'EV Scenarios'!Y$2</f>
        <v>28.691095946249259</v>
      </c>
      <c r="Z12" s="1"/>
    </row>
    <row r="13" spans="1:26" x14ac:dyDescent="0.25">
      <c r="A13">
        <v>17</v>
      </c>
      <c r="B13" s="1">
        <f>'[3]Pc, Summer, S1'!B13*Main!$B$8+_xlfn.IFNA(VLOOKUP($A13,'EV Distribution'!$A$2:$B$11,2,FALSE),0)*'EV Scenarios'!B$2</f>
        <v>8.3400301264619028</v>
      </c>
      <c r="C13" s="1">
        <f>'[3]Pc, Summer, S1'!C13*Main!$B$8+_xlfn.IFNA(VLOOKUP($A13,'EV Distribution'!$A$2:$B$11,2,FALSE),0)*'EV Scenarios'!C$2</f>
        <v>8.5875540106615471</v>
      </c>
      <c r="D13" s="1">
        <f>'[3]Pc, Summer, S1'!D13*Main!$B$8+_xlfn.IFNA(VLOOKUP($A13,'EV Distribution'!$A$2:$B$11,2,FALSE),0)*'EV Scenarios'!D$2</f>
        <v>6.9938311739220316</v>
      </c>
      <c r="E13" s="1">
        <f>'[3]Pc, Summer, S1'!E13*Main!$B$8+_xlfn.IFNA(VLOOKUP($A13,'EV Distribution'!$A$2:$B$11,2,FALSE),0)*'EV Scenarios'!E$2</f>
        <v>7.4360198730950966</v>
      </c>
      <c r="F13" s="1">
        <f>'[3]Pc, Summer, S1'!F13*Main!$B$8+_xlfn.IFNA(VLOOKUP($A13,'EV Distribution'!$A$2:$B$11,2,FALSE),0)*'EV Scenarios'!F$2</f>
        <v>7.4443929379503837</v>
      </c>
      <c r="G13" s="1">
        <f>'[3]Pc, Summer, S1'!G13*Main!$B$8+_xlfn.IFNA(VLOOKUP($A13,'EV Distribution'!$A$2:$B$11,2,FALSE),0)*'EV Scenarios'!G$2</f>
        <v>6.9505941915682214</v>
      </c>
      <c r="H13" s="1">
        <f>'[3]Pc, Summer, S1'!H13*Main!$B$8+_xlfn.IFNA(VLOOKUP($A13,'EV Distribution'!$A$2:$B$11,2,FALSE),0)*'EV Scenarios'!H$2</f>
        <v>8.017605770466627</v>
      </c>
      <c r="I13" s="1">
        <f>'[3]Pc, Summer, S1'!I13*Main!$B$8+_xlfn.IFNA(VLOOKUP($A13,'EV Distribution'!$A$2:$B$11,2,FALSE),0)*'EV Scenarios'!I$2</f>
        <v>8.3246361538098057</v>
      </c>
      <c r="J13" s="1">
        <f>'[3]Pc, Summer, S1'!J13*Main!$B$8+_xlfn.IFNA(VLOOKUP($A13,'EV Distribution'!$A$2:$B$11,2,FALSE),0)*'EV Scenarios'!J$2</f>
        <v>8.4943888657117537</v>
      </c>
      <c r="K13" s="1">
        <f>'[3]Pc, Summer, S1'!K13*Main!$B$8+_xlfn.IFNA(VLOOKUP($A13,'EV Distribution'!$A$2:$B$11,2,FALSE),0)*'EV Scenarios'!K$2</f>
        <v>9.1469034343768456</v>
      </c>
      <c r="L13" s="1">
        <f>'[3]Pc, Summer, S1'!L13*Main!$B$8+_xlfn.IFNA(VLOOKUP($A13,'EV Distribution'!$A$2:$B$11,2,FALSE),0)*'EV Scenarios'!L$2</f>
        <v>8.5557097989958635</v>
      </c>
      <c r="M13" s="1">
        <f>'[3]Pc, Summer, S1'!M13*Main!$B$8+_xlfn.IFNA(VLOOKUP($A13,'EV Distribution'!$A$2:$B$11,2,FALSE),0)*'EV Scenarios'!M$2</f>
        <v>8.8486217572504433</v>
      </c>
      <c r="N13" s="1">
        <f>'[3]Pc, Summer, S1'!N13*Main!$B$8+_xlfn.IFNA(VLOOKUP($A13,'EV Distribution'!$A$2:$B$11,2,FALSE),0)*'EV Scenarios'!N$2</f>
        <v>9.5282756631128169</v>
      </c>
      <c r="O13" s="1">
        <f>'[3]Pc, Summer, S1'!O13*Main!$B$8+_xlfn.IFNA(VLOOKUP($A13,'EV Distribution'!$A$2:$B$11,2,FALSE),0)*'EV Scenarios'!O$2</f>
        <v>8.9041194483313628</v>
      </c>
      <c r="P13" s="1">
        <f>'[3]Pc, Summer, S1'!P13*Main!$B$8+_xlfn.IFNA(VLOOKUP($A13,'EV Distribution'!$A$2:$B$11,2,FALSE),0)*'EV Scenarios'!P$2</f>
        <v>8.1565785200383925</v>
      </c>
      <c r="Q13" s="1">
        <f>'[3]Pc, Summer, S1'!Q13*Main!$B$8+_xlfn.IFNA(VLOOKUP($A13,'EV Distribution'!$A$2:$B$11,2,FALSE),0)*'EV Scenarios'!Q$2</f>
        <v>8.9186691967513312</v>
      </c>
      <c r="R13" s="1">
        <f>'[3]Pc, Summer, S1'!R13*Main!$B$8+_xlfn.IFNA(VLOOKUP($A13,'EV Distribution'!$A$2:$B$11,2,FALSE),0)*'EV Scenarios'!R$2</f>
        <v>8.1403449999704662</v>
      </c>
      <c r="S13" s="1">
        <f>'[3]Pc, Summer, S1'!S13*Main!$B$8+_xlfn.IFNA(VLOOKUP($A13,'EV Distribution'!$A$2:$B$11,2,FALSE),0)*'EV Scenarios'!S$2</f>
        <v>8.9676428951269909</v>
      </c>
      <c r="T13" s="1">
        <f>'[3]Pc, Summer, S1'!T13*Main!$B$8+_xlfn.IFNA(VLOOKUP($A13,'EV Distribution'!$A$2:$B$11,2,FALSE),0)*'EV Scenarios'!T$2</f>
        <v>8.8899545447430608</v>
      </c>
      <c r="U13" s="1">
        <f>'[3]Pc, Summer, S1'!U13*Main!$B$8+_xlfn.IFNA(VLOOKUP($A13,'EV Distribution'!$A$2:$B$11,2,FALSE),0)*'EV Scenarios'!U$2</f>
        <v>9.2369367625516823</v>
      </c>
      <c r="V13" s="1">
        <f>'[3]Pc, Summer, S1'!V13*Main!$B$8+_xlfn.IFNA(VLOOKUP($A13,'EV Distribution'!$A$2:$B$11,2,FALSE),0)*'EV Scenarios'!V$2</f>
        <v>9.8064382555818081</v>
      </c>
      <c r="W13" s="1">
        <f>'[3]Pc, Summer, S1'!W13*Main!$B$8+_xlfn.IFNA(VLOOKUP($A13,'EV Distribution'!$A$2:$B$11,2,FALSE),0)*'EV Scenarios'!W$2</f>
        <v>10.132097624557</v>
      </c>
      <c r="X13" s="1">
        <f>'[3]Pc, Summer, S1'!X13*Main!$B$8+_xlfn.IFNA(VLOOKUP($A13,'EV Distribution'!$A$2:$B$11,2,FALSE),0)*'EV Scenarios'!X$2</f>
        <v>9.8864257354105121</v>
      </c>
      <c r="Y13" s="1">
        <f>'[3]Pc, Summer, S1'!Y13*Main!$B$8+_xlfn.IFNA(VLOOKUP($A13,'EV Distribution'!$A$2:$B$11,2,FALSE),0)*'EV Scenarios'!Y$2</f>
        <v>8.9632186306999397</v>
      </c>
      <c r="Z13" s="1"/>
    </row>
    <row r="14" spans="1:26" x14ac:dyDescent="0.25">
      <c r="A14">
        <v>18</v>
      </c>
      <c r="B14" s="1">
        <f>'[3]Pc, Summer, S1'!B14*Main!$B$8+_xlfn.IFNA(VLOOKUP($A14,'EV Distribution'!$A$2:$B$11,2,FALSE),0)*'EV Scenarios'!B$2</f>
        <v>-0.21510336680448905</v>
      </c>
      <c r="C14" s="1">
        <f>'[3]Pc, Summer, S1'!C14*Main!$B$8+_xlfn.IFNA(VLOOKUP($A14,'EV Distribution'!$A$2:$B$11,2,FALSE),0)*'EV Scenarios'!C$2</f>
        <v>-3.0561134081512106E-2</v>
      </c>
      <c r="D14" s="1">
        <f>'[3]Pc, Summer, S1'!D14*Main!$B$8+_xlfn.IFNA(VLOOKUP($A14,'EV Distribution'!$A$2:$B$11,2,FALSE),0)*'EV Scenarios'!D$2</f>
        <v>3.291199054932073E-2</v>
      </c>
      <c r="E14" s="1">
        <f>'[3]Pc, Summer, S1'!E14*Main!$B$8+_xlfn.IFNA(VLOOKUP($A14,'EV Distribution'!$A$2:$B$11,2,FALSE),0)*'EV Scenarios'!E$2</f>
        <v>0.13399881866509156</v>
      </c>
      <c r="F14" s="1">
        <f>'[3]Pc, Summer, S1'!F14*Main!$B$8+_xlfn.IFNA(VLOOKUP($A14,'EV Distribution'!$A$2:$B$11,2,FALSE),0)*'EV Scenarios'!F$2</f>
        <v>7.5227406969875954E-2</v>
      </c>
      <c r="G14" s="1">
        <f>'[3]Pc, Summer, S1'!G14*Main!$B$8+_xlfn.IFNA(VLOOKUP($A14,'EV Distribution'!$A$2:$B$11,2,FALSE),0)*'EV Scenarios'!G$2</f>
        <v>4.9367985823981102E-2</v>
      </c>
      <c r="H14" s="1">
        <f>'[3]Pc, Summer, S1'!H14*Main!$B$8+_xlfn.IFNA(VLOOKUP($A14,'EV Distribution'!$A$2:$B$11,2,FALSE),0)*'EV Scenarios'!H$2</f>
        <v>0.16808623744831658</v>
      </c>
      <c r="I14" s="1">
        <f>'[3]Pc, Summer, S1'!I14*Main!$B$8+_xlfn.IFNA(VLOOKUP($A14,'EV Distribution'!$A$2:$B$11,2,FALSE),0)*'EV Scenarios'!I$2</f>
        <v>0.41492616656822207</v>
      </c>
      <c r="J14" s="1">
        <f>'[3]Pc, Summer, S1'!J14*Main!$B$8+_xlfn.IFNA(VLOOKUP($A14,'EV Distribution'!$A$2:$B$11,2,FALSE),0)*'EV Scenarios'!J$2</f>
        <v>0.12106910809214411</v>
      </c>
      <c r="K14" s="1">
        <f>'[3]Pc, Summer, S1'!K14*Main!$B$8+_xlfn.IFNA(VLOOKUP($A14,'EV Distribution'!$A$2:$B$11,2,FALSE),0)*'EV Scenarios'!K$2</f>
        <v>0.38201417601890136</v>
      </c>
      <c r="L14" s="1">
        <f>'[3]Pc, Summer, S1'!L14*Main!$B$8+_xlfn.IFNA(VLOOKUP($A14,'EV Distribution'!$A$2:$B$11,2,FALSE),0)*'EV Scenarios'!L$2</f>
        <v>0.39259303012404018</v>
      </c>
      <c r="M14" s="1">
        <f>'[3]Pc, Summer, S1'!M14*Main!$B$8+_xlfn.IFNA(VLOOKUP($A14,'EV Distribution'!$A$2:$B$11,2,FALSE),0)*'EV Scenarios'!M$2</f>
        <v>0.85806261075014767</v>
      </c>
      <c r="N14" s="1">
        <f>'[3]Pc, Summer, S1'!N14*Main!$B$8+_xlfn.IFNA(VLOOKUP($A14,'EV Distribution'!$A$2:$B$11,2,FALSE),0)*'EV Scenarios'!N$2</f>
        <v>0.46429415239220317</v>
      </c>
      <c r="O14" s="1">
        <f>'[3]Pc, Summer, S1'!O14*Main!$B$8+_xlfn.IFNA(VLOOKUP($A14,'EV Distribution'!$A$2:$B$11,2,FALSE),0)*'EV Scenarios'!O$2</f>
        <v>1.2600590667454223</v>
      </c>
      <c r="P14" s="1">
        <f>'[3]Pc, Summer, S1'!P14*Main!$B$8+_xlfn.IFNA(VLOOKUP($A14,'EV Distribution'!$A$2:$B$11,2,FALSE),0)*'EV Scenarios'!P$2</f>
        <v>0.15163024217365623</v>
      </c>
      <c r="Q14" s="1">
        <f>'[3]Pc, Summer, S1'!Q14*Main!$B$8+_xlfn.IFNA(VLOOKUP($A14,'EV Distribution'!$A$2:$B$11,2,FALSE),0)*'EV Scenarios'!Q$2</f>
        <v>0.56773183697578256</v>
      </c>
      <c r="R14" s="1">
        <f>'[3]Pc, Summer, S1'!R14*Main!$B$8+_xlfn.IFNA(VLOOKUP($A14,'EV Distribution'!$A$2:$B$11,2,FALSE),0)*'EV Scenarios'!R$2</f>
        <v>0.62767867690490253</v>
      </c>
      <c r="S14" s="1">
        <f>'[3]Pc, Summer, S1'!S14*Main!$B$8+_xlfn.IFNA(VLOOKUP($A14,'EV Distribution'!$A$2:$B$11,2,FALSE),0)*'EV Scenarios'!S$2</f>
        <v>-0.60887182516243354</v>
      </c>
      <c r="T14" s="1">
        <f>'[3]Pc, Summer, S1'!T14*Main!$B$8+_xlfn.IFNA(VLOOKUP($A14,'EV Distribution'!$A$2:$B$11,2,FALSE),0)*'EV Scenarios'!T$2</f>
        <v>0.3161901949202599</v>
      </c>
      <c r="U14" s="1">
        <f>'[3]Pc, Summer, S1'!U14*Main!$B$8+_xlfn.IFNA(VLOOKUP($A14,'EV Distribution'!$A$2:$B$11,2,FALSE),0)*'EV Scenarios'!U$2</f>
        <v>-1.1754282339043118E-3</v>
      </c>
      <c r="V14" s="1">
        <f>'[3]Pc, Summer, S1'!V14*Main!$B$8+_xlfn.IFNA(VLOOKUP($A14,'EV Distribution'!$A$2:$B$11,2,FALSE),0)*'EV Scenarios'!V$2</f>
        <v>0.88157117542823382</v>
      </c>
      <c r="W14" s="1">
        <f>'[3]Pc, Summer, S1'!W14*Main!$B$8+_xlfn.IFNA(VLOOKUP($A14,'EV Distribution'!$A$2:$B$11,2,FALSE),0)*'EV Scenarios'!W$2</f>
        <v>1.2612344949793266</v>
      </c>
      <c r="X14" s="1">
        <f>'[3]Pc, Summer, S1'!X14*Main!$B$8+_xlfn.IFNA(VLOOKUP($A14,'EV Distribution'!$A$2:$B$11,2,FALSE),0)*'EV Scenarios'!X$2</f>
        <v>0.20334908446544595</v>
      </c>
      <c r="Y14" s="1">
        <f>'[3]Pc, Summer, S1'!Y14*Main!$B$8+_xlfn.IFNA(VLOOKUP($A14,'EV Distribution'!$A$2:$B$11,2,FALSE),0)*'EV Scenarios'!Y$2</f>
        <v>0.52541642055522741</v>
      </c>
      <c r="Z14" s="1"/>
    </row>
    <row r="15" spans="1:26" x14ac:dyDescent="0.25">
      <c r="A15">
        <v>20</v>
      </c>
      <c r="B15" s="1">
        <f>'[3]Pc, Summer, S1'!B15*Main!$B$8+_xlfn.IFNA(VLOOKUP($A15,'EV Distribution'!$A$2:$B$11,2,FALSE),0)*'EV Scenarios'!B$2</f>
        <v>6.8707516691966921</v>
      </c>
      <c r="C15" s="1">
        <f>'[3]Pc, Summer, S1'!C15*Main!$B$8+_xlfn.IFNA(VLOOKUP($A15,'EV Distribution'!$A$2:$B$11,2,FALSE),0)*'EV Scenarios'!C$2</f>
        <v>6.7760976040756056</v>
      </c>
      <c r="D15" s="1">
        <f>'[3]Pc, Summer, S1'!D15*Main!$B$8+_xlfn.IFNA(VLOOKUP($A15,'EV Distribution'!$A$2:$B$11,2,FALSE),0)*'EV Scenarios'!D$2</f>
        <v>6.6223106040756052</v>
      </c>
      <c r="E15" s="1">
        <f>'[3]Pc, Summer, S1'!E15*Main!$B$8+_xlfn.IFNA(VLOOKUP($A15,'EV Distribution'!$A$2:$B$11,2,FALSE),0)*'EV Scenarios'!E$2</f>
        <v>6.5549456040756056</v>
      </c>
      <c r="F15" s="1">
        <f>'[3]Pc, Summer, S1'!F15*Main!$B$8+_xlfn.IFNA(VLOOKUP($A15,'EV Distribution'!$A$2:$B$11,2,FALSE),0)*'EV Scenarios'!F$2</f>
        <v>6.6278102551092735</v>
      </c>
      <c r="G15" s="1">
        <f>'[3]Pc, Summer, S1'!G15*Main!$B$8+_xlfn.IFNA(VLOOKUP($A15,'EV Distribution'!$A$2:$B$11,2,FALSE),0)*'EV Scenarios'!G$2</f>
        <v>6.6676089832545777</v>
      </c>
      <c r="H15" s="1">
        <f>'[3]Pc, Summer, S1'!H15*Main!$B$8+_xlfn.IFNA(VLOOKUP($A15,'EV Distribution'!$A$2:$B$11,2,FALSE),0)*'EV Scenarios'!H$2</f>
        <v>6.0265074385705857</v>
      </c>
      <c r="I15" s="1">
        <f>'[3]Pc, Summer, S1'!I15*Main!$B$8+_xlfn.IFNA(VLOOKUP($A15,'EV Distribution'!$A$2:$B$11,2,FALSE),0)*'EV Scenarios'!I$2</f>
        <v>3.8735498510779678</v>
      </c>
      <c r="J15" s="1">
        <f>'[3]Pc, Summer, S1'!J15*Main!$B$8+_xlfn.IFNA(VLOOKUP($A15,'EV Distribution'!$A$2:$B$11,2,FALSE),0)*'EV Scenarios'!J$2</f>
        <v>4.0112691374483163</v>
      </c>
      <c r="K15" s="1">
        <f>'[3]Pc, Summer, S1'!K15*Main!$B$8+_xlfn.IFNA(VLOOKUP($A15,'EV Distribution'!$A$2:$B$11,2,FALSE),0)*'EV Scenarios'!K$2</f>
        <v>4.406856489914353</v>
      </c>
      <c r="L15" s="1">
        <f>'[3]Pc, Summer, S1'!L15*Main!$B$8+_xlfn.IFNA(VLOOKUP($A15,'EV Distribution'!$A$2:$B$11,2,FALSE),0)*'EV Scenarios'!L$2</f>
        <v>4.1850413151506194</v>
      </c>
      <c r="M15" s="1">
        <f>'[3]Pc, Summer, S1'!M15*Main!$B$8+_xlfn.IFNA(VLOOKUP($A15,'EV Distribution'!$A$2:$B$11,2,FALSE),0)*'EV Scenarios'!M$2</f>
        <v>5.4490508197873595</v>
      </c>
      <c r="N15" s="1">
        <f>'[3]Pc, Summer, S1'!N15*Main!$B$8+_xlfn.IFNA(VLOOKUP($A15,'EV Distribution'!$A$2:$B$11,2,FALSE),0)*'EV Scenarios'!N$2</f>
        <v>6.5509560933845243</v>
      </c>
      <c r="O15" s="1">
        <f>'[3]Pc, Summer, S1'!O15*Main!$B$8+_xlfn.IFNA(VLOOKUP($A15,'EV Distribution'!$A$2:$B$11,2,FALSE),0)*'EV Scenarios'!O$2</f>
        <v>6.3226784098936797</v>
      </c>
      <c r="P15" s="1">
        <f>'[3]Pc, Summer, S1'!P15*Main!$B$8+_xlfn.IFNA(VLOOKUP($A15,'EV Distribution'!$A$2:$B$11,2,FALSE),0)*'EV Scenarios'!P$2</f>
        <v>5.906313928086238</v>
      </c>
      <c r="Q15" s="1">
        <f>'[3]Pc, Summer, S1'!Q15*Main!$B$8+_xlfn.IFNA(VLOOKUP($A15,'EV Distribution'!$A$2:$B$11,2,FALSE),0)*'EV Scenarios'!Q$2</f>
        <v>6.0294973470171289</v>
      </c>
      <c r="R15" s="1">
        <f>'[3]Pc, Summer, S1'!R15*Main!$B$8+_xlfn.IFNA(VLOOKUP($A15,'EV Distribution'!$A$2:$B$11,2,FALSE),0)*'EV Scenarios'!R$2</f>
        <v>6.5817877257531014</v>
      </c>
      <c r="S15" s="1">
        <f>'[3]Pc, Summer, S1'!S15*Main!$B$8+_xlfn.IFNA(VLOOKUP($A15,'EV Distribution'!$A$2:$B$11,2,FALSE),0)*'EV Scenarios'!S$2</f>
        <v>6.0223931098641463</v>
      </c>
      <c r="T15" s="1">
        <f>'[3]Pc, Summer, S1'!T15*Main!$B$8+_xlfn.IFNA(VLOOKUP($A15,'EV Distribution'!$A$2:$B$11,2,FALSE),0)*'EV Scenarios'!T$2</f>
        <v>5.8935109251476661</v>
      </c>
      <c r="U15" s="1">
        <f>'[3]Pc, Summer, S1'!U15*Main!$B$8+_xlfn.IFNA(VLOOKUP($A15,'EV Distribution'!$A$2:$B$11,2,FALSE),0)*'EV Scenarios'!U$2</f>
        <v>5.9807061098641459</v>
      </c>
      <c r="V15" s="1">
        <f>'[3]Pc, Summer, S1'!V15*Main!$B$8+_xlfn.IFNA(VLOOKUP($A15,'EV Distribution'!$A$2:$B$11,2,FALSE),0)*'EV Scenarios'!V$2</f>
        <v>6.0399718232870638</v>
      </c>
      <c r="W15" s="1">
        <f>'[3]Pc, Summer, S1'!W15*Main!$B$8+_xlfn.IFNA(VLOOKUP($A15,'EV Distribution'!$A$2:$B$11,2,FALSE),0)*'EV Scenarios'!W$2</f>
        <v>6.2966450858830481</v>
      </c>
      <c r="X15" s="1">
        <f>'[3]Pc, Summer, S1'!X15*Main!$B$8+_xlfn.IFNA(VLOOKUP($A15,'EV Distribution'!$A$2:$B$11,2,FALSE),0)*'EV Scenarios'!X$2</f>
        <v>6.2407815007531005</v>
      </c>
      <c r="Y15" s="1">
        <f>'[3]Pc, Summer, S1'!Y15*Main!$B$8+_xlfn.IFNA(VLOOKUP($A15,'EV Distribution'!$A$2:$B$11,2,FALSE),0)*'EV Scenarios'!Y$2</f>
        <v>6.0702585256349675</v>
      </c>
      <c r="Z15" s="1"/>
    </row>
    <row r="16" spans="1:26" x14ac:dyDescent="0.25">
      <c r="A16">
        <v>21</v>
      </c>
      <c r="B16" s="1">
        <f>'[3]Pc, Summer, S1'!B16*Main!$B$8+_xlfn.IFNA(VLOOKUP($A16,'EV Distribution'!$A$2:$B$11,2,FALSE),0)*'EV Scenarios'!B$2</f>
        <v>8.470426616095688</v>
      </c>
      <c r="C16" s="1">
        <f>'[3]Pc, Summer, S1'!C16*Main!$B$8+_xlfn.IFNA(VLOOKUP($A16,'EV Distribution'!$A$2:$B$11,2,FALSE),0)*'EV Scenarios'!C$2</f>
        <v>7.9242524971500288</v>
      </c>
      <c r="D16" s="1">
        <f>'[3]Pc, Summer, S1'!D16*Main!$B$8+_xlfn.IFNA(VLOOKUP($A16,'EV Distribution'!$A$2:$B$11,2,FALSE),0)*'EV Scenarios'!D$2</f>
        <v>7.1254314107944472</v>
      </c>
      <c r="E16" s="1">
        <f>'[3]Pc, Summer, S1'!E16*Main!$B$8+_xlfn.IFNA(VLOOKUP($A16,'EV Distribution'!$A$2:$B$11,2,FALSE),0)*'EV Scenarios'!E$2</f>
        <v>6.9935643456733612</v>
      </c>
      <c r="F16" s="1">
        <f>'[3]Pc, Summer, S1'!F16*Main!$B$8+_xlfn.IFNA(VLOOKUP($A16,'EV Distribution'!$A$2:$B$11,2,FALSE),0)*'EV Scenarios'!F$2</f>
        <v>6.8535702805522742</v>
      </c>
      <c r="G16" s="1">
        <f>'[3]Pc, Summer, S1'!G16*Main!$B$8+_xlfn.IFNA(VLOOKUP($A16,'EV Distribution'!$A$2:$B$11,2,FALSE),0)*'EV Scenarios'!G$2</f>
        <v>6.7063129111193138</v>
      </c>
      <c r="H16" s="1">
        <f>'[3]Pc, Summer, S1'!H16*Main!$B$8+_xlfn.IFNA(VLOOKUP($A16,'EV Distribution'!$A$2:$B$11,2,FALSE),0)*'EV Scenarios'!H$2</f>
        <v>8.7420856847164785</v>
      </c>
      <c r="I16" s="1">
        <f>'[3]Pc, Summer, S1'!I16*Main!$B$8+_xlfn.IFNA(VLOOKUP($A16,'EV Distribution'!$A$2:$B$11,2,FALSE),0)*'EV Scenarios'!I$2</f>
        <v>10.562527415327819</v>
      </c>
      <c r="J16" s="1">
        <f>'[3]Pc, Summer, S1'!J16*Main!$B$8+_xlfn.IFNA(VLOOKUP($A16,'EV Distribution'!$A$2:$B$11,2,FALSE),0)*'EV Scenarios'!J$2</f>
        <v>11.822606825118134</v>
      </c>
      <c r="K16" s="1">
        <f>'[3]Pc, Summer, S1'!K16*Main!$B$8+_xlfn.IFNA(VLOOKUP($A16,'EV Distribution'!$A$2:$B$11,2,FALSE),0)*'EV Scenarios'!K$2</f>
        <v>11.469955220776729</v>
      </c>
      <c r="L16" s="1">
        <f>'[3]Pc, Summer, S1'!L16*Main!$B$8+_xlfn.IFNA(VLOOKUP($A16,'EV Distribution'!$A$2:$B$11,2,FALSE),0)*'EV Scenarios'!L$2</f>
        <v>11.57710718403721</v>
      </c>
      <c r="M16" s="1">
        <f>'[3]Pc, Summer, S1'!M16*Main!$B$8+_xlfn.IFNA(VLOOKUP($A16,'EV Distribution'!$A$2:$B$11,2,FALSE),0)*'EV Scenarios'!M$2</f>
        <v>12.002577526550501</v>
      </c>
      <c r="N16" s="1">
        <f>'[3]Pc, Summer, S1'!N16*Main!$B$8+_xlfn.IFNA(VLOOKUP($A16,'EV Distribution'!$A$2:$B$11,2,FALSE),0)*'EV Scenarios'!N$2</f>
        <v>12.214340651816304</v>
      </c>
      <c r="O16" s="1">
        <f>'[3]Pc, Summer, S1'!O16*Main!$B$8+_xlfn.IFNA(VLOOKUP($A16,'EV Distribution'!$A$2:$B$11,2,FALSE),0)*'EV Scenarios'!O$2</f>
        <v>11.928008752982871</v>
      </c>
      <c r="P16" s="1">
        <f>'[3]Pc, Summer, S1'!P16*Main!$B$8+_xlfn.IFNA(VLOOKUP($A16,'EV Distribution'!$A$2:$B$11,2,FALSE),0)*'EV Scenarios'!P$2</f>
        <v>10.756955213644419</v>
      </c>
      <c r="Q16" s="1">
        <f>'[3]Pc, Summer, S1'!Q16*Main!$B$8+_xlfn.IFNA(VLOOKUP($A16,'EV Distribution'!$A$2:$B$11,2,FALSE),0)*'EV Scenarios'!Q$2</f>
        <v>10.493115045894863</v>
      </c>
      <c r="R16" s="1">
        <f>'[3]Pc, Summer, S1'!R16*Main!$B$8+_xlfn.IFNA(VLOOKUP($A16,'EV Distribution'!$A$2:$B$11,2,FALSE),0)*'EV Scenarios'!R$2</f>
        <v>10.419730576639102</v>
      </c>
      <c r="S16" s="1">
        <f>'[3]Pc, Summer, S1'!S16*Main!$B$8+_xlfn.IFNA(VLOOKUP($A16,'EV Distribution'!$A$2:$B$11,2,FALSE),0)*'EV Scenarios'!S$2</f>
        <v>10.253802927643237</v>
      </c>
      <c r="T16" s="1">
        <f>'[3]Pc, Summer, S1'!T16*Main!$B$8+_xlfn.IFNA(VLOOKUP($A16,'EV Distribution'!$A$2:$B$11,2,FALSE),0)*'EV Scenarios'!T$2</f>
        <v>9.9765652085499124</v>
      </c>
      <c r="U16" s="1">
        <f>'[3]Pc, Summer, S1'!U16*Main!$B$8+_xlfn.IFNA(VLOOKUP($A16,'EV Distribution'!$A$2:$B$11,2,FALSE),0)*'EV Scenarios'!U$2</f>
        <v>10.612034103101003</v>
      </c>
      <c r="V16" s="1">
        <f>'[3]Pc, Summer, S1'!V16*Main!$B$8+_xlfn.IFNA(VLOOKUP($A16,'EV Distribution'!$A$2:$B$11,2,FALSE),0)*'EV Scenarios'!V$2</f>
        <v>10.961566385469579</v>
      </c>
      <c r="W16" s="1">
        <f>'[3]Pc, Summer, S1'!W16*Main!$B$8+_xlfn.IFNA(VLOOKUP($A16,'EV Distribution'!$A$2:$B$11,2,FALSE),0)*'EV Scenarios'!W$2</f>
        <v>11.585906235572946</v>
      </c>
      <c r="X16" s="1">
        <f>'[3]Pc, Summer, S1'!X16*Main!$B$8+_xlfn.IFNA(VLOOKUP($A16,'EV Distribution'!$A$2:$B$11,2,FALSE),0)*'EV Scenarios'!X$2</f>
        <v>11.317179447090963</v>
      </c>
      <c r="Y16" s="1">
        <f>'[3]Pc, Summer, S1'!Y16*Main!$B$8+_xlfn.IFNA(VLOOKUP($A16,'EV Distribution'!$A$2:$B$11,2,FALSE),0)*'EV Scenarios'!Y$2</f>
        <v>9.7727415446396915</v>
      </c>
      <c r="Z16" s="1"/>
    </row>
    <row r="17" spans="1:26" x14ac:dyDescent="0.25">
      <c r="A17">
        <v>26</v>
      </c>
      <c r="B17" s="1">
        <f>'[3]Pc, Summer, S1'!B17*Main!$B$8+_xlfn.IFNA(VLOOKUP($A17,'EV Distribution'!$A$2:$B$11,2,FALSE),0)*'EV Scenarios'!B$2</f>
        <v>24.14567127074719</v>
      </c>
      <c r="C17" s="1">
        <f>'[3]Pc, Summer, S1'!C17*Main!$B$8+_xlfn.IFNA(VLOOKUP($A17,'EV Distribution'!$A$2:$B$11,2,FALSE),0)*'EV Scenarios'!C$2</f>
        <v>21.957074924394568</v>
      </c>
      <c r="D17" s="1">
        <f>'[3]Pc, Summer, S1'!D17*Main!$B$8+_xlfn.IFNA(VLOOKUP($A17,'EV Distribution'!$A$2:$B$11,2,FALSE),0)*'EV Scenarios'!D$2</f>
        <v>20.16897930488777</v>
      </c>
      <c r="E17" s="1">
        <f>'[3]Pc, Summer, S1'!E17*Main!$B$8+_xlfn.IFNA(VLOOKUP($A17,'EV Distribution'!$A$2:$B$11,2,FALSE),0)*'EV Scenarios'!E$2</f>
        <v>19.970581212138217</v>
      </c>
      <c r="F17" s="1">
        <f>'[3]Pc, Summer, S1'!F17*Main!$B$8+_xlfn.IFNA(VLOOKUP($A17,'EV Distribution'!$A$2:$B$11,2,FALSE),0)*'EV Scenarios'!F$2</f>
        <v>19.895089212138217</v>
      </c>
      <c r="G17" s="1">
        <f>'[3]Pc, Summer, S1'!G17*Main!$B$8+_xlfn.IFNA(VLOOKUP($A17,'EV Distribution'!$A$2:$B$11,2,FALSE),0)*'EV Scenarios'!G$2</f>
        <v>19.74580511938866</v>
      </c>
      <c r="H17" s="1">
        <f>'[3]Pc, Summer, S1'!H17*Main!$B$8+_xlfn.IFNA(VLOOKUP($A17,'EV Distribution'!$A$2:$B$11,2,FALSE),0)*'EV Scenarios'!H$2</f>
        <v>22.742680050206733</v>
      </c>
      <c r="I17" s="1">
        <f>'[3]Pc, Summer, S1'!I17*Main!$B$8+_xlfn.IFNA(VLOOKUP($A17,'EV Distribution'!$A$2:$B$11,2,FALSE),0)*'EV Scenarios'!I$2</f>
        <v>25.243371326801533</v>
      </c>
      <c r="J17" s="1">
        <f>'[3]Pc, Summer, S1'!J17*Main!$B$8+_xlfn.IFNA(VLOOKUP($A17,'EV Distribution'!$A$2:$B$11,2,FALSE),0)*'EV Scenarios'!J$2</f>
        <v>27.360942236148844</v>
      </c>
      <c r="K17" s="1">
        <f>'[3]Pc, Summer, S1'!K17*Main!$B$8+_xlfn.IFNA(VLOOKUP($A17,'EV Distribution'!$A$2:$B$11,2,FALSE),0)*'EV Scenarios'!K$2</f>
        <v>28.388740834332541</v>
      </c>
      <c r="L17" s="1">
        <f>'[3]Pc, Summer, S1'!L17*Main!$B$8+_xlfn.IFNA(VLOOKUP($A17,'EV Distribution'!$A$2:$B$11,2,FALSE),0)*'EV Scenarios'!L$2</f>
        <v>29.752956082722978</v>
      </c>
      <c r="M17" s="1">
        <f>'[3]Pc, Summer, S1'!M17*Main!$B$8+_xlfn.IFNA(VLOOKUP($A17,'EV Distribution'!$A$2:$B$11,2,FALSE),0)*'EV Scenarios'!M$2</f>
        <v>30.874459307117544</v>
      </c>
      <c r="N17" s="1">
        <f>'[3]Pc, Summer, S1'!N17*Main!$B$8+_xlfn.IFNA(VLOOKUP($A17,'EV Distribution'!$A$2:$B$11,2,FALSE),0)*'EV Scenarios'!N$2</f>
        <v>31.429747683992911</v>
      </c>
      <c r="O17" s="1">
        <f>'[3]Pc, Summer, S1'!O17*Main!$B$8+_xlfn.IFNA(VLOOKUP($A17,'EV Distribution'!$A$2:$B$11,2,FALSE),0)*'EV Scenarios'!O$2</f>
        <v>31.774764998257531</v>
      </c>
      <c r="P17" s="1">
        <f>'[3]Pc, Summer, S1'!P17*Main!$B$8+_xlfn.IFNA(VLOOKUP($A17,'EV Distribution'!$A$2:$B$11,2,FALSE),0)*'EV Scenarios'!P$2</f>
        <v>31.438597363644412</v>
      </c>
      <c r="Q17" s="1">
        <f>'[3]Pc, Summer, S1'!Q17*Main!$B$8+_xlfn.IFNA(VLOOKUP($A17,'EV Distribution'!$A$2:$B$11,2,FALSE),0)*'EV Scenarios'!Q$2</f>
        <v>31.163445432900172</v>
      </c>
      <c r="R17" s="1">
        <f>'[3]Pc, Summer, S1'!R17*Main!$B$8+_xlfn.IFNA(VLOOKUP($A17,'EV Distribution'!$A$2:$B$11,2,FALSE),0)*'EV Scenarios'!R$2</f>
        <v>29.10377719461016</v>
      </c>
      <c r="S17" s="1">
        <f>'[3]Pc, Summer, S1'!S17*Main!$B$8+_xlfn.IFNA(VLOOKUP($A17,'EV Distribution'!$A$2:$B$11,2,FALSE),0)*'EV Scenarios'!S$2</f>
        <v>28.492723533402245</v>
      </c>
      <c r="T17" s="1">
        <f>'[3]Pc, Summer, S1'!T17*Main!$B$8+_xlfn.IFNA(VLOOKUP($A17,'EV Distribution'!$A$2:$B$11,2,FALSE),0)*'EV Scenarios'!T$2</f>
        <v>28.166278347903134</v>
      </c>
      <c r="U17" s="1">
        <f>'[3]Pc, Summer, S1'!U17*Main!$B$8+_xlfn.IFNA(VLOOKUP($A17,'EV Distribution'!$A$2:$B$11,2,FALSE),0)*'EV Scenarios'!U$2</f>
        <v>28.057938374748964</v>
      </c>
      <c r="V17" s="1">
        <f>'[3]Pc, Summer, S1'!V17*Main!$B$8+_xlfn.IFNA(VLOOKUP($A17,'EV Distribution'!$A$2:$B$11,2,FALSE),0)*'EV Scenarios'!V$2</f>
        <v>28.115190817631422</v>
      </c>
      <c r="W17" s="1">
        <f>'[3]Pc, Summer, S1'!W17*Main!$B$8+_xlfn.IFNA(VLOOKUP($A17,'EV Distribution'!$A$2:$B$11,2,FALSE),0)*'EV Scenarios'!W$2</f>
        <v>29.152841134731247</v>
      </c>
      <c r="X17" s="1">
        <f>'[3]Pc, Summer, S1'!X17*Main!$B$8+_xlfn.IFNA(VLOOKUP($A17,'EV Distribution'!$A$2:$B$11,2,FALSE),0)*'EV Scenarios'!X$2</f>
        <v>30.049212790475483</v>
      </c>
      <c r="Y17" s="1">
        <f>'[3]Pc, Summer, S1'!Y17*Main!$B$8+_xlfn.IFNA(VLOOKUP($A17,'EV Distribution'!$A$2:$B$11,2,FALSE),0)*'EV Scenarios'!Y$2</f>
        <v>26.934554703381572</v>
      </c>
      <c r="Z17" s="1"/>
    </row>
    <row r="18" spans="1:26" x14ac:dyDescent="0.25">
      <c r="A18">
        <v>30</v>
      </c>
      <c r="B18" s="1">
        <f>'[3]Pc, Summer, S1'!B18*Main!$B$8+_xlfn.IFNA(VLOOKUP($A18,'EV Distribution'!$A$2:$B$11,2,FALSE),0)*'EV Scenarios'!B$2</f>
        <v>13.991863974970467</v>
      </c>
      <c r="C18" s="1">
        <f>'[3]Pc, Summer, S1'!C18*Main!$B$8+_xlfn.IFNA(VLOOKUP($A18,'EV Distribution'!$A$2:$B$11,2,FALSE),0)*'EV Scenarios'!C$2</f>
        <v>13.306487372489661</v>
      </c>
      <c r="D18" s="1">
        <f>'[3]Pc, Summer, S1'!D18*Main!$B$8+_xlfn.IFNA(VLOOKUP($A18,'EV Distribution'!$A$2:$B$11,2,FALSE),0)*'EV Scenarios'!D$2</f>
        <v>12.909944956571175</v>
      </c>
      <c r="E18" s="1">
        <f>'[3]Pc, Summer, S1'!E18*Main!$B$8+_xlfn.IFNA(VLOOKUP($A18,'EV Distribution'!$A$2:$B$11,2,FALSE),0)*'EV Scenarios'!E$2</f>
        <v>12.872263113349085</v>
      </c>
      <c r="F18" s="1">
        <f>'[3]Pc, Summer, S1'!F18*Main!$B$8+_xlfn.IFNA(VLOOKUP($A18,'EV Distribution'!$A$2:$B$11,2,FALSE),0)*'EV Scenarios'!F$2</f>
        <v>12.843457506585942</v>
      </c>
      <c r="G18" s="1">
        <f>'[3]Pc, Summer, S1'!G18*Main!$B$8+_xlfn.IFNA(VLOOKUP($A18,'EV Distribution'!$A$2:$B$11,2,FALSE),0)*'EV Scenarios'!G$2</f>
        <v>13.24485273452451</v>
      </c>
      <c r="H18" s="1">
        <f>'[3]Pc, Summer, S1'!H18*Main!$B$8+_xlfn.IFNA(VLOOKUP($A18,'EV Distribution'!$A$2:$B$11,2,FALSE),0)*'EV Scenarios'!H$2</f>
        <v>16.469446594831663</v>
      </c>
      <c r="I18" s="1">
        <f>'[3]Pc, Summer, S1'!I18*Main!$B$8+_xlfn.IFNA(VLOOKUP($A18,'EV Distribution'!$A$2:$B$11,2,FALSE),0)*'EV Scenarios'!I$2</f>
        <v>18.33219423264914</v>
      </c>
      <c r="J18" s="1">
        <f>'[3]Pc, Summer, S1'!J18*Main!$B$8+_xlfn.IFNA(VLOOKUP($A18,'EV Distribution'!$A$2:$B$11,2,FALSE),0)*'EV Scenarios'!J$2</f>
        <v>18.157948221633195</v>
      </c>
      <c r="K18" s="1">
        <f>'[3]Pc, Summer, S1'!K18*Main!$B$8+_xlfn.IFNA(VLOOKUP($A18,'EV Distribution'!$A$2:$B$11,2,FALSE),0)*'EV Scenarios'!K$2</f>
        <v>18.794585990224451</v>
      </c>
      <c r="L18" s="1">
        <f>'[3]Pc, Summer, S1'!L18*Main!$B$8+_xlfn.IFNA(VLOOKUP($A18,'EV Distribution'!$A$2:$B$11,2,FALSE),0)*'EV Scenarios'!L$2</f>
        <v>18.913548268487894</v>
      </c>
      <c r="M18" s="1">
        <f>'[3]Pc, Summer, S1'!M18*Main!$B$8+_xlfn.IFNA(VLOOKUP($A18,'EV Distribution'!$A$2:$B$11,2,FALSE),0)*'EV Scenarios'!M$2</f>
        <v>19.483397765696989</v>
      </c>
      <c r="N18" s="1">
        <f>'[3]Pc, Summer, S1'!N18*Main!$B$8+_xlfn.IFNA(VLOOKUP($A18,'EV Distribution'!$A$2:$B$11,2,FALSE),0)*'EV Scenarios'!N$2</f>
        <v>19.798899347061429</v>
      </c>
      <c r="O18" s="1">
        <f>'[3]Pc, Summer, S1'!O18*Main!$B$8+_xlfn.IFNA(VLOOKUP($A18,'EV Distribution'!$A$2:$B$11,2,FALSE),0)*'EV Scenarios'!O$2</f>
        <v>19.296203443458356</v>
      </c>
      <c r="P18" s="1">
        <f>'[3]Pc, Summer, S1'!P18*Main!$B$8+_xlfn.IFNA(VLOOKUP($A18,'EV Distribution'!$A$2:$B$11,2,FALSE),0)*'EV Scenarios'!P$2</f>
        <v>17.488682873552865</v>
      </c>
      <c r="Q18" s="1">
        <f>'[3]Pc, Summer, S1'!Q18*Main!$B$8+_xlfn.IFNA(VLOOKUP($A18,'EV Distribution'!$A$2:$B$11,2,FALSE),0)*'EV Scenarios'!Q$2</f>
        <v>17.192871912965149</v>
      </c>
      <c r="R18" s="1">
        <f>'[3]Pc, Summer, S1'!R18*Main!$B$8+_xlfn.IFNA(VLOOKUP($A18,'EV Distribution'!$A$2:$B$11,2,FALSE),0)*'EV Scenarios'!R$2</f>
        <v>17.43126638282634</v>
      </c>
      <c r="S18" s="1">
        <f>'[3]Pc, Summer, S1'!S18*Main!$B$8+_xlfn.IFNA(VLOOKUP($A18,'EV Distribution'!$A$2:$B$11,2,FALSE),0)*'EV Scenarios'!S$2</f>
        <v>17.769113351934436</v>
      </c>
      <c r="T18" s="1">
        <f>'[3]Pc, Summer, S1'!T18*Main!$B$8+_xlfn.IFNA(VLOOKUP($A18,'EV Distribution'!$A$2:$B$11,2,FALSE),0)*'EV Scenarios'!T$2</f>
        <v>17.566233037787949</v>
      </c>
      <c r="U18" s="1">
        <f>'[3]Pc, Summer, S1'!U18*Main!$B$8+_xlfn.IFNA(VLOOKUP($A18,'EV Distribution'!$A$2:$B$11,2,FALSE),0)*'EV Scenarios'!U$2</f>
        <v>17.915680490047251</v>
      </c>
      <c r="V18" s="1">
        <f>'[3]Pc, Summer, S1'!V18*Main!$B$8+_xlfn.IFNA(VLOOKUP($A18,'EV Distribution'!$A$2:$B$11,2,FALSE),0)*'EV Scenarios'!V$2</f>
        <v>18.851286626284704</v>
      </c>
      <c r="W18" s="1">
        <f>'[3]Pc, Summer, S1'!W18*Main!$B$8+_xlfn.IFNA(VLOOKUP($A18,'EV Distribution'!$A$2:$B$11,2,FALSE),0)*'EV Scenarios'!W$2</f>
        <v>18.577487557722975</v>
      </c>
      <c r="X18" s="1">
        <f>'[3]Pc, Summer, S1'!X18*Main!$B$8+_xlfn.IFNA(VLOOKUP($A18,'EV Distribution'!$A$2:$B$11,2,FALSE),0)*'EV Scenarios'!X$2</f>
        <v>17.011960287241582</v>
      </c>
      <c r="Y18" s="1">
        <f>'[3]Pc, Summer, S1'!Y18*Main!$B$8+_xlfn.IFNA(VLOOKUP($A18,'EV Distribution'!$A$2:$B$11,2,FALSE),0)*'EV Scenarios'!Y$2</f>
        <v>15.718156584494979</v>
      </c>
      <c r="Z18" s="1"/>
    </row>
    <row r="19" spans="1:26" x14ac:dyDescent="0.25">
      <c r="A19">
        <v>35</v>
      </c>
      <c r="B19" s="1">
        <f>'[3]Pc, Summer, S1'!B19*Main!$B$8+_xlfn.IFNA(VLOOKUP($A19,'EV Distribution'!$A$2:$B$11,2,FALSE),0)*'EV Scenarios'!B$2</f>
        <v>12.175085646780863</v>
      </c>
      <c r="C19" s="1">
        <f>'[3]Pc, Summer, S1'!C19*Main!$B$8+_xlfn.IFNA(VLOOKUP($A19,'EV Distribution'!$A$2:$B$11,2,FALSE),0)*'EV Scenarios'!C$2</f>
        <v>11.032569403425869</v>
      </c>
      <c r="D19" s="1">
        <f>'[3]Pc, Summer, S1'!D19*Main!$B$8+_xlfn.IFNA(VLOOKUP($A19,'EV Distribution'!$A$2:$B$11,2,FALSE),0)*'EV Scenarios'!D$2</f>
        <v>9.7725103366804493</v>
      </c>
      <c r="E19" s="1">
        <f>'[3]Pc, Summer, S1'!E19*Main!$B$8+_xlfn.IFNA(VLOOKUP($A19,'EV Distribution'!$A$2:$B$11,2,FALSE),0)*'EV Scenarios'!E$2</f>
        <v>9.9735085646780846</v>
      </c>
      <c r="F19" s="1">
        <f>'[3]Pc, Summer, S1'!F19*Main!$B$8+_xlfn.IFNA(VLOOKUP($A19,'EV Distribution'!$A$2:$B$11,2,FALSE),0)*'EV Scenarios'!F$2</f>
        <v>10.746940342587123</v>
      </c>
      <c r="G19" s="1">
        <f>'[3]Pc, Summer, S1'!G19*Main!$B$8+_xlfn.IFNA(VLOOKUP($A19,'EV Distribution'!$A$2:$B$11,2,FALSE),0)*'EV Scenarios'!G$2</f>
        <v>11.032569403425869</v>
      </c>
      <c r="H19" s="1">
        <f>'[3]Pc, Summer, S1'!H19*Main!$B$8+_xlfn.IFNA(VLOOKUP($A19,'EV Distribution'!$A$2:$B$11,2,FALSE),0)*'EV Scenarios'!H$2</f>
        <v>15.359320732427642</v>
      </c>
      <c r="I19" s="1">
        <f>'[3]Pc, Summer, S1'!I19*Main!$B$8+_xlfn.IFNA(VLOOKUP($A19,'EV Distribution'!$A$2:$B$11,2,FALSE),0)*'EV Scenarios'!I$2</f>
        <v>17.901772002362669</v>
      </c>
      <c r="J19" s="1">
        <f>'[3]Pc, Summer, S1'!J19*Main!$B$8+_xlfn.IFNA(VLOOKUP($A19,'EV Distribution'!$A$2:$B$11,2,FALSE),0)*'EV Scenarios'!J$2</f>
        <v>17.301128174837565</v>
      </c>
      <c r="K19" s="1">
        <f>'[3]Pc, Summer, S1'!K19*Main!$B$8+_xlfn.IFNA(VLOOKUP($A19,'EV Distribution'!$A$2:$B$11,2,FALSE),0)*'EV Scenarios'!K$2</f>
        <v>17.329338452451271</v>
      </c>
      <c r="L19" s="1">
        <f>'[3]Pc, Summer, S1'!L19*Main!$B$8+_xlfn.IFNA(VLOOKUP($A19,'EV Distribution'!$A$2:$B$11,2,FALSE),0)*'EV Scenarios'!L$2</f>
        <v>15.838895451860601</v>
      </c>
      <c r="M19" s="1">
        <f>'[3]Pc, Summer, S1'!M19*Main!$B$8+_xlfn.IFNA(VLOOKUP($A19,'EV Distribution'!$A$2:$B$11,2,FALSE),0)*'EV Scenarios'!M$2</f>
        <v>18.091015948021262</v>
      </c>
      <c r="N19" s="1">
        <f>'[3]Pc, Summer, S1'!N19*Main!$B$8+_xlfn.IFNA(VLOOKUP($A19,'EV Distribution'!$A$2:$B$11,2,FALSE),0)*'EV Scenarios'!N$2</f>
        <v>18.249698759598346</v>
      </c>
      <c r="O19" s="1">
        <f>'[3]Pc, Summer, S1'!O19*Main!$B$8+_xlfn.IFNA(VLOOKUP($A19,'EV Distribution'!$A$2:$B$11,2,FALSE),0)*'EV Scenarios'!O$2</f>
        <v>17.299952746603662</v>
      </c>
      <c r="P19" s="1">
        <f>'[3]Pc, Summer, S1'!P19*Main!$B$8+_xlfn.IFNA(VLOOKUP($A19,'EV Distribution'!$A$2:$B$11,2,FALSE),0)*'EV Scenarios'!P$2</f>
        <v>15.601458948611931</v>
      </c>
      <c r="Q19" s="1">
        <f>'[3]Pc, Summer, S1'!Q19*Main!$B$8+_xlfn.IFNA(VLOOKUP($A19,'EV Distribution'!$A$2:$B$11,2,FALSE),0)*'EV Scenarios'!Q$2</f>
        <v>14.831553455404608</v>
      </c>
      <c r="R19" s="1">
        <f>'[3]Pc, Summer, S1'!R19*Main!$B$8+_xlfn.IFNA(VLOOKUP($A19,'EV Distribution'!$A$2:$B$11,2,FALSE),0)*'EV Scenarios'!R$2</f>
        <v>14.886798582398109</v>
      </c>
      <c r="S19" s="1">
        <f>'[3]Pc, Summer, S1'!S19*Main!$B$8+_xlfn.IFNA(VLOOKUP($A19,'EV Distribution'!$A$2:$B$11,2,FALSE),0)*'EV Scenarios'!S$2</f>
        <v>14.826851742468991</v>
      </c>
      <c r="T19" s="1">
        <f>'[3]Pc, Summer, S1'!T19*Main!$B$8+_xlfn.IFNA(VLOOKUP($A19,'EV Distribution'!$A$2:$B$11,2,FALSE),0)*'EV Scenarios'!T$2</f>
        <v>15.941157708210277</v>
      </c>
      <c r="U19" s="1">
        <f>'[3]Pc, Summer, S1'!U19*Main!$B$8+_xlfn.IFNA(VLOOKUP($A19,'EV Distribution'!$A$2:$B$11,2,FALSE),0)*'EV Scenarios'!U$2</f>
        <v>16.881500295333726</v>
      </c>
      <c r="V19" s="1">
        <f>'[3]Pc, Summer, S1'!V19*Main!$B$8+_xlfn.IFNA(VLOOKUP($A19,'EV Distribution'!$A$2:$B$11,2,FALSE),0)*'EV Scenarios'!V$2</f>
        <v>16.919113998818666</v>
      </c>
      <c r="W19" s="1">
        <f>'[3]Pc, Summer, S1'!W19*Main!$B$8+_xlfn.IFNA(VLOOKUP($A19,'EV Distribution'!$A$2:$B$11,2,FALSE),0)*'EV Scenarios'!W$2</f>
        <v>16.187997637330184</v>
      </c>
      <c r="X19" s="1">
        <f>'[3]Pc, Summer, S1'!X19*Main!$B$8+_xlfn.IFNA(VLOOKUP($A19,'EV Distribution'!$A$2:$B$11,2,FALSE),0)*'EV Scenarios'!X$2</f>
        <v>14.493030124040166</v>
      </c>
      <c r="Y19" s="1">
        <f>'[3]Pc, Summer, S1'!Y19*Main!$B$8+_xlfn.IFNA(VLOOKUP($A19,'EV Distribution'!$A$2:$B$11,2,FALSE),0)*'EV Scenarios'!Y$2</f>
        <v>13.506845835794447</v>
      </c>
      <c r="Z19" s="1"/>
    </row>
    <row r="20" spans="1:26" x14ac:dyDescent="0.25">
      <c r="A20">
        <v>36</v>
      </c>
      <c r="B20" s="1">
        <f>'[3]Pc, Summer, S1'!B20*Main!$B$8+_xlfn.IFNA(VLOOKUP($A20,'EV Distribution'!$A$2:$B$11,2,FALSE),0)*'EV Scenarios'!B$2</f>
        <v>0.18454223272297696</v>
      </c>
      <c r="C20" s="1">
        <f>'[3]Pc, Summer, S1'!C20*Main!$B$8+_xlfn.IFNA(VLOOKUP($A20,'EV Distribution'!$A$2:$B$11,2,FALSE),0)*'EV Scenarios'!C$2</f>
        <v>-0.36320732427643238</v>
      </c>
      <c r="D20" s="1">
        <f>'[3]Pc, Summer, S1'!D20*Main!$B$8+_xlfn.IFNA(VLOOKUP($A20,'EV Distribution'!$A$2:$B$11,2,FALSE),0)*'EV Scenarios'!D$2</f>
        <v>0.18571766095688128</v>
      </c>
      <c r="E20" s="1">
        <f>'[3]Pc, Summer, S1'!E20*Main!$B$8+_xlfn.IFNA(VLOOKUP($A20,'EV Distribution'!$A$2:$B$11,2,FALSE),0)*'EV Scenarios'!E$2</f>
        <v>0.58301240401653864</v>
      </c>
      <c r="F20" s="1">
        <f>'[3]Pc, Summer, S1'!F20*Main!$B$8+_xlfn.IFNA(VLOOKUP($A20,'EV Distribution'!$A$2:$B$11,2,FALSE),0)*'EV Scenarios'!F$2</f>
        <v>1.240076786769049</v>
      </c>
      <c r="G20" s="1">
        <f>'[3]Pc, Summer, S1'!G20*Main!$B$8+_xlfn.IFNA(VLOOKUP($A20,'EV Distribution'!$A$2:$B$11,2,FALSE),0)*'EV Scenarios'!G$2</f>
        <v>0.53834613112817487</v>
      </c>
      <c r="H20" s="1">
        <f>'[3]Pc, Summer, S1'!H20*Main!$B$8+_xlfn.IFNA(VLOOKUP($A20,'EV Distribution'!$A$2:$B$11,2,FALSE),0)*'EV Scenarios'!H$2</f>
        <v>1.1225339633786178</v>
      </c>
      <c r="I20" s="1">
        <f>'[3]Pc, Summer, S1'!I20*Main!$B$8+_xlfn.IFNA(VLOOKUP($A20,'EV Distribution'!$A$2:$B$11,2,FALSE),0)*'EV Scenarios'!I$2</f>
        <v>0.68292380389840512</v>
      </c>
      <c r="J20" s="1">
        <f>'[3]Pc, Summer, S1'!J20*Main!$B$8+_xlfn.IFNA(VLOOKUP($A20,'EV Distribution'!$A$2:$B$11,2,FALSE),0)*'EV Scenarios'!J$2</f>
        <v>8.110454813939752E-2</v>
      </c>
      <c r="K20" s="1">
        <f>'[3]Pc, Summer, S1'!K20*Main!$B$8+_xlfn.IFNA(VLOOKUP($A20,'EV Distribution'!$A$2:$B$11,2,FALSE),0)*'EV Scenarios'!K$2</f>
        <v>-0.17396337861783814</v>
      </c>
      <c r="L20" s="1">
        <f>'[3]Pc, Summer, S1'!L20*Main!$B$8+_xlfn.IFNA(VLOOKUP($A20,'EV Distribution'!$A$2:$B$11,2,FALSE),0)*'EV Scenarios'!L$2</f>
        <v>0.32794447725930304</v>
      </c>
      <c r="M20" s="1">
        <f>'[3]Pc, Summer, S1'!M20*Main!$B$8+_xlfn.IFNA(VLOOKUP($A20,'EV Distribution'!$A$2:$B$11,2,FALSE),0)*'EV Scenarios'!M$2</f>
        <v>1.6455995274660365E-2</v>
      </c>
      <c r="N20" s="1">
        <f>'[3]Pc, Summer, S1'!N20*Main!$B$8+_xlfn.IFNA(VLOOKUP($A20,'EV Distribution'!$A$2:$B$11,2,FALSE),0)*'EV Scenarios'!N$2</f>
        <v>0.50543414057885405</v>
      </c>
      <c r="O20" s="1">
        <f>'[3]Pc, Summer, S1'!O20*Main!$B$8+_xlfn.IFNA(VLOOKUP($A20,'EV Distribution'!$A$2:$B$11,2,FALSE),0)*'EV Scenarios'!O$2</f>
        <v>0.42903130537507383</v>
      </c>
      <c r="P20" s="1">
        <f>'[3]Pc, Summer, S1'!P20*Main!$B$8+_xlfn.IFNA(VLOOKUP($A20,'EV Distribution'!$A$2:$B$11,2,FALSE),0)*'EV Scenarios'!P$2</f>
        <v>2.4683992911990551E-2</v>
      </c>
      <c r="Q20" s="1">
        <f>'[3]Pc, Summer, S1'!Q20*Main!$B$8+_xlfn.IFNA(VLOOKUP($A20,'EV Distribution'!$A$2:$B$11,2,FALSE),0)*'EV Scenarios'!Q$2</f>
        <v>1.5586178381571176</v>
      </c>
      <c r="R20" s="1">
        <f>'[3]Pc, Summer, S1'!R20*Main!$B$8+_xlfn.IFNA(VLOOKUP($A20,'EV Distribution'!$A$2:$B$11,2,FALSE),0)*'EV Scenarios'!R$2</f>
        <v>0.83572947430596567</v>
      </c>
      <c r="S20" s="1">
        <f>'[3]Pc, Summer, S1'!S20*Main!$B$8+_xlfn.IFNA(VLOOKUP($A20,'EV Distribution'!$A$2:$B$11,2,FALSE),0)*'EV Scenarios'!S$2</f>
        <v>0.59711754282339047</v>
      </c>
      <c r="T20" s="1">
        <f>'[3]Pc, Summer, S1'!T20*Main!$B$8+_xlfn.IFNA(VLOOKUP($A20,'EV Distribution'!$A$2:$B$11,2,FALSE),0)*'EV Scenarios'!T$2</f>
        <v>1.3881807442409924</v>
      </c>
      <c r="U20" s="1">
        <f>'[3]Pc, Summer, S1'!U20*Main!$B$8+_xlfn.IFNA(VLOOKUP($A20,'EV Distribution'!$A$2:$B$11,2,FALSE),0)*'EV Scenarios'!U$2</f>
        <v>0.73111636148848191</v>
      </c>
      <c r="V20" s="1">
        <f>'[3]Pc, Summer, S1'!V20*Main!$B$8+_xlfn.IFNA(VLOOKUP($A20,'EV Distribution'!$A$2:$B$11,2,FALSE),0)*'EV Scenarios'!V$2</f>
        <v>1.4175664500886</v>
      </c>
      <c r="W20" s="1">
        <f>'[3]Pc, Summer, S1'!W20*Main!$B$8+_xlfn.IFNA(VLOOKUP($A20,'EV Distribution'!$A$2:$B$11,2,FALSE),0)*'EV Scenarios'!W$2</f>
        <v>1.0167454223272296</v>
      </c>
      <c r="X20" s="1">
        <f>'[3]Pc, Summer, S1'!X20*Main!$B$8+_xlfn.IFNA(VLOOKUP($A20,'EV Distribution'!$A$2:$B$11,2,FALSE),0)*'EV Scenarios'!X$2</f>
        <v>0.87334317779090365</v>
      </c>
      <c r="Y20" s="1">
        <f>'[3]Pc, Summer, S1'!Y20*Main!$B$8+_xlfn.IFNA(VLOOKUP($A20,'EV Distribution'!$A$2:$B$11,2,FALSE),0)*'EV Scenarios'!Y$2</f>
        <v>0.109314825753101</v>
      </c>
      <c r="Z20" s="1"/>
    </row>
    <row r="21" spans="1:26" x14ac:dyDescent="0.25">
      <c r="A21">
        <v>42</v>
      </c>
      <c r="B21" s="1">
        <f>'[3]Pc, Summer, S1'!B21*Main!$B$8+_xlfn.IFNA(VLOOKUP($A21,'EV Distribution'!$A$2:$B$11,2,FALSE),0)*'EV Scenarios'!B$2</f>
        <v>23.784327546795627</v>
      </c>
      <c r="C21" s="1">
        <f>'[3]Pc, Summer, S1'!C21*Main!$B$8+_xlfn.IFNA(VLOOKUP($A21,'EV Distribution'!$A$2:$B$11,2,FALSE),0)*'EV Scenarios'!C$2</f>
        <v>22.345573156320143</v>
      </c>
      <c r="D21" s="1">
        <f>'[3]Pc, Summer, S1'!D21*Main!$B$8+_xlfn.IFNA(VLOOKUP($A21,'EV Distribution'!$A$2:$B$11,2,FALSE),0)*'EV Scenarios'!D$2</f>
        <v>21.262829657457178</v>
      </c>
      <c r="E21" s="1">
        <f>'[3]Pc, Summer, S1'!E21*Main!$B$8+_xlfn.IFNA(VLOOKUP($A21,'EV Distribution'!$A$2:$B$11,2,FALSE),0)*'EV Scenarios'!E$2</f>
        <v>20.495459598050797</v>
      </c>
      <c r="F21" s="1">
        <f>'[3]Pc, Summer, S1'!F21*Main!$B$8+_xlfn.IFNA(VLOOKUP($A21,'EV Distribution'!$A$2:$B$11,2,FALSE),0)*'EV Scenarios'!F$2</f>
        <v>21.074896542129355</v>
      </c>
      <c r="G21" s="1">
        <f>'[3]Pc, Summer, S1'!G21*Main!$B$8+_xlfn.IFNA(VLOOKUP($A21,'EV Distribution'!$A$2:$B$11,2,FALSE),0)*'EV Scenarios'!G$2</f>
        <v>20.983431255832841</v>
      </c>
      <c r="H21" s="1">
        <f>'[3]Pc, Summer, S1'!H21*Main!$B$8+_xlfn.IFNA(VLOOKUP($A21,'EV Distribution'!$A$2:$B$11,2,FALSE),0)*'EV Scenarios'!H$2</f>
        <v>24.173681786060246</v>
      </c>
      <c r="I21" s="1">
        <f>'[3]Pc, Summer, S1'!I21*Main!$B$8+_xlfn.IFNA(VLOOKUP($A21,'EV Distribution'!$A$2:$B$11,2,FALSE),0)*'EV Scenarios'!I$2</f>
        <v>25.613910408195512</v>
      </c>
      <c r="J21" s="1">
        <f>'[3]Pc, Summer, S1'!J21*Main!$B$8+_xlfn.IFNA(VLOOKUP($A21,'EV Distribution'!$A$2:$B$11,2,FALSE),0)*'EV Scenarios'!J$2</f>
        <v>27.309603227613703</v>
      </c>
      <c r="K21" s="1">
        <f>'[3]Pc, Summer, S1'!K21*Main!$B$8+_xlfn.IFNA(VLOOKUP($A21,'EV Distribution'!$A$2:$B$11,2,FALSE),0)*'EV Scenarios'!K$2</f>
        <v>27.741722057974009</v>
      </c>
      <c r="L21" s="1">
        <f>'[3]Pc, Summer, S1'!L21*Main!$B$8+_xlfn.IFNA(VLOOKUP($A21,'EV Distribution'!$A$2:$B$11,2,FALSE),0)*'EV Scenarios'!L$2</f>
        <v>27.446289604282338</v>
      </c>
      <c r="M21" s="1">
        <f>'[3]Pc, Summer, S1'!M21*Main!$B$8+_xlfn.IFNA(VLOOKUP($A21,'EV Distribution'!$A$2:$B$11,2,FALSE),0)*'EV Scenarios'!M$2</f>
        <v>29.167714373183696</v>
      </c>
      <c r="N21" s="1">
        <f>'[3]Pc, Summer, S1'!N21*Main!$B$8+_xlfn.IFNA(VLOOKUP($A21,'EV Distribution'!$A$2:$B$11,2,FALSE),0)*'EV Scenarios'!N$2</f>
        <v>29.176613962817484</v>
      </c>
      <c r="O21" s="1">
        <f>'[3]Pc, Summer, S1'!O21*Main!$B$8+_xlfn.IFNA(VLOOKUP($A21,'EV Distribution'!$A$2:$B$11,2,FALSE),0)*'EV Scenarios'!O$2</f>
        <v>28.72257737054046</v>
      </c>
      <c r="P21" s="1">
        <f>'[3]Pc, Summer, S1'!P21*Main!$B$8+_xlfn.IFNA(VLOOKUP($A21,'EV Distribution'!$A$2:$B$11,2,FALSE),0)*'EV Scenarios'!P$2</f>
        <v>27.599281315785586</v>
      </c>
      <c r="Q21" s="1">
        <f>'[3]Pc, Summer, S1'!Q21*Main!$B$8+_xlfn.IFNA(VLOOKUP($A21,'EV Distribution'!$A$2:$B$11,2,FALSE),0)*'EV Scenarios'!Q$2</f>
        <v>26.700735170496159</v>
      </c>
      <c r="R21" s="1">
        <f>'[3]Pc, Summer, S1'!R21*Main!$B$8+_xlfn.IFNA(VLOOKUP($A21,'EV Distribution'!$A$2:$B$11,2,FALSE),0)*'EV Scenarios'!R$2</f>
        <v>26.267278728927934</v>
      </c>
      <c r="S21" s="1">
        <f>'[3]Pc, Summer, S1'!S21*Main!$B$8+_xlfn.IFNA(VLOOKUP($A21,'EV Distribution'!$A$2:$B$11,2,FALSE),0)*'EV Scenarios'!S$2</f>
        <v>26.462397182516238</v>
      </c>
      <c r="T21" s="1">
        <f>'[3]Pc, Summer, S1'!T21*Main!$B$8+_xlfn.IFNA(VLOOKUP($A21,'EV Distribution'!$A$2:$B$11,2,FALSE),0)*'EV Scenarios'!T$2</f>
        <v>25.725226493591254</v>
      </c>
      <c r="U21" s="1">
        <f>'[3]Pc, Summer, S1'!U21*Main!$B$8+_xlfn.IFNA(VLOOKUP($A21,'EV Distribution'!$A$2:$B$11,2,FALSE),0)*'EV Scenarios'!U$2</f>
        <v>25.9000685248228</v>
      </c>
      <c r="V21" s="1">
        <f>'[3]Pc, Summer, S1'!V21*Main!$B$8+_xlfn.IFNA(VLOOKUP($A21,'EV Distribution'!$A$2:$B$11,2,FALSE),0)*'EV Scenarios'!V$2</f>
        <v>26.932104636458948</v>
      </c>
      <c r="W21" s="1">
        <f>'[3]Pc, Summer, S1'!W21*Main!$B$8+_xlfn.IFNA(VLOOKUP($A21,'EV Distribution'!$A$2:$B$11,2,FALSE),0)*'EV Scenarios'!W$2</f>
        <v>28.985824722105729</v>
      </c>
      <c r="X21" s="1">
        <f>'[3]Pc, Summer, S1'!X21*Main!$B$8+_xlfn.IFNA(VLOOKUP($A21,'EV Distribution'!$A$2:$B$11,2,FALSE),0)*'EV Scenarios'!X$2</f>
        <v>28.174870206408738</v>
      </c>
      <c r="Y21" s="1">
        <f>'[3]Pc, Summer, S1'!Y21*Main!$B$8+_xlfn.IFNA(VLOOKUP($A21,'EV Distribution'!$A$2:$B$11,2,FALSE),0)*'EV Scenarios'!Y$2</f>
        <v>25.064657909199646</v>
      </c>
      <c r="Z21" s="1"/>
    </row>
    <row r="22" spans="1:26" x14ac:dyDescent="0.25">
      <c r="A22">
        <v>55</v>
      </c>
      <c r="B22" s="1">
        <f>'[3]Pc, Summer, S1'!B22*Main!$B$8+_xlfn.IFNA(VLOOKUP($A22,'EV Distribution'!$A$2:$B$11,2,FALSE),0)*'EV Scenarios'!B$2</f>
        <v>4.8422219486119316</v>
      </c>
      <c r="C22" s="1">
        <f>'[3]Pc, Summer, S1'!C22*Main!$B$8+_xlfn.IFNA(VLOOKUP($A22,'EV Distribution'!$A$2:$B$11,2,FALSE),0)*'EV Scenarios'!C$2</f>
        <v>5.1976104093325457</v>
      </c>
      <c r="D22" s="1">
        <f>'[3]Pc, Summer, S1'!D22*Main!$B$8+_xlfn.IFNA(VLOOKUP($A22,'EV Distribution'!$A$2:$B$11,2,FALSE),0)*'EV Scenarios'!D$2</f>
        <v>3.2101553644418193</v>
      </c>
      <c r="E22" s="1">
        <f>'[3]Pc, Summer, S1'!E22*Main!$B$8+_xlfn.IFNA(VLOOKUP($A22,'EV Distribution'!$A$2:$B$11,2,FALSE),0)*'EV Scenarios'!E$2</f>
        <v>3.2603331878322503</v>
      </c>
      <c r="F22" s="1">
        <f>'[3]Pc, Summer, S1'!F22*Main!$B$8+_xlfn.IFNA(VLOOKUP($A22,'EV Distribution'!$A$2:$B$11,2,FALSE),0)*'EV Scenarios'!F$2</f>
        <v>3.345874855877141</v>
      </c>
      <c r="G22" s="1">
        <f>'[3]Pc, Summer, S1'!G22*Main!$B$8+_xlfn.IFNA(VLOOKUP($A22,'EV Distribution'!$A$2:$B$11,2,FALSE),0)*'EV Scenarios'!G$2</f>
        <v>3.3805181264028352</v>
      </c>
      <c r="H22" s="1">
        <f>'[3]Pc, Summer, S1'!H22*Main!$B$8+_xlfn.IFNA(VLOOKUP($A22,'EV Distribution'!$A$2:$B$11,2,FALSE),0)*'EV Scenarios'!H$2</f>
        <v>6.5556039486119309</v>
      </c>
      <c r="I22" s="1">
        <f>'[3]Pc, Summer, S1'!I22*Main!$B$8+_xlfn.IFNA(VLOOKUP($A22,'EV Distribution'!$A$2:$B$11,2,FALSE),0)*'EV Scenarios'!I$2</f>
        <v>7.7052981275841699</v>
      </c>
      <c r="J22" s="1">
        <f>'[3]Pc, Summer, S1'!J22*Main!$B$8+_xlfn.IFNA(VLOOKUP($A22,'EV Distribution'!$A$2:$B$11,2,FALSE),0)*'EV Scenarios'!J$2</f>
        <v>8.8477592250442996</v>
      </c>
      <c r="K22" s="1">
        <f>'[3]Pc, Summer, S1'!K22*Main!$B$8+_xlfn.IFNA(VLOOKUP($A22,'EV Distribution'!$A$2:$B$11,2,FALSE),0)*'EV Scenarios'!K$2</f>
        <v>8.6951757147076201</v>
      </c>
      <c r="L22" s="1">
        <f>'[3]Pc, Summer, S1'!L22*Main!$B$8+_xlfn.IFNA(VLOOKUP($A22,'EV Distribution'!$A$2:$B$11,2,FALSE),0)*'EV Scenarios'!L$2</f>
        <v>8.4600537666863556</v>
      </c>
      <c r="M22" s="1">
        <f>'[3]Pc, Summer, S1'!M22*Main!$B$8+_xlfn.IFNA(VLOOKUP($A22,'EV Distribution'!$A$2:$B$11,2,FALSE),0)*'EV Scenarios'!M$2</f>
        <v>8.5691443030124042</v>
      </c>
      <c r="N22" s="1">
        <f>'[3]Pc, Summer, S1'!N22*Main!$B$8+_xlfn.IFNA(VLOOKUP($A22,'EV Distribution'!$A$2:$B$11,2,FALSE),0)*'EV Scenarios'!N$2</f>
        <v>8.8965082179562902</v>
      </c>
      <c r="O22" s="1">
        <f>'[3]Pc, Summer, S1'!O22*Main!$B$8+_xlfn.IFNA(VLOOKUP($A22,'EV Distribution'!$A$2:$B$11,2,FALSE),0)*'EV Scenarios'!O$2</f>
        <v>8.5876881760189008</v>
      </c>
      <c r="P22" s="1">
        <f>'[3]Pc, Summer, S1'!P22*Main!$B$8+_xlfn.IFNA(VLOOKUP($A22,'EV Distribution'!$A$2:$B$11,2,FALSE),0)*'EV Scenarios'!P$2</f>
        <v>7.7025720005906679</v>
      </c>
      <c r="Q22" s="1">
        <f>'[3]Pc, Summer, S1'!Q22*Main!$B$8+_xlfn.IFNA(VLOOKUP($A22,'EV Distribution'!$A$2:$B$11,2,FALSE),0)*'EV Scenarios'!Q$2</f>
        <v>6.7646027005316007</v>
      </c>
      <c r="R22" s="1">
        <f>'[3]Pc, Summer, S1'!R22*Main!$B$8+_xlfn.IFNA(VLOOKUP($A22,'EV Distribution'!$A$2:$B$11,2,FALSE),0)*'EV Scenarios'!R$2</f>
        <v>6.8032819781453044</v>
      </c>
      <c r="S22" s="1">
        <f>'[3]Pc, Summer, S1'!S22*Main!$B$8+_xlfn.IFNA(VLOOKUP($A22,'EV Distribution'!$A$2:$B$11,2,FALSE),0)*'EV Scenarios'!S$2</f>
        <v>6.1849513083284107</v>
      </c>
      <c r="T22" s="1">
        <f>'[3]Pc, Summer, S1'!T22*Main!$B$8+_xlfn.IFNA(VLOOKUP($A22,'EV Distribution'!$A$2:$B$11,2,FALSE),0)*'EV Scenarios'!T$2</f>
        <v>6.4238327926757233</v>
      </c>
      <c r="U22" s="1">
        <f>'[3]Pc, Summer, S1'!U22*Main!$B$8+_xlfn.IFNA(VLOOKUP($A22,'EV Distribution'!$A$2:$B$11,2,FALSE),0)*'EV Scenarios'!U$2</f>
        <v>7.6431107347903131</v>
      </c>
      <c r="V22" s="1">
        <f>'[3]Pc, Summer, S1'!V22*Main!$B$8+_xlfn.IFNA(VLOOKUP($A22,'EV Distribution'!$A$2:$B$11,2,FALSE),0)*'EV Scenarios'!V$2</f>
        <v>8.240206428233904</v>
      </c>
      <c r="W22" s="1">
        <f>'[3]Pc, Summer, S1'!W22*Main!$B$8+_xlfn.IFNA(VLOOKUP($A22,'EV Distribution'!$A$2:$B$11,2,FALSE),0)*'EV Scenarios'!W$2</f>
        <v>9.2750489822799764</v>
      </c>
      <c r="X22" s="1">
        <f>'[3]Pc, Summer, S1'!X22*Main!$B$8+_xlfn.IFNA(VLOOKUP($A22,'EV Distribution'!$A$2:$B$11,2,FALSE),0)*'EV Scenarios'!X$2</f>
        <v>8.0441887070289422</v>
      </c>
      <c r="Y22" s="1">
        <f>'[3]Pc, Summer, S1'!Y22*Main!$B$8+_xlfn.IFNA(VLOOKUP($A22,'EV Distribution'!$A$2:$B$11,2,FALSE),0)*'EV Scenarios'!Y$2</f>
        <v>6.4367131937389255</v>
      </c>
      <c r="Z22" s="1"/>
    </row>
    <row r="23" spans="1:26" x14ac:dyDescent="0.25">
      <c r="A23">
        <v>68</v>
      </c>
      <c r="B23" s="1">
        <f>'[3]Pc, Summer, S1'!B23*Main!$B$8+_xlfn.IFNA(VLOOKUP($A23,'EV Distribution'!$A$2:$B$11,2,FALSE),0)*'EV Scenarios'!B$2</f>
        <v>2.4807147817483752</v>
      </c>
      <c r="C23" s="1">
        <f>'[3]Pc, Summer, S1'!C23*Main!$B$8+_xlfn.IFNA(VLOOKUP($A23,'EV Distribution'!$A$2:$B$11,2,FALSE),0)*'EV Scenarios'!C$2</f>
        <v>2.4807147817483752</v>
      </c>
      <c r="D23" s="1">
        <f>'[3]Pc, Summer, S1'!D23*Main!$B$8+_xlfn.IFNA(VLOOKUP($A23,'EV Distribution'!$A$2:$B$11,2,FALSE),0)*'EV Scenarios'!D$2</f>
        <v>1.5359160874187832</v>
      </c>
      <c r="E23" s="1">
        <f>'[3]Pc, Summer, S1'!E23*Main!$B$8+_xlfn.IFNA(VLOOKUP($A23,'EV Distribution'!$A$2:$B$11,2,FALSE),0)*'EV Scenarios'!E$2</f>
        <v>1.5359160874187832</v>
      </c>
      <c r="F23" s="1">
        <f>'[3]Pc, Summer, S1'!F23*Main!$B$8+_xlfn.IFNA(VLOOKUP($A23,'EV Distribution'!$A$2:$B$11,2,FALSE),0)*'EV Scenarios'!F$2</f>
        <v>1.5359160874187832</v>
      </c>
      <c r="G23" s="1">
        <f>'[3]Pc, Summer, S1'!G23*Main!$B$8+_xlfn.IFNA(VLOOKUP($A23,'EV Distribution'!$A$2:$B$11,2,FALSE),0)*'EV Scenarios'!G$2</f>
        <v>1.5359160874187832</v>
      </c>
      <c r="H23" s="1">
        <f>'[3]Pc, Summer, S1'!H23*Main!$B$8+_xlfn.IFNA(VLOOKUP($A23,'EV Distribution'!$A$2:$B$11,2,FALSE),0)*'EV Scenarios'!H$2</f>
        <v>2.0279997670112224</v>
      </c>
      <c r="I23" s="1">
        <f>'[3]Pc, Summer, S1'!I23*Main!$B$8+_xlfn.IFNA(VLOOKUP($A23,'EV Distribution'!$A$2:$B$11,2,FALSE),0)*'EV Scenarios'!I$2</f>
        <v>2.5200834466036621</v>
      </c>
      <c r="J23" s="1">
        <f>'[3]Pc, Summer, S1'!J23*Main!$B$8+_xlfn.IFNA(VLOOKUP($A23,'EV Distribution'!$A$2:$B$11,2,FALSE),0)*'EV Scenarios'!J$2</f>
        <v>2.5200834466036621</v>
      </c>
      <c r="K23" s="1">
        <f>'[3]Pc, Summer, S1'!K23*Main!$B$8+_xlfn.IFNA(VLOOKUP($A23,'EV Distribution'!$A$2:$B$11,2,FALSE),0)*'EV Scenarios'!K$2</f>
        <v>2.5200834466036621</v>
      </c>
      <c r="L23" s="1">
        <f>'[3]Pc, Summer, S1'!L23*Main!$B$8+_xlfn.IFNA(VLOOKUP($A23,'EV Distribution'!$A$2:$B$11,2,FALSE),0)*'EV Scenarios'!L$2</f>
        <v>2.5200834466036621</v>
      </c>
      <c r="M23" s="1">
        <f>'[3]Pc, Summer, S1'!M23*Main!$B$8+_xlfn.IFNA(VLOOKUP($A23,'EV Distribution'!$A$2:$B$11,2,FALSE),0)*'EV Scenarios'!M$2</f>
        <v>2.5200834466036621</v>
      </c>
      <c r="N23" s="1">
        <f>'[3]Pc, Summer, S1'!N23*Main!$B$8+_xlfn.IFNA(VLOOKUP($A23,'EV Distribution'!$A$2:$B$11,2,FALSE),0)*'EV Scenarios'!N$2</f>
        <v>2.5200834466036621</v>
      </c>
      <c r="O23" s="1">
        <f>'[3]Pc, Summer, S1'!O23*Main!$B$8+_xlfn.IFNA(VLOOKUP($A23,'EV Distribution'!$A$2:$B$11,2,FALSE),0)*'EV Scenarios'!O$2</f>
        <v>2.5200834466036621</v>
      </c>
      <c r="P23" s="1">
        <f>'[3]Pc, Summer, S1'!P23*Main!$B$8+_xlfn.IFNA(VLOOKUP($A23,'EV Distribution'!$A$2:$B$11,2,FALSE),0)*'EV Scenarios'!P$2</f>
        <v>2.5200834466036621</v>
      </c>
      <c r="Q23" s="1">
        <f>'[3]Pc, Summer, S1'!Q23*Main!$B$8+_xlfn.IFNA(VLOOKUP($A23,'EV Distribution'!$A$2:$B$11,2,FALSE),0)*'EV Scenarios'!Q$2</f>
        <v>2.5200834466036621</v>
      </c>
      <c r="R23" s="1">
        <f>'[3]Pc, Summer, S1'!R23*Main!$B$8+_xlfn.IFNA(VLOOKUP($A23,'EV Distribution'!$A$2:$B$11,2,FALSE),0)*'EV Scenarios'!R$2</f>
        <v>2.5200834466036621</v>
      </c>
      <c r="S23" s="1">
        <f>'[3]Pc, Summer, S1'!S23*Main!$B$8+_xlfn.IFNA(VLOOKUP($A23,'EV Distribution'!$A$2:$B$11,2,FALSE),0)*'EV Scenarios'!S$2</f>
        <v>2.5200834466036621</v>
      </c>
      <c r="T23" s="1">
        <f>'[3]Pc, Summer, S1'!T23*Main!$B$8+_xlfn.IFNA(VLOOKUP($A23,'EV Distribution'!$A$2:$B$11,2,FALSE),0)*'EV Scenarios'!T$2</f>
        <v>2.7562831201860605</v>
      </c>
      <c r="U23" s="1">
        <f>'[3]Pc, Summer, S1'!U23*Main!$B$8+_xlfn.IFNA(VLOOKUP($A23,'EV Distribution'!$A$2:$B$11,2,FALSE),0)*'EV Scenarios'!U$2</f>
        <v>3.4648821409332546</v>
      </c>
      <c r="V23" s="1">
        <f>'[3]Pc, Summer, S1'!V23*Main!$B$8+_xlfn.IFNA(VLOOKUP($A23,'EV Distribution'!$A$2:$B$11,2,FALSE),0)*'EV Scenarios'!V$2</f>
        <v>3.4648821409332546</v>
      </c>
      <c r="W23" s="1">
        <f>'[3]Pc, Summer, S1'!W23*Main!$B$8+_xlfn.IFNA(VLOOKUP($A23,'EV Distribution'!$A$2:$B$11,2,FALSE),0)*'EV Scenarios'!W$2</f>
        <v>3.4648821409332546</v>
      </c>
      <c r="X23" s="1">
        <f>'[3]Pc, Summer, S1'!X23*Main!$B$8+_xlfn.IFNA(VLOOKUP($A23,'EV Distribution'!$A$2:$B$11,2,FALSE),0)*'EV Scenarios'!X$2</f>
        <v>3.2188403011370346</v>
      </c>
      <c r="Y23" s="1">
        <f>'[3]Pc, Summer, S1'!Y23*Main!$B$8+_xlfn.IFNA(VLOOKUP($A23,'EV Distribution'!$A$2:$B$11,2,FALSE),0)*'EV Scenarios'!Y$2</f>
        <v>2.4807147817483752</v>
      </c>
      <c r="Z23" s="1"/>
    </row>
    <row r="24" spans="1:26" x14ac:dyDescent="0.25">
      <c r="A24">
        <v>72</v>
      </c>
      <c r="B24" s="1">
        <f>'[3]Pc, Summer, S1'!B24*Main!$B$8+_xlfn.IFNA(VLOOKUP($A24,'EV Distribution'!$A$2:$B$11,2,FALSE),0)*'EV Scenarios'!B$2</f>
        <v>106.97488760601004</v>
      </c>
      <c r="C24" s="1">
        <f>'[3]Pc, Summer, S1'!C24*Main!$B$8+_xlfn.IFNA(VLOOKUP($A24,'EV Distribution'!$A$2:$B$11,2,FALSE),0)*'EV Scenarios'!C$2</f>
        <v>101.7539793830183</v>
      </c>
      <c r="D24" s="1">
        <f>'[3]Pc, Summer, S1'!D24*Main!$B$8+_xlfn.IFNA(VLOOKUP($A24,'EV Distribution'!$A$2:$B$11,2,FALSE),0)*'EV Scenarios'!D$2</f>
        <v>83.764792434376844</v>
      </c>
      <c r="E24" s="1">
        <f>'[3]Pc, Summer, S1'!E24*Main!$B$8+_xlfn.IFNA(VLOOKUP($A24,'EV Distribution'!$A$2:$B$11,2,FALSE),0)*'EV Scenarios'!E$2</f>
        <v>89.07814517290312</v>
      </c>
      <c r="F24" s="1">
        <f>'[3]Pc, Summer, S1'!F24*Main!$B$8+_xlfn.IFNA(VLOOKUP($A24,'EV Distribution'!$A$2:$B$11,2,FALSE),0)*'EV Scenarios'!F$2</f>
        <v>83.775700426018901</v>
      </c>
      <c r="G24" s="1">
        <f>'[3]Pc, Summer, S1'!G24*Main!$B$8+_xlfn.IFNA(VLOOKUP($A24,'EV Distribution'!$A$2:$B$11,2,FALSE),0)*'EV Scenarios'!G$2</f>
        <v>94.186576447799752</v>
      </c>
      <c r="H24" s="1">
        <f>'[3]Pc, Summer, S1'!H24*Main!$B$8+_xlfn.IFNA(VLOOKUP($A24,'EV Distribution'!$A$2:$B$11,2,FALSE),0)*'EV Scenarios'!H$2</f>
        <v>77.390068417734781</v>
      </c>
      <c r="I24" s="1">
        <f>'[3]Pc, Summer, S1'!I24*Main!$B$8+_xlfn.IFNA(VLOOKUP($A24,'EV Distribution'!$A$2:$B$11,2,FALSE),0)*'EV Scenarios'!I$2</f>
        <v>51.180367254385708</v>
      </c>
      <c r="J24" s="1">
        <f>'[3]Pc, Summer, S1'!J24*Main!$B$8+_xlfn.IFNA(VLOOKUP($A24,'EV Distribution'!$A$2:$B$11,2,FALSE),0)*'EV Scenarios'!J$2</f>
        <v>61.965370026063191</v>
      </c>
      <c r="K24" s="1">
        <f>'[3]Pc, Summer, S1'!K24*Main!$B$8+_xlfn.IFNA(VLOOKUP($A24,'EV Distribution'!$A$2:$B$11,2,FALSE),0)*'EV Scenarios'!K$2</f>
        <v>58.354033121057299</v>
      </c>
      <c r="L24" s="1">
        <f>'[3]Pc, Summer, S1'!L24*Main!$B$8+_xlfn.IFNA(VLOOKUP($A24,'EV Distribution'!$A$2:$B$11,2,FALSE),0)*'EV Scenarios'!L$2</f>
        <v>68.970485275915536</v>
      </c>
      <c r="M24" s="1">
        <f>'[3]Pc, Summer, S1'!M24*Main!$B$8+_xlfn.IFNA(VLOOKUP($A24,'EV Distribution'!$A$2:$B$11,2,FALSE),0)*'EV Scenarios'!M$2</f>
        <v>75.764795585410496</v>
      </c>
      <c r="N24" s="1">
        <f>'[3]Pc, Summer, S1'!N24*Main!$B$8+_xlfn.IFNA(VLOOKUP($A24,'EV Distribution'!$A$2:$B$11,2,FALSE),0)*'EV Scenarios'!N$2</f>
        <v>89.819521997312478</v>
      </c>
      <c r="O24" s="1">
        <f>'[3]Pc, Summer, S1'!O24*Main!$B$8+_xlfn.IFNA(VLOOKUP($A24,'EV Distribution'!$A$2:$B$11,2,FALSE),0)*'EV Scenarios'!O$2</f>
        <v>96.980272581792661</v>
      </c>
      <c r="P24" s="1">
        <f>'[3]Pc, Summer, S1'!P24*Main!$B$8+_xlfn.IFNA(VLOOKUP($A24,'EV Distribution'!$A$2:$B$11,2,FALSE),0)*'EV Scenarios'!P$2</f>
        <v>100.73372233651801</v>
      </c>
      <c r="Q24" s="1">
        <f>'[3]Pc, Summer, S1'!Q24*Main!$B$8+_xlfn.IFNA(VLOOKUP($A24,'EV Distribution'!$A$2:$B$11,2,FALSE),0)*'EV Scenarios'!Q$2</f>
        <v>95.093571321943287</v>
      </c>
      <c r="R24" s="1">
        <f>'[3]Pc, Summer, S1'!R24*Main!$B$8+_xlfn.IFNA(VLOOKUP($A24,'EV Distribution'!$A$2:$B$11,2,FALSE),0)*'EV Scenarios'!R$2</f>
        <v>96.171394701727706</v>
      </c>
      <c r="S24" s="1">
        <f>'[3]Pc, Summer, S1'!S24*Main!$B$8+_xlfn.IFNA(VLOOKUP($A24,'EV Distribution'!$A$2:$B$11,2,FALSE),0)*'EV Scenarios'!S$2</f>
        <v>86.429201615401638</v>
      </c>
      <c r="T24" s="1">
        <f>'[3]Pc, Summer, S1'!T24*Main!$B$8+_xlfn.IFNA(VLOOKUP($A24,'EV Distribution'!$A$2:$B$11,2,FALSE),0)*'EV Scenarios'!T$2</f>
        <v>71.076426096411694</v>
      </c>
      <c r="U24" s="1">
        <f>'[3]Pc, Summer, S1'!U24*Main!$B$8+_xlfn.IFNA(VLOOKUP($A24,'EV Distribution'!$A$2:$B$11,2,FALSE),0)*'EV Scenarios'!U$2</f>
        <v>70.902149677746607</v>
      </c>
      <c r="V24" s="1">
        <f>'[3]Pc, Summer, S1'!V24*Main!$B$8+_xlfn.IFNA(VLOOKUP($A24,'EV Distribution'!$A$2:$B$11,2,FALSE),0)*'EV Scenarios'!V$2</f>
        <v>91.159314542749556</v>
      </c>
      <c r="W24" s="1">
        <f>'[3]Pc, Summer, S1'!W24*Main!$B$8+_xlfn.IFNA(VLOOKUP($A24,'EV Distribution'!$A$2:$B$11,2,FALSE),0)*'EV Scenarios'!W$2</f>
        <v>96.711029022858824</v>
      </c>
      <c r="X24" s="1">
        <f>'[3]Pc, Summer, S1'!X24*Main!$B$8+_xlfn.IFNA(VLOOKUP($A24,'EV Distribution'!$A$2:$B$11,2,FALSE),0)*'EV Scenarios'!X$2</f>
        <v>105.77374521919667</v>
      </c>
      <c r="Y24" s="1">
        <f>'[3]Pc, Summer, S1'!Y24*Main!$B$8+_xlfn.IFNA(VLOOKUP($A24,'EV Distribution'!$A$2:$B$11,2,FALSE),0)*'EV Scenarios'!Y$2</f>
        <v>91.977516971574119</v>
      </c>
      <c r="Z24" s="1"/>
    </row>
    <row r="25" spans="1:26" x14ac:dyDescent="0.25">
      <c r="A25">
        <v>103</v>
      </c>
      <c r="B25" s="1">
        <f>'[3]Pc, Summer, S1'!B25*Main!$B$8+_xlfn.IFNA(VLOOKUP($A25,'EV Distribution'!$A$2:$B$11,2,FALSE),0)*'EV Scenarios'!B$2</f>
        <v>49.798568850369165</v>
      </c>
      <c r="C25" s="1">
        <f>'[3]Pc, Summer, S1'!C25*Main!$B$8+_xlfn.IFNA(VLOOKUP($A25,'EV Distribution'!$A$2:$B$11,2,FALSE),0)*'EV Scenarios'!C$2</f>
        <v>42.978186590549335</v>
      </c>
      <c r="D25" s="1">
        <f>'[3]Pc, Summer, S1'!D25*Main!$B$8+_xlfn.IFNA(VLOOKUP($A25,'EV Distribution'!$A$2:$B$11,2,FALSE),0)*'EV Scenarios'!D$2</f>
        <v>42.326836367025983</v>
      </c>
      <c r="E25" s="1">
        <f>'[3]Pc, Summer, S1'!E25*Main!$B$8+_xlfn.IFNA(VLOOKUP($A25,'EV Distribution'!$A$2:$B$11,2,FALSE),0)*'EV Scenarios'!E$2</f>
        <v>38.952433778248668</v>
      </c>
      <c r="F25" s="1">
        <f>'[3]Pc, Summer, S1'!F25*Main!$B$8+_xlfn.IFNA(VLOOKUP($A25,'EV Distribution'!$A$2:$B$11,2,FALSE),0)*'EV Scenarios'!F$2</f>
        <v>37.722183107220907</v>
      </c>
      <c r="G25" s="1">
        <f>'[3]Pc, Summer, S1'!G25*Main!$B$8+_xlfn.IFNA(VLOOKUP($A25,'EV Distribution'!$A$2:$B$11,2,FALSE),0)*'EV Scenarios'!G$2</f>
        <v>36.785531120850564</v>
      </c>
      <c r="H25" s="1">
        <f>'[3]Pc, Summer, S1'!H25*Main!$B$8+_xlfn.IFNA(VLOOKUP($A25,'EV Distribution'!$A$2:$B$11,2,FALSE),0)*'EV Scenarios'!H$2</f>
        <v>44.239651387182512</v>
      </c>
      <c r="I25" s="1">
        <f>'[3]Pc, Summer, S1'!I25*Main!$B$8+_xlfn.IFNA(VLOOKUP($A25,'EV Distribution'!$A$2:$B$11,2,FALSE),0)*'EV Scenarios'!I$2</f>
        <v>50.93783721507679</v>
      </c>
      <c r="J25" s="1">
        <f>'[3]Pc, Summer, S1'!J25*Main!$B$8+_xlfn.IFNA(VLOOKUP($A25,'EV Distribution'!$A$2:$B$11,2,FALSE),0)*'EV Scenarios'!J$2</f>
        <v>58.483351208180743</v>
      </c>
      <c r="K25" s="1">
        <f>'[3]Pc, Summer, S1'!K25*Main!$B$8+_xlfn.IFNA(VLOOKUP($A25,'EV Distribution'!$A$2:$B$11,2,FALSE),0)*'EV Scenarios'!K$2</f>
        <v>75.478294782914944</v>
      </c>
      <c r="L25" s="1">
        <f>'[3]Pc, Summer, S1'!L25*Main!$B$8+_xlfn.IFNA(VLOOKUP($A25,'EV Distribution'!$A$2:$B$11,2,FALSE),0)*'EV Scenarios'!L$2</f>
        <v>77.832536595702877</v>
      </c>
      <c r="M25" s="1">
        <f>'[3]Pc, Summer, S1'!M25*Main!$B$8+_xlfn.IFNA(VLOOKUP($A25,'EV Distribution'!$A$2:$B$11,2,FALSE),0)*'EV Scenarios'!M$2</f>
        <v>81.757200946042531</v>
      </c>
      <c r="N25" s="1">
        <f>'[3]Pc, Summer, S1'!N25*Main!$B$8+_xlfn.IFNA(VLOOKUP($A25,'EV Distribution'!$A$2:$B$11,2,FALSE),0)*'EV Scenarios'!N$2</f>
        <v>85.211116564884819</v>
      </c>
      <c r="O25" s="1">
        <f>'[3]Pc, Summer, S1'!O25*Main!$B$8+_xlfn.IFNA(VLOOKUP($A25,'EV Distribution'!$A$2:$B$11,2,FALSE),0)*'EV Scenarios'!O$2</f>
        <v>87.429764602805662</v>
      </c>
      <c r="P25" s="1">
        <f>'[3]Pc, Summer, S1'!P25*Main!$B$8+_xlfn.IFNA(VLOOKUP($A25,'EV Distribution'!$A$2:$B$11,2,FALSE),0)*'EV Scenarios'!P$2</f>
        <v>77.963398196411674</v>
      </c>
      <c r="Q25" s="1">
        <f>'[3]Pc, Summer, S1'!Q25*Main!$B$8+_xlfn.IFNA(VLOOKUP($A25,'EV Distribution'!$A$2:$B$11,2,FALSE),0)*'EV Scenarios'!Q$2</f>
        <v>70.76116115158004</v>
      </c>
      <c r="R25" s="1">
        <f>'[3]Pc, Summer, S1'!R25*Main!$B$8+_xlfn.IFNA(VLOOKUP($A25,'EV Distribution'!$A$2:$B$11,2,FALSE),0)*'EV Scenarios'!R$2</f>
        <v>65.234606251461898</v>
      </c>
      <c r="S25" s="1">
        <f>'[3]Pc, Summer, S1'!S25*Main!$B$8+_xlfn.IFNA(VLOOKUP($A25,'EV Distribution'!$A$2:$B$11,2,FALSE),0)*'EV Scenarios'!S$2</f>
        <v>62.916387003160075</v>
      </c>
      <c r="T25" s="1">
        <f>'[3]Pc, Summer, S1'!T25*Main!$B$8+_xlfn.IFNA(VLOOKUP($A25,'EV Distribution'!$A$2:$B$11,2,FALSE),0)*'EV Scenarios'!T$2</f>
        <v>53.128091488098057</v>
      </c>
      <c r="U25" s="1">
        <f>'[3]Pc, Summer, S1'!U25*Main!$B$8+_xlfn.IFNA(VLOOKUP($A25,'EV Distribution'!$A$2:$B$11,2,FALSE),0)*'EV Scenarios'!U$2</f>
        <v>50.781754794565856</v>
      </c>
      <c r="V25" s="1">
        <f>'[3]Pc, Summer, S1'!V25*Main!$B$8+_xlfn.IFNA(VLOOKUP($A25,'EV Distribution'!$A$2:$B$11,2,FALSE),0)*'EV Scenarios'!V$2</f>
        <v>47.085633866095684</v>
      </c>
      <c r="W25" s="1">
        <f>'[3]Pc, Summer, S1'!W25*Main!$B$8+_xlfn.IFNA(VLOOKUP($A25,'EV Distribution'!$A$2:$B$11,2,FALSE),0)*'EV Scenarios'!W$2</f>
        <v>50.382018775221496</v>
      </c>
      <c r="X25" s="1">
        <f>'[3]Pc, Summer, S1'!X25*Main!$B$8+_xlfn.IFNA(VLOOKUP($A25,'EV Distribution'!$A$2:$B$11,2,FALSE),0)*'EV Scenarios'!X$2</f>
        <v>47.677766864441821</v>
      </c>
      <c r="Y25" s="1">
        <f>'[3]Pc, Summer, S1'!Y25*Main!$B$8+_xlfn.IFNA(VLOOKUP($A25,'EV Distribution'!$A$2:$B$11,2,FALSE),0)*'EV Scenarios'!Y$2</f>
        <v>41.372313202111634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'[3]Qc, Summer, S1'!B2*Main!$B$8</f>
        <v>0.38389431461901946</v>
      </c>
      <c r="C2" s="1">
        <f>'[3]Qc, Summer, S1'!C2*Main!$B$8</f>
        <v>0.28349316668635555</v>
      </c>
      <c r="D2" s="1">
        <f>'[3]Qc, Summer, S1'!D2*Main!$B$8</f>
        <v>0.3498895637034849</v>
      </c>
      <c r="E2" s="1">
        <f>'[3]Qc, Summer, S1'!E2*Main!$B$8</f>
        <v>-3.0833360321913757E-2</v>
      </c>
      <c r="F2" s="1">
        <f>'[3]Qc, Summer, S1'!F2*Main!$B$8</f>
        <v>1.1567478170998227</v>
      </c>
      <c r="G2" s="1">
        <f>'[3]Qc, Summer, S1'!G2*Main!$B$8</f>
        <v>0.98303888930891914</v>
      </c>
      <c r="H2" s="1">
        <f>'[3]Qc, Summer, S1'!H2*Main!$B$8</f>
        <v>0.8200096673656232</v>
      </c>
      <c r="I2" s="1">
        <f>'[3]Qc, Summer, S1'!I2*Main!$B$8</f>
        <v>-7.2624435838747795E-2</v>
      </c>
      <c r="J2" s="1">
        <f>'[3]Qc, Summer, S1'!J2*Main!$B$8</f>
        <v>0.68763138515948019</v>
      </c>
      <c r="K2" s="1">
        <f>'[3]Qc, Summer, S1'!K2*Main!$B$8</f>
        <v>0.56380174272002359</v>
      </c>
      <c r="L2" s="1">
        <f>'[3]Qc, Summer, S1'!L2*Main!$B$8</f>
        <v>9.9960335897814515E-2</v>
      </c>
      <c r="M2" s="1">
        <f>'[3]Qc, Summer, S1'!M2*Main!$B$8</f>
        <v>1.6834431505906673</v>
      </c>
      <c r="N2" s="1">
        <f>'[3]Qc, Summer, S1'!N2*Main!$B$8</f>
        <v>0.44474703064087423</v>
      </c>
      <c r="O2" s="1">
        <f>'[3]Qc, Summer, S1'!O2*Main!$B$8</f>
        <v>0.18166018554341404</v>
      </c>
      <c r="P2" s="1">
        <f>'[3]Qc, Summer, S1'!P2*Main!$B$8</f>
        <v>0.65187176396928526</v>
      </c>
      <c r="Q2" s="1">
        <f>'[3]Qc, Summer, S1'!Q2*Main!$B$8</f>
        <v>0.64923884292675715</v>
      </c>
      <c r="R2" s="1">
        <f>'[3]Qc, Summer, S1'!R2*Main!$B$8</f>
        <v>0.87746153157117546</v>
      </c>
      <c r="S2" s="1">
        <f>'[3]Qc, Summer, S1'!S2*Main!$B$8</f>
        <v>1.009737216523922</v>
      </c>
      <c r="T2" s="1">
        <f>'[3]Qc, Summer, S1'!T2*Main!$B$8</f>
        <v>1.0645923922622562</v>
      </c>
      <c r="U2" s="1">
        <f>'[3]Qc, Summer, S1'!U2*Main!$B$8</f>
        <v>0.34050440104843477</v>
      </c>
      <c r="V2" s="1">
        <f>'[3]Qc, Summer, S1'!V2*Main!$B$8</f>
        <v>0.26053487873597159</v>
      </c>
      <c r="W2" s="1">
        <f>'[3]Qc, Summer, S1'!W2*Main!$B$8</f>
        <v>-0.18401707195806261</v>
      </c>
      <c r="X2" s="1">
        <f>'[3]Qc, Summer, S1'!X2*Main!$B$8</f>
        <v>0.57618328352037795</v>
      </c>
      <c r="Y2" s="1">
        <f>'[3]Qc, Summer, S1'!Y2*Main!$B$8</f>
        <v>0.47240697275546367</v>
      </c>
    </row>
    <row r="3" spans="1:25" x14ac:dyDescent="0.25">
      <c r="A3">
        <v>2</v>
      </c>
      <c r="B3" s="1">
        <f>'[3]Qc, Summer, S1'!B3*Main!$B$8</f>
        <v>-1.785201994536326</v>
      </c>
      <c r="C3" s="1">
        <f>'[3]Qc, Summer, S1'!C3*Main!$B$8</f>
        <v>-2.3209817985085648</v>
      </c>
      <c r="D3" s="1">
        <f>'[3]Qc, Summer, S1'!D3*Main!$B$8</f>
        <v>-2.5581698573685765</v>
      </c>
      <c r="E3" s="1">
        <f>'[3]Qc, Summer, S1'!E3*Main!$B$8</f>
        <v>-2.3344640191228589</v>
      </c>
      <c r="F3" s="1">
        <f>'[3]Qc, Summer, S1'!F3*Main!$B$8</f>
        <v>-2.5022313481984644</v>
      </c>
      <c r="G3" s="1">
        <f>'[3]Qc, Summer, S1'!G3*Main!$B$8</f>
        <v>-2.5599050568517425</v>
      </c>
      <c r="H3" s="1">
        <f>'[3]Qc, Summer, S1'!H3*Main!$B$8</f>
        <v>-2.2186448436946247</v>
      </c>
      <c r="I3" s="1">
        <f>'[3]Qc, Summer, S1'!I3*Main!$B$8</f>
        <v>-0.34517129192262264</v>
      </c>
      <c r="J3" s="1">
        <f>'[3]Qc, Summer, S1'!J3*Main!$B$8</f>
        <v>1.1079744480950975</v>
      </c>
      <c r="K3" s="1">
        <f>'[3]Qc, Summer, S1'!K3*Main!$B$8</f>
        <v>1.6129954315268753</v>
      </c>
      <c r="L3" s="1">
        <f>'[3]Qc, Summer, S1'!L3*Main!$B$8</f>
        <v>1.2679586144713526</v>
      </c>
      <c r="M3" s="1">
        <f>'[3]Qc, Summer, S1'!M3*Main!$B$8</f>
        <v>1.6889556886148847</v>
      </c>
      <c r="N3" s="1">
        <f>'[3]Qc, Summer, S1'!N3*Main!$B$8</f>
        <v>1.4988128459686945</v>
      </c>
      <c r="O3" s="1">
        <f>'[3]Qc, Summer, S1'!O3*Main!$B$8</f>
        <v>1.5439402804932074</v>
      </c>
      <c r="P3" s="1">
        <f>'[3]Qc, Summer, S1'!P3*Main!$B$8</f>
        <v>0.79661652386296511</v>
      </c>
      <c r="Q3" s="1">
        <f>'[3]Qc, Summer, S1'!Q3*Main!$B$8</f>
        <v>0.2013943002953337</v>
      </c>
      <c r="R3" s="1">
        <f>'[3]Qc, Summer, S1'!R3*Main!$B$8</f>
        <v>0.44802207049616066</v>
      </c>
      <c r="S3" s="1">
        <f>'[3]Qc, Summer, S1'!S3*Main!$B$8</f>
        <v>0.54419191187241578</v>
      </c>
      <c r="T3" s="1">
        <f>'[3]Qc, Summer, S1'!T3*Main!$B$8</f>
        <v>0.32785513295924396</v>
      </c>
      <c r="U3" s="1">
        <f>'[3]Qc, Summer, S1'!U3*Main!$B$8</f>
        <v>-6.1160216863555827E-2</v>
      </c>
      <c r="V3" s="1">
        <f>'[3]Qc, Summer, S1'!V3*Main!$B$8</f>
        <v>-0.23875966224158299</v>
      </c>
      <c r="W3" s="1">
        <f>'[3]Qc, Summer, S1'!W3*Main!$B$8</f>
        <v>-0.16611128292971056</v>
      </c>
      <c r="X3" s="1">
        <f>'[3]Qc, Summer, S1'!X3*Main!$B$8</f>
        <v>-0.79662696166568214</v>
      </c>
      <c r="Y3" s="1">
        <f>'[3]Qc, Summer, S1'!Y3*Main!$B$8</f>
        <v>-1.0782994546662727</v>
      </c>
    </row>
    <row r="4" spans="1:25" x14ac:dyDescent="0.25">
      <c r="A4">
        <v>3</v>
      </c>
      <c r="B4" s="1">
        <f>'[3]Qc, Summer, S1'!B4*Main!$B$8</f>
        <v>-4.215702699586533</v>
      </c>
      <c r="C4" s="1">
        <f>'[3]Qc, Summer, S1'!C4*Main!$B$8</f>
        <v>-4.215702699586533</v>
      </c>
      <c r="D4" s="1">
        <f>'[3]Qc, Summer, S1'!D4*Main!$B$8</f>
        <v>-4.8941822210868278</v>
      </c>
      <c r="E4" s="1">
        <f>'[3]Qc, Summer, S1'!E4*Main!$B$8</f>
        <v>-5.5726617425871234</v>
      </c>
      <c r="F4" s="1">
        <f>'[3]Qc, Summer, S1'!F4*Main!$B$8</f>
        <v>-5.5726617425871234</v>
      </c>
      <c r="G4" s="1">
        <f>'[3]Qc, Summer, S1'!G4*Main!$B$8</f>
        <v>-5.5726617425871234</v>
      </c>
      <c r="H4" s="1">
        <f>'[3]Qc, Summer, S1'!H4*Main!$B$8</f>
        <v>-2.2220182404459541</v>
      </c>
      <c r="I4" s="1">
        <f>'[3]Qc, Summer, S1'!I4*Main!$B$8</f>
        <v>0.46058538539574717</v>
      </c>
      <c r="J4" s="1">
        <f>'[3]Qc, Summer, S1'!J4*Main!$B$8</f>
        <v>1.4626491184288246</v>
      </c>
      <c r="K4" s="1">
        <f>'[3]Qc, Summer, S1'!K4*Main!$B$8</f>
        <v>1.4626491184288246</v>
      </c>
      <c r="L4" s="1">
        <f>'[3]Qc, Summer, S1'!L4*Main!$B$8</f>
        <v>1.3373890503544004</v>
      </c>
      <c r="M4" s="1">
        <f>'[3]Qc, Summer, S1'!M4*Main!$B$8</f>
        <v>1.8801699722976961</v>
      </c>
      <c r="N4" s="1">
        <f>'[3]Qc, Summer, S1'!N4*Main!$B$8</f>
        <v>2.5482109623154163</v>
      </c>
      <c r="O4" s="1">
        <f>'[3]Qc, Summer, S1'!O4*Main!$B$8</f>
        <v>2.6264999131718842</v>
      </c>
      <c r="P4" s="1">
        <f>'[3]Qc, Summer, S1'!P4*Main!$B$8</f>
        <v>1.473086524438866</v>
      </c>
      <c r="Q4" s="1">
        <f>'[3]Qc, Summer, S1'!Q4*Main!$B$8</f>
        <v>1.1495023070289427</v>
      </c>
      <c r="R4" s="1">
        <f>'[3]Qc, Summer, S1'!R4*Main!$B$8</f>
        <v>-0.18657968476077966</v>
      </c>
      <c r="S4" s="1">
        <f>'[3]Qc, Summer, S1'!S4*Main!$B$8</f>
        <v>-0.18657968476077966</v>
      </c>
      <c r="T4" s="1">
        <f>'[3]Qc, Summer, S1'!T4*Main!$B$8</f>
        <v>-0.18657968476077966</v>
      </c>
      <c r="U4" s="1">
        <f>'[3]Qc, Summer, S1'!U4*Main!$B$8</f>
        <v>-0.18657968476077966</v>
      </c>
      <c r="V4" s="1">
        <f>'[3]Qc, Summer, S1'!V4*Main!$B$8</f>
        <v>-1.1886445373892498</v>
      </c>
      <c r="W4" s="1">
        <f>'[3]Qc, Summer, S1'!W4*Main!$B$8</f>
        <v>-1.5226661549320732</v>
      </c>
      <c r="X4" s="1">
        <f>'[3]Qc, Summer, S1'!X4*Main!$B$8</f>
        <v>-4.2574523236266986</v>
      </c>
      <c r="Y4" s="1">
        <f>'[3]Qc, Summer, S1'!Y4*Main!$B$8</f>
        <v>-4.2574523236266986</v>
      </c>
    </row>
    <row r="5" spans="1:25" x14ac:dyDescent="0.25">
      <c r="A5">
        <v>4</v>
      </c>
      <c r="B5" s="1">
        <f>'[3]Qc, Summer, S1'!B5*Main!$B$8</f>
        <v>5.0218729748375663</v>
      </c>
      <c r="C5" s="1">
        <f>'[3]Qc, Summer, S1'!C5*Main!$B$8</f>
        <v>3.8477278207619605</v>
      </c>
      <c r="D5" s="1">
        <f>'[3]Qc, Summer, S1'!D5*Main!$B$8</f>
        <v>3.6462984545038388</v>
      </c>
      <c r="E5" s="1">
        <f>'[3]Qc, Summer, S1'!E5*Main!$B$8</f>
        <v>3.1845819603957461</v>
      </c>
      <c r="F5" s="1">
        <f>'[3]Qc, Summer, S1'!F5*Main!$B$8</f>
        <v>3.6660841147223868</v>
      </c>
      <c r="G5" s="1">
        <f>'[3]Qc, Summer, S1'!G5*Main!$B$8</f>
        <v>1.7014864588452456</v>
      </c>
      <c r="H5" s="1">
        <f>'[3]Qc, Summer, S1'!H5*Main!$B$8</f>
        <v>2.9686964989072653</v>
      </c>
      <c r="I5" s="1">
        <f>'[3]Qc, Summer, S1'!I5*Main!$B$8</f>
        <v>5.7047010812463084</v>
      </c>
      <c r="J5" s="1">
        <f>'[3]Qc, Summer, S1'!J5*Main!$B$8</f>
        <v>8.2985986175428241</v>
      </c>
      <c r="K5" s="1">
        <f>'[3]Qc, Summer, S1'!K5*Main!$B$8</f>
        <v>9.8610432915239219</v>
      </c>
      <c r="L5" s="1">
        <f>'[3]Qc, Summer, S1'!L5*Main!$B$8</f>
        <v>10.765223934819844</v>
      </c>
      <c r="M5" s="1">
        <f>'[3]Qc, Summer, S1'!M5*Main!$B$8</f>
        <v>11.158250404105138</v>
      </c>
      <c r="N5" s="1">
        <f>'[3]Qc, Summer, S1'!N5*Main!$B$8</f>
        <v>11.659813489249851</v>
      </c>
      <c r="O5" s="1">
        <f>'[3]Qc, Summer, S1'!O5*Main!$B$8</f>
        <v>11.748030853366805</v>
      </c>
      <c r="P5" s="1">
        <f>'[3]Qc, Summer, S1'!P5*Main!$B$8</f>
        <v>11.664643567764323</v>
      </c>
      <c r="Q5" s="1">
        <f>'[3]Qc, Summer, S1'!Q5*Main!$B$8</f>
        <v>11.276344277067336</v>
      </c>
      <c r="R5" s="1">
        <f>'[3]Qc, Summer, S1'!R5*Main!$B$8</f>
        <v>10.731240491479621</v>
      </c>
      <c r="S5" s="1">
        <f>'[3]Qc, Summer, S1'!S5*Main!$B$8</f>
        <v>9.5227676287655054</v>
      </c>
      <c r="T5" s="1">
        <f>'[3]Qc, Summer, S1'!T5*Main!$B$8</f>
        <v>9.4787102982279965</v>
      </c>
      <c r="U5" s="1">
        <f>'[3]Qc, Summer, S1'!U5*Main!$B$8</f>
        <v>9.0171147468694635</v>
      </c>
      <c r="V5" s="1">
        <f>'[3]Qc, Summer, S1'!V5*Main!$B$8</f>
        <v>8.1280099932959242</v>
      </c>
      <c r="W5" s="1">
        <f>'[3]Qc, Summer, S1'!W5*Main!$B$8</f>
        <v>9.7438966579740107</v>
      </c>
      <c r="X5" s="1">
        <f>'[3]Qc, Summer, S1'!X5*Main!$B$8</f>
        <v>8.7308860736414644</v>
      </c>
      <c r="Y5" s="1">
        <f>'[3]Qc, Summer, S1'!Y5*Main!$B$8</f>
        <v>7.0262656028204367</v>
      </c>
    </row>
    <row r="6" spans="1:25" x14ac:dyDescent="0.25">
      <c r="A6">
        <v>5</v>
      </c>
      <c r="B6" s="1">
        <f>'[3]Qc, Summer, S1'!B6*Main!$B$8</f>
        <v>-0.98672629583579441</v>
      </c>
      <c r="C6" s="1">
        <f>'[3]Qc, Summer, S1'!C6*Main!$B$8</f>
        <v>-0.88548337672770239</v>
      </c>
      <c r="D6" s="1">
        <f>'[3]Qc, Summer, S1'!D6*Main!$B$8</f>
        <v>-0.96503140222976969</v>
      </c>
      <c r="E6" s="1">
        <f>'[3]Qc, Summer, S1'!E6*Main!$B$8</f>
        <v>-0.78062462879503836</v>
      </c>
      <c r="F6" s="1">
        <f>'[3]Qc, Summer, S1'!F6*Main!$B$8</f>
        <v>-0.85294101134081501</v>
      </c>
      <c r="G6" s="1">
        <f>'[3]Qc, Summer, S1'!G6*Main!$B$8</f>
        <v>-0.88909920555227395</v>
      </c>
      <c r="H6" s="1">
        <f>'[3]Qc, Summer, S1'!H6*Main!$B$8</f>
        <v>-1.0337319559509746</v>
      </c>
      <c r="I6" s="1">
        <f>'[3]Qc, Summer, S1'!I6*Main!$B$8</f>
        <v>-0.7842404399881866</v>
      </c>
      <c r="J6" s="1">
        <f>'[3]Qc, Summer, S1'!J6*Main!$B$8</f>
        <v>-0.89271501674542231</v>
      </c>
      <c r="K6" s="1">
        <f>'[3]Qc, Summer, S1'!K6*Main!$B$8</f>
        <v>-0.85294099370939158</v>
      </c>
      <c r="L6" s="1">
        <f>'[3]Qc, Summer, S1'!L6*Main!$B$8</f>
        <v>-0.96503138753691664</v>
      </c>
      <c r="M6" s="1">
        <f>'[3]Qc, Summer, S1'!M6*Main!$B$8</f>
        <v>-1.0735059819255759</v>
      </c>
      <c r="N6" s="1">
        <f>'[3]Qc, Summer, S1'!N6*Main!$B$8</f>
        <v>-0.81316699418192562</v>
      </c>
      <c r="O6" s="1">
        <f>'[3]Qc, Summer, S1'!O6*Main!$B$8</f>
        <v>-0.78062463467217957</v>
      </c>
      <c r="P6" s="1">
        <f>'[3]Qc, Summer, S1'!P6*Main!$B$8</f>
        <v>-0.83847771073538102</v>
      </c>
      <c r="Q6" s="1">
        <f>'[3]Qc, Summer, S1'!Q6*Main!$B$8</f>
        <v>-0.90356247089486108</v>
      </c>
      <c r="R6" s="1">
        <f>'[3]Qc, Summer, S1'!R6*Main!$B$8</f>
        <v>-0.83847771367395152</v>
      </c>
      <c r="S6" s="1">
        <f>'[3]Qc, Summer, S1'!S6*Main!$B$8</f>
        <v>-0.77700881172474878</v>
      </c>
      <c r="T6" s="1">
        <f>'[3]Qc, Summer, S1'!T6*Main!$B$8</f>
        <v>-0.78424043117247477</v>
      </c>
      <c r="U6" s="1">
        <f>'[3]Qc, Summer, S1'!U6*Main!$B$8</f>
        <v>-0.68661331738038978</v>
      </c>
      <c r="V6" s="1">
        <f>'[3]Qc, Summer, S1'!V6*Main!$B$8</f>
        <v>-0.80955116241878311</v>
      </c>
      <c r="W6" s="1">
        <f>'[3]Qc, Summer, S1'!W6*Main!$B$8</f>
        <v>-0.86017263666568222</v>
      </c>
      <c r="X6" s="1">
        <f>'[3]Qc, Summer, S1'!X6*Main!$B$8</f>
        <v>-0.91079409621972829</v>
      </c>
      <c r="Y6" s="1">
        <f>'[3]Qc, Summer, S1'!Y6*Main!$B$8</f>
        <v>-0.91802575680744236</v>
      </c>
    </row>
    <row r="7" spans="1:25" x14ac:dyDescent="0.25">
      <c r="A7">
        <v>8</v>
      </c>
      <c r="B7" s="1">
        <f>'[3]Qc, Summer, S1'!B7*Main!$B$8</f>
        <v>119.6104361967661</v>
      </c>
      <c r="C7" s="1">
        <f>'[3]Qc, Summer, S1'!C7*Main!$B$8</f>
        <v>120.1211258297844</v>
      </c>
      <c r="D7" s="1">
        <f>'[3]Qc, Summer, S1'!D7*Main!$B$8</f>
        <v>121.14315526337862</v>
      </c>
      <c r="E7" s="1">
        <f>'[3]Qc, Summer, S1'!E7*Main!$B$8</f>
        <v>121.36684148372711</v>
      </c>
      <c r="F7" s="1">
        <f>'[3]Qc, Summer, S1'!F7*Main!$B$8</f>
        <v>121.65821222056998</v>
      </c>
      <c r="G7" s="1">
        <f>'[3]Qc, Summer, S1'!G7*Main!$B$8</f>
        <v>122.07214819463969</v>
      </c>
      <c r="H7" s="1">
        <f>'[3]Qc, Summer, S1'!H7*Main!$B$8</f>
        <v>120.47934034632311</v>
      </c>
      <c r="I7" s="1">
        <f>'[3]Qc, Summer, S1'!I7*Main!$B$8</f>
        <v>115.31223864664797</v>
      </c>
      <c r="J7" s="1">
        <f>'[3]Qc, Summer, S1'!J7*Main!$B$8</f>
        <v>114.53001954945364</v>
      </c>
      <c r="K7" s="1">
        <f>'[3]Qc, Summer, S1'!K7*Main!$B$8</f>
        <v>114.27325334047548</v>
      </c>
      <c r="L7" s="1">
        <f>'[3]Qc, Summer, S1'!L7*Main!$B$8</f>
        <v>114.37114365909628</v>
      </c>
      <c r="M7" s="1">
        <f>'[3]Qc, Summer, S1'!M7*Main!$B$8</f>
        <v>113.66389317777613</v>
      </c>
      <c r="N7" s="1">
        <f>'[3]Qc, Summer, S1'!N7*Main!$B$8</f>
        <v>112.77110328037507</v>
      </c>
      <c r="O7" s="1">
        <f>'[3]Qc, Summer, S1'!O7*Main!$B$8</f>
        <v>113.13878780197872</v>
      </c>
      <c r="P7" s="1">
        <f>'[3]Qc, Summer, S1'!P7*Main!$B$8</f>
        <v>113.73103514010633</v>
      </c>
      <c r="Q7" s="1">
        <f>'[3]Qc, Summer, S1'!Q7*Main!$B$8</f>
        <v>115.08697633278204</v>
      </c>
      <c r="R7" s="1">
        <f>'[3]Qc, Summer, S1'!R7*Main!$B$8</f>
        <v>115.39550248290017</v>
      </c>
      <c r="S7" s="1">
        <f>'[3]Qc, Summer, S1'!S7*Main!$B$8</f>
        <v>115.14841926070584</v>
      </c>
      <c r="T7" s="1">
        <f>'[3]Qc, Summer, S1'!T7*Main!$B$8</f>
        <v>115.35558902468989</v>
      </c>
      <c r="U7" s="1">
        <f>'[3]Qc, Summer, S1'!U7*Main!$B$8</f>
        <v>115.88782829483166</v>
      </c>
      <c r="V7" s="1">
        <f>'[3]Qc, Summer, S1'!V7*Main!$B$8</f>
        <v>115.82270857155935</v>
      </c>
      <c r="W7" s="1">
        <f>'[3]Qc, Summer, S1'!W7*Main!$B$8</f>
        <v>115.40449719180448</v>
      </c>
      <c r="X7" s="1">
        <f>'[3]Qc, Summer, S1'!X7*Main!$B$8</f>
        <v>116.32090380797402</v>
      </c>
      <c r="Y7" s="1">
        <f>'[3]Qc, Summer, S1'!Y7*Main!$B$8</f>
        <v>117.27069308260485</v>
      </c>
    </row>
    <row r="8" spans="1:25" x14ac:dyDescent="0.25">
      <c r="A8">
        <v>9</v>
      </c>
      <c r="B8" s="1">
        <f>'[3]Qc, Summer, S1'!B8*Main!$B$8</f>
        <v>31.900404125590665</v>
      </c>
      <c r="C8" s="1">
        <f>'[3]Qc, Summer, S1'!C8*Main!$B$8</f>
        <v>28.624294301491435</v>
      </c>
      <c r="D8" s="1">
        <f>'[3]Qc, Summer, S1'!D8*Main!$B$8</f>
        <v>24.630686027953335</v>
      </c>
      <c r="E8" s="1">
        <f>'[3]Qc, Summer, S1'!E8*Main!$B$8</f>
        <v>25.338433104193737</v>
      </c>
      <c r="F8" s="1">
        <f>'[3]Qc, Summer, S1'!F8*Main!$B$8</f>
        <v>23.933653235720616</v>
      </c>
      <c r="G8" s="1">
        <f>'[3]Qc, Summer, S1'!G8*Main!$B$8</f>
        <v>27.058288982102773</v>
      </c>
      <c r="H8" s="1">
        <f>'[3]Qc, Summer, S1'!H8*Main!$B$8</f>
        <v>29.201632666582988</v>
      </c>
      <c r="I8" s="1">
        <f>'[3]Qc, Summer, S1'!I8*Main!$B$8</f>
        <v>23.681494238186652</v>
      </c>
      <c r="J8" s="1">
        <f>'[3]Qc, Summer, S1'!J8*Main!$B$8</f>
        <v>16.736753731157709</v>
      </c>
      <c r="K8" s="1">
        <f>'[3]Qc, Summer, S1'!K8*Main!$B$8</f>
        <v>12.442274460189013</v>
      </c>
      <c r="L8" s="1">
        <f>'[3]Qc, Summer, S1'!L8*Main!$B$8</f>
        <v>16.000610101314233</v>
      </c>
      <c r="M8" s="1">
        <f>'[3]Qc, Summer, S1'!M8*Main!$B$8</f>
        <v>17.937713315372118</v>
      </c>
      <c r="N8" s="1">
        <f>'[3]Qc, Summer, S1'!N8*Main!$B$8</f>
        <v>17.075628054208504</v>
      </c>
      <c r="O8" s="1">
        <f>'[3]Qc, Summer, S1'!O8*Main!$B$8</f>
        <v>16.886640519403425</v>
      </c>
      <c r="P8" s="1">
        <f>'[3]Qc, Summer, S1'!P8*Main!$B$8</f>
        <v>20.983353890106315</v>
      </c>
      <c r="Q8" s="1">
        <f>'[3]Qc, Summer, S1'!Q8*Main!$B$8</f>
        <v>23.101295142306554</v>
      </c>
      <c r="R8" s="1">
        <f>'[3]Qc, Summer, S1'!R8*Main!$B$8</f>
        <v>24.817949506334909</v>
      </c>
      <c r="S8" s="1">
        <f>'[3]Qc, Summer, S1'!S8*Main!$B$8</f>
        <v>30.50906251965446</v>
      </c>
      <c r="T8" s="1">
        <f>'[3]Qc, Summer, S1'!T8*Main!$B$8</f>
        <v>29.729796068797988</v>
      </c>
      <c r="U8" s="1">
        <f>'[3]Qc, Summer, S1'!U8*Main!$B$8</f>
        <v>28.354578573036029</v>
      </c>
      <c r="V8" s="1">
        <f>'[3]Qc, Summer, S1'!V8*Main!$B$8</f>
        <v>30.767978760248081</v>
      </c>
      <c r="W8" s="1">
        <f>'[3]Qc, Summer, S1'!W8*Main!$B$8</f>
        <v>28.095034580301238</v>
      </c>
      <c r="X8" s="1">
        <f>'[3]Qc, Summer, S1'!X8*Main!$B$8</f>
        <v>30.379290523287068</v>
      </c>
      <c r="Y8" s="1">
        <f>'[3]Qc, Summer, S1'!Y8*Main!$B$8</f>
        <v>31.198576926151802</v>
      </c>
    </row>
    <row r="9" spans="1:25" x14ac:dyDescent="0.25">
      <c r="A9">
        <v>10</v>
      </c>
      <c r="B9" s="1">
        <f>'[3]Qc, Summer, S1'!B9*Main!$B$8</f>
        <v>-10.602311638600117</v>
      </c>
      <c r="C9" s="1">
        <f>'[3]Qc, Summer, S1'!C9*Main!$B$8</f>
        <v>-13.599194818399292</v>
      </c>
      <c r="D9" s="1">
        <f>'[3]Qc, Summer, S1'!D9*Main!$B$8</f>
        <v>-13.720501207250443</v>
      </c>
      <c r="E9" s="1">
        <f>'[3]Qc, Summer, S1'!E9*Main!$B$8</f>
        <v>-13.803898998242763</v>
      </c>
      <c r="F9" s="1">
        <f>'[3]Qc, Summer, S1'!F9*Main!$B$8</f>
        <v>-13.652265732279977</v>
      </c>
      <c r="G9" s="1">
        <f>'[3]Qc, Summer, S1'!G9*Main!$B$8</f>
        <v>-13.594140903086236</v>
      </c>
      <c r="H9" s="1">
        <f>'[3]Qc, Summer, S1'!H9*Main!$B$8</f>
        <v>-11.262522340062018</v>
      </c>
      <c r="I9" s="1">
        <f>'[3]Qc, Summer, S1'!I9*Main!$B$8</f>
        <v>-6.6803695947430599</v>
      </c>
      <c r="J9" s="1">
        <f>'[3]Qc, Summer, S1'!J9*Main!$B$8</f>
        <v>-4.4441087932368575</v>
      </c>
      <c r="K9" s="1">
        <f>'[3]Qc, Summer, S1'!K9*Main!$B$8</f>
        <v>-4.3570448533372703</v>
      </c>
      <c r="L9" s="1">
        <f>'[3]Qc, Summer, S1'!L9*Main!$B$8</f>
        <v>-4.3236605140135858</v>
      </c>
      <c r="M9" s="1">
        <f>'[3]Qc, Summer, S1'!M9*Main!$B$8</f>
        <v>-2.0750067612374488</v>
      </c>
      <c r="N9" s="1">
        <f>'[3]Qc, Summer, S1'!N9*Main!$B$8</f>
        <v>-1.4898397855138812</v>
      </c>
      <c r="O9" s="1">
        <f>'[3]Qc, Summer, S1'!O9*Main!$B$8</f>
        <v>-1.8187587221647969</v>
      </c>
      <c r="P9" s="1">
        <f>'[3]Qc, Summer, S1'!P9*Main!$B$8</f>
        <v>-0.37786606333431799</v>
      </c>
      <c r="Q9" s="1">
        <f>'[3]Qc, Summer, S1'!Q9*Main!$B$8</f>
        <v>-2.8714866327525104</v>
      </c>
      <c r="R9" s="1">
        <f>'[3]Qc, Summer, S1'!R9*Main!$B$8</f>
        <v>-5.0765092094359128</v>
      </c>
      <c r="S9" s="1">
        <f>'[3]Qc, Summer, S1'!S9*Main!$B$8</f>
        <v>-4.96531206466332</v>
      </c>
      <c r="T9" s="1">
        <f>'[3]Qc, Summer, S1'!T9*Main!$B$8</f>
        <v>-5.9153978263733027</v>
      </c>
      <c r="U9" s="1">
        <f>'[3]Qc, Summer, S1'!U9*Main!$B$8</f>
        <v>-5.3868291923360898</v>
      </c>
      <c r="V9" s="1">
        <f>'[3]Qc, Summer, S1'!V9*Main!$B$8</f>
        <v>-5.477808701137036</v>
      </c>
      <c r="W9" s="1">
        <f>'[3]Qc, Summer, S1'!W9*Main!$B$8</f>
        <v>-4.4333034223567624</v>
      </c>
      <c r="X9" s="1">
        <f>'[3]Qc, Summer, S1'!X9*Main!$B$8</f>
        <v>-6.5805467016686352</v>
      </c>
      <c r="Y9" s="1">
        <f>'[3]Qc, Summer, S1'!Y9*Main!$B$8</f>
        <v>-8.8208867387034875</v>
      </c>
    </row>
    <row r="10" spans="1:25" x14ac:dyDescent="0.25">
      <c r="A10">
        <v>12</v>
      </c>
      <c r="B10" s="1">
        <f>'[3]Qc, Summer, S1'!B10*Main!$B$8</f>
        <v>-37.695408430064973</v>
      </c>
      <c r="C10" s="1">
        <f>'[3]Qc, Summer, S1'!C10*Main!$B$8</f>
        <v>-52.166606643768453</v>
      </c>
      <c r="D10" s="1">
        <f>'[3]Qc, Summer, S1'!D10*Main!$B$8</f>
        <v>-54.781122634125808</v>
      </c>
      <c r="E10" s="1">
        <f>'[3]Qc, Summer, S1'!E10*Main!$B$8</f>
        <v>-53.268874505330771</v>
      </c>
      <c r="F10" s="1">
        <f>'[3]Qc, Summer, S1'!F10*Main!$B$8</f>
        <v>-55.299151608712343</v>
      </c>
      <c r="G10" s="1">
        <f>'[3]Qc, Summer, S1'!G10*Main!$B$8</f>
        <v>-57.651450732486701</v>
      </c>
      <c r="H10" s="1">
        <f>'[3]Qc, Summer, S1'!H10*Main!$B$8</f>
        <v>-49.850226370569992</v>
      </c>
      <c r="I10" s="1">
        <f>'[3]Qc, Summer, S1'!I10*Main!$B$8</f>
        <v>-20.734118320702894</v>
      </c>
      <c r="J10" s="1">
        <f>'[3]Qc, Summer, S1'!J10*Main!$B$8</f>
        <v>-0.85536156188718204</v>
      </c>
      <c r="K10" s="1">
        <f>'[3]Qc, Summer, S1'!K10*Main!$B$8</f>
        <v>8.2762030276580028</v>
      </c>
      <c r="L10" s="1">
        <f>'[3]Qc, Summer, S1'!L10*Main!$B$8</f>
        <v>7.5640492739072647</v>
      </c>
      <c r="M10" s="1">
        <f>'[3]Qc, Summer, S1'!M10*Main!$B$8</f>
        <v>8.4672516259155355</v>
      </c>
      <c r="N10" s="1">
        <f>'[3]Qc, Summer, S1'!N10*Main!$B$8</f>
        <v>12.458551940239222</v>
      </c>
      <c r="O10" s="1">
        <f>'[3]Qc, Summer, S1'!O10*Main!$B$8</f>
        <v>10.971616887669816</v>
      </c>
      <c r="P10" s="1">
        <f>'[3]Qc, Summer, S1'!P10*Main!$B$8</f>
        <v>3.1049109116361486</v>
      </c>
      <c r="Q10" s="1">
        <f>'[3]Qc, Summer, S1'!Q10*Main!$B$8</f>
        <v>1.7242972070437097</v>
      </c>
      <c r="R10" s="1">
        <f>'[3]Qc, Summer, S1'!R10*Main!$B$8</f>
        <v>1.1067484999557</v>
      </c>
      <c r="S10" s="1">
        <f>'[3]Qc, Summer, S1'!S10*Main!$B$8</f>
        <v>-3.370474854193739</v>
      </c>
      <c r="T10" s="1">
        <f>'[3]Qc, Summer, S1'!T10*Main!$B$8</f>
        <v>-4.897280071012994</v>
      </c>
      <c r="U10" s="1">
        <f>'[3]Qc, Summer, S1'!U10*Main!$B$8</f>
        <v>-3.5659109646042531</v>
      </c>
      <c r="V10" s="1">
        <f>'[3]Qc, Summer, S1'!V10*Main!$B$8</f>
        <v>-10.499926447150029</v>
      </c>
      <c r="W10" s="1">
        <f>'[3]Qc, Summer, S1'!W10*Main!$B$8</f>
        <v>-3.8957940256940349</v>
      </c>
      <c r="X10" s="1">
        <f>'[3]Qc, Summer, S1'!X10*Main!$B$8</f>
        <v>-12.263406087138216</v>
      </c>
      <c r="Y10" s="1">
        <f>'[3]Qc, Summer, S1'!Y10*Main!$B$8</f>
        <v>-18.320706790608387</v>
      </c>
    </row>
    <row r="11" spans="1:25" x14ac:dyDescent="0.25">
      <c r="A11">
        <v>15</v>
      </c>
      <c r="B11" s="1">
        <f>'[3]Qc, Summer, S1'!B11*Main!$B$8</f>
        <v>-5.0461035815711757</v>
      </c>
      <c r="C11" s="1">
        <f>'[3]Qc, Summer, S1'!C11*Main!$B$8</f>
        <v>-5.0461035815711757</v>
      </c>
      <c r="D11" s="1">
        <f>'[3]Qc, Summer, S1'!D11*Main!$B$8</f>
        <v>-5.0461035815711757</v>
      </c>
      <c r="E11" s="1">
        <f>'[3]Qc, Summer, S1'!E11*Main!$B$8</f>
        <v>-5.0461035815711757</v>
      </c>
      <c r="F11" s="1">
        <f>'[3]Qc, Summer, S1'!F11*Main!$B$8</f>
        <v>-5.0461035815711757</v>
      </c>
      <c r="G11" s="1">
        <f>'[3]Qc, Summer, S1'!G11*Main!$B$8</f>
        <v>-5.0461035815711757</v>
      </c>
      <c r="H11" s="1">
        <f>'[3]Qc, Summer, S1'!H11*Main!$B$8</f>
        <v>-5.0461035815711757</v>
      </c>
      <c r="I11" s="1">
        <f>'[3]Qc, Summer, S1'!I11*Main!$B$8</f>
        <v>-4.7779235912433551</v>
      </c>
      <c r="J11" s="1">
        <f>'[3]Qc, Summer, S1'!J11*Main!$B$8</f>
        <v>-4.4891221318812757</v>
      </c>
      <c r="K11" s="1">
        <f>'[3]Qc, Summer, S1'!K11*Main!$B$8</f>
        <v>-4.4226527554636741</v>
      </c>
      <c r="L11" s="1">
        <f>'[3]Qc, Summer, S1'!L11*Main!$B$8</f>
        <v>-4.3263721505463675</v>
      </c>
      <c r="M11" s="1">
        <f>'[3]Qc, Summer, S1'!M11*Main!$B$8</f>
        <v>-4.3928437661547548</v>
      </c>
      <c r="N11" s="1">
        <f>'[3]Qc, Summer, S1'!N11*Main!$B$8</f>
        <v>-4.3928437661547548</v>
      </c>
      <c r="O11" s="1">
        <f>'[3]Qc, Summer, S1'!O11*Main!$B$8</f>
        <v>-4.3928437661547548</v>
      </c>
      <c r="P11" s="1">
        <f>'[3]Qc, Summer, S1'!P11*Main!$B$8</f>
        <v>-4.3928437661547548</v>
      </c>
      <c r="Q11" s="1">
        <f>'[3]Qc, Summer, S1'!Q11*Main!$B$8</f>
        <v>-4.3928437661547548</v>
      </c>
      <c r="R11" s="1">
        <f>'[3]Qc, Summer, S1'!R11*Main!$B$8</f>
        <v>-4.466765389899586</v>
      </c>
      <c r="S11" s="1">
        <f>'[3]Qc, Summer, S1'!S11*Main!$B$8</f>
        <v>-4.6885302611340816</v>
      </c>
      <c r="T11" s="1">
        <f>'[3]Qc, Summer, S1'!T11*Main!$B$8</f>
        <v>-4.6885302611340816</v>
      </c>
      <c r="U11" s="1">
        <f>'[3]Qc, Summer, S1'!U11*Main!$B$8</f>
        <v>-4.6885302611340816</v>
      </c>
      <c r="V11" s="1">
        <f>'[3]Qc, Summer, S1'!V11*Main!$B$8</f>
        <v>-4.6885302611340816</v>
      </c>
      <c r="W11" s="1">
        <f>'[3]Qc, Summer, S1'!W11*Main!$B$8</f>
        <v>-4.8237647722386292</v>
      </c>
      <c r="X11" s="1">
        <f>'[3]Qc, Summer, S1'!X11*Main!$B$8</f>
        <v>-4.9589992833431777</v>
      </c>
      <c r="Y11" s="1">
        <f>'[3]Qc, Summer, S1'!Y11*Main!$B$8</f>
        <v>-4.9589992833431777</v>
      </c>
    </row>
    <row r="12" spans="1:25" x14ac:dyDescent="0.25">
      <c r="A12">
        <v>16</v>
      </c>
      <c r="B12" s="1">
        <f>'[3]Qc, Summer, S1'!B12*Main!$B$8</f>
        <v>-1.9324040165386889</v>
      </c>
      <c r="C12" s="1">
        <f>'[3]Qc, Summer, S1'!C12*Main!$B$8</f>
        <v>-2.1181216774955698</v>
      </c>
      <c r="D12" s="1">
        <f>'[3]Qc, Summer, S1'!D12*Main!$B$8</f>
        <v>-2.2203839338452451</v>
      </c>
      <c r="E12" s="1">
        <f>'[3]Qc, Summer, S1'!E12*Main!$B$8</f>
        <v>-1.1942350856467809</v>
      </c>
      <c r="F12" s="1">
        <f>'[3]Qc, Summer, S1'!F12*Main!$B$8</f>
        <v>-1.8019314825753101</v>
      </c>
      <c r="G12" s="1">
        <f>'[3]Qc, Summer, S1'!G12*Main!$B$8</f>
        <v>-1.9347548730064974</v>
      </c>
      <c r="H12" s="1">
        <f>'[3]Qc, Summer, S1'!H12*Main!$B$8</f>
        <v>0.59829297105729473</v>
      </c>
      <c r="I12" s="1">
        <f>'[3]Qc, Summer, S1'!I12*Main!$B$8</f>
        <v>3.1818842291789724</v>
      </c>
      <c r="J12" s="1">
        <f>'[3]Qc, Summer, S1'!J12*Main!$B$8</f>
        <v>3.9894034258712341</v>
      </c>
      <c r="K12" s="1">
        <f>'[3]Qc, Summer, S1'!K12*Main!$B$8</f>
        <v>4.7745894861193152</v>
      </c>
      <c r="L12" s="1">
        <f>'[3]Qc, Summer, S1'!L12*Main!$B$8</f>
        <v>5.3423213230950983</v>
      </c>
      <c r="M12" s="1">
        <f>'[3]Qc, Summer, S1'!M12*Main!$B$8</f>
        <v>5.2647430596574125</v>
      </c>
      <c r="N12" s="1">
        <f>'[3]Qc, Summer, S1'!N12*Main!$B$8</f>
        <v>5.4434081512108676</v>
      </c>
      <c r="O12" s="1">
        <f>'[3]Qc, Summer, S1'!O12*Main!$B$8</f>
        <v>4.9920437093916119</v>
      </c>
      <c r="P12" s="1">
        <f>'[3]Qc, Summer, S1'!P12*Main!$B$8</f>
        <v>3.7719492025989361</v>
      </c>
      <c r="Q12" s="1">
        <f>'[3]Qc, Summer, S1'!Q12*Main!$B$8</f>
        <v>3.0631659775546365</v>
      </c>
      <c r="R12" s="1">
        <f>'[3]Qc, Summer, S1'!R12*Main!$B$8</f>
        <v>2.4190313053750736</v>
      </c>
      <c r="S12" s="1">
        <f>'[3]Qc, Summer, S1'!S12*Main!$B$8</f>
        <v>2.4460661547548734</v>
      </c>
      <c r="T12" s="1">
        <f>'[3]Qc, Summer, S1'!T12*Main!$B$8</f>
        <v>1.8924394565859419</v>
      </c>
      <c r="U12" s="1">
        <f>'[3]Qc, Summer, S1'!U12*Main!$B$8</f>
        <v>1.8971411695215592</v>
      </c>
      <c r="V12" s="1">
        <f>'[3]Qc, Summer, S1'!V12*Main!$B$8</f>
        <v>1.1813053750738334</v>
      </c>
      <c r="W12" s="1">
        <f>'[3]Qc, Summer, S1'!W12*Main!$B$8</f>
        <v>1.4304961606615478</v>
      </c>
      <c r="X12" s="1">
        <f>'[3]Qc, Summer, S1'!X12*Main!$B$8</f>
        <v>0.96385115180153524</v>
      </c>
      <c r="Y12" s="1">
        <f>'[3]Qc, Summer, S1'!Y12*Main!$B$8</f>
        <v>-0.59829297105729473</v>
      </c>
    </row>
    <row r="13" spans="1:25" x14ac:dyDescent="0.25">
      <c r="A13">
        <v>17</v>
      </c>
      <c r="B13" s="1">
        <f>'[3]Qc, Summer, S1'!B13*Main!$B$8</f>
        <v>-1.0828105924837566</v>
      </c>
      <c r="C13" s="1">
        <f>'[3]Qc, Summer, S1'!C13*Main!$B$8</f>
        <v>-1.0694624323981097</v>
      </c>
      <c r="D13" s="1">
        <f>'[3]Qc, Summer, S1'!D13*Main!$B$8</f>
        <v>-1.3435518734790313</v>
      </c>
      <c r="E13" s="1">
        <f>'[3]Qc, Summer, S1'!E13*Main!$B$8</f>
        <v>-1.2309425545333725</v>
      </c>
      <c r="F13" s="1">
        <f>'[3]Qc, Summer, S1'!F13*Main!$B$8</f>
        <v>-1.0908377535144713</v>
      </c>
      <c r="G13" s="1">
        <f>'[3]Qc, Summer, S1'!G13*Main!$B$8</f>
        <v>-1.4537476386148847</v>
      </c>
      <c r="H13" s="1">
        <f>'[3]Qc, Summer, S1'!H13*Main!$B$8</f>
        <v>-1.1046508366066154</v>
      </c>
      <c r="I13" s="1">
        <f>'[3]Qc, Summer, S1'!I13*Main!$B$8</f>
        <v>-0.72999935203780275</v>
      </c>
      <c r="J13" s="1">
        <f>'[3]Qc, Summer, S1'!J13*Main!$B$8</f>
        <v>-0.49517347489663305</v>
      </c>
      <c r="K13" s="1">
        <f>'[3]Qc, Summer, S1'!K13*Main!$B$8</f>
        <v>-0.24720115290903721</v>
      </c>
      <c r="L13" s="1">
        <f>'[3]Qc, Summer, S1'!L13*Main!$B$8</f>
        <v>-0.31910643824571744</v>
      </c>
      <c r="M13" s="1">
        <f>'[3]Qc, Summer, S1'!M13*Main!$B$8</f>
        <v>-0.21950773459834641</v>
      </c>
      <c r="N13" s="1">
        <f>'[3]Qc, Summer, S1'!N13*Main!$B$8</f>
        <v>-9.239799796219729E-2</v>
      </c>
      <c r="O13" s="1">
        <f>'[3]Qc, Summer, S1'!O13*Main!$B$8</f>
        <v>-0.13809992009746014</v>
      </c>
      <c r="P13" s="1">
        <f>'[3]Qc, Summer, S1'!P13*Main!$B$8</f>
        <v>-0.2677494250886</v>
      </c>
      <c r="Q13" s="1">
        <f>'[3]Qc, Summer, S1'!Q13*Main!$B$8</f>
        <v>-0.21357237152982878</v>
      </c>
      <c r="R13" s="1">
        <f>'[3]Qc, Summer, S1'!R13*Main!$B$8</f>
        <v>-0.48919688662138194</v>
      </c>
      <c r="S13" s="1">
        <f>'[3]Qc, Summer, S1'!S13*Main!$B$8</f>
        <v>-0.43857672297696398</v>
      </c>
      <c r="T13" s="1">
        <f>'[3]Qc, Summer, S1'!T13*Main!$B$8</f>
        <v>-0.6371368689161252</v>
      </c>
      <c r="U13" s="1">
        <f>'[3]Qc, Summer, S1'!U13*Main!$B$8</f>
        <v>-0.64094189466922624</v>
      </c>
      <c r="V13" s="1">
        <f>'[3]Qc, Summer, S1'!V13*Main!$B$8</f>
        <v>-0.63618312644713537</v>
      </c>
      <c r="W13" s="1">
        <f>'[3]Qc, Summer, S1'!W13*Main!$B$8</f>
        <v>-0.54861351732132313</v>
      </c>
      <c r="X13" s="1">
        <f>'[3]Qc, Summer, S1'!X13*Main!$B$8</f>
        <v>-0.72276242259303025</v>
      </c>
      <c r="Y13" s="1">
        <f>'[3]Qc, Summer, S1'!Y13*Main!$B$8</f>
        <v>-0.80217403083284122</v>
      </c>
    </row>
    <row r="14" spans="1:25" x14ac:dyDescent="0.25">
      <c r="A14">
        <v>18</v>
      </c>
      <c r="B14" s="1">
        <f>'[3]Qc, Summer, S1'!B14*Main!$B$8</f>
        <v>-1.8113349084465444</v>
      </c>
      <c r="C14" s="1">
        <f>'[3]Qc, Summer, S1'!C14*Main!$B$8</f>
        <v>-1.5938806851742469</v>
      </c>
      <c r="D14" s="1">
        <f>'[3]Qc, Summer, S1'!D14*Main!$B$8</f>
        <v>-1.6514766686355582</v>
      </c>
      <c r="E14" s="1">
        <f>'[3]Qc, Summer, S1'!E14*Main!$B$8</f>
        <v>-1.8418960425280566</v>
      </c>
      <c r="F14" s="1">
        <f>'[3]Qc, Summer, S1'!F14*Main!$B$8</f>
        <v>-1.7925280567040756</v>
      </c>
      <c r="G14" s="1">
        <f>'[3]Qc, Summer, S1'!G14*Main!$B$8</f>
        <v>-1.4457767277023035</v>
      </c>
      <c r="H14" s="1">
        <f>'[3]Qc, Summer, S1'!H14*Main!$B$8</f>
        <v>-1.3999350265800354</v>
      </c>
      <c r="I14" s="1">
        <f>'[3]Qc, Summer, S1'!I14*Main!$B$8</f>
        <v>-1.4575310100413468</v>
      </c>
      <c r="J14" s="1">
        <f>'[3]Qc, Summer, S1'!J14*Main!$B$8</f>
        <v>-1.4199173065564086</v>
      </c>
      <c r="K14" s="1">
        <f>'[3]Qc, Summer, S1'!K14*Main!$B$8</f>
        <v>-1.1672002362669816</v>
      </c>
      <c r="L14" s="1">
        <f>'[3]Qc, Summer, S1'!L14*Main!$B$8</f>
        <v>-1.0590608387477849</v>
      </c>
      <c r="M14" s="1">
        <f>'[3]Qc, Summer, S1'!M14*Main!$B$8</f>
        <v>-1.0002894270525693</v>
      </c>
      <c r="N14" s="1">
        <f>'[3]Qc, Summer, S1'!N14*Main!$B$8</f>
        <v>-0.81574719432959231</v>
      </c>
      <c r="O14" s="1">
        <f>'[3]Qc, Summer, S1'!O14*Main!$B$8</f>
        <v>-1.0226225634967514</v>
      </c>
      <c r="P14" s="1">
        <f>'[3]Qc, Summer, S1'!P14*Main!$B$8</f>
        <v>-1.5068989958653278</v>
      </c>
      <c r="Q14" s="1">
        <f>'[3]Qc, Summer, S1'!Q14*Main!$B$8</f>
        <v>-1.0872711163614885</v>
      </c>
      <c r="R14" s="1">
        <f>'[3]Qc, Summer, S1'!R14*Main!$B$8</f>
        <v>-1.0684642646190194</v>
      </c>
      <c r="S14" s="1">
        <f>'[3]Qc, Summer, S1'!S14*Main!$B$8</f>
        <v>-1.7196515062020084</v>
      </c>
      <c r="T14" s="1">
        <f>'[3]Qc, Summer, S1'!T14*Main!$B$8</f>
        <v>-1.7231777909037211</v>
      </c>
      <c r="U14" s="1">
        <f>'[3]Qc, Summer, S1'!U14*Main!$B$8</f>
        <v>-1.3670230360307147</v>
      </c>
      <c r="V14" s="1">
        <f>'[3]Qc, Summer, S1'!V14*Main!$B$8</f>
        <v>-1.5868281157708211</v>
      </c>
      <c r="W14" s="1">
        <f>'[3]Qc, Summer, S1'!W14*Main!$B$8</f>
        <v>-1.3552687536916717</v>
      </c>
      <c r="X14" s="1">
        <f>'[3]Qc, Summer, S1'!X14*Main!$B$8</f>
        <v>-1.5950561134081511</v>
      </c>
      <c r="Y14" s="1">
        <f>'[3]Qc, Summer, S1'!Y14*Main!$B$8</f>
        <v>-1.783124630832841</v>
      </c>
    </row>
    <row r="15" spans="1:25" x14ac:dyDescent="0.25">
      <c r="A15">
        <v>20</v>
      </c>
      <c r="B15" s="1">
        <f>'[3]Qc, Summer, S1'!B15*Main!$B$8</f>
        <v>-0.19309703467217953</v>
      </c>
      <c r="C15" s="1">
        <f>'[3]Qc, Summer, S1'!C15*Main!$B$8</f>
        <v>-0.19309703467217953</v>
      </c>
      <c r="D15" s="1">
        <f>'[3]Qc, Summer, S1'!D15*Main!$B$8</f>
        <v>-0.19309703467217953</v>
      </c>
      <c r="E15" s="1">
        <f>'[3]Qc, Summer, S1'!E15*Main!$B$8</f>
        <v>-0.19309703467217953</v>
      </c>
      <c r="F15" s="1">
        <f>'[3]Qc, Summer, S1'!F15*Main!$B$8</f>
        <v>-0.19309703467217953</v>
      </c>
      <c r="G15" s="1">
        <f>'[3]Qc, Summer, S1'!G15*Main!$B$8</f>
        <v>-0.19309703467217953</v>
      </c>
      <c r="H15" s="1">
        <f>'[3]Qc, Summer, S1'!H15*Main!$B$8</f>
        <v>-0.86067506758712342</v>
      </c>
      <c r="I15" s="1">
        <f>'[3]Qc, Summer, S1'!I15*Main!$B$8</f>
        <v>-1.0832010785587713</v>
      </c>
      <c r="J15" s="1">
        <f>'[3]Qc, Summer, S1'!J15*Main!$B$8</f>
        <v>-1.0832010785587713</v>
      </c>
      <c r="K15" s="1">
        <f>'[3]Qc, Summer, S1'!K15*Main!$B$8</f>
        <v>-0.41562304564382752</v>
      </c>
      <c r="L15" s="1">
        <f>'[3]Qc, Summer, S1'!L15*Main!$B$8</f>
        <v>-0.19309703467217953</v>
      </c>
      <c r="M15" s="1">
        <f>'[3]Qc, Summer, S1'!M15*Main!$B$8</f>
        <v>-0.86067506758712342</v>
      </c>
      <c r="N15" s="1">
        <f>'[3]Qc, Summer, S1'!N15*Main!$B$8</f>
        <v>-0.14149627590076788</v>
      </c>
      <c r="O15" s="1">
        <f>'[3]Qc, Summer, S1'!O15*Main!$B$8</f>
        <v>-0.14149627590076788</v>
      </c>
      <c r="P15" s="1">
        <f>'[3]Qc, Summer, S1'!P15*Main!$B$8</f>
        <v>-0.14149627590076788</v>
      </c>
      <c r="Q15" s="1">
        <f>'[3]Qc, Summer, S1'!Q15*Main!$B$8</f>
        <v>-0.14149627590076788</v>
      </c>
      <c r="R15" s="1">
        <f>'[3]Qc, Summer, S1'!R15*Main!$B$8</f>
        <v>-0.14149627590076788</v>
      </c>
      <c r="S15" s="1">
        <f>'[3]Qc, Summer, S1'!S15*Main!$B$8</f>
        <v>-0.14149627590076788</v>
      </c>
      <c r="T15" s="1">
        <f>'[3]Qc, Summer, S1'!T15*Main!$B$8</f>
        <v>-0.14149627590076788</v>
      </c>
      <c r="U15" s="1">
        <f>'[3]Qc, Summer, S1'!U15*Main!$B$8</f>
        <v>-0.14149627590076788</v>
      </c>
      <c r="V15" s="1">
        <f>'[3]Qc, Summer, S1'!V15*Main!$B$8</f>
        <v>-0.14149627590076788</v>
      </c>
      <c r="W15" s="1">
        <f>'[3]Qc, Summer, S1'!W15*Main!$B$8</f>
        <v>-0.14149627590076788</v>
      </c>
      <c r="X15" s="1">
        <f>'[3]Qc, Summer, S1'!X15*Main!$B$8</f>
        <v>-0.14149627590076788</v>
      </c>
      <c r="Y15" s="1">
        <f>'[3]Qc, Summer, S1'!Y15*Main!$B$8</f>
        <v>-0.14149627590076788</v>
      </c>
    </row>
    <row r="16" spans="1:25" x14ac:dyDescent="0.25">
      <c r="A16">
        <v>21</v>
      </c>
      <c r="B16" s="1">
        <f>'[3]Qc, Summer, S1'!B16*Main!$B$8</f>
        <v>-1.3154044695215594</v>
      </c>
      <c r="C16" s="1">
        <f>'[3]Qc, Summer, S1'!C16*Main!$B$8</f>
        <v>-1.3154044695215594</v>
      </c>
      <c r="D16" s="1">
        <f>'[3]Qc, Summer, S1'!D16*Main!$B$8</f>
        <v>-1.3154044695215594</v>
      </c>
      <c r="E16" s="1">
        <f>'[3]Qc, Summer, S1'!E16*Main!$B$8</f>
        <v>-1.3154044695215594</v>
      </c>
      <c r="F16" s="1">
        <f>'[3]Qc, Summer, S1'!F16*Main!$B$8</f>
        <v>-1.3154044695215594</v>
      </c>
      <c r="G16" s="1">
        <f>'[3]Qc, Summer, S1'!G16*Main!$B$8</f>
        <v>-1.3154044695215594</v>
      </c>
      <c r="H16" s="1">
        <f>'[3]Qc, Summer, S1'!H16*Main!$B$8</f>
        <v>-1.3154044695215594</v>
      </c>
      <c r="I16" s="1">
        <f>'[3]Qc, Summer, S1'!I16*Main!$B$8</f>
        <v>-0.42529930897814539</v>
      </c>
      <c r="J16" s="1">
        <f>'[3]Qc, Summer, S1'!J16*Main!$B$8</f>
        <v>0.46480361825162431</v>
      </c>
      <c r="K16" s="1">
        <f>'[3]Qc, Summer, S1'!K16*Main!$B$8</f>
        <v>0.46480361825162431</v>
      </c>
      <c r="L16" s="1">
        <f>'[3]Qc, Summer, S1'!L16*Main!$B$8</f>
        <v>0.46480361825162431</v>
      </c>
      <c r="M16" s="1">
        <f>'[3]Qc, Summer, S1'!M16*Main!$B$8</f>
        <v>0.46480361825162431</v>
      </c>
      <c r="N16" s="1">
        <f>'[3]Qc, Summer, S1'!N16*Main!$B$8</f>
        <v>0.46480361825162431</v>
      </c>
      <c r="O16" s="1">
        <f>'[3]Qc, Summer, S1'!O16*Main!$B$8</f>
        <v>0.46480361825162431</v>
      </c>
      <c r="P16" s="1">
        <f>'[3]Qc, Summer, S1'!P16*Main!$B$8</f>
        <v>0.46480361825162431</v>
      </c>
      <c r="Q16" s="1">
        <f>'[3]Qc, Summer, S1'!Q16*Main!$B$8</f>
        <v>0.46480361825162431</v>
      </c>
      <c r="R16" s="1">
        <f>'[3]Qc, Summer, S1'!R16*Main!$B$8</f>
        <v>0.46480361825162431</v>
      </c>
      <c r="S16" s="1">
        <f>'[3]Qc, Summer, S1'!S16*Main!$B$8</f>
        <v>0.46480361825162431</v>
      </c>
      <c r="T16" s="1">
        <f>'[3]Qc, Summer, S1'!T16*Main!$B$8</f>
        <v>-0.20277273967808626</v>
      </c>
      <c r="U16" s="1">
        <f>'[3]Qc, Summer, S1'!U16*Main!$B$8</f>
        <v>-0.4252981923213231</v>
      </c>
      <c r="V16" s="1">
        <f>'[3]Qc, Summer, S1'!V16*Main!$B$8</f>
        <v>-0.4252981923213231</v>
      </c>
      <c r="W16" s="1">
        <f>'[3]Qc, Summer, S1'!W16*Main!$B$8</f>
        <v>-0.4252981923213231</v>
      </c>
      <c r="X16" s="1">
        <f>'[3]Qc, Summer, S1'!X16*Main!$B$8</f>
        <v>-0.4252981923213231</v>
      </c>
      <c r="Y16" s="1">
        <f>'[3]Qc, Summer, S1'!Y16*Main!$B$8</f>
        <v>-0.4252981923213231</v>
      </c>
    </row>
    <row r="17" spans="1:25" x14ac:dyDescent="0.25">
      <c r="A17">
        <v>26</v>
      </c>
      <c r="B17" s="1">
        <f>'[3]Qc, Summer, S1'!B17*Main!$B$8</f>
        <v>1.6782463766686355</v>
      </c>
      <c r="C17" s="1">
        <f>'[3]Qc, Summer, S1'!C17*Main!$B$8</f>
        <v>1.4154179200826933</v>
      </c>
      <c r="D17" s="1">
        <f>'[3]Qc, Summer, S1'!D17*Main!$B$8</f>
        <v>1.1525894752510337</v>
      </c>
      <c r="E17" s="1">
        <f>'[3]Qc, Summer, S1'!E17*Main!$B$8</f>
        <v>1.1525894752510337</v>
      </c>
      <c r="F17" s="1">
        <f>'[3]Qc, Summer, S1'!F17*Main!$B$8</f>
        <v>1.1525894752510337</v>
      </c>
      <c r="G17" s="1">
        <f>'[3]Qc, Summer, S1'!G17*Main!$B$8</f>
        <v>1.2182965864589486</v>
      </c>
      <c r="H17" s="1">
        <f>'[3]Qc, Summer, S1'!H17*Main!$B$8</f>
        <v>1.987622778676905</v>
      </c>
      <c r="I17" s="1">
        <f>'[3]Qc, Summer, S1'!I17*Main!$B$8</f>
        <v>2.9584230592587124</v>
      </c>
      <c r="J17" s="1">
        <f>'[3]Qc, Summer, S1'!J17*Main!$B$8</f>
        <v>4.1821513348493795</v>
      </c>
      <c r="K17" s="1">
        <f>'[3]Qc, Summer, S1'!K17*Main!$B$8</f>
        <v>5.060122496839929</v>
      </c>
      <c r="L17" s="1">
        <f>'[3]Qc, Summer, S1'!L17*Main!$B$8</f>
        <v>5.1359396896190193</v>
      </c>
      <c r="M17" s="1">
        <f>'[3]Qc, Summer, S1'!M17*Main!$B$8</f>
        <v>5.3381171953780271</v>
      </c>
      <c r="N17" s="1">
        <f>'[3]Qc, Summer, S1'!N17*Main!$B$8</f>
        <v>5.5971545021411693</v>
      </c>
      <c r="O17" s="1">
        <f>'[3]Qc, Summer, S1'!O17*Main!$B$8</f>
        <v>6.2752394353219128</v>
      </c>
      <c r="P17" s="1">
        <f>'[3]Qc, Summer, S1'!P17*Main!$B$8</f>
        <v>5.6606560956438274</v>
      </c>
      <c r="Q17" s="1">
        <f>'[3]Qc, Summer, S1'!Q17*Main!$B$8</f>
        <v>5.5241879549763739</v>
      </c>
      <c r="R17" s="1">
        <f>'[3]Qc, Summer, S1'!R17*Main!$B$8</f>
        <v>5.3826630838452454</v>
      </c>
      <c r="S17" s="1">
        <f>'[3]Qc, Summer, S1'!S17*Main!$B$8</f>
        <v>4.6194462121972828</v>
      </c>
      <c r="T17" s="1">
        <f>'[3]Qc, Summer, S1'!T17*Main!$B$8</f>
        <v>4.6952628437093917</v>
      </c>
      <c r="U17" s="1">
        <f>'[3]Qc, Summer, S1'!U17*Main!$B$8</f>
        <v>4.4324321538098053</v>
      </c>
      <c r="V17" s="1">
        <f>'[3]Qc, Summer, S1'!V17*Main!$B$8</f>
        <v>4.2353108113703488</v>
      </c>
      <c r="W17" s="1">
        <f>'[3]Qc, Summer, S1'!W17*Main!$B$8</f>
        <v>3.8201440023183695</v>
      </c>
      <c r="X17" s="1">
        <f>'[3]Qc, Summer, S1'!X17*Main!$B$8</f>
        <v>3.4504686344063793</v>
      </c>
      <c r="Y17" s="1">
        <f>'[3]Qc, Summer, S1'!Y17*Main!$B$8</f>
        <v>2.777878716553456</v>
      </c>
    </row>
    <row r="18" spans="1:25" x14ac:dyDescent="0.25">
      <c r="A18">
        <v>30</v>
      </c>
      <c r="B18" s="1">
        <f>'[3]Qc, Summer, S1'!B18*Main!$B$8</f>
        <v>-1.9478458376402836</v>
      </c>
      <c r="C18" s="1">
        <f>'[3]Qc, Summer, S1'!C18*Main!$B$8</f>
        <v>-2.2823066304341406</v>
      </c>
      <c r="D18" s="1">
        <f>'[3]Qc, Summer, S1'!D18*Main!$B$8</f>
        <v>-2.2164263992173656</v>
      </c>
      <c r="E18" s="1">
        <f>'[3]Qc, Summer, S1'!E18*Main!$B$8</f>
        <v>-2.1355904893236857</v>
      </c>
      <c r="F18" s="1">
        <f>'[3]Qc, Summer, S1'!F18*Main!$B$8</f>
        <v>-2.2135612546958066</v>
      </c>
      <c r="G18" s="1">
        <f>'[3]Qc, Summer, S1'!G18*Main!$B$8</f>
        <v>-2.1391234210720613</v>
      </c>
      <c r="H18" s="1">
        <f>'[3]Qc, Summer, S1'!H18*Main!$B$8</f>
        <v>-0.79858872200236275</v>
      </c>
      <c r="I18" s="1">
        <f>'[3]Qc, Summer, S1'!I18*Main!$B$8</f>
        <v>0.29199282341996458</v>
      </c>
      <c r="J18" s="1">
        <f>'[3]Qc, Summer, S1'!J18*Main!$B$8</f>
        <v>0.3142126867838157</v>
      </c>
      <c r="K18" s="1">
        <f>'[3]Qc, Summer, S1'!K18*Main!$B$8</f>
        <v>0.79556132430596571</v>
      </c>
      <c r="L18" s="1">
        <f>'[3]Qc, Summer, S1'!L18*Main!$B$8</f>
        <v>0.78798053214707608</v>
      </c>
      <c r="M18" s="1">
        <f>'[3]Qc, Summer, S1'!M18*Main!$B$8</f>
        <v>0.87008308350561125</v>
      </c>
      <c r="N18" s="1">
        <f>'[3]Qc, Summer, S1'!N18*Main!$B$8</f>
        <v>1.1578739302421737</v>
      </c>
      <c r="O18" s="1">
        <f>'[3]Qc, Summer, S1'!O18*Main!$B$8</f>
        <v>1.0369839309657414</v>
      </c>
      <c r="P18" s="1">
        <f>'[3]Qc, Summer, S1'!P18*Main!$B$8</f>
        <v>-4.7945106438275251E-2</v>
      </c>
      <c r="Q18" s="1">
        <f>'[3]Qc, Summer, S1'!Q18*Main!$B$8</f>
        <v>1.2706094167158885E-2</v>
      </c>
      <c r="R18" s="1">
        <f>'[3]Qc, Summer, S1'!R18*Main!$B$8</f>
        <v>8.062198489367986E-2</v>
      </c>
      <c r="S18" s="1">
        <f>'[3]Qc, Summer, S1'!S18*Main!$B$8</f>
        <v>0.222299467749557</v>
      </c>
      <c r="T18" s="1">
        <f>'[3]Qc, Summer, S1'!T18*Main!$B$8</f>
        <v>1.743974054932073E-2</v>
      </c>
      <c r="U18" s="1">
        <f>'[3]Qc, Summer, S1'!U18*Main!$B$8</f>
        <v>6.2339759096278792E-2</v>
      </c>
      <c r="V18" s="1">
        <f>'[3]Qc, Summer, S1'!V18*Main!$B$8</f>
        <v>0.26657447584170113</v>
      </c>
      <c r="W18" s="1">
        <f>'[3]Qc, Summer, S1'!W18*Main!$B$8</f>
        <v>-0.14031508512994686</v>
      </c>
      <c r="X18" s="1">
        <f>'[3]Qc, Summer, S1'!X18*Main!$B$8</f>
        <v>-1.0113477089486118</v>
      </c>
      <c r="Y18" s="1">
        <f>'[3]Qc, Summer, S1'!Y18*Main!$B$8</f>
        <v>-1.1887517276284703</v>
      </c>
    </row>
    <row r="19" spans="1:25" x14ac:dyDescent="0.25">
      <c r="A19">
        <v>35</v>
      </c>
      <c r="B19" s="1">
        <f>'[3]Qc, Summer, S1'!B19*Main!$B$8</f>
        <v>2.0820689074424097</v>
      </c>
      <c r="C19" s="1">
        <f>'[3]Qc, Summer, S1'!C19*Main!$B$8</f>
        <v>2.0820689074424097</v>
      </c>
      <c r="D19" s="1">
        <f>'[3]Qc, Summer, S1'!D19*Main!$B$8</f>
        <v>2.0820689074424097</v>
      </c>
      <c r="E19" s="1">
        <f>'[3]Qc, Summer, S1'!E19*Main!$B$8</f>
        <v>2.0820689074424097</v>
      </c>
      <c r="F19" s="1">
        <f>'[3]Qc, Summer, S1'!F19*Main!$B$8</f>
        <v>2.0820689074424097</v>
      </c>
      <c r="G19" s="1">
        <f>'[3]Qc, Summer, S1'!G19*Main!$B$8</f>
        <v>2.0820689074424097</v>
      </c>
      <c r="H19" s="1">
        <f>'[3]Qc, Summer, S1'!H19*Main!$B$8</f>
        <v>1.4426609965741288</v>
      </c>
      <c r="I19" s="1">
        <f>'[3]Qc, Summer, S1'!I19*Main!$B$8</f>
        <v>-0.14215653744831658</v>
      </c>
      <c r="J19" s="1">
        <f>'[3]Qc, Summer, S1'!J19*Main!$B$8</f>
        <v>-0.45729307849970463</v>
      </c>
      <c r="K19" s="1">
        <f>'[3]Qc, Summer, S1'!K19*Main!$B$8</f>
        <v>-0.45729307849970463</v>
      </c>
      <c r="L19" s="1">
        <f>'[3]Qc, Summer, S1'!L19*Main!$B$8</f>
        <v>-0.45729307849970463</v>
      </c>
      <c r="M19" s="1">
        <f>'[3]Qc, Summer, S1'!M19*Main!$B$8</f>
        <v>-0.45729307849970463</v>
      </c>
      <c r="N19" s="1">
        <f>'[3]Qc, Summer, S1'!N19*Main!$B$8</f>
        <v>-0.45729307849970463</v>
      </c>
      <c r="O19" s="1">
        <f>'[3]Qc, Summer, S1'!O19*Main!$B$8</f>
        <v>-0.45729307849970463</v>
      </c>
      <c r="P19" s="1">
        <f>'[3]Qc, Summer, S1'!P19*Main!$B$8</f>
        <v>-0.45729307849970463</v>
      </c>
      <c r="Q19" s="1">
        <f>'[3]Qc, Summer, S1'!Q19*Main!$B$8</f>
        <v>-0.45729307849970463</v>
      </c>
      <c r="R19" s="1">
        <f>'[3]Qc, Summer, S1'!R19*Main!$B$8</f>
        <v>-0.45729307849970463</v>
      </c>
      <c r="S19" s="1">
        <f>'[3]Qc, Summer, S1'!S19*Main!$B$8</f>
        <v>0.48811654465445953</v>
      </c>
      <c r="T19" s="1">
        <f>'[3]Qc, Summer, S1'!T19*Main!$B$8</f>
        <v>0.80325308570584764</v>
      </c>
      <c r="U19" s="1">
        <f>'[3]Qc, Summer, S1'!U19*Main!$B$8</f>
        <v>0.80325308570584764</v>
      </c>
      <c r="V19" s="1">
        <f>'[3]Qc, Summer, S1'!V19*Main!$B$8</f>
        <v>0.80325308570584764</v>
      </c>
      <c r="W19" s="1">
        <f>'[3]Qc, Summer, S1'!W19*Main!$B$8</f>
        <v>0.80325308570584764</v>
      </c>
      <c r="X19" s="1">
        <f>'[3]Qc, Summer, S1'!X19*Main!$B$8</f>
        <v>0.80325308570584764</v>
      </c>
      <c r="Y19" s="1">
        <f>'[3]Qc, Summer, S1'!Y19*Main!$B$8</f>
        <v>1.7486643926609569</v>
      </c>
    </row>
    <row r="20" spans="1:25" x14ac:dyDescent="0.25">
      <c r="A20">
        <v>36</v>
      </c>
      <c r="B20" s="1">
        <f>'[3]Qc, Summer, S1'!B20*Main!$B$8</f>
        <v>2.0910868281157708</v>
      </c>
      <c r="C20" s="1">
        <f>'[3]Qc, Summer, S1'!C20*Main!$B$8</f>
        <v>1.5456881275841701</v>
      </c>
      <c r="D20" s="1">
        <f>'[3]Qc, Summer, S1'!D20*Main!$B$8</f>
        <v>1.4105138806851742</v>
      </c>
      <c r="E20" s="1">
        <f>'[3]Qc, Summer, S1'!E20*Main!$B$8</f>
        <v>1.2518310691080921</v>
      </c>
      <c r="F20" s="1">
        <f>'[3]Qc, Summer, S1'!F20*Main!$B$8</f>
        <v>1.9559125812167748</v>
      </c>
      <c r="G20" s="1">
        <f>'[3]Qc, Summer, S1'!G20*Main!$B$8</f>
        <v>1.8395451860602479</v>
      </c>
      <c r="H20" s="1">
        <f>'[3]Qc, Summer, S1'!H20*Main!$B$8</f>
        <v>2.4061015948021267</v>
      </c>
      <c r="I20" s="1">
        <f>'[3]Qc, Summer, S1'!I20*Main!$B$8</f>
        <v>2.4942587123449496</v>
      </c>
      <c r="J20" s="1">
        <f>'[3]Qc, Summer, S1'!J20*Main!$B$8</f>
        <v>1.5198287064382752</v>
      </c>
      <c r="K20" s="1">
        <f>'[3]Qc, Summer, S1'!K20*Main!$B$8</f>
        <v>0.82162433549911396</v>
      </c>
      <c r="L20" s="1">
        <f>'[3]Qc, Summer, S1'!L20*Main!$B$8</f>
        <v>1.8783343177790903</v>
      </c>
      <c r="M20" s="1">
        <f>'[3]Qc, Summer, S1'!M20*Main!$B$8</f>
        <v>1.7737212049616065</v>
      </c>
      <c r="N20" s="1">
        <f>'[3]Qc, Summer, S1'!N20*Main!$B$8</f>
        <v>1.9617897223862966</v>
      </c>
      <c r="O20" s="1">
        <f>'[3]Qc, Summer, S1'!O20*Main!$B$8</f>
        <v>1.4069875959834612</v>
      </c>
      <c r="P20" s="1">
        <f>'[3]Qc, Summer, S1'!P20*Main!$B$8</f>
        <v>1.4528292971057295</v>
      </c>
      <c r="Q20" s="1">
        <f>'[3]Qc, Summer, S1'!Q20*Main!$B$8</f>
        <v>1.3752510336680448</v>
      </c>
      <c r="R20" s="1">
        <f>'[3]Qc, Summer, S1'!R20*Main!$B$8</f>
        <v>1.4974955699940933</v>
      </c>
      <c r="S20" s="1">
        <f>'[3]Qc, Summer, S1'!S20*Main!$B$8</f>
        <v>2.6670466627288838</v>
      </c>
      <c r="T20" s="1">
        <f>'[3]Qc, Summer, S1'!T20*Main!$B$8</f>
        <v>2.4284347312463082</v>
      </c>
      <c r="U20" s="1">
        <f>'[3]Qc, Summer, S1'!U20*Main!$B$8</f>
        <v>2.6000472533963381</v>
      </c>
      <c r="V20" s="1">
        <f>'[3]Qc, Summer, S1'!V20*Main!$B$8</f>
        <v>2.782238629651506</v>
      </c>
      <c r="W20" s="1">
        <f>'[3]Qc, Summer, S1'!W20*Main!$B$8</f>
        <v>2.5706615475487298</v>
      </c>
      <c r="X20" s="1">
        <f>'[3]Qc, Summer, S1'!X20*Main!$B$8</f>
        <v>1.868930891907856</v>
      </c>
      <c r="Y20" s="1">
        <f>'[3]Qc, Summer, S1'!Y20*Main!$B$8</f>
        <v>1.7231777909037211</v>
      </c>
    </row>
    <row r="21" spans="1:25" x14ac:dyDescent="0.25">
      <c r="A21">
        <v>42</v>
      </c>
      <c r="B21" s="1">
        <f>'[3]Qc, Summer, S1'!B21*Main!$B$8</f>
        <v>-0.36896222972533965</v>
      </c>
      <c r="C21" s="1">
        <f>'[3]Qc, Summer, S1'!C21*Main!$B$8</f>
        <v>-0.42563155258417013</v>
      </c>
      <c r="D21" s="1">
        <f>'[3]Qc, Summer, S1'!D21*Main!$B$8</f>
        <v>-0.74155220124040166</v>
      </c>
      <c r="E21" s="1">
        <f>'[3]Qc, Summer, S1'!E21*Main!$B$8</f>
        <v>-0.74979664311872407</v>
      </c>
      <c r="F21" s="1">
        <f>'[3]Qc, Summer, S1'!F21*Main!$B$8</f>
        <v>-0.45366820769344351</v>
      </c>
      <c r="G21" s="1">
        <f>'[3]Qc, Summer, S1'!G21*Main!$B$8</f>
        <v>-0.74367964406379206</v>
      </c>
      <c r="H21" s="1">
        <f>'[3]Qc, Summer, S1'!H21*Main!$B$8</f>
        <v>-0.60305329378322492</v>
      </c>
      <c r="I21" s="1">
        <f>'[3]Qc, Summer, S1'!I21*Main!$B$8</f>
        <v>0.57145007792380387</v>
      </c>
      <c r="J21" s="1">
        <f>'[3]Qc, Summer, S1'!J21*Main!$B$8</f>
        <v>1.6359467433106907</v>
      </c>
      <c r="K21" s="1">
        <f>'[3]Qc, Summer, S1'!K21*Main!$B$8</f>
        <v>2.1328927933697579</v>
      </c>
      <c r="L21" s="1">
        <f>'[3]Qc, Summer, S1'!L21*Main!$B$8</f>
        <v>1.423685996884229</v>
      </c>
      <c r="M21" s="1">
        <f>'[3]Qc, Summer, S1'!M21*Main!$B$8</f>
        <v>1.7338781578411104</v>
      </c>
      <c r="N21" s="1">
        <f>'[3]Qc, Summer, S1'!N21*Main!$B$8</f>
        <v>1.9942759228735971</v>
      </c>
      <c r="O21" s="1">
        <f>'[3]Qc, Summer, S1'!O21*Main!$B$8</f>
        <v>2.0542217460572947</v>
      </c>
      <c r="P21" s="1">
        <f>'[3]Qc, Summer, S1'!P21*Main!$B$8</f>
        <v>1.8398534215445954</v>
      </c>
      <c r="Q21" s="1">
        <f>'[3]Qc, Summer, S1'!Q21*Main!$B$8</f>
        <v>1.3109554442705256</v>
      </c>
      <c r="R21" s="1">
        <f>'[3]Qc, Summer, S1'!R21*Main!$B$8</f>
        <v>1.3239390217808624</v>
      </c>
      <c r="S21" s="1">
        <f>'[3]Qc, Summer, S1'!S21*Main!$B$8</f>
        <v>1.2263739353366805</v>
      </c>
      <c r="T21" s="1">
        <f>'[3]Qc, Summer, S1'!T21*Main!$B$8</f>
        <v>0.89497445428233913</v>
      </c>
      <c r="U21" s="1">
        <f>'[3]Qc, Summer, S1'!U21*Main!$B$8</f>
        <v>0.96407342821913766</v>
      </c>
      <c r="V21" s="1">
        <f>'[3]Qc, Summer, S1'!V21*Main!$B$8</f>
        <v>1.2960298741878322</v>
      </c>
      <c r="W21" s="1">
        <f>'[3]Qc, Summer, S1'!W21*Main!$B$8</f>
        <v>0.91723391488481976</v>
      </c>
      <c r="X21" s="1">
        <f>'[3]Qc, Summer, S1'!X21*Main!$B$8</f>
        <v>0.51518589285292382</v>
      </c>
      <c r="Y21" s="1">
        <f>'[3]Qc, Summer, S1'!Y21*Main!$B$8</f>
        <v>0.13779493467217954</v>
      </c>
    </row>
    <row r="22" spans="1:25" x14ac:dyDescent="0.25">
      <c r="A22">
        <v>55</v>
      </c>
      <c r="B22" s="1">
        <f>'[3]Qc, Summer, S1'!B22*Main!$B$8</f>
        <v>0.44548730064973419</v>
      </c>
      <c r="C22" s="1">
        <f>'[3]Qc, Summer, S1'!C22*Main!$B$8</f>
        <v>0.5113112817483757</v>
      </c>
      <c r="D22" s="1">
        <f>'[3]Qc, Summer, S1'!D22*Main!$B$8</f>
        <v>0.74051978735971646</v>
      </c>
      <c r="E22" s="1">
        <f>'[3]Qc, Summer, S1'!E22*Main!$B$8</f>
        <v>0.85218546958062602</v>
      </c>
      <c r="F22" s="1">
        <f>'[3]Qc, Summer, S1'!F22*Main!$B$8</f>
        <v>-0.7722563496751329</v>
      </c>
      <c r="G22" s="1">
        <f>'[3]Qc, Summer, S1'!G22*Main!$B$8</f>
        <v>-0.60887182516243354</v>
      </c>
      <c r="H22" s="1">
        <f>'[3]Qc, Summer, S1'!H22*Main!$B$8</f>
        <v>0.17748966331955107</v>
      </c>
      <c r="I22" s="1">
        <f>'[3]Qc, Summer, S1'!I22*Main!$B$8</f>
        <v>1.1883579444772592</v>
      </c>
      <c r="J22" s="1">
        <f>'[3]Qc, Summer, S1'!J22*Main!$B$8</f>
        <v>1.5045481393975191</v>
      </c>
      <c r="K22" s="1">
        <f>'[3]Qc, Summer, S1'!K22*Main!$B$8</f>
        <v>1.5844772593030125</v>
      </c>
      <c r="L22" s="1">
        <f>'[3]Qc, Summer, S1'!L22*Main!$B$8</f>
        <v>1.5174778499704664</v>
      </c>
      <c r="M22" s="1">
        <f>'[3]Qc, Summer, S1'!M22*Main!$B$8</f>
        <v>1.4375487300649734</v>
      </c>
      <c r="N22" s="1">
        <f>'[3]Qc, Summer, S1'!N22*Main!$B$8</f>
        <v>1.7384583579444772</v>
      </c>
      <c r="O22" s="1">
        <f>'[3]Qc, Summer, S1'!O22*Main!$B$8</f>
        <v>1.6608800945067927</v>
      </c>
      <c r="P22" s="1">
        <f>'[3]Qc, Summer, S1'!P22*Main!$B$8</f>
        <v>1.3834790313053751</v>
      </c>
      <c r="Q22" s="1">
        <f>'[3]Qc, Summer, S1'!Q22*Main!$B$8</f>
        <v>1.1672002362669816</v>
      </c>
      <c r="R22" s="1">
        <f>'[3]Qc, Summer, S1'!R22*Main!$B$8</f>
        <v>0.99676314235085639</v>
      </c>
      <c r="S22" s="1">
        <f>'[3]Qc, Summer, S1'!S22*Main!$B$8</f>
        <v>0.94034258712344954</v>
      </c>
      <c r="T22" s="1">
        <f>'[3]Qc, Summer, S1'!T22*Main!$B$8</f>
        <v>1.0179208505611341</v>
      </c>
      <c r="U22" s="1">
        <f>'[3]Qc, Summer, S1'!U22*Main!$B$8</f>
        <v>1.2518310691080921</v>
      </c>
      <c r="V22" s="1">
        <f>'[3]Qc, Summer, S1'!V22*Main!$B$8</f>
        <v>1.1695510927347903</v>
      </c>
      <c r="W22" s="1">
        <f>'[3]Qc, Summer, S1'!W22*Main!$B$8</f>
        <v>1.2083402244536325</v>
      </c>
      <c r="X22" s="1">
        <f>'[3]Qc, Summer, S1'!X22*Main!$B$8</f>
        <v>0.40434731246308325</v>
      </c>
      <c r="Y22" s="1">
        <f>'[3]Qc, Summer, S1'!Y22*Main!$B$8</f>
        <v>-0.48310100413467216</v>
      </c>
    </row>
    <row r="23" spans="1:25" x14ac:dyDescent="0.25">
      <c r="A23">
        <v>68</v>
      </c>
      <c r="B23" s="1">
        <f>'[3]Qc, Summer, S1'!B23*Main!$B$8</f>
        <v>0.4327257703484938</v>
      </c>
      <c r="C23" s="1">
        <f>'[3]Qc, Summer, S1'!C23*Main!$B$8</f>
        <v>0.4327257703484938</v>
      </c>
      <c r="D23" s="1">
        <f>'[3]Qc, Summer, S1'!D23*Main!$B$8</f>
        <v>0.4327257703484938</v>
      </c>
      <c r="E23" s="1">
        <f>'[3]Qc, Summer, S1'!E23*Main!$B$8</f>
        <v>0.4327257703484938</v>
      </c>
      <c r="F23" s="1">
        <f>'[3]Qc, Summer, S1'!F23*Main!$B$8</f>
        <v>0.4327257703484938</v>
      </c>
      <c r="G23" s="1">
        <f>'[3]Qc, Summer, S1'!G23*Main!$B$8</f>
        <v>0.4327257703484938</v>
      </c>
      <c r="H23" s="1">
        <f>'[3]Qc, Summer, S1'!H23*Main!$B$8</f>
        <v>0.4327257703484938</v>
      </c>
      <c r="I23" s="1">
        <f>'[3]Qc, Summer, S1'!I23*Main!$B$8</f>
        <v>0.157158551506202</v>
      </c>
      <c r="J23" s="1">
        <f>'[3]Qc, Summer, S1'!J23*Main!$B$8</f>
        <v>-0.11840866733608978</v>
      </c>
      <c r="K23" s="1">
        <f>'[3]Qc, Summer, S1'!K23*Main!$B$8</f>
        <v>-0.13317023285587712</v>
      </c>
      <c r="L23" s="1">
        <f>'[3]Qc, Summer, S1'!L23*Main!$B$8</f>
        <v>-6.4277866878322501E-2</v>
      </c>
      <c r="M23" s="1">
        <f>'[3]Qc, Summer, S1'!M23*Main!$B$8</f>
        <v>-3.9673570939161254E-2</v>
      </c>
      <c r="N23" s="1">
        <f>'[3]Qc, Summer, S1'!N23*Main!$B$8</f>
        <v>-3.9673570939161254E-2</v>
      </c>
      <c r="O23" s="1">
        <f>'[3]Qc, Summer, S1'!O23*Main!$B$8</f>
        <v>-3.9673570939161254E-2</v>
      </c>
      <c r="P23" s="1">
        <f>'[3]Qc, Summer, S1'!P23*Main!$B$8</f>
        <v>-3.9673570939161254E-2</v>
      </c>
      <c r="Q23" s="1">
        <f>'[3]Qc, Summer, S1'!Q23*Main!$B$8</f>
        <v>-3.9673570939161254E-2</v>
      </c>
      <c r="R23" s="1">
        <f>'[3]Qc, Summer, S1'!R23*Main!$B$8</f>
        <v>-3.9673570939161254E-2</v>
      </c>
      <c r="S23" s="1">
        <f>'[3]Qc, Summer, S1'!S23*Main!$B$8</f>
        <v>-3.9673570939161254E-2</v>
      </c>
      <c r="T23" s="1">
        <f>'[3]Qc, Summer, S1'!T23*Main!$B$8</f>
        <v>0.43764629512699349</v>
      </c>
      <c r="U23" s="1">
        <f>'[3]Qc, Summer, S1'!U23*Main!$B$8</f>
        <v>0.2162093154754873</v>
      </c>
      <c r="V23" s="1">
        <f>'[3]Qc, Summer, S1'!V23*Main!$B$8</f>
        <v>0.2162093154754873</v>
      </c>
      <c r="W23" s="1">
        <f>'[3]Qc, Summer, S1'!W23*Main!$B$8</f>
        <v>0.2162093154754873</v>
      </c>
      <c r="X23" s="1">
        <f>'[3]Qc, Summer, S1'!X23*Main!$B$8</f>
        <v>0.2162093154754873</v>
      </c>
      <c r="Y23" s="1">
        <f>'[3]Qc, Summer, S1'!Y23*Main!$B$8</f>
        <v>0.2162093154754873</v>
      </c>
    </row>
    <row r="24" spans="1:25" x14ac:dyDescent="0.25">
      <c r="A24">
        <v>72</v>
      </c>
      <c r="B24" s="1">
        <f>'[3]Qc, Summer, S1'!B24*Main!$B$8</f>
        <v>-29.110395098390434</v>
      </c>
      <c r="C24" s="1">
        <f>'[3]Qc, Summer, S1'!C24*Main!$B$8</f>
        <v>-28.135387534066744</v>
      </c>
      <c r="D24" s="1">
        <f>'[3]Qc, Summer, S1'!D24*Main!$B$8</f>
        <v>-29.029505959229176</v>
      </c>
      <c r="E24" s="1">
        <f>'[3]Qc, Summer, S1'!E24*Main!$B$8</f>
        <v>-29.742205561281743</v>
      </c>
      <c r="F24" s="1">
        <f>'[3]Qc, Summer, S1'!F24*Main!$B$8</f>
        <v>-28.972814761650916</v>
      </c>
      <c r="G24" s="1">
        <f>'[3]Qc, Summer, S1'!G24*Main!$B$8</f>
        <v>-37.227798500413471</v>
      </c>
      <c r="H24" s="1">
        <f>'[3]Qc, Summer, S1'!H24*Main!$B$8</f>
        <v>-31.727306461621382</v>
      </c>
      <c r="I24" s="1">
        <f>'[3]Qc, Summer, S1'!I24*Main!$B$8</f>
        <v>-5.9937619429267563</v>
      </c>
      <c r="J24" s="1">
        <f>'[3]Qc, Summer, S1'!J24*Main!$B$8</f>
        <v>0.61015228966332002</v>
      </c>
      <c r="K24" s="1">
        <f>'[3]Qc, Summer, S1'!K24*Main!$B$8</f>
        <v>-5.3130034306408742</v>
      </c>
      <c r="L24" s="1">
        <f>'[3]Qc, Summer, S1'!L24*Main!$B$8</f>
        <v>-7.8647219383933855</v>
      </c>
      <c r="M24" s="1">
        <f>'[3]Qc, Summer, S1'!M24*Main!$B$8</f>
        <v>-10.76759432396633</v>
      </c>
      <c r="N24" s="1">
        <f>'[3]Qc, Summer, S1'!N24*Main!$B$8</f>
        <v>-13.007326209125813</v>
      </c>
      <c r="O24" s="1">
        <f>'[3]Qc, Summer, S1'!O24*Main!$B$8</f>
        <v>-14.11961911296515</v>
      </c>
      <c r="P24" s="1">
        <f>'[3]Qc, Summer, S1'!P24*Main!$B$8</f>
        <v>-15.489079566937388</v>
      </c>
      <c r="Q24" s="1">
        <f>'[3]Qc, Summer, S1'!Q24*Main!$B$8</f>
        <v>-11.898508182634377</v>
      </c>
      <c r="R24" s="1">
        <f>'[3]Qc, Summer, S1'!R24*Main!$B$8</f>
        <v>-10.143562886266983</v>
      </c>
      <c r="S24" s="1">
        <f>'[3]Qc, Summer, S1'!S24*Main!$B$8</f>
        <v>-11.097664995156528</v>
      </c>
      <c r="T24" s="1">
        <f>'[3]Qc, Summer, S1'!T24*Main!$B$8</f>
        <v>-9.4084028459539262</v>
      </c>
      <c r="U24" s="1">
        <f>'[3]Qc, Summer, S1'!U24*Main!$B$8</f>
        <v>-12.55322221729179</v>
      </c>
      <c r="V24" s="1">
        <f>'[3]Qc, Summer, S1'!V24*Main!$B$8</f>
        <v>-20.234900538127583</v>
      </c>
      <c r="W24" s="1">
        <f>'[3]Qc, Summer, S1'!W24*Main!$B$8</f>
        <v>-15.364358238762552</v>
      </c>
      <c r="X24" s="1">
        <f>'[3]Qc, Summer, S1'!X24*Main!$B$8</f>
        <v>-17.57072700989368</v>
      </c>
      <c r="Y24" s="1">
        <f>'[3]Qc, Summer, S1'!Y24*Main!$B$8</f>
        <v>-25.351949347578262</v>
      </c>
    </row>
    <row r="25" spans="1:25" x14ac:dyDescent="0.25">
      <c r="A25">
        <v>103</v>
      </c>
      <c r="B25" s="1">
        <f>'[3]Qc, Summer, S1'!B25*Main!$B$8</f>
        <v>-9.3352968959391607</v>
      </c>
      <c r="C25" s="1">
        <f>'[3]Qc, Summer, S1'!C25*Main!$B$8</f>
        <v>-14.987935483756642</v>
      </c>
      <c r="D25" s="1">
        <f>'[3]Qc, Summer, S1'!D25*Main!$B$8</f>
        <v>-13.372242635440051</v>
      </c>
      <c r="E25" s="1">
        <f>'[3]Qc, Summer, S1'!E25*Main!$B$8</f>
        <v>-13.166321646411694</v>
      </c>
      <c r="F25" s="1">
        <f>'[3]Qc, Summer, S1'!F25*Main!$B$8</f>
        <v>-12.559284417882456</v>
      </c>
      <c r="G25" s="1">
        <f>'[3]Qc, Summer, S1'!G25*Main!$B$8</f>
        <v>-15.312219748021263</v>
      </c>
      <c r="H25" s="1">
        <f>'[3]Qc, Summer, S1'!H25*Main!$B$8</f>
        <v>-9.763174157058474</v>
      </c>
      <c r="I25" s="1">
        <f>'[3]Qc, Summer, S1'!I25*Main!$B$8</f>
        <v>-1.5139012598789134</v>
      </c>
      <c r="J25" s="1">
        <f>'[3]Qc, Summer, S1'!J25*Main!$B$8</f>
        <v>0.58704013815711598</v>
      </c>
      <c r="K25" s="1">
        <f>'[3]Qc, Summer, S1'!K25*Main!$B$8</f>
        <v>10.240083196264028</v>
      </c>
      <c r="L25" s="1">
        <f>'[3]Qc, Summer, S1'!L25*Main!$B$8</f>
        <v>11.657910097740697</v>
      </c>
      <c r="M25" s="1">
        <f>'[3]Qc, Summer, S1'!M25*Main!$B$8</f>
        <v>10.701558072282928</v>
      </c>
      <c r="N25" s="1">
        <f>'[3]Qc, Summer, S1'!N25*Main!$B$8</f>
        <v>12.874552412950385</v>
      </c>
      <c r="O25" s="1">
        <f>'[3]Qc, Summer, S1'!O25*Main!$B$8</f>
        <v>14.193759516228587</v>
      </c>
      <c r="P25" s="1">
        <f>'[3]Qc, Summer, S1'!P25*Main!$B$8</f>
        <v>11.221779358638512</v>
      </c>
      <c r="Q25" s="1">
        <f>'[3]Qc, Summer, S1'!Q25*Main!$B$8</f>
        <v>6.4777204425280575</v>
      </c>
      <c r="R25" s="1">
        <f>'[3]Qc, Summer, S1'!R25*Main!$B$8</f>
        <v>-0.91618774261665581</v>
      </c>
      <c r="S25" s="1">
        <f>'[3]Qc, Summer, S1'!S25*Main!$B$8</f>
        <v>-1.7295380242616647</v>
      </c>
      <c r="T25" s="1">
        <f>'[3]Qc, Summer, S1'!T25*Main!$B$8</f>
        <v>-1.9257693177495547</v>
      </c>
      <c r="U25" s="1">
        <f>'[3]Qc, Summer, S1'!U25*Main!$B$8</f>
        <v>-4.2878265616804505</v>
      </c>
      <c r="V25" s="1">
        <f>'[3]Qc, Summer, S1'!V25*Main!$B$8</f>
        <v>-5.37803233738925</v>
      </c>
      <c r="W25" s="1">
        <f>'[3]Qc, Summer, S1'!W25*Main!$B$8</f>
        <v>-1.8125218970171273</v>
      </c>
      <c r="X25" s="1">
        <f>'[3]Qc, Summer, S1'!X25*Main!$B$8</f>
        <v>-7.7973383785440031</v>
      </c>
      <c r="Y25" s="1">
        <f>'[3]Qc, Summer, S1'!Y25*Main!$B$8</f>
        <v>-11.095634002096869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20"/>
  <sheetViews>
    <sheetView zoomScale="70" zoomScaleNormal="70" workbookViewId="0">
      <selection activeCell="A16" sqref="A16:A20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f>_xlfn.IFNA(VLOOKUP($A16,'PV Distribution'!$A$2:$B$6,2,FALSE),0)*'PV Scenarios'!C$3</f>
        <v>0.245</v>
      </c>
      <c r="C16" s="7">
        <f>_xlfn.IFNA(VLOOKUP($A16,'PV Distribution'!$A$2:$B$6,2,FALSE),0)*'PV Scenarios'!D$3</f>
        <v>0.245</v>
      </c>
      <c r="D16" s="7">
        <f>_xlfn.IFNA(VLOOKUP($A16,'PV Distribution'!$A$2:$B$6,2,FALSE),0)*'PV Scenarios'!E$3</f>
        <v>0.245</v>
      </c>
      <c r="E16" s="7">
        <f>_xlfn.IFNA(VLOOKUP($A16,'PV Distribution'!$A$2:$B$6,2,FALSE),0)*'PV Scenarios'!F$3</f>
        <v>0.245</v>
      </c>
      <c r="F16" s="7">
        <f>_xlfn.IFNA(VLOOKUP($A16,'PV Distribution'!$A$2:$B$6,2,FALSE),0)*'PV Scenarios'!G$3</f>
        <v>0.245</v>
      </c>
      <c r="G16" s="7">
        <f>_xlfn.IFNA(VLOOKUP($A16,'PV Distribution'!$A$2:$B$6,2,FALSE),0)*'PV Scenarios'!H$3</f>
        <v>0.245</v>
      </c>
      <c r="H16" s="7">
        <f>_xlfn.IFNA(VLOOKUP($A16,'PV Distribution'!$A$2:$B$6,2,FALSE),0)*'PV Scenarios'!I$3</f>
        <v>3.2927999999999997</v>
      </c>
      <c r="I16" s="7">
        <f>_xlfn.IFNA(VLOOKUP($A16,'PV Distribution'!$A$2:$B$6,2,FALSE),0)*'PV Scenarios'!J$3</f>
        <v>8.780800000000001</v>
      </c>
      <c r="J16" s="7">
        <f>_xlfn.IFNA(VLOOKUP($A16,'PV Distribution'!$A$2:$B$6,2,FALSE),0)*'PV Scenarios'!K$3</f>
        <v>15.033200000000001</v>
      </c>
      <c r="K16" s="7">
        <f>_xlfn.IFNA(VLOOKUP($A16,'PV Distribution'!$A$2:$B$6,2,FALSE),0)*'PV Scenarios'!L$3</f>
        <v>21.442399999999999</v>
      </c>
      <c r="L16" s="7">
        <f>_xlfn.IFNA(VLOOKUP($A16,'PV Distribution'!$A$2:$B$6,2,FALSE),0)*'PV Scenarios'!M$3</f>
        <v>27.2636</v>
      </c>
      <c r="M16" s="7">
        <f>_xlfn.IFNA(VLOOKUP($A16,'PV Distribution'!$A$2:$B$6,2,FALSE),0)*'PV Scenarios'!N$3</f>
        <v>31.717700000000001</v>
      </c>
      <c r="N16" s="7">
        <f>_xlfn.IFNA(VLOOKUP($A16,'PV Distribution'!$A$2:$B$6,2,FALSE),0)*'PV Scenarios'!O$3</f>
        <v>34.1873</v>
      </c>
      <c r="O16" s="7">
        <f>_xlfn.IFNA(VLOOKUP($A16,'PV Distribution'!$A$2:$B$6,2,FALSE),0)*'PV Scenarios'!P$3</f>
        <v>34.299999999999997</v>
      </c>
      <c r="P16" s="7">
        <f>_xlfn.IFNA(VLOOKUP($A16,'PV Distribution'!$A$2:$B$6,2,FALSE),0)*'PV Scenarios'!Q$3</f>
        <v>32.045999999999999</v>
      </c>
      <c r="Q16" s="7">
        <f>_xlfn.IFNA(VLOOKUP($A16,'PV Distribution'!$A$2:$B$6,2,FALSE),0)*'PV Scenarios'!R$3</f>
        <v>27.753600000000002</v>
      </c>
      <c r="R16" s="7">
        <f>_xlfn.IFNA(VLOOKUP($A16,'PV Distribution'!$A$2:$B$6,2,FALSE),0)*'PV Scenarios'!S$3</f>
        <v>22.0304</v>
      </c>
      <c r="S16" s="7">
        <f>_xlfn.IFNA(VLOOKUP($A16,'PV Distribution'!$A$2:$B$6,2,FALSE),0)*'PV Scenarios'!T$3</f>
        <v>15.645699999999998</v>
      </c>
      <c r="T16" s="7">
        <f>_xlfn.IFNA(VLOOKUP($A16,'PV Distribution'!$A$2:$B$6,2,FALSE),0)*'PV Scenarios'!U$3</f>
        <v>9.349199999999998</v>
      </c>
      <c r="U16" s="7">
        <f>_xlfn.IFNA(VLOOKUP($A16,'PV Distribution'!$A$2:$B$6,2,FALSE),0)*'PV Scenarios'!V$3</f>
        <v>3.7681000000000004</v>
      </c>
      <c r="V16" s="7">
        <f>_xlfn.IFNA(VLOOKUP($A16,'PV Distribution'!$A$2:$B$6,2,FALSE),0)*'PV Scenarios'!W$3</f>
        <v>0.245</v>
      </c>
      <c r="W16" s="7">
        <f>_xlfn.IFNA(VLOOKUP($A16,'PV Distribution'!$A$2:$B$6,2,FALSE),0)*'PV Scenarios'!X$3</f>
        <v>0.245</v>
      </c>
      <c r="X16" s="7">
        <f>_xlfn.IFNA(VLOOKUP($A16,'PV Distribution'!$A$2:$B$6,2,FALSE),0)*'PV Scenarios'!Y$3</f>
        <v>0.245</v>
      </c>
      <c r="Y16" s="7">
        <f>_xlfn.IFNA(VLOOKUP($A16,'PV Distribution'!$A$2:$B$6,2,FALSE),0)*'PV Scenarios'!Z$3</f>
        <v>0.245</v>
      </c>
    </row>
    <row r="17" spans="1:25" x14ac:dyDescent="0.25">
      <c r="A17" s="6">
        <v>21</v>
      </c>
      <c r="B17" s="7">
        <f>_xlfn.IFNA(VLOOKUP($A17,'PV Distribution'!$A$2:$B$6,2,FALSE),0)*'PV Scenarios'!C$3</f>
        <v>0.245</v>
      </c>
      <c r="C17" s="7">
        <f>_xlfn.IFNA(VLOOKUP($A17,'PV Distribution'!$A$2:$B$6,2,FALSE),0)*'PV Scenarios'!D$3</f>
        <v>0.245</v>
      </c>
      <c r="D17" s="7">
        <f>_xlfn.IFNA(VLOOKUP($A17,'PV Distribution'!$A$2:$B$6,2,FALSE),0)*'PV Scenarios'!E$3</f>
        <v>0.245</v>
      </c>
      <c r="E17" s="7">
        <f>_xlfn.IFNA(VLOOKUP($A17,'PV Distribution'!$A$2:$B$6,2,FALSE),0)*'PV Scenarios'!F$3</f>
        <v>0.245</v>
      </c>
      <c r="F17" s="7">
        <f>_xlfn.IFNA(VLOOKUP($A17,'PV Distribution'!$A$2:$B$6,2,FALSE),0)*'PV Scenarios'!G$3</f>
        <v>0.245</v>
      </c>
      <c r="G17" s="7">
        <f>_xlfn.IFNA(VLOOKUP($A17,'PV Distribution'!$A$2:$B$6,2,FALSE),0)*'PV Scenarios'!H$3</f>
        <v>0.245</v>
      </c>
      <c r="H17" s="7">
        <f>_xlfn.IFNA(VLOOKUP($A17,'PV Distribution'!$A$2:$B$6,2,FALSE),0)*'PV Scenarios'!I$3</f>
        <v>3.2927999999999997</v>
      </c>
      <c r="I17" s="7">
        <f>_xlfn.IFNA(VLOOKUP($A17,'PV Distribution'!$A$2:$B$6,2,FALSE),0)*'PV Scenarios'!J$3</f>
        <v>8.780800000000001</v>
      </c>
      <c r="J17" s="7">
        <f>_xlfn.IFNA(VLOOKUP($A17,'PV Distribution'!$A$2:$B$6,2,FALSE),0)*'PV Scenarios'!K$3</f>
        <v>15.033200000000001</v>
      </c>
      <c r="K17" s="7">
        <f>_xlfn.IFNA(VLOOKUP($A17,'PV Distribution'!$A$2:$B$6,2,FALSE),0)*'PV Scenarios'!L$3</f>
        <v>21.442399999999999</v>
      </c>
      <c r="L17" s="7">
        <f>_xlfn.IFNA(VLOOKUP($A17,'PV Distribution'!$A$2:$B$6,2,FALSE),0)*'PV Scenarios'!M$3</f>
        <v>27.2636</v>
      </c>
      <c r="M17" s="7">
        <f>_xlfn.IFNA(VLOOKUP($A17,'PV Distribution'!$A$2:$B$6,2,FALSE),0)*'PV Scenarios'!N$3</f>
        <v>31.717700000000001</v>
      </c>
      <c r="N17" s="7">
        <f>_xlfn.IFNA(VLOOKUP($A17,'PV Distribution'!$A$2:$B$6,2,FALSE),0)*'PV Scenarios'!O$3</f>
        <v>34.1873</v>
      </c>
      <c r="O17" s="7">
        <f>_xlfn.IFNA(VLOOKUP($A17,'PV Distribution'!$A$2:$B$6,2,FALSE),0)*'PV Scenarios'!P$3</f>
        <v>34.299999999999997</v>
      </c>
      <c r="P17" s="7">
        <f>_xlfn.IFNA(VLOOKUP($A17,'PV Distribution'!$A$2:$B$6,2,FALSE),0)*'PV Scenarios'!Q$3</f>
        <v>32.045999999999999</v>
      </c>
      <c r="Q17" s="7">
        <f>_xlfn.IFNA(VLOOKUP($A17,'PV Distribution'!$A$2:$B$6,2,FALSE),0)*'PV Scenarios'!R$3</f>
        <v>27.753600000000002</v>
      </c>
      <c r="R17" s="7">
        <f>_xlfn.IFNA(VLOOKUP($A17,'PV Distribution'!$A$2:$B$6,2,FALSE),0)*'PV Scenarios'!S$3</f>
        <v>22.0304</v>
      </c>
      <c r="S17" s="7">
        <f>_xlfn.IFNA(VLOOKUP($A17,'PV Distribution'!$A$2:$B$6,2,FALSE),0)*'PV Scenarios'!T$3</f>
        <v>15.645699999999998</v>
      </c>
      <c r="T17" s="7">
        <f>_xlfn.IFNA(VLOOKUP($A17,'PV Distribution'!$A$2:$B$6,2,FALSE),0)*'PV Scenarios'!U$3</f>
        <v>9.349199999999998</v>
      </c>
      <c r="U17" s="7">
        <f>_xlfn.IFNA(VLOOKUP($A17,'PV Distribution'!$A$2:$B$6,2,FALSE),0)*'PV Scenarios'!V$3</f>
        <v>3.7681000000000004</v>
      </c>
      <c r="V17" s="7">
        <f>_xlfn.IFNA(VLOOKUP($A17,'PV Distribution'!$A$2:$B$6,2,FALSE),0)*'PV Scenarios'!W$3</f>
        <v>0.245</v>
      </c>
      <c r="W17" s="7">
        <f>_xlfn.IFNA(VLOOKUP($A17,'PV Distribution'!$A$2:$B$6,2,FALSE),0)*'PV Scenarios'!X$3</f>
        <v>0.245</v>
      </c>
      <c r="X17" s="7">
        <f>_xlfn.IFNA(VLOOKUP($A17,'PV Distribution'!$A$2:$B$6,2,FALSE),0)*'PV Scenarios'!Y$3</f>
        <v>0.245</v>
      </c>
      <c r="Y17" s="7">
        <f>_xlfn.IFNA(VLOOKUP($A17,'PV Distribution'!$A$2:$B$6,2,FALSE),0)*'PV Scenarios'!Z$3</f>
        <v>0.245</v>
      </c>
    </row>
    <row r="18" spans="1:25" x14ac:dyDescent="0.25">
      <c r="A18" s="6">
        <v>30</v>
      </c>
      <c r="B18" s="7">
        <f>_xlfn.IFNA(VLOOKUP($A18,'PV Distribution'!$A$2:$B$6,2,FALSE),0)*'PV Scenarios'!C$3</f>
        <v>0.245</v>
      </c>
      <c r="C18" s="7">
        <f>_xlfn.IFNA(VLOOKUP($A18,'PV Distribution'!$A$2:$B$6,2,FALSE),0)*'PV Scenarios'!D$3</f>
        <v>0.245</v>
      </c>
      <c r="D18" s="7">
        <f>_xlfn.IFNA(VLOOKUP($A18,'PV Distribution'!$A$2:$B$6,2,FALSE),0)*'PV Scenarios'!E$3</f>
        <v>0.245</v>
      </c>
      <c r="E18" s="7">
        <f>_xlfn.IFNA(VLOOKUP($A18,'PV Distribution'!$A$2:$B$6,2,FALSE),0)*'PV Scenarios'!F$3</f>
        <v>0.245</v>
      </c>
      <c r="F18" s="7">
        <f>_xlfn.IFNA(VLOOKUP($A18,'PV Distribution'!$A$2:$B$6,2,FALSE),0)*'PV Scenarios'!G$3</f>
        <v>0.245</v>
      </c>
      <c r="G18" s="7">
        <f>_xlfn.IFNA(VLOOKUP($A18,'PV Distribution'!$A$2:$B$6,2,FALSE),0)*'PV Scenarios'!H$3</f>
        <v>0.245</v>
      </c>
      <c r="H18" s="7">
        <f>_xlfn.IFNA(VLOOKUP($A18,'PV Distribution'!$A$2:$B$6,2,FALSE),0)*'PV Scenarios'!I$3</f>
        <v>3.2927999999999997</v>
      </c>
      <c r="I18" s="7">
        <f>_xlfn.IFNA(VLOOKUP($A18,'PV Distribution'!$A$2:$B$6,2,FALSE),0)*'PV Scenarios'!J$3</f>
        <v>8.780800000000001</v>
      </c>
      <c r="J18" s="7">
        <f>_xlfn.IFNA(VLOOKUP($A18,'PV Distribution'!$A$2:$B$6,2,FALSE),0)*'PV Scenarios'!K$3</f>
        <v>15.033200000000001</v>
      </c>
      <c r="K18" s="7">
        <f>_xlfn.IFNA(VLOOKUP($A18,'PV Distribution'!$A$2:$B$6,2,FALSE),0)*'PV Scenarios'!L$3</f>
        <v>21.442399999999999</v>
      </c>
      <c r="L18" s="7">
        <f>_xlfn.IFNA(VLOOKUP($A18,'PV Distribution'!$A$2:$B$6,2,FALSE),0)*'PV Scenarios'!M$3</f>
        <v>27.2636</v>
      </c>
      <c r="M18" s="7">
        <f>_xlfn.IFNA(VLOOKUP($A18,'PV Distribution'!$A$2:$B$6,2,FALSE),0)*'PV Scenarios'!N$3</f>
        <v>31.717700000000001</v>
      </c>
      <c r="N18" s="7">
        <f>_xlfn.IFNA(VLOOKUP($A18,'PV Distribution'!$A$2:$B$6,2,FALSE),0)*'PV Scenarios'!O$3</f>
        <v>34.1873</v>
      </c>
      <c r="O18" s="7">
        <f>_xlfn.IFNA(VLOOKUP($A18,'PV Distribution'!$A$2:$B$6,2,FALSE),0)*'PV Scenarios'!P$3</f>
        <v>34.299999999999997</v>
      </c>
      <c r="P18" s="7">
        <f>_xlfn.IFNA(VLOOKUP($A18,'PV Distribution'!$A$2:$B$6,2,FALSE),0)*'PV Scenarios'!Q$3</f>
        <v>32.045999999999999</v>
      </c>
      <c r="Q18" s="7">
        <f>_xlfn.IFNA(VLOOKUP($A18,'PV Distribution'!$A$2:$B$6,2,FALSE),0)*'PV Scenarios'!R$3</f>
        <v>27.753600000000002</v>
      </c>
      <c r="R18" s="7">
        <f>_xlfn.IFNA(VLOOKUP($A18,'PV Distribution'!$A$2:$B$6,2,FALSE),0)*'PV Scenarios'!S$3</f>
        <v>22.0304</v>
      </c>
      <c r="S18" s="7">
        <f>_xlfn.IFNA(VLOOKUP($A18,'PV Distribution'!$A$2:$B$6,2,FALSE),0)*'PV Scenarios'!T$3</f>
        <v>15.645699999999998</v>
      </c>
      <c r="T18" s="7">
        <f>_xlfn.IFNA(VLOOKUP($A18,'PV Distribution'!$A$2:$B$6,2,FALSE),0)*'PV Scenarios'!U$3</f>
        <v>9.349199999999998</v>
      </c>
      <c r="U18" s="7">
        <f>_xlfn.IFNA(VLOOKUP($A18,'PV Distribution'!$A$2:$B$6,2,FALSE),0)*'PV Scenarios'!V$3</f>
        <v>3.7681000000000004</v>
      </c>
      <c r="V18" s="7">
        <f>_xlfn.IFNA(VLOOKUP($A18,'PV Distribution'!$A$2:$B$6,2,FALSE),0)*'PV Scenarios'!W$3</f>
        <v>0.245</v>
      </c>
      <c r="W18" s="7">
        <f>_xlfn.IFNA(VLOOKUP($A18,'PV Distribution'!$A$2:$B$6,2,FALSE),0)*'PV Scenarios'!X$3</f>
        <v>0.245</v>
      </c>
      <c r="X18" s="7">
        <f>_xlfn.IFNA(VLOOKUP($A18,'PV Distribution'!$A$2:$B$6,2,FALSE),0)*'PV Scenarios'!Y$3</f>
        <v>0.245</v>
      </c>
      <c r="Y18" s="7">
        <f>_xlfn.IFNA(VLOOKUP($A18,'PV Distribution'!$A$2:$B$6,2,FALSE),0)*'PV Scenarios'!Z$3</f>
        <v>0.245</v>
      </c>
    </row>
    <row r="19" spans="1:25" x14ac:dyDescent="0.25">
      <c r="A19" s="6">
        <v>2</v>
      </c>
      <c r="B19" s="7">
        <f>_xlfn.IFNA(VLOOKUP($A19,'PV Distribution'!$A$2:$B$6,2,FALSE),0)*'PV Scenarios'!C$3</f>
        <v>0.245</v>
      </c>
      <c r="C19" s="7">
        <f>_xlfn.IFNA(VLOOKUP($A19,'PV Distribution'!$A$2:$B$6,2,FALSE),0)*'PV Scenarios'!D$3</f>
        <v>0.245</v>
      </c>
      <c r="D19" s="7">
        <f>_xlfn.IFNA(VLOOKUP($A19,'PV Distribution'!$A$2:$B$6,2,FALSE),0)*'PV Scenarios'!E$3</f>
        <v>0.245</v>
      </c>
      <c r="E19" s="7">
        <f>_xlfn.IFNA(VLOOKUP($A19,'PV Distribution'!$A$2:$B$6,2,FALSE),0)*'PV Scenarios'!F$3</f>
        <v>0.245</v>
      </c>
      <c r="F19" s="7">
        <f>_xlfn.IFNA(VLOOKUP($A19,'PV Distribution'!$A$2:$B$6,2,FALSE),0)*'PV Scenarios'!G$3</f>
        <v>0.245</v>
      </c>
      <c r="G19" s="7">
        <f>_xlfn.IFNA(VLOOKUP($A19,'PV Distribution'!$A$2:$B$6,2,FALSE),0)*'PV Scenarios'!H$3</f>
        <v>0.245</v>
      </c>
      <c r="H19" s="7">
        <f>_xlfn.IFNA(VLOOKUP($A19,'PV Distribution'!$A$2:$B$6,2,FALSE),0)*'PV Scenarios'!I$3</f>
        <v>3.2927999999999997</v>
      </c>
      <c r="I19" s="7">
        <f>_xlfn.IFNA(VLOOKUP($A19,'PV Distribution'!$A$2:$B$6,2,FALSE),0)*'PV Scenarios'!J$3</f>
        <v>8.780800000000001</v>
      </c>
      <c r="J19" s="7">
        <f>_xlfn.IFNA(VLOOKUP($A19,'PV Distribution'!$A$2:$B$6,2,FALSE),0)*'PV Scenarios'!K$3</f>
        <v>15.033200000000001</v>
      </c>
      <c r="K19" s="7">
        <f>_xlfn.IFNA(VLOOKUP($A19,'PV Distribution'!$A$2:$B$6,2,FALSE),0)*'PV Scenarios'!L$3</f>
        <v>21.442399999999999</v>
      </c>
      <c r="L19" s="7">
        <f>_xlfn.IFNA(VLOOKUP($A19,'PV Distribution'!$A$2:$B$6,2,FALSE),0)*'PV Scenarios'!M$3</f>
        <v>27.2636</v>
      </c>
      <c r="M19" s="7">
        <f>_xlfn.IFNA(VLOOKUP($A19,'PV Distribution'!$A$2:$B$6,2,FALSE),0)*'PV Scenarios'!N$3</f>
        <v>31.717700000000001</v>
      </c>
      <c r="N19" s="7">
        <f>_xlfn.IFNA(VLOOKUP($A19,'PV Distribution'!$A$2:$B$6,2,FALSE),0)*'PV Scenarios'!O$3</f>
        <v>34.1873</v>
      </c>
      <c r="O19" s="7">
        <f>_xlfn.IFNA(VLOOKUP($A19,'PV Distribution'!$A$2:$B$6,2,FALSE),0)*'PV Scenarios'!P$3</f>
        <v>34.299999999999997</v>
      </c>
      <c r="P19" s="7">
        <f>_xlfn.IFNA(VLOOKUP($A19,'PV Distribution'!$A$2:$B$6,2,FALSE),0)*'PV Scenarios'!Q$3</f>
        <v>32.045999999999999</v>
      </c>
      <c r="Q19" s="7">
        <f>_xlfn.IFNA(VLOOKUP($A19,'PV Distribution'!$A$2:$B$6,2,FALSE),0)*'PV Scenarios'!R$3</f>
        <v>27.753600000000002</v>
      </c>
      <c r="R19" s="7">
        <f>_xlfn.IFNA(VLOOKUP($A19,'PV Distribution'!$A$2:$B$6,2,FALSE),0)*'PV Scenarios'!S$3</f>
        <v>22.0304</v>
      </c>
      <c r="S19" s="7">
        <f>_xlfn.IFNA(VLOOKUP($A19,'PV Distribution'!$A$2:$B$6,2,FALSE),0)*'PV Scenarios'!T$3</f>
        <v>15.645699999999998</v>
      </c>
      <c r="T19" s="7">
        <f>_xlfn.IFNA(VLOOKUP($A19,'PV Distribution'!$A$2:$B$6,2,FALSE),0)*'PV Scenarios'!U$3</f>
        <v>9.349199999999998</v>
      </c>
      <c r="U19" s="7">
        <f>_xlfn.IFNA(VLOOKUP($A19,'PV Distribution'!$A$2:$B$6,2,FALSE),0)*'PV Scenarios'!V$3</f>
        <v>3.7681000000000004</v>
      </c>
      <c r="V19" s="7">
        <f>_xlfn.IFNA(VLOOKUP($A19,'PV Distribution'!$A$2:$B$6,2,FALSE),0)*'PV Scenarios'!W$3</f>
        <v>0.245</v>
      </c>
      <c r="W19" s="7">
        <f>_xlfn.IFNA(VLOOKUP($A19,'PV Distribution'!$A$2:$B$6,2,FALSE),0)*'PV Scenarios'!X$3</f>
        <v>0.245</v>
      </c>
      <c r="X19" s="7">
        <f>_xlfn.IFNA(VLOOKUP($A19,'PV Distribution'!$A$2:$B$6,2,FALSE),0)*'PV Scenarios'!Y$3</f>
        <v>0.245</v>
      </c>
      <c r="Y19" s="7">
        <f>_xlfn.IFNA(VLOOKUP($A19,'PV Distribution'!$A$2:$B$6,2,FALSE),0)*'PV Scenarios'!Z$3</f>
        <v>0.245</v>
      </c>
    </row>
    <row r="20" spans="1:25" x14ac:dyDescent="0.25">
      <c r="A20" s="6">
        <v>68</v>
      </c>
      <c r="B20" s="7">
        <f>_xlfn.IFNA(VLOOKUP($A20,'PV Distribution'!$A$2:$B$6,2,FALSE),0)*'PV Scenarios'!C$3</f>
        <v>0</v>
      </c>
      <c r="C20" s="7">
        <f>_xlfn.IFNA(VLOOKUP($A20,'PV Distribution'!$A$2:$B$6,2,FALSE),0)*'PV Scenarios'!D$3</f>
        <v>0</v>
      </c>
      <c r="D20" s="7">
        <f>_xlfn.IFNA(VLOOKUP($A20,'PV Distribution'!$A$2:$B$6,2,FALSE),0)*'PV Scenarios'!E$3</f>
        <v>0</v>
      </c>
      <c r="E20" s="7">
        <f>_xlfn.IFNA(VLOOKUP($A20,'PV Distribution'!$A$2:$B$6,2,FALSE),0)*'PV Scenarios'!F$3</f>
        <v>0</v>
      </c>
      <c r="F20" s="7">
        <f>_xlfn.IFNA(VLOOKUP($A20,'PV Distribution'!$A$2:$B$6,2,FALSE),0)*'PV Scenarios'!G$3</f>
        <v>0</v>
      </c>
      <c r="G20" s="7">
        <f>_xlfn.IFNA(VLOOKUP($A20,'PV Distribution'!$A$2:$B$6,2,FALSE),0)*'PV Scenarios'!H$3</f>
        <v>0</v>
      </c>
      <c r="H20" s="7">
        <f>_xlfn.IFNA(VLOOKUP($A20,'PV Distribution'!$A$2:$B$6,2,FALSE),0)*'PV Scenarios'!I$3</f>
        <v>0</v>
      </c>
      <c r="I20" s="7">
        <f>_xlfn.IFNA(VLOOKUP($A20,'PV Distribution'!$A$2:$B$6,2,FALSE),0)*'PV Scenarios'!J$3</f>
        <v>0</v>
      </c>
      <c r="J20" s="7">
        <f>_xlfn.IFNA(VLOOKUP($A20,'PV Distribution'!$A$2:$B$6,2,FALSE),0)*'PV Scenarios'!K$3</f>
        <v>0</v>
      </c>
      <c r="K20" s="7">
        <f>_xlfn.IFNA(VLOOKUP($A20,'PV Distribution'!$A$2:$B$6,2,FALSE),0)*'PV Scenarios'!L$3</f>
        <v>0</v>
      </c>
      <c r="L20" s="7">
        <f>_xlfn.IFNA(VLOOKUP($A20,'PV Distribution'!$A$2:$B$6,2,FALSE),0)*'PV Scenarios'!M$3</f>
        <v>0</v>
      </c>
      <c r="M20" s="7">
        <f>_xlfn.IFNA(VLOOKUP($A20,'PV Distribution'!$A$2:$B$6,2,FALSE),0)*'PV Scenarios'!N$3</f>
        <v>0</v>
      </c>
      <c r="N20" s="7">
        <f>_xlfn.IFNA(VLOOKUP($A20,'PV Distribution'!$A$2:$B$6,2,FALSE),0)*'PV Scenarios'!O$3</f>
        <v>0</v>
      </c>
      <c r="O20" s="7">
        <f>_xlfn.IFNA(VLOOKUP($A20,'PV Distribution'!$A$2:$B$6,2,FALSE),0)*'PV Scenarios'!P$3</f>
        <v>0</v>
      </c>
      <c r="P20" s="7">
        <f>_xlfn.IFNA(VLOOKUP($A20,'PV Distribution'!$A$2:$B$6,2,FALSE),0)*'PV Scenarios'!Q$3</f>
        <v>0</v>
      </c>
      <c r="Q20" s="7">
        <f>_xlfn.IFNA(VLOOKUP($A20,'PV Distribution'!$A$2:$B$6,2,FALSE),0)*'PV Scenarios'!R$3</f>
        <v>0</v>
      </c>
      <c r="R20" s="7">
        <f>_xlfn.IFNA(VLOOKUP($A20,'PV Distribution'!$A$2:$B$6,2,FALSE),0)*'PV Scenarios'!S$3</f>
        <v>0</v>
      </c>
      <c r="S20" s="7">
        <f>_xlfn.IFNA(VLOOKUP($A20,'PV Distribution'!$A$2:$B$6,2,FALSE),0)*'PV Scenarios'!T$3</f>
        <v>0</v>
      </c>
      <c r="T20" s="7">
        <f>_xlfn.IFNA(VLOOKUP($A20,'PV Distribution'!$A$2:$B$6,2,FALSE),0)*'PV Scenarios'!U$3</f>
        <v>0</v>
      </c>
      <c r="U20" s="7">
        <f>_xlfn.IFNA(VLOOKUP($A20,'PV Distribution'!$A$2:$B$6,2,FALSE),0)*'PV Scenarios'!V$3</f>
        <v>0</v>
      </c>
      <c r="V20" s="7">
        <f>_xlfn.IFNA(VLOOKUP($A20,'PV Distribution'!$A$2:$B$6,2,FALSE),0)*'PV Scenarios'!W$3</f>
        <v>0</v>
      </c>
      <c r="W20" s="7">
        <f>_xlfn.IFNA(VLOOKUP($A20,'PV Distribution'!$A$2:$B$6,2,FALSE),0)*'PV Scenarios'!X$3</f>
        <v>0</v>
      </c>
      <c r="X20" s="7">
        <f>_xlfn.IFNA(VLOOKUP($A20,'PV Distribution'!$A$2:$B$6,2,FALSE),0)*'PV Scenarios'!Y$3</f>
        <v>0</v>
      </c>
      <c r="Y20" s="7">
        <f>_xlfn.IFNA(VLOOKUP($A20,'PV Distribution'!$A$2:$B$6,2,FALSE),0)*'PV Scenarios'!Z$3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20"/>
  <sheetViews>
    <sheetView zoomScale="70" zoomScaleNormal="70" workbookViewId="0">
      <selection activeCell="A16" sqref="A16:A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20"/>
  <sheetViews>
    <sheetView topLeftCell="A7" zoomScale="85" zoomScaleNormal="85" workbookViewId="0">
      <selection activeCell="B16" sqref="B16:Y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S1'!B2*Main!$B$4+_xlfn.IFNA(VLOOKUP($A2,'EV Distribution'!$A$2:$B$11,2,FALSE),0)*('EV Scenarios'!B$2-'EV Scenarios'!B$3)</f>
        <v>1.2828514723862967E-2</v>
      </c>
      <c r="C2" s="1">
        <f>'Pc, Summer, S1'!C2*Main!$B$4+_xlfn.IFNA(VLOOKUP($A2,'EV Distribution'!$A$2:$B$11,2,FALSE),0)*('EV Scenarios'!C$2-'EV Scenarios'!C$3)</f>
        <v>2.2356499843473127E-2</v>
      </c>
      <c r="D2" s="1">
        <f>'Pc, Summer, S1'!D2*Main!$B$4+_xlfn.IFNA(VLOOKUP($A2,'EV Distribution'!$A$2:$B$11,2,FALSE),0)*('EV Scenarios'!D$2-'EV Scenarios'!D$3)</f>
        <v>5.6878095075310102E-2</v>
      </c>
      <c r="E2" s="1">
        <f>'Pc, Summer, S1'!E2*Main!$B$4+_xlfn.IFNA(VLOOKUP($A2,'EV Distribution'!$A$2:$B$11,2,FALSE),0)*('EV Scenarios'!E$2-'EV Scenarios'!E$3)</f>
        <v>3.5562915038393393E-2</v>
      </c>
      <c r="F2" s="1">
        <f>'Pc, Summer, S1'!F2*Main!$B$4+_xlfn.IFNA(VLOOKUP($A2,'EV Distribution'!$A$2:$B$11,2,FALSE),0)*('EV Scenarios'!F$2-'EV Scenarios'!F$3)</f>
        <v>8.0447119226963973E-2</v>
      </c>
      <c r="G2" s="1">
        <f>'Pc, Summer, S1'!G2*Main!$B$4+_xlfn.IFNA(VLOOKUP($A2,'EV Distribution'!$A$2:$B$11,2,FALSE),0)*('EV Scenarios'!G$2-'EV Scenarios'!G$3)</f>
        <v>0.13848960085720616</v>
      </c>
      <c r="H2" s="1">
        <f>'Pc, Summer, S1'!H2*Main!$B$4+_xlfn.IFNA(VLOOKUP($A2,'EV Distribution'!$A$2:$B$11,2,FALSE),0)*('EV Scenarios'!H$2-'EV Scenarios'!H$3)</f>
        <v>9.283937082324277E-2</v>
      </c>
      <c r="I2" s="1">
        <f>'Pc, Summer, S1'!I2*Main!$B$4+_xlfn.IFNA(VLOOKUP($A2,'EV Distribution'!$A$2:$B$11,2,FALSE),0)*('EV Scenarios'!I$2-'EV Scenarios'!I$3)</f>
        <v>1.0871986659037214E-2</v>
      </c>
      <c r="J2" s="1">
        <f>'Pc, Summer, S1'!J2*Main!$B$4+_xlfn.IFNA(VLOOKUP($A2,'EV Distribution'!$A$2:$B$11,2,FALSE),0)*('EV Scenarios'!J$2-'EV Scenarios'!J$3)</f>
        <v>5.2047666577082111E-2</v>
      </c>
      <c r="K2" s="1">
        <f>'Pc, Summer, S1'!K2*Main!$B$4+_xlfn.IFNA(VLOOKUP($A2,'EV Distribution'!$A$2:$B$11,2,FALSE),0)*('EV Scenarios'!K$2-'EV Scenarios'!K$3)</f>
        <v>1.0149645457028941E-2</v>
      </c>
      <c r="L2" s="1">
        <f>'Pc, Summer, S1'!L2*Main!$B$4+_xlfn.IFNA(VLOOKUP($A2,'EV Distribution'!$A$2:$B$11,2,FALSE),0)*('EV Scenarios'!L$2-'EV Scenarios'!L$3)</f>
        <v>2.3519223020525695E-2</v>
      </c>
      <c r="M2" s="1">
        <f>'Pc, Summer, S1'!M2*Main!$B$4+_xlfn.IFNA(VLOOKUP($A2,'EV Distribution'!$A$2:$B$11,2,FALSE),0)*('EV Scenarios'!M$2-'EV Scenarios'!M$3)</f>
        <v>0.10888126566966923</v>
      </c>
      <c r="N2" s="1">
        <f>'Pc, Summer, S1'!N2*Main!$B$4+_xlfn.IFNA(VLOOKUP($A2,'EV Distribution'!$A$2:$B$11,2,FALSE),0)*('EV Scenarios'!N$2-'EV Scenarios'!N$3)</f>
        <v>4.9462803946396933E-2</v>
      </c>
      <c r="O2" s="1">
        <f>'Pc, Summer, S1'!O2*Main!$B$4+_xlfn.IFNA(VLOOKUP($A2,'EV Distribution'!$A$2:$B$11,2,FALSE),0)*('EV Scenarios'!O$2-'EV Scenarios'!O$3)</f>
        <v>6.8389776961015933E-2</v>
      </c>
      <c r="P2" s="1">
        <f>'Pc, Summer, S1'!P2*Main!$B$4+_xlfn.IFNA(VLOOKUP($A2,'EV Distribution'!$A$2:$B$11,2,FALSE),0)*('EV Scenarios'!P$2-'EV Scenarios'!P$3)</f>
        <v>6.2580882036326044E-2</v>
      </c>
      <c r="Q2" s="1">
        <f>'Pc, Summer, S1'!Q2*Main!$B$4+_xlfn.IFNA(VLOOKUP($A2,'EV Distribution'!$A$2:$B$11,2,FALSE),0)*('EV Scenarios'!Q$2-'EV Scenarios'!Q$3)</f>
        <v>0.13422235411326047</v>
      </c>
      <c r="R2" s="1">
        <f>'Pc, Summer, S1'!R2*Main!$B$4+_xlfn.IFNA(VLOOKUP($A2,'EV Distribution'!$A$2:$B$11,2,FALSE),0)*('EV Scenarios'!R$2-'EV Scenarios'!R$3)</f>
        <v>5.7261015800354399E-2</v>
      </c>
      <c r="S2" s="1">
        <f>'Pc, Summer, S1'!S2*Main!$B$4+_xlfn.IFNA(VLOOKUP($A2,'EV Distribution'!$A$2:$B$11,2,FALSE),0)*('EV Scenarios'!S$2-'EV Scenarios'!S$3)</f>
        <v>3.7774035128470169E-2</v>
      </c>
      <c r="T2" s="1">
        <f>'Pc, Summer, S1'!T2*Main!$B$4+_xlfn.IFNA(VLOOKUP($A2,'EV Distribution'!$A$2:$B$11,2,FALSE),0)*('EV Scenarios'!T$2-'EV Scenarios'!T$3)</f>
        <v>8.2999129079297115E-2</v>
      </c>
      <c r="U2" s="1">
        <f>'Pc, Summer, S1'!U2*Main!$B$4+_xlfn.IFNA(VLOOKUP($A2,'EV Distribution'!$A$2:$B$11,2,FALSE),0)*('EV Scenarios'!U$2-'EV Scenarios'!U$3)</f>
        <v>0.17798323944624928</v>
      </c>
      <c r="V2" s="1">
        <f>'Pc, Summer, S1'!V2*Main!$B$4+_xlfn.IFNA(VLOOKUP($A2,'EV Distribution'!$A$2:$B$11,2,FALSE),0)*('EV Scenarios'!V$2-'EV Scenarios'!V$3)</f>
        <v>0.13053344612374485</v>
      </c>
      <c r="W2" s="1">
        <f>'Pc, Summer, S1'!W2*Main!$B$4+_xlfn.IFNA(VLOOKUP($A2,'EV Distribution'!$A$2:$B$11,2,FALSE),0)*('EV Scenarios'!W$2-'EV Scenarios'!W$3)</f>
        <v>-2.7011440432663909E-2</v>
      </c>
      <c r="X2" s="1">
        <f>'Pc, Summer, S1'!X2*Main!$B$4+_xlfn.IFNA(VLOOKUP($A2,'EV Distribution'!$A$2:$B$11,2,FALSE),0)*('EV Scenarios'!X$2-'EV Scenarios'!X$3)</f>
        <v>0.11702370300428233</v>
      </c>
      <c r="Y2" s="1">
        <f>'Pc, Summer, S1'!Y2*Main!$B$4+_xlfn.IFNA(VLOOKUP($A2,'EV Distribution'!$A$2:$B$11,2,FALSE),0)*('EV Scenarios'!Y$2-'EV Scenarios'!Y$3)</f>
        <v>0.15404206281453045</v>
      </c>
    </row>
    <row r="3" spans="1:25" x14ac:dyDescent="0.25">
      <c r="A3">
        <v>2</v>
      </c>
      <c r="B3" s="1">
        <f>'Pc, Summer, S1'!B3*Main!$B$4+_xlfn.IFNA(VLOOKUP($A3,'EV Distribution'!$A$2:$B$11,2,FALSE),0)*('EV Scenarios'!B$2-'EV Scenarios'!B$3)</f>
        <v>4.8227155958904318</v>
      </c>
      <c r="C3" s="1">
        <f>'Pc, Summer, S1'!C3*Main!$B$4+_xlfn.IFNA(VLOOKUP($A3,'EV Distribution'!$A$2:$B$11,2,FALSE),0)*('EV Scenarios'!C$2-'EV Scenarios'!C$3)</f>
        <v>4.9101228142328708</v>
      </c>
      <c r="D3" s="1">
        <f>'Pc, Summer, S1'!D3*Main!$B$4+_xlfn.IFNA(VLOOKUP($A3,'EV Distribution'!$A$2:$B$11,2,FALSE),0)*('EV Scenarios'!D$2-'EV Scenarios'!D$3)</f>
        <v>5.0604845369336973</v>
      </c>
      <c r="E3" s="1">
        <f>'Pc, Summer, S1'!E3*Main!$B$4+_xlfn.IFNA(VLOOKUP($A3,'EV Distribution'!$A$2:$B$11,2,FALSE),0)*('EV Scenarios'!E$2-'EV Scenarios'!E$3)</f>
        <v>5.2846157982265209</v>
      </c>
      <c r="F3" s="1">
        <f>'Pc, Summer, S1'!F3*Main!$B$4+_xlfn.IFNA(VLOOKUP($A3,'EV Distribution'!$A$2:$B$11,2,FALSE),0)*('EV Scenarios'!F$2-'EV Scenarios'!F$3)</f>
        <v>5.485149712415831</v>
      </c>
      <c r="G3" s="1">
        <f>'Pc, Summer, S1'!G3*Main!$B$4+_xlfn.IFNA(VLOOKUP($A3,'EV Distribution'!$A$2:$B$11,2,FALSE),0)*('EV Scenarios'!G$2-'EV Scenarios'!G$3)</f>
        <v>5.6412139566162134</v>
      </c>
      <c r="H3" s="1">
        <f>'Pc, Summer, S1'!H3*Main!$B$4+_xlfn.IFNA(VLOOKUP($A3,'EV Distribution'!$A$2:$B$11,2,FALSE),0)*('EV Scenarios'!H$2-'EV Scenarios'!H$3)</f>
        <v>5.6559912013341709</v>
      </c>
      <c r="I3" s="1">
        <f>'Pc, Summer, S1'!I3*Main!$B$4+_xlfn.IFNA(VLOOKUP($A3,'EV Distribution'!$A$2:$B$11,2,FALSE),0)*('EV Scenarios'!I$2-'EV Scenarios'!I$3)</f>
        <v>5.5967291968908741</v>
      </c>
      <c r="J3" s="1">
        <f>'Pc, Summer, S1'!J3*Main!$B$4+_xlfn.IFNA(VLOOKUP($A3,'EV Distribution'!$A$2:$B$11,2,FALSE),0)*('EV Scenarios'!J$2-'EV Scenarios'!J$3)</f>
        <v>5.3151135805419374</v>
      </c>
      <c r="K3" s="1">
        <f>'Pc, Summer, S1'!K3*Main!$B$4+_xlfn.IFNA(VLOOKUP($A3,'EV Distribution'!$A$2:$B$11,2,FALSE),0)*('EV Scenarios'!K$2-'EV Scenarios'!K$3)</f>
        <v>7.3729603417336094</v>
      </c>
      <c r="L3" s="1">
        <f>'Pc, Summer, S1'!L3*Main!$B$4+_xlfn.IFNA(VLOOKUP($A3,'EV Distribution'!$A$2:$B$11,2,FALSE),0)*('EV Scenarios'!L$2-'EV Scenarios'!L$3)</f>
        <v>7.2291675839109573</v>
      </c>
      <c r="M3" s="1">
        <f>'Pc, Summer, S1'!M3*Main!$B$4+_xlfn.IFNA(VLOOKUP($A3,'EV Distribution'!$A$2:$B$11,2,FALSE),0)*('EV Scenarios'!M$2-'EV Scenarios'!M$3)</f>
        <v>7.0174538452082116</v>
      </c>
      <c r="N3" s="1">
        <f>'Pc, Summer, S1'!N3*Main!$B$4+_xlfn.IFNA(VLOOKUP($A3,'EV Distribution'!$A$2:$B$11,2,FALSE),0)*('EV Scenarios'!N$2-'EV Scenarios'!N$3)</f>
        <v>6.6871870977968104</v>
      </c>
      <c r="O3" s="1">
        <f>'Pc, Summer, S1'!O3*Main!$B$4+_xlfn.IFNA(VLOOKUP($A3,'EV Distribution'!$A$2:$B$11,2,FALSE),0)*('EV Scenarios'!O$2-'EV Scenarios'!O$3)</f>
        <v>6.4549093732974017</v>
      </c>
      <c r="P3" s="1">
        <f>'Pc, Summer, S1'!P3*Main!$B$4+_xlfn.IFNA(VLOOKUP($A3,'EV Distribution'!$A$2:$B$11,2,FALSE),0)*('EV Scenarios'!P$2-'EV Scenarios'!P$3)</f>
        <v>6.2244075497770233</v>
      </c>
      <c r="Q3" s="1">
        <f>'Pc, Summer, S1'!Q3*Main!$B$4+_xlfn.IFNA(VLOOKUP($A3,'EV Distribution'!$A$2:$B$11,2,FALSE),0)*('EV Scenarios'!Q$2-'EV Scenarios'!Q$3)</f>
        <v>5.8831846272851447</v>
      </c>
      <c r="R3" s="1">
        <f>'Pc, Summer, S1'!R3*Main!$B$4+_xlfn.IFNA(VLOOKUP($A3,'EV Distribution'!$A$2:$B$11,2,FALSE),0)*('EV Scenarios'!R$2-'EV Scenarios'!R$3)</f>
        <v>5.724949396141465</v>
      </c>
      <c r="S3" s="1">
        <f>'Pc, Summer, S1'!S3*Main!$B$4+_xlfn.IFNA(VLOOKUP($A3,'EV Distribution'!$A$2:$B$11,2,FALSE),0)*('EV Scenarios'!S$2-'EV Scenarios'!S$3)</f>
        <v>5.5807442881681926</v>
      </c>
      <c r="T3" s="1">
        <f>'Pc, Summer, S1'!T3*Main!$B$4+_xlfn.IFNA(VLOOKUP($A3,'EV Distribution'!$A$2:$B$11,2,FALSE),0)*('EV Scenarios'!T$2-'EV Scenarios'!T$3)</f>
        <v>3.9836581984088899</v>
      </c>
      <c r="U3" s="1">
        <f>'Pc, Summer, S1'!U3*Main!$B$4+_xlfn.IFNA(VLOOKUP($A3,'EV Distribution'!$A$2:$B$11,2,FALSE),0)*('EV Scenarios'!U$2-'EV Scenarios'!U$3)</f>
        <v>4.0914986594447731</v>
      </c>
      <c r="V3" s="1">
        <f>'Pc, Summer, S1'!V3*Main!$B$4+_xlfn.IFNA(VLOOKUP($A3,'EV Distribution'!$A$2:$B$11,2,FALSE),0)*('EV Scenarios'!V$2-'EV Scenarios'!V$3)</f>
        <v>4.2514718395843181</v>
      </c>
      <c r="W3" s="1">
        <f>'Pc, Summer, S1'!W3*Main!$B$4+_xlfn.IFNA(VLOOKUP($A3,'EV Distribution'!$A$2:$B$11,2,FALSE),0)*('EV Scenarios'!W$2-'EV Scenarios'!W$3)</f>
        <v>4.4467583929090377</v>
      </c>
      <c r="X3" s="1">
        <f>'Pc, Summer, S1'!X3*Main!$B$4+_xlfn.IFNA(VLOOKUP($A3,'EV Distribution'!$A$2:$B$11,2,FALSE),0)*('EV Scenarios'!X$2-'EV Scenarios'!X$3)</f>
        <v>4.5640957722401065</v>
      </c>
      <c r="Y3" s="1">
        <f>'Pc, Summer, S1'!Y3*Main!$B$4+_xlfn.IFNA(VLOOKUP($A3,'EV Distribution'!$A$2:$B$11,2,FALSE),0)*('EV Scenarios'!Y$2-'EV Scenarios'!Y$3)</f>
        <v>4.7351880049062318</v>
      </c>
    </row>
    <row r="4" spans="1:25" x14ac:dyDescent="0.25">
      <c r="A4">
        <v>3</v>
      </c>
      <c r="B4" s="1">
        <f>'Pc, Summer, S1'!B4*Main!$B$4+_xlfn.IFNA(VLOOKUP($A4,'EV Distribution'!$A$2:$B$11,2,FALSE),0)*('EV Scenarios'!B$2-'EV Scenarios'!B$3)</f>
        <v>5.23326939320068</v>
      </c>
      <c r="C4" s="1">
        <f>'Pc, Summer, S1'!C4*Main!$B$4+_xlfn.IFNA(VLOOKUP($A4,'EV Distribution'!$A$2:$B$11,2,FALSE),0)*('EV Scenarios'!C$2-'EV Scenarios'!C$3)</f>
        <v>5.2862214053795036</v>
      </c>
      <c r="D4" s="1">
        <f>'Pc, Summer, S1'!D4*Main!$B$4+_xlfn.IFNA(VLOOKUP($A4,'EV Distribution'!$A$2:$B$11,2,FALSE),0)*('EV Scenarios'!D$2-'EV Scenarios'!D$3)</f>
        <v>5.3853714366420551</v>
      </c>
      <c r="E4" s="1">
        <f>'Pc, Summer, S1'!E4*Main!$B$4+_xlfn.IFNA(VLOOKUP($A4,'EV Distribution'!$A$2:$B$11,2,FALSE),0)*('EV Scenarios'!E$2-'EV Scenarios'!E$3)</f>
        <v>5.5641029853041939</v>
      </c>
      <c r="F4" s="1">
        <f>'Pc, Summer, S1'!F4*Main!$B$4+_xlfn.IFNA(VLOOKUP($A4,'EV Distribution'!$A$2:$B$11,2,FALSE),0)*('EV Scenarios'!F$2-'EV Scenarios'!F$3)</f>
        <v>5.7645563853041946</v>
      </c>
      <c r="G4" s="1">
        <f>'Pc, Summer, S1'!G4*Main!$B$4+_xlfn.IFNA(VLOOKUP($A4,'EV Distribution'!$A$2:$B$11,2,FALSE),0)*('EV Scenarios'!G$2-'EV Scenarios'!G$3)</f>
        <v>6.023595980696987</v>
      </c>
      <c r="H4" s="1">
        <f>'Pc, Summer, S1'!H4*Main!$B$4+_xlfn.IFNA(VLOOKUP($A4,'EV Distribution'!$A$2:$B$11,2,FALSE),0)*('EV Scenarios'!H$2-'EV Scenarios'!H$3)</f>
        <v>6.3106151536695219</v>
      </c>
      <c r="I4" s="1">
        <f>'Pc, Summer, S1'!I4*Main!$B$4+_xlfn.IFNA(VLOOKUP($A4,'EV Distribution'!$A$2:$B$11,2,FALSE),0)*('EV Scenarios'!I$2-'EV Scenarios'!I$3)</f>
        <v>6.449634360756054</v>
      </c>
      <c r="J4" s="1">
        <f>'Pc, Summer, S1'!J4*Main!$B$4+_xlfn.IFNA(VLOOKUP($A4,'EV Distribution'!$A$2:$B$11,2,FALSE),0)*('EV Scenarios'!J$2-'EV Scenarios'!J$3)</f>
        <v>6.0806839186961019</v>
      </c>
      <c r="K4" s="1">
        <f>'Pc, Summer, S1'!K4*Main!$B$4+_xlfn.IFNA(VLOOKUP($A4,'EV Distribution'!$A$2:$B$11,2,FALSE),0)*('EV Scenarios'!K$2-'EV Scenarios'!K$3)</f>
        <v>8.0461196837463085</v>
      </c>
      <c r="L4" s="1">
        <f>'Pc, Summer, S1'!L4*Main!$B$4+_xlfn.IFNA(VLOOKUP($A4,'EV Distribution'!$A$2:$B$11,2,FALSE),0)*('EV Scenarios'!L$2-'EV Scenarios'!L$3)</f>
        <v>7.9167077553987006</v>
      </c>
      <c r="M4" s="1">
        <f>'Pc, Summer, S1'!M4*Main!$B$4+_xlfn.IFNA(VLOOKUP($A4,'EV Distribution'!$A$2:$B$11,2,FALSE),0)*('EV Scenarios'!M$2-'EV Scenarios'!M$3)</f>
        <v>7.8063745556763156</v>
      </c>
      <c r="N4" s="1">
        <f>'Pc, Summer, S1'!N4*Main!$B$4+_xlfn.IFNA(VLOOKUP($A4,'EV Distribution'!$A$2:$B$11,2,FALSE),0)*('EV Scenarios'!N$2-'EV Scenarios'!N$3)</f>
        <v>7.4548253556763147</v>
      </c>
      <c r="O4" s="1">
        <f>'Pc, Summer, S1'!O4*Main!$B$4+_xlfn.IFNA(VLOOKUP($A4,'EV Distribution'!$A$2:$B$11,2,FALSE),0)*('EV Scenarios'!O$2-'EV Scenarios'!O$3)</f>
        <v>7.2516400056763146</v>
      </c>
      <c r="P4" s="1">
        <f>'Pc, Summer, S1'!P4*Main!$B$4+_xlfn.IFNA(VLOOKUP($A4,'EV Distribution'!$A$2:$B$11,2,FALSE),0)*('EV Scenarios'!P$2-'EV Scenarios'!P$3)</f>
        <v>6.9640265992815999</v>
      </c>
      <c r="Q4" s="1">
        <f>'Pc, Summer, S1'!Q4*Main!$B$4+_xlfn.IFNA(VLOOKUP($A4,'EV Distribution'!$A$2:$B$11,2,FALSE),0)*('EV Scenarios'!Q$2-'EV Scenarios'!Q$3)</f>
        <v>6.5640313404732726</v>
      </c>
      <c r="R4" s="1">
        <f>'Pc, Summer, S1'!R4*Main!$B$4+_xlfn.IFNA(VLOOKUP($A4,'EV Distribution'!$A$2:$B$11,2,FALSE),0)*('EV Scenarios'!R$2-'EV Scenarios'!R$3)</f>
        <v>6.2369125142616664</v>
      </c>
      <c r="S4" s="1">
        <f>'Pc, Summer, S1'!S4*Main!$B$4+_xlfn.IFNA(VLOOKUP($A4,'EV Distribution'!$A$2:$B$11,2,FALSE),0)*('EV Scenarios'!S$2-'EV Scenarios'!S$3)</f>
        <v>6.0783971142616657</v>
      </c>
      <c r="T4" s="1">
        <f>'Pc, Summer, S1'!T4*Main!$B$4+_xlfn.IFNA(VLOOKUP($A4,'EV Distribution'!$A$2:$B$11,2,FALSE),0)*('EV Scenarios'!T$2-'EV Scenarios'!T$3)</f>
        <v>4.4751021642616653</v>
      </c>
      <c r="U4" s="1">
        <f>'Pc, Summer, S1'!U4*Main!$B$4+_xlfn.IFNA(VLOOKUP($A4,'EV Distribution'!$A$2:$B$11,2,FALSE),0)*('EV Scenarios'!U$2-'EV Scenarios'!U$3)</f>
        <v>4.6072607642616656</v>
      </c>
      <c r="V4" s="1">
        <f>'Pc, Summer, S1'!V4*Main!$B$4+_xlfn.IFNA(VLOOKUP($A4,'EV Distribution'!$A$2:$B$11,2,FALSE),0)*('EV Scenarios'!V$2-'EV Scenarios'!V$3)</f>
        <v>4.7628934142616659</v>
      </c>
      <c r="W4" s="1">
        <f>'Pc, Summer, S1'!W4*Main!$B$4+_xlfn.IFNA(VLOOKUP($A4,'EV Distribution'!$A$2:$B$11,2,FALSE),0)*('EV Scenarios'!W$2-'EV Scenarios'!W$3)</f>
        <v>4.8981658142616658</v>
      </c>
      <c r="X4" s="1">
        <f>'Pc, Summer, S1'!X4*Main!$B$4+_xlfn.IFNA(VLOOKUP($A4,'EV Distribution'!$A$2:$B$11,2,FALSE),0)*('EV Scenarios'!X$2-'EV Scenarios'!X$3)</f>
        <v>5.0474756910956877</v>
      </c>
      <c r="Y4" s="1">
        <f>'Pc, Summer, S1'!Y4*Main!$B$4+_xlfn.IFNA(VLOOKUP($A4,'EV Distribution'!$A$2:$B$11,2,FALSE),0)*('EV Scenarios'!Y$2-'EV Scenarios'!Y$3)</f>
        <v>5.2141392846972838</v>
      </c>
    </row>
    <row r="5" spans="1:25" x14ac:dyDescent="0.25">
      <c r="A5">
        <v>4</v>
      </c>
      <c r="B5" s="1">
        <f>'Pc, Summer, S1'!B5*Main!$B$4+_xlfn.IFNA(VLOOKUP($A5,'EV Distribution'!$A$2:$B$11,2,FALSE),0)*('EV Scenarios'!B$2-'EV Scenarios'!B$3)</f>
        <v>2.2879878759096273</v>
      </c>
      <c r="C5" s="1">
        <f>'Pc, Summer, S1'!C5*Main!$B$4+_xlfn.IFNA(VLOOKUP($A5,'EV Distribution'!$A$2:$B$11,2,FALSE),0)*('EV Scenarios'!C$2-'EV Scenarios'!C$3)</f>
        <v>2.0141209319329589</v>
      </c>
      <c r="D5" s="1">
        <f>'Pc, Summer, S1'!D5*Main!$B$4+_xlfn.IFNA(VLOOKUP($A5,'EV Distribution'!$A$2:$B$11,2,FALSE),0)*('EV Scenarios'!D$2-'EV Scenarios'!D$3)</f>
        <v>1.904567302506645</v>
      </c>
      <c r="E5" s="1">
        <f>'Pc, Summer, S1'!E5*Main!$B$4+_xlfn.IFNA(VLOOKUP($A5,'EV Distribution'!$A$2:$B$11,2,FALSE),0)*('EV Scenarios'!E$2-'EV Scenarios'!E$3)</f>
        <v>1.8441617537662431</v>
      </c>
      <c r="F5" s="1">
        <f>'Pc, Summer, S1'!F5*Main!$B$4+_xlfn.IFNA(VLOOKUP($A5,'EV Distribution'!$A$2:$B$11,2,FALSE),0)*('EV Scenarios'!F$2-'EV Scenarios'!F$3)</f>
        <v>1.9549840822445361</v>
      </c>
      <c r="G5" s="1">
        <f>'Pc, Summer, S1'!G5*Main!$B$4+_xlfn.IFNA(VLOOKUP($A5,'EV Distribution'!$A$2:$B$11,2,FALSE),0)*('EV Scenarios'!G$2-'EV Scenarios'!G$3)</f>
        <v>1.7906397941317189</v>
      </c>
      <c r="H5" s="1">
        <f>'Pc, Summer, S1'!H5*Main!$B$4+_xlfn.IFNA(VLOOKUP($A5,'EV Distribution'!$A$2:$B$11,2,FALSE),0)*('EV Scenarios'!H$2-'EV Scenarios'!H$3)</f>
        <v>2.1000937585351447</v>
      </c>
      <c r="I5" s="1">
        <f>'Pc, Summer, S1'!I5*Main!$B$4+_xlfn.IFNA(VLOOKUP($A5,'EV Distribution'!$A$2:$B$11,2,FALSE),0)*('EV Scenarios'!I$2-'EV Scenarios'!I$3)</f>
        <v>2.4375428795540461</v>
      </c>
      <c r="J5" s="1">
        <f>'Pc, Summer, S1'!J5*Main!$B$4+_xlfn.IFNA(VLOOKUP($A5,'EV Distribution'!$A$2:$B$11,2,FALSE),0)*('EV Scenarios'!J$2-'EV Scenarios'!J$3)</f>
        <v>2.746056597314678</v>
      </c>
      <c r="K5" s="1">
        <f>'Pc, Summer, S1'!K5*Main!$B$4+_xlfn.IFNA(VLOOKUP($A5,'EV Distribution'!$A$2:$B$11,2,FALSE),0)*('EV Scenarios'!K$2-'EV Scenarios'!K$3)</f>
        <v>2.9472496829562904</v>
      </c>
      <c r="L5" s="1">
        <f>'Pc, Summer, S1'!L5*Main!$B$4+_xlfn.IFNA(VLOOKUP($A5,'EV Distribution'!$A$2:$B$11,2,FALSE),0)*('EV Scenarios'!L$2-'EV Scenarios'!L$3)</f>
        <v>3.0415680473744833</v>
      </c>
      <c r="M5" s="1">
        <f>'Pc, Summer, S1'!M5*Main!$B$4+_xlfn.IFNA(VLOOKUP($A5,'EV Distribution'!$A$2:$B$11,2,FALSE),0)*('EV Scenarios'!M$2-'EV Scenarios'!M$3)</f>
        <v>3.0897053231054343</v>
      </c>
      <c r="N5" s="1">
        <f>'Pc, Summer, S1'!N5*Main!$B$4+_xlfn.IFNA(VLOOKUP($A5,'EV Distribution'!$A$2:$B$11,2,FALSE),0)*('EV Scenarios'!N$2-'EV Scenarios'!N$3)</f>
        <v>3.1503721926100119</v>
      </c>
      <c r="O5" s="1">
        <f>'Pc, Summer, S1'!O5*Main!$B$4+_xlfn.IFNA(VLOOKUP($A5,'EV Distribution'!$A$2:$B$11,2,FALSE),0)*('EV Scenarios'!O$2-'EV Scenarios'!O$3)</f>
        <v>3.1761748958173364</v>
      </c>
      <c r="P5" s="1">
        <f>'Pc, Summer, S1'!P5*Main!$B$4+_xlfn.IFNA(VLOOKUP($A5,'EV Distribution'!$A$2:$B$11,2,FALSE),0)*('EV Scenarios'!P$2-'EV Scenarios'!P$3)</f>
        <v>3.1872614577820433</v>
      </c>
      <c r="Q5" s="1">
        <f>'Pc, Summer, S1'!Q5*Main!$B$4+_xlfn.IFNA(VLOOKUP($A5,'EV Distribution'!$A$2:$B$11,2,FALSE),0)*('EV Scenarios'!Q$2-'EV Scenarios'!Q$3)</f>
        <v>3.067104238685765</v>
      </c>
      <c r="R5" s="1">
        <f>'Pc, Summer, S1'!R5*Main!$B$4+_xlfn.IFNA(VLOOKUP($A5,'EV Distribution'!$A$2:$B$11,2,FALSE),0)*('EV Scenarios'!R$2-'EV Scenarios'!R$3)</f>
        <v>3.0686393868953044</v>
      </c>
      <c r="S5" s="1">
        <f>'Pc, Summer, S1'!S5*Main!$B$4+_xlfn.IFNA(VLOOKUP($A5,'EV Distribution'!$A$2:$B$11,2,FALSE),0)*('EV Scenarios'!S$2-'EV Scenarios'!S$3)</f>
        <v>2.9490013759015028</v>
      </c>
      <c r="T5" s="1">
        <f>'Pc, Summer, S1'!T5*Main!$B$4+_xlfn.IFNA(VLOOKUP($A5,'EV Distribution'!$A$2:$B$11,2,FALSE),0)*('EV Scenarios'!T$2-'EV Scenarios'!T$3)</f>
        <v>2.9645177397231244</v>
      </c>
      <c r="U5" s="1">
        <f>'Pc, Summer, S1'!U5*Main!$B$4+_xlfn.IFNA(VLOOKUP($A5,'EV Distribution'!$A$2:$B$11,2,FALSE),0)*('EV Scenarios'!U$2-'EV Scenarios'!U$3)</f>
        <v>2.9888911705375074</v>
      </c>
      <c r="V5" s="1">
        <f>'Pc, Summer, S1'!V5*Main!$B$4+_xlfn.IFNA(VLOOKUP($A5,'EV Distribution'!$A$2:$B$11,2,FALSE),0)*('EV Scenarios'!V$2-'EV Scenarios'!V$3)</f>
        <v>2.9643218632767265</v>
      </c>
      <c r="W5" s="1">
        <f>'Pc, Summer, S1'!W5*Main!$B$4+_xlfn.IFNA(VLOOKUP($A5,'EV Distribution'!$A$2:$B$11,2,FALSE),0)*('EV Scenarios'!W$2-'EV Scenarios'!W$3)</f>
        <v>3.0705869700981983</v>
      </c>
      <c r="X5" s="1">
        <f>'Pc, Summer, S1'!X5*Main!$B$4+_xlfn.IFNA(VLOOKUP($A5,'EV Distribution'!$A$2:$B$11,2,FALSE),0)*('EV Scenarios'!X$2-'EV Scenarios'!X$3)</f>
        <v>3.0000066117454223</v>
      </c>
      <c r="Y5" s="1">
        <f>'Pc, Summer, S1'!Y5*Main!$B$4+_xlfn.IFNA(VLOOKUP($A5,'EV Distribution'!$A$2:$B$11,2,FALSE),0)*('EV Scenarios'!Y$2-'EV Scenarios'!Y$3)</f>
        <v>2.6812031216139989</v>
      </c>
    </row>
    <row r="6" spans="1:25" x14ac:dyDescent="0.25">
      <c r="A6">
        <v>5</v>
      </c>
      <c r="B6" s="1">
        <f>'Pc, Summer, S1'!B6*Main!$B$4+_xlfn.IFNA(VLOOKUP($A6,'EV Distribution'!$A$2:$B$11,2,FALSE),0)*('EV Scenarios'!B$2-'EV Scenarios'!B$3)</f>
        <v>-0.81807870442409925</v>
      </c>
      <c r="C6" s="1">
        <f>'Pc, Summer, S1'!C6*Main!$B$4+_xlfn.IFNA(VLOOKUP($A6,'EV Distribution'!$A$2:$B$11,2,FALSE),0)*('EV Scenarios'!C$2-'EV Scenarios'!C$3)</f>
        <v>-0.70227940460572935</v>
      </c>
      <c r="D6" s="1">
        <f>'Pc, Summer, S1'!D6*Main!$B$4+_xlfn.IFNA(VLOOKUP($A6,'EV Distribution'!$A$2:$B$11,2,FALSE),0)*('EV Scenarios'!D$2-'EV Scenarios'!D$3)</f>
        <v>-0.45529978509672181</v>
      </c>
      <c r="E6" s="1">
        <f>'Pc, Summer, S1'!E6*Main!$B$4+_xlfn.IFNA(VLOOKUP($A6,'EV Distribution'!$A$2:$B$11,2,FALSE),0)*('EV Scenarios'!E$2-'EV Scenarios'!E$3)</f>
        <v>-0.43135096568369768</v>
      </c>
      <c r="F6" s="1">
        <f>'Pc, Summer, S1'!F6*Main!$B$4+_xlfn.IFNA(VLOOKUP($A6,'EV Distribution'!$A$2:$B$11,2,FALSE),0)*('EV Scenarios'!F$2-'EV Scenarios'!F$3)</f>
        <v>-0.41788904251107512</v>
      </c>
      <c r="G6" s="1">
        <f>'Pc, Summer, S1'!G6*Main!$B$4+_xlfn.IFNA(VLOOKUP($A6,'EV Distribution'!$A$2:$B$11,2,FALSE),0)*('EV Scenarios'!G$2-'EV Scenarios'!G$3)</f>
        <v>-0.42667625865254</v>
      </c>
      <c r="H6" s="1">
        <f>'Pc, Summer, S1'!H6*Main!$B$4+_xlfn.IFNA(VLOOKUP($A6,'EV Distribution'!$A$2:$B$11,2,FALSE),0)*('EV Scenarios'!H$2-'EV Scenarios'!H$3)</f>
        <v>-0.31490273280124043</v>
      </c>
      <c r="I6" s="1">
        <f>'Pc, Summer, S1'!I6*Main!$B$4+_xlfn.IFNA(VLOOKUP($A6,'EV Distribution'!$A$2:$B$11,2,FALSE),0)*('EV Scenarios'!I$2-'EV Scenarios'!I$3)</f>
        <v>-0.15545964483904318</v>
      </c>
      <c r="J6" s="1">
        <f>'Pc, Summer, S1'!J6*Main!$B$4+_xlfn.IFNA(VLOOKUP($A6,'EV Distribution'!$A$2:$B$11,2,FALSE),0)*('EV Scenarios'!J$2-'EV Scenarios'!J$3)</f>
        <v>-4.1480613624483256E-2</v>
      </c>
      <c r="K6" s="1">
        <f>'Pc, Summer, S1'!K6*Main!$B$4+_xlfn.IFNA(VLOOKUP($A6,'EV Distribution'!$A$2:$B$11,2,FALSE),0)*('EV Scenarios'!K$2-'EV Scenarios'!K$3)</f>
        <v>4.4858225608387481E-2</v>
      </c>
      <c r="L6" s="1">
        <f>'Pc, Summer, S1'!L6*Main!$B$4+_xlfn.IFNA(VLOOKUP($A6,'EV Distribution'!$A$2:$B$11,2,FALSE),0)*('EV Scenarios'!L$2-'EV Scenarios'!L$3)</f>
        <v>7.5208012404016505E-2</v>
      </c>
      <c r="M6" s="1">
        <f>'Pc, Summer, S1'!M6*Main!$B$4+_xlfn.IFNA(VLOOKUP($A6,'EV Distribution'!$A$2:$B$11,2,FALSE),0)*('EV Scenarios'!M$2-'EV Scenarios'!M$3)</f>
        <v>0.13082235022150027</v>
      </c>
      <c r="N6" s="1">
        <f>'Pc, Summer, S1'!N6*Main!$B$4+_xlfn.IFNA(VLOOKUP($A6,'EV Distribution'!$A$2:$B$11,2,FALSE),0)*('EV Scenarios'!N$2-'EV Scenarios'!N$3)</f>
        <v>0.20468643895821029</v>
      </c>
      <c r="O6" s="1">
        <f>'Pc, Summer, S1'!O6*Main!$B$4+_xlfn.IFNA(VLOOKUP($A6,'EV Distribution'!$A$2:$B$11,2,FALSE),0)*('EV Scenarios'!O$2-'EV Scenarios'!O$3)</f>
        <v>0.21589548142646189</v>
      </c>
      <c r="P6" s="1">
        <f>'Pc, Summer, S1'!P6*Main!$B$4+_xlfn.IFNA(VLOOKUP($A6,'EV Distribution'!$A$2:$B$11,2,FALSE),0)*('EV Scenarios'!P$2-'EV Scenarios'!P$3)</f>
        <v>0.18330242584391607</v>
      </c>
      <c r="Q6" s="1">
        <f>'Pc, Summer, S1'!Q6*Main!$B$4+_xlfn.IFNA(VLOOKUP($A6,'EV Distribution'!$A$2:$B$11,2,FALSE),0)*('EV Scenarios'!Q$2-'EV Scenarios'!Q$3)</f>
        <v>8.8428842463083274E-2</v>
      </c>
      <c r="R6" s="1">
        <f>'Pc, Summer, S1'!R6*Main!$B$4+_xlfn.IFNA(VLOOKUP($A6,'EV Distribution'!$A$2:$B$11,2,FALSE),0)*('EV Scenarios'!R$2-'EV Scenarios'!R$3)</f>
        <v>9.2391526495127052E-2</v>
      </c>
      <c r="S6" s="1">
        <f>'Pc, Summer, S1'!S6*Main!$B$4+_xlfn.IFNA(VLOOKUP($A6,'EV Distribution'!$A$2:$B$11,2,FALSE),0)*('EV Scenarios'!S$2-'EV Scenarios'!S$3)</f>
        <v>9.4394934311134146E-2</v>
      </c>
      <c r="T6" s="1">
        <f>'Pc, Summer, S1'!T6*Main!$B$4+_xlfn.IFNA(VLOOKUP($A6,'EV Distribution'!$A$2:$B$11,2,FALSE),0)*('EV Scenarios'!T$2-'EV Scenarios'!T$3)</f>
        <v>0.11946575227997647</v>
      </c>
      <c r="U6" s="1">
        <f>'Pc, Summer, S1'!U6*Main!$B$4+_xlfn.IFNA(VLOOKUP($A6,'EV Distribution'!$A$2:$B$11,2,FALSE),0)*('EV Scenarios'!U$2-'EV Scenarios'!U$3)</f>
        <v>9.4911402490401628E-2</v>
      </c>
      <c r="V6" s="1">
        <f>'Pc, Summer, S1'!V6*Main!$B$4+_xlfn.IFNA(VLOOKUP($A6,'EV Distribution'!$A$2:$B$11,2,FALSE),0)*('EV Scenarios'!V$2-'EV Scenarios'!V$3)</f>
        <v>7.0685421654607103E-2</v>
      </c>
      <c r="W6" s="1">
        <f>'Pc, Summer, S1'!W6*Main!$B$4+_xlfn.IFNA(VLOOKUP($A6,'EV Distribution'!$A$2:$B$11,2,FALSE),0)*('EV Scenarios'!W$2-'EV Scenarios'!W$3)</f>
        <v>0.14478997391612528</v>
      </c>
      <c r="X6" s="1">
        <f>'Pc, Summer, S1'!X6*Main!$B$4+_xlfn.IFNA(VLOOKUP($A6,'EV Distribution'!$A$2:$B$11,2,FALSE),0)*('EV Scenarios'!X$2-'EV Scenarios'!X$3)</f>
        <v>0.19122234344728298</v>
      </c>
      <c r="Y6" s="1">
        <f>'Pc, Summer, S1'!Y6*Main!$B$4+_xlfn.IFNA(VLOOKUP($A6,'EV Distribution'!$A$2:$B$11,2,FALSE),0)*('EV Scenarios'!Y$2-'EV Scenarios'!Y$3)</f>
        <v>-5.0029678749261668E-2</v>
      </c>
    </row>
    <row r="7" spans="1:25" x14ac:dyDescent="0.25">
      <c r="A7">
        <v>8</v>
      </c>
      <c r="B7" s="1">
        <f>'Pc, Summer, S1'!B7*Main!$B$4+_xlfn.IFNA(VLOOKUP($A7,'EV Distribution'!$A$2:$B$11,2,FALSE),0)*('EV Scenarios'!B$2-'EV Scenarios'!B$3)</f>
        <v>0</v>
      </c>
      <c r="C7" s="1">
        <f>'Pc, Summer, S1'!C7*Main!$B$4+_xlfn.IFNA(VLOOKUP($A7,'EV Distribution'!$A$2:$B$11,2,FALSE),0)*('EV Scenarios'!C$2-'EV Scenarios'!C$3)</f>
        <v>0</v>
      </c>
      <c r="D7" s="1">
        <f>'Pc, Summer, S1'!D7*Main!$B$4+_xlfn.IFNA(VLOOKUP($A7,'EV Distribution'!$A$2:$B$11,2,FALSE),0)*('EV Scenarios'!D$2-'EV Scenarios'!D$3)</f>
        <v>0</v>
      </c>
      <c r="E7" s="1">
        <f>'Pc, Summer, S1'!E7*Main!$B$4+_xlfn.IFNA(VLOOKUP($A7,'EV Distribution'!$A$2:$B$11,2,FALSE),0)*('EV Scenarios'!E$2-'EV Scenarios'!E$3)</f>
        <v>0</v>
      </c>
      <c r="F7" s="1">
        <f>'Pc, Summer, S1'!F7*Main!$B$4+_xlfn.IFNA(VLOOKUP($A7,'EV Distribution'!$A$2:$B$11,2,FALSE),0)*('EV Scenarios'!F$2-'EV Scenarios'!F$3)</f>
        <v>0</v>
      </c>
      <c r="G7" s="1">
        <f>'Pc, Summer, S1'!G7*Main!$B$4+_xlfn.IFNA(VLOOKUP($A7,'EV Distribution'!$A$2:$B$11,2,FALSE),0)*('EV Scenarios'!G$2-'EV Scenarios'!G$3)</f>
        <v>0</v>
      </c>
      <c r="H7" s="1">
        <f>'Pc, Summer, S1'!H7*Main!$B$4+_xlfn.IFNA(VLOOKUP($A7,'EV Distribution'!$A$2:$B$11,2,FALSE),0)*('EV Scenarios'!H$2-'EV Scenarios'!H$3)</f>
        <v>0</v>
      </c>
      <c r="I7" s="1">
        <f>'Pc, Summer, S1'!I7*Main!$B$4+_xlfn.IFNA(VLOOKUP($A7,'EV Distribution'!$A$2:$B$11,2,FALSE),0)*('EV Scenarios'!I$2-'EV Scenarios'!I$3)</f>
        <v>0</v>
      </c>
      <c r="J7" s="1">
        <f>'Pc, Summer, S1'!J7*Main!$B$4+_xlfn.IFNA(VLOOKUP($A7,'EV Distribution'!$A$2:$B$11,2,FALSE),0)*('EV Scenarios'!J$2-'EV Scenarios'!J$3)</f>
        <v>0</v>
      </c>
      <c r="K7" s="1">
        <f>'Pc, Summer, S1'!K7*Main!$B$4+_xlfn.IFNA(VLOOKUP($A7,'EV Distribution'!$A$2:$B$11,2,FALSE),0)*('EV Scenarios'!K$2-'EV Scenarios'!K$3)</f>
        <v>0</v>
      </c>
      <c r="L7" s="1">
        <f>'Pc, Summer, S1'!L7*Main!$B$4+_xlfn.IFNA(VLOOKUP($A7,'EV Distribution'!$A$2:$B$11,2,FALSE),0)*('EV Scenarios'!L$2-'EV Scenarios'!L$3)</f>
        <v>0</v>
      </c>
      <c r="M7" s="1">
        <f>'Pc, Summer, S1'!M7*Main!$B$4+_xlfn.IFNA(VLOOKUP($A7,'EV Distribution'!$A$2:$B$11,2,FALSE),0)*('EV Scenarios'!M$2-'EV Scenarios'!M$3)</f>
        <v>0</v>
      </c>
      <c r="N7" s="1">
        <f>'Pc, Summer, S1'!N7*Main!$B$4+_xlfn.IFNA(VLOOKUP($A7,'EV Distribution'!$A$2:$B$11,2,FALSE),0)*('EV Scenarios'!N$2-'EV Scenarios'!N$3)</f>
        <v>0</v>
      </c>
      <c r="O7" s="1">
        <f>'Pc, Summer, S1'!O7*Main!$B$4+_xlfn.IFNA(VLOOKUP($A7,'EV Distribution'!$A$2:$B$11,2,FALSE),0)*('EV Scenarios'!O$2-'EV Scenarios'!O$3)</f>
        <v>0</v>
      </c>
      <c r="P7" s="1">
        <f>'Pc, Summer, S1'!P7*Main!$B$4+_xlfn.IFNA(VLOOKUP($A7,'EV Distribution'!$A$2:$B$11,2,FALSE),0)*('EV Scenarios'!P$2-'EV Scenarios'!P$3)</f>
        <v>0</v>
      </c>
      <c r="Q7" s="1">
        <f>'Pc, Summer, S1'!Q7*Main!$B$4+_xlfn.IFNA(VLOOKUP($A7,'EV Distribution'!$A$2:$B$11,2,FALSE),0)*('EV Scenarios'!Q$2-'EV Scenarios'!Q$3)</f>
        <v>0</v>
      </c>
      <c r="R7" s="1">
        <f>'Pc, Summer, S1'!R7*Main!$B$4+_xlfn.IFNA(VLOOKUP($A7,'EV Distribution'!$A$2:$B$11,2,FALSE),0)*('EV Scenarios'!R$2-'EV Scenarios'!R$3)</f>
        <v>0</v>
      </c>
      <c r="S7" s="1">
        <f>'Pc, Summer, S1'!S7*Main!$B$4+_xlfn.IFNA(VLOOKUP($A7,'EV Distribution'!$A$2:$B$11,2,FALSE),0)*('EV Scenarios'!S$2-'EV Scenarios'!S$3)</f>
        <v>0</v>
      </c>
      <c r="T7" s="1">
        <f>'Pc, Summer, S1'!T7*Main!$B$4+_xlfn.IFNA(VLOOKUP($A7,'EV Distribution'!$A$2:$B$11,2,FALSE),0)*('EV Scenarios'!T$2-'EV Scenarios'!T$3)</f>
        <v>0</v>
      </c>
      <c r="U7" s="1">
        <f>'Pc, Summer, S1'!U7*Main!$B$4+_xlfn.IFNA(VLOOKUP($A7,'EV Distribution'!$A$2:$B$11,2,FALSE),0)*('EV Scenarios'!U$2-'EV Scenarios'!U$3)</f>
        <v>0</v>
      </c>
      <c r="V7" s="1">
        <f>'Pc, Summer, S1'!V7*Main!$B$4+_xlfn.IFNA(VLOOKUP($A7,'EV Distribution'!$A$2:$B$11,2,FALSE),0)*('EV Scenarios'!V$2-'EV Scenarios'!V$3)</f>
        <v>0</v>
      </c>
      <c r="W7" s="1">
        <f>'Pc, Summer, S1'!W7*Main!$B$4+_xlfn.IFNA(VLOOKUP($A7,'EV Distribution'!$A$2:$B$11,2,FALSE),0)*('EV Scenarios'!W$2-'EV Scenarios'!W$3)</f>
        <v>0</v>
      </c>
      <c r="X7" s="1">
        <f>'Pc, Summer, S1'!X7*Main!$B$4+_xlfn.IFNA(VLOOKUP($A7,'EV Distribution'!$A$2:$B$11,2,FALSE),0)*('EV Scenarios'!X$2-'EV Scenarios'!X$3)</f>
        <v>0</v>
      </c>
      <c r="Y7" s="1">
        <f>'Pc, Summer,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Summer, S1'!B8*Main!$B$4+_xlfn.IFNA(VLOOKUP($A8,'EV Distribution'!$A$2:$B$11,2,FALSE),0)*('EV Scenarios'!B$2-'EV Scenarios'!B$3)</f>
        <v>0.88297463703337264</v>
      </c>
      <c r="C8" s="1">
        <f>'Pc, Summer, S1'!C8*Main!$B$4+_xlfn.IFNA(VLOOKUP($A8,'EV Distribution'!$A$2:$B$11,2,FALSE),0)*('EV Scenarios'!C$2-'EV Scenarios'!C$3)</f>
        <v>0.54772611087935608</v>
      </c>
      <c r="D8" s="1">
        <f>'Pc, Summer, S1'!D8*Main!$B$4+_xlfn.IFNA(VLOOKUP($A8,'EV Distribution'!$A$2:$B$11,2,FALSE),0)*('EV Scenarios'!D$2-'EV Scenarios'!D$3)</f>
        <v>0.78582381910366206</v>
      </c>
      <c r="E8" s="1">
        <f>'Pc, Summer, S1'!E8*Main!$B$4+_xlfn.IFNA(VLOOKUP($A8,'EV Distribution'!$A$2:$B$11,2,FALSE),0)*('EV Scenarios'!E$2-'EV Scenarios'!E$3)</f>
        <v>0.72712583156157706</v>
      </c>
      <c r="F8" s="1">
        <f>'Pc, Summer, S1'!F8*Main!$B$4+_xlfn.IFNA(VLOOKUP($A8,'EV Distribution'!$A$2:$B$11,2,FALSE),0)*('EV Scenarios'!F$2-'EV Scenarios'!F$3)</f>
        <v>0.83410816705995294</v>
      </c>
      <c r="G8" s="1">
        <f>'Pc, Summer, S1'!G8*Main!$B$4+_xlfn.IFNA(VLOOKUP($A8,'EV Distribution'!$A$2:$B$11,2,FALSE),0)*('EV Scenarios'!G$2-'EV Scenarios'!G$3)</f>
        <v>0.2844490456430892</v>
      </c>
      <c r="H8" s="1">
        <f>'Pc, Summer, S1'!H8*Main!$B$4+_xlfn.IFNA(VLOOKUP($A8,'EV Distribution'!$A$2:$B$11,2,FALSE),0)*('EV Scenarios'!H$2-'EV Scenarios'!H$3)</f>
        <v>-0.6745228126107502</v>
      </c>
      <c r="I8" s="1">
        <f>'Pc, Summer, S1'!I8*Main!$B$4+_xlfn.IFNA(VLOOKUP($A8,'EV Distribution'!$A$2:$B$11,2,FALSE),0)*('EV Scenarios'!I$2-'EV Scenarios'!I$3)</f>
        <v>4.8954354685468195E-2</v>
      </c>
      <c r="J8" s="1">
        <f>'Pc, Summer, S1'!J8*Main!$B$4+_xlfn.IFNA(VLOOKUP($A8,'EV Distribution'!$A$2:$B$11,2,FALSE),0)*('EV Scenarios'!J$2-'EV Scenarios'!J$3)</f>
        <v>0.37681766877214695</v>
      </c>
      <c r="K8" s="1">
        <f>'Pc, Summer, S1'!K8*Main!$B$4+_xlfn.IFNA(VLOOKUP($A8,'EV Distribution'!$A$2:$B$11,2,FALSE),0)*('EV Scenarios'!K$2-'EV Scenarios'!K$3)</f>
        <v>0.91729465396337884</v>
      </c>
      <c r="L8" s="1">
        <f>'Pc, Summer, S1'!L8*Main!$B$4+_xlfn.IFNA(VLOOKUP($A8,'EV Distribution'!$A$2:$B$11,2,FALSE),0)*('EV Scenarios'!L$2-'EV Scenarios'!L$3)</f>
        <v>0.89286657513954515</v>
      </c>
      <c r="M8" s="1">
        <f>'Pc, Summer, S1'!M8*Main!$B$4+_xlfn.IFNA(VLOOKUP($A8,'EV Distribution'!$A$2:$B$11,2,FALSE),0)*('EV Scenarios'!M$2-'EV Scenarios'!M$3)</f>
        <v>0.49445734465741292</v>
      </c>
      <c r="N8" s="1">
        <f>'Pc, Summer, S1'!N8*Main!$B$4+_xlfn.IFNA(VLOOKUP($A8,'EV Distribution'!$A$2:$B$11,2,FALSE),0)*('EV Scenarios'!N$2-'EV Scenarios'!N$3)</f>
        <v>0.40916006031674562</v>
      </c>
      <c r="O8" s="1">
        <f>'Pc, Summer, S1'!O8*Main!$B$4+_xlfn.IFNA(VLOOKUP($A8,'EV Distribution'!$A$2:$B$11,2,FALSE),0)*('EV Scenarios'!O$2-'EV Scenarios'!O$3)</f>
        <v>0.4982706796596279</v>
      </c>
      <c r="P8" s="1">
        <f>'Pc, Summer, S1'!P8*Main!$B$4+_xlfn.IFNA(VLOOKUP($A8,'EV Distribution'!$A$2:$B$11,2,FALSE),0)*('EV Scenarios'!P$2-'EV Scenarios'!P$3)</f>
        <v>0.4362676072880981</v>
      </c>
      <c r="Q8" s="1">
        <f>'Pc, Summer, S1'!Q8*Main!$B$4+_xlfn.IFNA(VLOOKUP($A8,'EV Distribution'!$A$2:$B$11,2,FALSE),0)*('EV Scenarios'!Q$2-'EV Scenarios'!Q$3)</f>
        <v>0.51878262978440637</v>
      </c>
      <c r="R8" s="1">
        <f>'Pc, Summer, S1'!R8*Main!$B$4+_xlfn.IFNA(VLOOKUP($A8,'EV Distribution'!$A$2:$B$11,2,FALSE),0)*('EV Scenarios'!R$2-'EV Scenarios'!R$3)</f>
        <v>0.72358455691745427</v>
      </c>
      <c r="S8" s="1">
        <f>'Pc, Summer, S1'!S8*Main!$B$4+_xlfn.IFNA(VLOOKUP($A8,'EV Distribution'!$A$2:$B$11,2,FALSE),0)*('EV Scenarios'!S$2-'EV Scenarios'!S$3)</f>
        <v>0.74937966568295922</v>
      </c>
      <c r="T8" s="1">
        <f>'Pc, Summer, S1'!T8*Main!$B$4+_xlfn.IFNA(VLOOKUP($A8,'EV Distribution'!$A$2:$B$11,2,FALSE),0)*('EV Scenarios'!T$2-'EV Scenarios'!T$3)</f>
        <v>0.77426308468768468</v>
      </c>
      <c r="U8" s="1">
        <f>'Pc, Summer, S1'!U8*Main!$B$4+_xlfn.IFNA(VLOOKUP($A8,'EV Distribution'!$A$2:$B$11,2,FALSE),0)*('EV Scenarios'!U$2-'EV Scenarios'!U$3)</f>
        <v>0.75890224206955126</v>
      </c>
      <c r="V8" s="1">
        <f>'Pc, Summer, S1'!V8*Main!$B$4+_xlfn.IFNA(VLOOKUP($A8,'EV Distribution'!$A$2:$B$11,2,FALSE),0)*('EV Scenarios'!V$2-'EV Scenarios'!V$3)</f>
        <v>0.48666084657782033</v>
      </c>
      <c r="W8" s="1">
        <f>'Pc, Summer, S1'!W8*Main!$B$4+_xlfn.IFNA(VLOOKUP($A8,'EV Distribution'!$A$2:$B$11,2,FALSE),0)*('EV Scenarios'!W$2-'EV Scenarios'!W$3)</f>
        <v>0.55070869067262262</v>
      </c>
      <c r="X8" s="1">
        <f>'Pc, Summer, S1'!X8*Main!$B$4+_xlfn.IFNA(VLOOKUP($A8,'EV Distribution'!$A$2:$B$11,2,FALSE),0)*('EV Scenarios'!X$2-'EV Scenarios'!X$3)</f>
        <v>0.55774359779754878</v>
      </c>
      <c r="Y8" s="1">
        <f>'Pc, Summer, S1'!Y8*Main!$B$4+_xlfn.IFNA(VLOOKUP($A8,'EV Distribution'!$A$2:$B$11,2,FALSE),0)*('EV Scenarios'!Y$2-'EV Scenarios'!Y$3)</f>
        <v>0.56644169708431769</v>
      </c>
    </row>
    <row r="9" spans="1:25" x14ac:dyDescent="0.25">
      <c r="A9">
        <v>10</v>
      </c>
      <c r="B9" s="1">
        <f>'Pc, Summer, S1'!B9*Main!$B$4+_xlfn.IFNA(VLOOKUP($A9,'EV Distribution'!$A$2:$B$11,2,FALSE),0)*('EV Scenarios'!B$2-'EV Scenarios'!B$3)</f>
        <v>1.2835364774328115</v>
      </c>
      <c r="C9" s="1">
        <f>'Pc, Summer, S1'!C9*Main!$B$4+_xlfn.IFNA(VLOOKUP($A9,'EV Distribution'!$A$2:$B$11,2,FALSE),0)*('EV Scenarios'!C$2-'EV Scenarios'!C$3)</f>
        <v>1.0881422266664207</v>
      </c>
      <c r="D9" s="1">
        <f>'Pc, Summer, S1'!D9*Main!$B$4+_xlfn.IFNA(VLOOKUP($A9,'EV Distribution'!$A$2:$B$11,2,FALSE),0)*('EV Scenarios'!D$2-'EV Scenarios'!D$3)</f>
        <v>1.0872225783749261</v>
      </c>
      <c r="E9" s="1">
        <f>'Pc, Summer, S1'!E9*Main!$B$4+_xlfn.IFNA(VLOOKUP($A9,'EV Distribution'!$A$2:$B$11,2,FALSE),0)*('EV Scenarios'!E$2-'EV Scenarios'!E$3)</f>
        <v>0.98850261870422329</v>
      </c>
      <c r="F9" s="1">
        <f>'Pc, Summer, S1'!F9*Main!$B$4+_xlfn.IFNA(VLOOKUP($A9,'EV Distribution'!$A$2:$B$11,2,FALSE),0)*('EV Scenarios'!F$2-'EV Scenarios'!F$3)</f>
        <v>0.99757422676831065</v>
      </c>
      <c r="G9" s="1">
        <f>'Pc, Summer, S1'!G9*Main!$B$4+_xlfn.IFNA(VLOOKUP($A9,'EV Distribution'!$A$2:$B$11,2,FALSE),0)*('EV Scenarios'!G$2-'EV Scenarios'!G$3)</f>
        <v>0.99723165673139391</v>
      </c>
      <c r="H9" s="1">
        <f>'Pc, Summer, S1'!H9*Main!$B$4+_xlfn.IFNA(VLOOKUP($A9,'EV Distribution'!$A$2:$B$11,2,FALSE),0)*('EV Scenarios'!H$2-'EV Scenarios'!H$3)</f>
        <v>1.2052666457981394</v>
      </c>
      <c r="I9" s="1">
        <f>'Pc, Summer, S1'!I9*Main!$B$4+_xlfn.IFNA(VLOOKUP($A9,'EV Distribution'!$A$2:$B$11,2,FALSE),0)*('EV Scenarios'!I$2-'EV Scenarios'!I$3)</f>
        <v>1.6480219560528646</v>
      </c>
      <c r="J9" s="1">
        <f>'Pc, Summer, S1'!J9*Main!$B$4+_xlfn.IFNA(VLOOKUP($A9,'EV Distribution'!$A$2:$B$11,2,FALSE),0)*('EV Scenarios'!J$2-'EV Scenarios'!J$3)</f>
        <v>1.9310915288179267</v>
      </c>
      <c r="K9" s="1">
        <f>'Pc, Summer, S1'!K9*Main!$B$4+_xlfn.IFNA(VLOOKUP($A9,'EV Distribution'!$A$2:$B$11,2,FALSE),0)*('EV Scenarios'!K$2-'EV Scenarios'!K$3)</f>
        <v>1.9705188231519495</v>
      </c>
      <c r="L9" s="1">
        <f>'Pc, Summer, S1'!L9*Main!$B$4+_xlfn.IFNA(VLOOKUP($A9,'EV Distribution'!$A$2:$B$11,2,FALSE),0)*('EV Scenarios'!L$2-'EV Scenarios'!L$3)</f>
        <v>1.9683324159997042</v>
      </c>
      <c r="M9" s="1">
        <f>'Pc, Summer, S1'!M9*Main!$B$4+_xlfn.IFNA(VLOOKUP($A9,'EV Distribution'!$A$2:$B$11,2,FALSE),0)*('EV Scenarios'!M$2-'EV Scenarios'!M$3)</f>
        <v>2.0593193245621673</v>
      </c>
      <c r="N9" s="1">
        <f>'Pc, Summer, S1'!N9*Main!$B$4+_xlfn.IFNA(VLOOKUP($A9,'EV Distribution'!$A$2:$B$11,2,FALSE),0)*('EV Scenarios'!N$2-'EV Scenarios'!N$3)</f>
        <v>1.9760919778632606</v>
      </c>
      <c r="O9" s="1">
        <f>'Pc, Summer, S1'!O9*Main!$B$4+_xlfn.IFNA(VLOOKUP($A9,'EV Distribution'!$A$2:$B$11,2,FALSE),0)*('EV Scenarios'!O$2-'EV Scenarios'!O$3)</f>
        <v>1.9383982728226519</v>
      </c>
      <c r="P9" s="1">
        <f>'Pc, Summer, S1'!P9*Main!$B$4+_xlfn.IFNA(VLOOKUP($A9,'EV Distribution'!$A$2:$B$11,2,FALSE),0)*('EV Scenarios'!P$2-'EV Scenarios'!P$3)</f>
        <v>1.6252637948973718</v>
      </c>
      <c r="Q9" s="1">
        <f>'Pc, Summer, S1'!Q9*Main!$B$4+_xlfn.IFNA(VLOOKUP($A9,'EV Distribution'!$A$2:$B$11,2,FALSE),0)*('EV Scenarios'!Q$2-'EV Scenarios'!Q$3)</f>
        <v>1.6802806668044887</v>
      </c>
      <c r="R9" s="1">
        <f>'Pc, Summer, S1'!R9*Main!$B$4+_xlfn.IFNA(VLOOKUP($A9,'EV Distribution'!$A$2:$B$11,2,FALSE),0)*('EV Scenarios'!R$2-'EV Scenarios'!R$3)</f>
        <v>1.9520864510905196</v>
      </c>
      <c r="S9" s="1">
        <f>'Pc, Summer, S1'!S9*Main!$B$4+_xlfn.IFNA(VLOOKUP($A9,'EV Distribution'!$A$2:$B$11,2,FALSE),0)*('EV Scenarios'!S$2-'EV Scenarios'!S$3)</f>
        <v>2.080614052000886</v>
      </c>
      <c r="T9" s="1">
        <f>'Pc, Summer, S1'!T9*Main!$B$4+_xlfn.IFNA(VLOOKUP($A9,'EV Distribution'!$A$2:$B$11,2,FALSE),0)*('EV Scenarios'!T$2-'EV Scenarios'!T$3)</f>
        <v>1.6391473034782931</v>
      </c>
      <c r="U9" s="1">
        <f>'Pc, Summer, S1'!U9*Main!$B$4+_xlfn.IFNA(VLOOKUP($A9,'EV Distribution'!$A$2:$B$11,2,FALSE),0)*('EV Scenarios'!U$2-'EV Scenarios'!U$3)</f>
        <v>1.7245231679880388</v>
      </c>
      <c r="V9" s="1">
        <f>'Pc, Summer, S1'!V9*Main!$B$4+_xlfn.IFNA(VLOOKUP($A9,'EV Distribution'!$A$2:$B$11,2,FALSE),0)*('EV Scenarios'!V$2-'EV Scenarios'!V$3)</f>
        <v>1.5923349088895453</v>
      </c>
      <c r="W9" s="1">
        <f>'Pc, Summer, S1'!W9*Main!$B$4+_xlfn.IFNA(VLOOKUP($A9,'EV Distribution'!$A$2:$B$11,2,FALSE),0)*('EV Scenarios'!W$2-'EV Scenarios'!W$3)</f>
        <v>1.6886086754592438</v>
      </c>
      <c r="X9" s="1">
        <f>'Pc, Summer, S1'!X9*Main!$B$4+_xlfn.IFNA(VLOOKUP($A9,'EV Distribution'!$A$2:$B$11,2,FALSE),0)*('EV Scenarios'!X$2-'EV Scenarios'!X$3)</f>
        <v>1.5252174407206143</v>
      </c>
      <c r="Y9" s="1">
        <f>'Pc, Summer, S1'!Y9*Main!$B$4+_xlfn.IFNA(VLOOKUP($A9,'EV Distribution'!$A$2:$B$11,2,FALSE),0)*('EV Scenarios'!Y$2-'EV Scenarios'!Y$3)</f>
        <v>1.3658475942793857</v>
      </c>
    </row>
    <row r="10" spans="1:25" x14ac:dyDescent="0.25">
      <c r="A10">
        <v>12</v>
      </c>
      <c r="B10" s="1">
        <f>'Pc, Summer, S1'!B10*Main!$B$4+_xlfn.IFNA(VLOOKUP($A10,'EV Distribution'!$A$2:$B$11,2,FALSE),0)*('EV Scenarios'!B$2-'EV Scenarios'!B$3)</f>
        <v>6.9041042888703474</v>
      </c>
      <c r="C10" s="1">
        <f>'Pc, Summer, S1'!C10*Main!$B$4+_xlfn.IFNA(VLOOKUP($A10,'EV Distribution'!$A$2:$B$11,2,FALSE),0)*('EV Scenarios'!C$2-'EV Scenarios'!C$3)</f>
        <v>6.1622559439227711</v>
      </c>
      <c r="D10" s="1">
        <f>'Pc, Summer, S1'!D10*Main!$B$4+_xlfn.IFNA(VLOOKUP($A10,'EV Distribution'!$A$2:$B$11,2,FALSE),0)*('EV Scenarios'!D$2-'EV Scenarios'!D$3)</f>
        <v>5.7620380568923508</v>
      </c>
      <c r="E10" s="1">
        <f>'Pc, Summer, S1'!E10*Main!$B$4+_xlfn.IFNA(VLOOKUP($A10,'EV Distribution'!$A$2:$B$11,2,FALSE),0)*('EV Scenarios'!E$2-'EV Scenarios'!E$3)</f>
        <v>5.5908092914906966</v>
      </c>
      <c r="F10" s="1">
        <f>'Pc, Summer, S1'!F10*Main!$B$4+_xlfn.IFNA(VLOOKUP($A10,'EV Distribution'!$A$2:$B$11,2,FALSE),0)*('EV Scenarios'!F$2-'EV Scenarios'!F$3)</f>
        <v>9.3412396251225633</v>
      </c>
      <c r="G10" s="1">
        <f>'Pc, Summer, S1'!G10*Main!$B$4+_xlfn.IFNA(VLOOKUP($A10,'EV Distribution'!$A$2:$B$11,2,FALSE),0)*('EV Scenarios'!G$2-'EV Scenarios'!G$3)</f>
        <v>8.9512054812529538</v>
      </c>
      <c r="H10" s="1">
        <f>'Pc, Summer, S1'!H10*Main!$B$4+_xlfn.IFNA(VLOOKUP($A10,'EV Distribution'!$A$2:$B$11,2,FALSE),0)*('EV Scenarios'!H$2-'EV Scenarios'!H$3)</f>
        <v>6.1995854461983164</v>
      </c>
      <c r="I10" s="1">
        <f>'Pc, Summer, S1'!I10*Main!$B$4+_xlfn.IFNA(VLOOKUP($A10,'EV Distribution'!$A$2:$B$11,2,FALSE),0)*('EV Scenarios'!I$2-'EV Scenarios'!I$3)</f>
        <v>8.0408060816391025</v>
      </c>
      <c r="J10" s="1">
        <f>'Pc, Summer, S1'!J10*Main!$B$4+_xlfn.IFNA(VLOOKUP($A10,'EV Distribution'!$A$2:$B$11,2,FALSE),0)*('EV Scenarios'!J$2-'EV Scenarios'!J$3)</f>
        <v>8.9000619802266687</v>
      </c>
      <c r="K10" s="1">
        <f>'Pc, Summer, S1'!K10*Main!$B$4+_xlfn.IFNA(VLOOKUP($A10,'EV Distribution'!$A$2:$B$11,2,FALSE),0)*('EV Scenarios'!K$2-'EV Scenarios'!K$3)</f>
        <v>9.5293420269108093</v>
      </c>
      <c r="L10" s="1">
        <f>'Pc, Summer, S1'!L10*Main!$B$4+_xlfn.IFNA(VLOOKUP($A10,'EV Distribution'!$A$2:$B$11,2,FALSE),0)*('EV Scenarios'!L$2-'EV Scenarios'!L$3)</f>
        <v>9.5238251308394855</v>
      </c>
      <c r="M10" s="1">
        <f>'Pc, Summer, S1'!M10*Main!$B$4+_xlfn.IFNA(VLOOKUP($A10,'EV Distribution'!$A$2:$B$11,2,FALSE),0)*('EV Scenarios'!M$2-'EV Scenarios'!M$3)</f>
        <v>10.503791120155789</v>
      </c>
      <c r="N10" s="1">
        <f>'Pc, Summer, S1'!N10*Main!$B$4+_xlfn.IFNA(VLOOKUP($A10,'EV Distribution'!$A$2:$B$11,2,FALSE),0)*('EV Scenarios'!N$2-'EV Scenarios'!N$3)</f>
        <v>10.856504685894862</v>
      </c>
      <c r="O10" s="1">
        <f>'Pc, Summer, S1'!O10*Main!$B$4+_xlfn.IFNA(VLOOKUP($A10,'EV Distribution'!$A$2:$B$11,2,FALSE),0)*('EV Scenarios'!O$2-'EV Scenarios'!O$3)</f>
        <v>10.711514848479769</v>
      </c>
      <c r="P10" s="1">
        <f>'Pc, Summer, S1'!P10*Main!$B$4+_xlfn.IFNA(VLOOKUP($A10,'EV Distribution'!$A$2:$B$11,2,FALSE),0)*('EV Scenarios'!P$2-'EV Scenarios'!P$3)</f>
        <v>11.416023444209243</v>
      </c>
      <c r="Q10" s="1">
        <f>'Pc, Summer, S1'!Q10*Main!$B$4+_xlfn.IFNA(VLOOKUP($A10,'EV Distribution'!$A$2:$B$11,2,FALSE),0)*('EV Scenarios'!Q$2-'EV Scenarios'!Q$3)</f>
        <v>10.560752642866214</v>
      </c>
      <c r="R10" s="1">
        <f>'Pc, Summer, S1'!R10*Main!$B$4+_xlfn.IFNA(VLOOKUP($A10,'EV Distribution'!$A$2:$B$11,2,FALSE),0)*('EV Scenarios'!R$2-'EV Scenarios'!R$3)</f>
        <v>10.070189620216333</v>
      </c>
      <c r="S10" s="1">
        <f>'Pc, Summer, S1'!S10*Main!$B$4+_xlfn.IFNA(VLOOKUP($A10,'EV Distribution'!$A$2:$B$11,2,FALSE),0)*('EV Scenarios'!S$2-'EV Scenarios'!S$3)</f>
        <v>9.9539847146426457</v>
      </c>
      <c r="T10" s="1">
        <f>'Pc, Summer, S1'!T10*Main!$B$4+_xlfn.IFNA(VLOOKUP($A10,'EV Distribution'!$A$2:$B$11,2,FALSE),0)*('EV Scenarios'!T$2-'EV Scenarios'!T$3)</f>
        <v>9.5899079102333129</v>
      </c>
      <c r="U10" s="1">
        <f>'Pc, Summer, S1'!U10*Main!$B$4+_xlfn.IFNA(VLOOKUP($A10,'EV Distribution'!$A$2:$B$11,2,FALSE),0)*('EV Scenarios'!U$2-'EV Scenarios'!U$3)</f>
        <v>9.7297581771168051</v>
      </c>
      <c r="V10" s="1">
        <f>'Pc, Summer, S1'!V10*Main!$B$4+_xlfn.IFNA(VLOOKUP($A10,'EV Distribution'!$A$2:$B$11,2,FALSE),0)*('EV Scenarios'!V$2-'EV Scenarios'!V$3)</f>
        <v>9.5266378486171011</v>
      </c>
      <c r="W10" s="1">
        <f>'Pc, Summer, S1'!W10*Main!$B$4+_xlfn.IFNA(VLOOKUP($A10,'EV Distribution'!$A$2:$B$11,2,FALSE),0)*('EV Scenarios'!W$2-'EV Scenarios'!W$3)</f>
        <v>10.282152534726819</v>
      </c>
      <c r="X10" s="1">
        <f>'Pc, Summer, S1'!X10*Main!$B$4+_xlfn.IFNA(VLOOKUP($A10,'EV Distribution'!$A$2:$B$11,2,FALSE),0)*('EV Scenarios'!X$2-'EV Scenarios'!X$3)</f>
        <v>9.4933175157686076</v>
      </c>
      <c r="Y10" s="1">
        <f>'Pc, Summer, S1'!Y10*Main!$B$4+_xlfn.IFNA(VLOOKUP($A10,'EV Distribution'!$A$2:$B$11,2,FALSE),0)*('EV Scenarios'!Y$2-'EV Scenarios'!Y$3)</f>
        <v>7.8457567691036632</v>
      </c>
    </row>
    <row r="11" spans="1:25" x14ac:dyDescent="0.25">
      <c r="A11">
        <v>15</v>
      </c>
      <c r="B11" s="1">
        <f>'Pc, Summer, S1'!B11*Main!$B$4+_xlfn.IFNA(VLOOKUP($A11,'EV Distribution'!$A$2:$B$11,2,FALSE),0)*('EV Scenarios'!B$2-'EV Scenarios'!B$3)</f>
        <v>0.20101885823242763</v>
      </c>
      <c r="C11" s="1">
        <f>'Pc, Summer, S1'!C11*Main!$B$4+_xlfn.IFNA(VLOOKUP($A11,'EV Distribution'!$A$2:$B$11,2,FALSE),0)*('EV Scenarios'!C$2-'EV Scenarios'!C$3)</f>
        <v>0.18838361226742467</v>
      </c>
      <c r="D11" s="1">
        <f>'Pc, Summer, S1'!D11*Main!$B$4+_xlfn.IFNA(VLOOKUP($A11,'EV Distribution'!$A$2:$B$11,2,FALSE),0)*('EV Scenarios'!D$2-'EV Scenarios'!D$3)</f>
        <v>0.17059120548730067</v>
      </c>
      <c r="E11" s="1">
        <f>'Pc, Summer, S1'!E11*Main!$B$4+_xlfn.IFNA(VLOOKUP($A11,'EV Distribution'!$A$2:$B$11,2,FALSE),0)*('EV Scenarios'!E$2-'EV Scenarios'!E$3)</f>
        <v>0.17503217508786179</v>
      </c>
      <c r="F11" s="1">
        <f>'Pc, Summer, S1'!F11*Main!$B$4+_xlfn.IFNA(VLOOKUP($A11,'EV Distribution'!$A$2:$B$11,2,FALSE),0)*('EV Scenarios'!F$2-'EV Scenarios'!F$3)</f>
        <v>0.1749459719728293</v>
      </c>
      <c r="G11" s="1">
        <f>'Pc, Summer, S1'!G11*Main!$B$4+_xlfn.IFNA(VLOOKUP($A11,'EV Distribution'!$A$2:$B$11,2,FALSE),0)*('EV Scenarios'!G$2-'EV Scenarios'!G$3)</f>
        <v>0.18239541619757826</v>
      </c>
      <c r="H11" s="1">
        <f>'Pc, Summer, S1'!H11*Main!$B$4+_xlfn.IFNA(VLOOKUP($A11,'EV Distribution'!$A$2:$B$11,2,FALSE),0)*('EV Scenarios'!H$2-'EV Scenarios'!H$3)</f>
        <v>0.20875476783520375</v>
      </c>
      <c r="I11" s="1">
        <f>'Pc, Summer, S1'!I11*Main!$B$4+_xlfn.IFNA(VLOOKUP($A11,'EV Distribution'!$A$2:$B$11,2,FALSE),0)*('EV Scenarios'!I$2-'EV Scenarios'!I$3)</f>
        <v>0.25734777619314825</v>
      </c>
      <c r="J11" s="1">
        <f>'Pc, Summer, S1'!J11*Main!$B$4+_xlfn.IFNA(VLOOKUP($A11,'EV Distribution'!$A$2:$B$11,2,FALSE),0)*('EV Scenarios'!J$2-'EV Scenarios'!J$3)</f>
        <v>0.28416555101299473</v>
      </c>
      <c r="K11" s="1">
        <f>'Pc, Summer, S1'!K11*Main!$B$4+_xlfn.IFNA(VLOOKUP($A11,'EV Distribution'!$A$2:$B$11,2,FALSE),0)*('EV Scenarios'!K$2-'EV Scenarios'!K$3)</f>
        <v>0.29894987517424693</v>
      </c>
      <c r="L11" s="1">
        <f>'Pc, Summer, S1'!L11*Main!$B$4+_xlfn.IFNA(VLOOKUP($A11,'EV Distribution'!$A$2:$B$11,2,FALSE),0)*('EV Scenarios'!L$2-'EV Scenarios'!L$3)</f>
        <v>0.30112737067040762</v>
      </c>
      <c r="M11" s="1">
        <f>'Pc, Summer, S1'!M11*Main!$B$4+_xlfn.IFNA(VLOOKUP($A11,'EV Distribution'!$A$2:$B$11,2,FALSE),0)*('EV Scenarios'!M$2-'EV Scenarios'!M$3)</f>
        <v>0.304107035989368</v>
      </c>
      <c r="N11" s="1">
        <f>'Pc, Summer, S1'!N11*Main!$B$4+_xlfn.IFNA(VLOOKUP($A11,'EV Distribution'!$A$2:$B$11,2,FALSE),0)*('EV Scenarios'!N$2-'EV Scenarios'!N$3)</f>
        <v>0.31631261224453633</v>
      </c>
      <c r="O11" s="1">
        <f>'Pc, Summer, S1'!O11*Main!$B$4+_xlfn.IFNA(VLOOKUP($A11,'EV Distribution'!$A$2:$B$11,2,FALSE),0)*('EV Scenarios'!O$2-'EV Scenarios'!O$3)</f>
        <v>0.31075414201122276</v>
      </c>
      <c r="P11" s="1">
        <f>'Pc, Summer, S1'!P11*Main!$B$4+_xlfn.IFNA(VLOOKUP($A11,'EV Distribution'!$A$2:$B$11,2,FALSE),0)*('EV Scenarios'!P$2-'EV Scenarios'!P$3)</f>
        <v>0.2962851479252806</v>
      </c>
      <c r="Q11" s="1">
        <f>'Pc, Summer, S1'!Q11*Main!$B$4+_xlfn.IFNA(VLOOKUP($A11,'EV Distribution'!$A$2:$B$11,2,FALSE),0)*('EV Scenarios'!Q$2-'EV Scenarios'!Q$3)</f>
        <v>0.293763737261518</v>
      </c>
      <c r="R11" s="1">
        <f>'Pc, Summer, S1'!R11*Main!$B$4+_xlfn.IFNA(VLOOKUP($A11,'EV Distribution'!$A$2:$B$11,2,FALSE),0)*('EV Scenarios'!R$2-'EV Scenarios'!R$3)</f>
        <v>0.27708849494167159</v>
      </c>
      <c r="S11" s="1">
        <f>'Pc, Summer, S1'!S11*Main!$B$4+_xlfn.IFNA(VLOOKUP($A11,'EV Distribution'!$A$2:$B$11,2,FALSE),0)*('EV Scenarios'!S$2-'EV Scenarios'!S$3)</f>
        <v>0.27849251693222093</v>
      </c>
      <c r="T11" s="1">
        <f>'Pc, Summer, S1'!T11*Main!$B$4+_xlfn.IFNA(VLOOKUP($A11,'EV Distribution'!$A$2:$B$11,2,FALSE),0)*('EV Scenarios'!T$2-'EV Scenarios'!T$3)</f>
        <v>0.27442404788541047</v>
      </c>
      <c r="U11" s="1">
        <f>'Pc, Summer, S1'!U11*Main!$B$4+_xlfn.IFNA(VLOOKUP($A11,'EV Distribution'!$A$2:$B$11,2,FALSE),0)*('EV Scenarios'!U$2-'EV Scenarios'!U$3)</f>
        <v>0.28771837100708803</v>
      </c>
      <c r="V11" s="1">
        <f>'Pc, Summer, S1'!V11*Main!$B$4+_xlfn.IFNA(VLOOKUP($A11,'EV Distribution'!$A$2:$B$11,2,FALSE),0)*('EV Scenarios'!V$2-'EV Scenarios'!V$3)</f>
        <v>0.28771837100708803</v>
      </c>
      <c r="W11" s="1">
        <f>'Pc, Summer, S1'!W11*Main!$B$4+_xlfn.IFNA(VLOOKUP($A11,'EV Distribution'!$A$2:$B$11,2,FALSE),0)*('EV Scenarios'!W$2-'EV Scenarios'!W$3)</f>
        <v>0.29740259243133493</v>
      </c>
      <c r="X11" s="1">
        <f>'Pc, Summer, S1'!X11*Main!$B$4+_xlfn.IFNA(VLOOKUP($A11,'EV Distribution'!$A$2:$B$11,2,FALSE),0)*('EV Scenarios'!X$2-'EV Scenarios'!X$3)</f>
        <v>0.26774835706512107</v>
      </c>
      <c r="Y11" s="1">
        <f>'Pc, Summer, S1'!Y11*Main!$B$4+_xlfn.IFNA(VLOOKUP($A11,'EV Distribution'!$A$2:$B$11,2,FALSE),0)*('EV Scenarios'!Y$2-'EV Scenarios'!Y$3)</f>
        <v>0.23101700950088602</v>
      </c>
    </row>
    <row r="12" spans="1:25" x14ac:dyDescent="0.25">
      <c r="A12">
        <v>16</v>
      </c>
      <c r="B12" s="1">
        <f>'Pc, Summer, S1'!B12*Main!$B$4+_xlfn.IFNA(VLOOKUP($A12,'EV Distribution'!$A$2:$B$11,2,FALSE),0)*('EV Scenarios'!B$2-'EV Scenarios'!B$3)</f>
        <v>4.8725911777613709</v>
      </c>
      <c r="C12" s="1">
        <f>'Pc, Summer, S1'!C12*Main!$B$4+_xlfn.IFNA(VLOOKUP($A12,'EV Distribution'!$A$2:$B$11,2,FALSE),0)*('EV Scenarios'!C$2-'EV Scenarios'!C$3)</f>
        <v>5.0855213432663913</v>
      </c>
      <c r="D12" s="1">
        <f>'Pc, Summer, S1'!D12*Main!$B$4+_xlfn.IFNA(VLOOKUP($A12,'EV Distribution'!$A$2:$B$11,2,FALSE),0)*('EV Scenarios'!D$2-'EV Scenarios'!D$3)</f>
        <v>5.1722164167749556</v>
      </c>
      <c r="E12" s="1">
        <f>'Pc, Summer, S1'!E12*Main!$B$4+_xlfn.IFNA(VLOOKUP($A12,'EV Distribution'!$A$2:$B$11,2,FALSE),0)*('EV Scenarios'!E$2-'EV Scenarios'!E$3)</f>
        <v>5.4674906328115771</v>
      </c>
      <c r="F12" s="1">
        <f>'Pc, Summer, S1'!F12*Main!$B$4+_xlfn.IFNA(VLOOKUP($A12,'EV Distribution'!$A$2:$B$11,2,FALSE),0)*('EV Scenarios'!F$2-'EV Scenarios'!F$3)</f>
        <v>5.6536625797696409</v>
      </c>
      <c r="G12" s="1">
        <f>'Pc, Summer, S1'!G12*Main!$B$4+_xlfn.IFNA(VLOOKUP($A12,'EV Distribution'!$A$2:$B$11,2,FALSE),0)*('EV Scenarios'!G$2-'EV Scenarios'!G$3)</f>
        <v>5.8848768679267565</v>
      </c>
      <c r="H12" s="1">
        <f>'Pc, Summer, S1'!H12*Main!$B$4+_xlfn.IFNA(VLOOKUP($A12,'EV Distribution'!$A$2:$B$11,2,FALSE),0)*('EV Scenarios'!H$2-'EV Scenarios'!H$3)</f>
        <v>6.2424177963673957</v>
      </c>
      <c r="I12" s="1">
        <f>'Pc, Summer, S1'!I12*Main!$B$4+_xlfn.IFNA(VLOOKUP($A12,'EV Distribution'!$A$2:$B$11,2,FALSE),0)*('EV Scenarios'!I$2-'EV Scenarios'!I$3)</f>
        <v>6.1847549300059068</v>
      </c>
      <c r="J12" s="1">
        <f>'Pc, Summer, S1'!J12*Main!$B$4+_xlfn.IFNA(VLOOKUP($A12,'EV Distribution'!$A$2:$B$11,2,FALSE),0)*('EV Scenarios'!J$2-'EV Scenarios'!J$3)</f>
        <v>5.7810440415829891</v>
      </c>
      <c r="K12" s="1">
        <f>'Pc, Summer, S1'!K12*Main!$B$4+_xlfn.IFNA(VLOOKUP($A12,'EV Distribution'!$A$2:$B$11,2,FALSE),0)*('EV Scenarios'!K$2-'EV Scenarios'!K$3)</f>
        <v>7.8160197136739518</v>
      </c>
      <c r="L12" s="1">
        <f>'Pc, Summer, S1'!L12*Main!$B$4+_xlfn.IFNA(VLOOKUP($A12,'EV Distribution'!$A$2:$B$11,2,FALSE),0)*('EV Scenarios'!L$2-'EV Scenarios'!L$3)</f>
        <v>7.7045188088304783</v>
      </c>
      <c r="M12" s="1">
        <f>'Pc, Summer, S1'!M12*Main!$B$4+_xlfn.IFNA(VLOOKUP($A12,'EV Distribution'!$A$2:$B$11,2,FALSE),0)*('EV Scenarios'!M$2-'EV Scenarios'!M$3)</f>
        <v>7.4986842948907277</v>
      </c>
      <c r="N12" s="1">
        <f>'Pc, Summer, S1'!N12*Main!$B$4+_xlfn.IFNA(VLOOKUP($A12,'EV Distribution'!$A$2:$B$11,2,FALSE),0)*('EV Scenarios'!N$2-'EV Scenarios'!N$3)</f>
        <v>7.0871882549616059</v>
      </c>
      <c r="O12" s="1">
        <f>'Pc, Summer, S1'!O12*Main!$B$4+_xlfn.IFNA(VLOOKUP($A12,'EV Distribution'!$A$2:$B$11,2,FALSE),0)*('EV Scenarios'!O$2-'EV Scenarios'!O$3)</f>
        <v>6.8369857756054353</v>
      </c>
      <c r="P12" s="1">
        <f>'Pc, Summer, S1'!P12*Main!$B$4+_xlfn.IFNA(VLOOKUP($A12,'EV Distribution'!$A$2:$B$11,2,FALSE),0)*('EV Scenarios'!P$2-'EV Scenarios'!P$3)</f>
        <v>6.5243983950679265</v>
      </c>
      <c r="Q12" s="1">
        <f>'Pc, Summer, S1'!Q12*Main!$B$4+_xlfn.IFNA(VLOOKUP($A12,'EV Distribution'!$A$2:$B$11,2,FALSE),0)*('EV Scenarios'!Q$2-'EV Scenarios'!Q$3)</f>
        <v>6.168589080685174</v>
      </c>
      <c r="R12" s="1">
        <f>'Pc, Summer, S1'!R12*Main!$B$4+_xlfn.IFNA(VLOOKUP($A12,'EV Distribution'!$A$2:$B$11,2,FALSE),0)*('EV Scenarios'!R$2-'EV Scenarios'!R$3)</f>
        <v>6.0100242093620793</v>
      </c>
      <c r="S12" s="1">
        <f>'Pc, Summer, S1'!S12*Main!$B$4+_xlfn.IFNA(VLOOKUP($A12,'EV Distribution'!$A$2:$B$11,2,FALSE),0)*('EV Scenarios'!S$2-'EV Scenarios'!S$3)</f>
        <v>5.8192433043414065</v>
      </c>
      <c r="T12" s="1">
        <f>'Pc, Summer, S1'!T12*Main!$B$4+_xlfn.IFNA(VLOOKUP($A12,'EV Distribution'!$A$2:$B$11,2,FALSE),0)*('EV Scenarios'!T$2-'EV Scenarios'!T$3)</f>
        <v>4.2392218333727119</v>
      </c>
      <c r="U12" s="1">
        <f>'Pc, Summer, S1'!U12*Main!$B$4+_xlfn.IFNA(VLOOKUP($A12,'EV Distribution'!$A$2:$B$11,2,FALSE),0)*('EV Scenarios'!U$2-'EV Scenarios'!U$3)</f>
        <v>4.4106985077968108</v>
      </c>
      <c r="V12" s="1">
        <f>'Pc, Summer, S1'!V12*Main!$B$4+_xlfn.IFNA(VLOOKUP($A12,'EV Distribution'!$A$2:$B$11,2,FALSE),0)*('EV Scenarios'!V$2-'EV Scenarios'!V$3)</f>
        <v>4.5020352334022444</v>
      </c>
      <c r="W12" s="1">
        <f>'Pc, Summer, S1'!W12*Main!$B$4+_xlfn.IFNA(VLOOKUP($A12,'EV Distribution'!$A$2:$B$11,2,FALSE),0)*('EV Scenarios'!W$2-'EV Scenarios'!W$3)</f>
        <v>4.711947326255169</v>
      </c>
      <c r="X12" s="1">
        <f>'Pc, Summer, S1'!X12*Main!$B$4+_xlfn.IFNA(VLOOKUP($A12,'EV Distribution'!$A$2:$B$11,2,FALSE),0)*('EV Scenarios'!X$2-'EV Scenarios'!X$3)</f>
        <v>4.8083530331069113</v>
      </c>
      <c r="Y12" s="1">
        <f>'Pc, Summer, S1'!Y12*Main!$B$4+_xlfn.IFNA(VLOOKUP($A12,'EV Distribution'!$A$2:$B$11,2,FALSE),0)*('EV Scenarios'!Y$2-'EV Scenarios'!Y$3)</f>
        <v>4.8232747973124628</v>
      </c>
    </row>
    <row r="13" spans="1:25" x14ac:dyDescent="0.25">
      <c r="A13">
        <v>17</v>
      </c>
      <c r="B13" s="1">
        <f>'Pc, Summer, S1'!B13*Main!$B$4+_xlfn.IFNA(VLOOKUP($A13,'EV Distribution'!$A$2:$B$11,2,FALSE),0)*('EV Scenarios'!B$2-'EV Scenarios'!B$3)</f>
        <v>4.0337335063230961</v>
      </c>
      <c r="C13" s="1">
        <f>'Pc, Summer, S1'!C13*Main!$B$4+_xlfn.IFNA(VLOOKUP($A13,'EV Distribution'!$A$2:$B$11,2,FALSE),0)*('EV Scenarios'!C$2-'EV Scenarios'!C$3)</f>
        <v>4.2399187005330772</v>
      </c>
      <c r="D13" s="1">
        <f>'Pc, Summer, S1'!D13*Main!$B$4+_xlfn.IFNA(VLOOKUP($A13,'EV Distribution'!$A$2:$B$11,2,FALSE),0)*('EV Scenarios'!D$2-'EV Scenarios'!D$3)</f>
        <v>4.3364855586961015</v>
      </c>
      <c r="E13" s="1">
        <f>'Pc, Summer, S1'!E13*Main!$B$4+_xlfn.IFNA(VLOOKUP($A13,'EV Distribution'!$A$2:$B$11,2,FALSE),0)*('EV Scenarios'!E$2-'EV Scenarios'!E$3)</f>
        <v>4.5887099936547546</v>
      </c>
      <c r="F13" s="1">
        <f>'Pc, Summer, S1'!F13*Main!$B$4+_xlfn.IFNA(VLOOKUP($A13,'EV Distribution'!$A$2:$B$11,2,FALSE),0)*('EV Scenarios'!F$2-'EV Scenarios'!F$3)</f>
        <v>4.7933566468975197</v>
      </c>
      <c r="G13" s="1">
        <f>'Pc, Summer, S1'!G13*Main!$B$4+_xlfn.IFNA(VLOOKUP($A13,'EV Distribution'!$A$2:$B$11,2,FALSE),0)*('EV Scenarios'!G$2-'EV Scenarios'!G$3)</f>
        <v>4.9346757095784106</v>
      </c>
      <c r="H13" s="1">
        <f>'Pc, Summer, S1'!H13*Main!$B$4+_xlfn.IFNA(VLOOKUP($A13,'EV Distribution'!$A$2:$B$11,2,FALSE),0)*('EV Scenarios'!H$2-'EV Scenarios'!H$3)</f>
        <v>4.9188152885233318</v>
      </c>
      <c r="I13" s="1">
        <f>'Pc, Summer, S1'!I13*Main!$B$4+_xlfn.IFNA(VLOOKUP($A13,'EV Distribution'!$A$2:$B$11,2,FALSE),0)*('EV Scenarios'!I$2-'EV Scenarios'!I$3)</f>
        <v>4.7060018076904901</v>
      </c>
      <c r="J13" s="1">
        <f>'Pc, Summer, S1'!J13*Main!$B$4+_xlfn.IFNA(VLOOKUP($A13,'EV Distribution'!$A$2:$B$11,2,FALSE),0)*('EV Scenarios'!J$2-'EV Scenarios'!J$3)</f>
        <v>4.2521274432855876</v>
      </c>
      <c r="K13" s="1">
        <f>'Pc, Summer, S1'!K13*Main!$B$4+_xlfn.IFNA(VLOOKUP($A13,'EV Distribution'!$A$2:$B$11,2,FALSE),0)*('EV Scenarios'!K$2-'EV Scenarios'!K$3)</f>
        <v>6.2941521717188422</v>
      </c>
      <c r="L13" s="1">
        <f>'Pc, Summer, S1'!L13*Main!$B$4+_xlfn.IFNA(VLOOKUP($A13,'EV Distribution'!$A$2:$B$11,2,FALSE),0)*('EV Scenarios'!L$2-'EV Scenarios'!L$3)</f>
        <v>6.1389294899497928</v>
      </c>
      <c r="M13" s="1">
        <f>'Pc, Summer, S1'!M13*Main!$B$4+_xlfn.IFNA(VLOOKUP($A13,'EV Distribution'!$A$2:$B$11,2,FALSE),0)*('EV Scenarios'!M$2-'EV Scenarios'!M$3)</f>
        <v>5.8998530878625228</v>
      </c>
      <c r="N13" s="1">
        <f>'Pc, Summer, S1'!N13*Main!$B$4+_xlfn.IFNA(VLOOKUP($A13,'EV Distribution'!$A$2:$B$11,2,FALSE),0)*('EV Scenarios'!N$2-'EV Scenarios'!N$3)</f>
        <v>5.5807287831556405</v>
      </c>
      <c r="O13" s="1">
        <f>'Pc, Summer, S1'!O13*Main!$B$4+_xlfn.IFNA(VLOOKUP($A13,'EV Distribution'!$A$2:$B$11,2,FALSE),0)*('EV Scenarios'!O$2-'EV Scenarios'!O$3)</f>
        <v>5.3442039724165689</v>
      </c>
      <c r="P13" s="1">
        <f>'Pc, Summer, S1'!P13*Main!$B$4+_xlfn.IFNA(VLOOKUP($A13,'EV Distribution'!$A$2:$B$11,2,FALSE),0)*('EV Scenarios'!P$2-'EV Scenarios'!P$3)</f>
        <v>5.1368199260019196</v>
      </c>
      <c r="Q13" s="1">
        <f>'Pc, Summer, S1'!Q13*Main!$B$4+_xlfn.IFNA(VLOOKUP($A13,'EV Distribution'!$A$2:$B$11,2,FALSE),0)*('EV Scenarios'!Q$2-'EV Scenarios'!Q$3)</f>
        <v>4.8930484598375665</v>
      </c>
      <c r="R13" s="1">
        <f>'Pc, Summer, S1'!R13*Main!$B$4+_xlfn.IFNA(VLOOKUP($A13,'EV Distribution'!$A$2:$B$11,2,FALSE),0)*('EV Scenarios'!R$2-'EV Scenarios'!R$3)</f>
        <v>4.6705362499985235</v>
      </c>
      <c r="S13" s="1">
        <f>'Pc, Summer, S1'!S13*Main!$B$4+_xlfn.IFNA(VLOOKUP($A13,'EV Distribution'!$A$2:$B$11,2,FALSE),0)*('EV Scenarios'!S$2-'EV Scenarios'!S$3)</f>
        <v>4.5516841447563499</v>
      </c>
      <c r="T13" s="1">
        <f>'Pc, Summer, S1'!T13*Main!$B$4+_xlfn.IFNA(VLOOKUP($A13,'EV Distribution'!$A$2:$B$11,2,FALSE),0)*('EV Scenarios'!T$2-'EV Scenarios'!T$3)</f>
        <v>2.947723727237153</v>
      </c>
      <c r="U13" s="1">
        <f>'Pc, Summer, S1'!U13*Main!$B$4+_xlfn.IFNA(VLOOKUP($A13,'EV Distribution'!$A$2:$B$11,2,FALSE),0)*('EV Scenarios'!U$2-'EV Scenarios'!U$3)</f>
        <v>3.0960968381275844</v>
      </c>
      <c r="V13" s="1">
        <f>'Pc, Summer, S1'!V13*Main!$B$4+_xlfn.IFNA(VLOOKUP($A13,'EV Distribution'!$A$2:$B$11,2,FALSE),0)*('EV Scenarios'!V$2-'EV Scenarios'!V$3)</f>
        <v>3.2788539127790903</v>
      </c>
      <c r="W13" s="1">
        <f>'Pc, Summer, S1'!W13*Main!$B$4+_xlfn.IFNA(VLOOKUP($A13,'EV Distribution'!$A$2:$B$11,2,FALSE),0)*('EV Scenarios'!W$2-'EV Scenarios'!W$3)</f>
        <v>3.4314438812278505</v>
      </c>
      <c r="X13" s="1">
        <f>'Pc, Summer, S1'!X13*Main!$B$4+_xlfn.IFNA(VLOOKUP($A13,'EV Distribution'!$A$2:$B$11,2,FALSE),0)*('EV Scenarios'!X$2-'EV Scenarios'!X$3)</f>
        <v>3.599148286770526</v>
      </c>
      <c r="Y13" s="1">
        <f>'Pc, Summer, S1'!Y13*Main!$B$4+_xlfn.IFNA(VLOOKUP($A13,'EV Distribution'!$A$2:$B$11,2,FALSE),0)*('EV Scenarios'!Y$2-'EV Scenarios'!Y$3)</f>
        <v>3.8368809315349974</v>
      </c>
    </row>
    <row r="14" spans="1:25" x14ac:dyDescent="0.25">
      <c r="A14">
        <v>18</v>
      </c>
      <c r="B14" s="1">
        <f>'Pc, Summer, S1'!B14*Main!$B$4+_xlfn.IFNA(VLOOKUP($A14,'EV Distribution'!$A$2:$B$11,2,FALSE),0)*('EV Scenarios'!B$2-'EV Scenarios'!B$3)</f>
        <v>-1.0755168340224453E-2</v>
      </c>
      <c r="C14" s="1">
        <f>'Pc, Summer, S1'!C14*Main!$B$4+_xlfn.IFNA(VLOOKUP($A14,'EV Distribution'!$A$2:$B$11,2,FALSE),0)*('EV Scenarios'!C$2-'EV Scenarios'!C$3)</f>
        <v>-1.5280567040756054E-3</v>
      </c>
      <c r="D14" s="1">
        <f>'Pc, Summer, S1'!D14*Main!$B$4+_xlfn.IFNA(VLOOKUP($A14,'EV Distribution'!$A$2:$B$11,2,FALSE),0)*('EV Scenarios'!D$2-'EV Scenarios'!D$3)</f>
        <v>1.6455995274660365E-3</v>
      </c>
      <c r="E14" s="1">
        <f>'Pc, Summer, S1'!E14*Main!$B$4+_xlfn.IFNA(VLOOKUP($A14,'EV Distribution'!$A$2:$B$11,2,FALSE),0)*('EV Scenarios'!E$2-'EV Scenarios'!E$3)</f>
        <v>6.6999409332545784E-3</v>
      </c>
      <c r="F14" s="1">
        <f>'Pc, Summer, S1'!F14*Main!$B$4+_xlfn.IFNA(VLOOKUP($A14,'EV Distribution'!$A$2:$B$11,2,FALSE),0)*('EV Scenarios'!F$2-'EV Scenarios'!F$3)</f>
        <v>3.761370348493798E-3</v>
      </c>
      <c r="G14" s="1">
        <f>'Pc, Summer, S1'!G14*Main!$B$4+_xlfn.IFNA(VLOOKUP($A14,'EV Distribution'!$A$2:$B$11,2,FALSE),0)*('EV Scenarios'!G$2-'EV Scenarios'!G$3)</f>
        <v>2.4683992911990553E-3</v>
      </c>
      <c r="H14" s="1">
        <f>'Pc, Summer, S1'!H14*Main!$B$4+_xlfn.IFNA(VLOOKUP($A14,'EV Distribution'!$A$2:$B$11,2,FALSE),0)*('EV Scenarios'!H$2-'EV Scenarios'!H$3)</f>
        <v>8.4043118724158299E-3</v>
      </c>
      <c r="I14" s="1">
        <f>'Pc, Summer, S1'!I14*Main!$B$4+_xlfn.IFNA(VLOOKUP($A14,'EV Distribution'!$A$2:$B$11,2,FALSE),0)*('EV Scenarios'!I$2-'EV Scenarios'!I$3)</f>
        <v>2.0746308328411105E-2</v>
      </c>
      <c r="J14" s="1">
        <f>'Pc, Summer, S1'!J14*Main!$B$4+_xlfn.IFNA(VLOOKUP($A14,'EV Distribution'!$A$2:$B$11,2,FALSE),0)*('EV Scenarios'!J$2-'EV Scenarios'!J$3)</f>
        <v>6.0534554046072055E-3</v>
      </c>
      <c r="K14" s="1">
        <f>'Pc, Summer, S1'!K14*Main!$B$4+_xlfn.IFNA(VLOOKUP($A14,'EV Distribution'!$A$2:$B$11,2,FALSE),0)*('EV Scenarios'!K$2-'EV Scenarios'!K$3)</f>
        <v>1.9100708800945068E-2</v>
      </c>
      <c r="L14" s="1">
        <f>'Pc, Summer, S1'!L14*Main!$B$4+_xlfn.IFNA(VLOOKUP($A14,'EV Distribution'!$A$2:$B$11,2,FALSE),0)*('EV Scenarios'!L$2-'EV Scenarios'!L$3)</f>
        <v>1.9629651506202009E-2</v>
      </c>
      <c r="M14" s="1">
        <f>'Pc, Summer, S1'!M14*Main!$B$4+_xlfn.IFNA(VLOOKUP($A14,'EV Distribution'!$A$2:$B$11,2,FALSE),0)*('EV Scenarios'!M$2-'EV Scenarios'!M$3)</f>
        <v>4.2903130537507383E-2</v>
      </c>
      <c r="N14" s="1">
        <f>'Pc, Summer, S1'!N14*Main!$B$4+_xlfn.IFNA(VLOOKUP($A14,'EV Distribution'!$A$2:$B$11,2,FALSE),0)*('EV Scenarios'!N$2-'EV Scenarios'!N$3)</f>
        <v>2.3214707619610159E-2</v>
      </c>
      <c r="O14" s="1">
        <f>'Pc, Summer, S1'!O14*Main!$B$4+_xlfn.IFNA(VLOOKUP($A14,'EV Distribution'!$A$2:$B$11,2,FALSE),0)*('EV Scenarios'!O$2-'EV Scenarios'!O$3)</f>
        <v>6.3002953337271114E-2</v>
      </c>
      <c r="P14" s="1">
        <f>'Pc, Summer, S1'!P14*Main!$B$4+_xlfn.IFNA(VLOOKUP($A14,'EV Distribution'!$A$2:$B$11,2,FALSE),0)*('EV Scenarios'!P$2-'EV Scenarios'!P$3)</f>
        <v>7.5815121086828113E-3</v>
      </c>
      <c r="Q14" s="1">
        <f>'Pc, Summer, S1'!Q14*Main!$B$4+_xlfn.IFNA(VLOOKUP($A14,'EV Distribution'!$A$2:$B$11,2,FALSE),0)*('EV Scenarios'!Q$2-'EV Scenarios'!Q$3)</f>
        <v>2.8386591848789128E-2</v>
      </c>
      <c r="R14" s="1">
        <f>'Pc, Summer, S1'!R14*Main!$B$4+_xlfn.IFNA(VLOOKUP($A14,'EV Distribution'!$A$2:$B$11,2,FALSE),0)*('EV Scenarios'!R$2-'EV Scenarios'!R$3)</f>
        <v>3.1383933845245127E-2</v>
      </c>
      <c r="S14" s="1">
        <f>'Pc, Summer, S1'!S14*Main!$B$4+_xlfn.IFNA(VLOOKUP($A14,'EV Distribution'!$A$2:$B$11,2,FALSE),0)*('EV Scenarios'!S$2-'EV Scenarios'!S$3)</f>
        <v>-3.0443591258121679E-2</v>
      </c>
      <c r="T14" s="1">
        <f>'Pc, Summer, S1'!T14*Main!$B$4+_xlfn.IFNA(VLOOKUP($A14,'EV Distribution'!$A$2:$B$11,2,FALSE),0)*('EV Scenarios'!T$2-'EV Scenarios'!T$3)</f>
        <v>1.5809509746012997E-2</v>
      </c>
      <c r="U14" s="1">
        <f>'Pc, Summer, S1'!U14*Main!$B$4+_xlfn.IFNA(VLOOKUP($A14,'EV Distribution'!$A$2:$B$11,2,FALSE),0)*('EV Scenarios'!U$2-'EV Scenarios'!U$3)</f>
        <v>-5.8771411695215594E-5</v>
      </c>
      <c r="V14" s="1">
        <f>'Pc, Summer, S1'!V14*Main!$B$4+_xlfn.IFNA(VLOOKUP($A14,'EV Distribution'!$A$2:$B$11,2,FALSE),0)*('EV Scenarios'!V$2-'EV Scenarios'!V$3)</f>
        <v>4.4078558771411695E-2</v>
      </c>
      <c r="W14" s="1">
        <f>'Pc, Summer, S1'!W14*Main!$B$4+_xlfn.IFNA(VLOOKUP($A14,'EV Distribution'!$A$2:$B$11,2,FALSE),0)*('EV Scenarios'!W$2-'EV Scenarios'!W$3)</f>
        <v>6.3061724748966333E-2</v>
      </c>
      <c r="X14" s="1">
        <f>'Pc, Summer, S1'!X14*Main!$B$4+_xlfn.IFNA(VLOOKUP($A14,'EV Distribution'!$A$2:$B$11,2,FALSE),0)*('EV Scenarios'!X$2-'EV Scenarios'!X$3)</f>
        <v>1.0167454223272298E-2</v>
      </c>
      <c r="Y14" s="1">
        <f>'Pc, Summer, S1'!Y14*Main!$B$4+_xlfn.IFNA(VLOOKUP($A14,'EV Distribution'!$A$2:$B$11,2,FALSE),0)*('EV Scenarios'!Y$2-'EV Scenarios'!Y$3)</f>
        <v>2.6270821027761373E-2</v>
      </c>
    </row>
    <row r="15" spans="1:25" x14ac:dyDescent="0.25">
      <c r="A15">
        <v>20</v>
      </c>
      <c r="B15" s="1">
        <f>'Pc, Summer, S1'!B15*Main!$B$4+_xlfn.IFNA(VLOOKUP($A15,'EV Distribution'!$A$2:$B$11,2,FALSE),0)*('EV Scenarios'!B$2-'EV Scenarios'!B$3)</f>
        <v>3.9602695834598354</v>
      </c>
      <c r="C15" s="1">
        <f>'Pc, Summer, S1'!C15*Main!$B$4+_xlfn.IFNA(VLOOKUP($A15,'EV Distribution'!$A$2:$B$11,2,FALSE),0)*('EV Scenarios'!C$2-'EV Scenarios'!C$3)</f>
        <v>4.1493458802037804</v>
      </c>
      <c r="D15" s="1">
        <f>'Pc, Summer, S1'!D15*Main!$B$4+_xlfn.IFNA(VLOOKUP($A15,'EV Distribution'!$A$2:$B$11,2,FALSE),0)*('EV Scenarios'!D$2-'EV Scenarios'!D$3)</f>
        <v>4.3179095302037798</v>
      </c>
      <c r="E15" s="1">
        <f>'Pc, Summer, S1'!E15*Main!$B$4+_xlfn.IFNA(VLOOKUP($A15,'EV Distribution'!$A$2:$B$11,2,FALSE),0)*('EV Scenarios'!E$2-'EV Scenarios'!E$3)</f>
        <v>4.5446562802037809</v>
      </c>
      <c r="F15" s="1">
        <f>'Pc, Summer, S1'!F15*Main!$B$4+_xlfn.IFNA(VLOOKUP($A15,'EV Distribution'!$A$2:$B$11,2,FALSE),0)*('EV Scenarios'!F$2-'EV Scenarios'!F$3)</f>
        <v>4.7525275127554645</v>
      </c>
      <c r="G15" s="1">
        <f>'Pc, Summer, S1'!G15*Main!$B$4+_xlfn.IFNA(VLOOKUP($A15,'EV Distribution'!$A$2:$B$11,2,FALSE),0)*('EV Scenarios'!G$2-'EV Scenarios'!G$3)</f>
        <v>4.920526449162729</v>
      </c>
      <c r="H15" s="1">
        <f>'Pc, Summer, S1'!H15*Main!$B$4+_xlfn.IFNA(VLOOKUP($A15,'EV Distribution'!$A$2:$B$11,2,FALSE),0)*('EV Scenarios'!H$2-'EV Scenarios'!H$3)</f>
        <v>4.8192603719285296</v>
      </c>
      <c r="I15" s="1">
        <f>'Pc, Summer, S1'!I15*Main!$B$4+_xlfn.IFNA(VLOOKUP($A15,'EV Distribution'!$A$2:$B$11,2,FALSE),0)*('EV Scenarios'!I$2-'EV Scenarios'!I$3)</f>
        <v>4.4834474925538981</v>
      </c>
      <c r="J15" s="1">
        <f>'Pc, Summer, S1'!J15*Main!$B$4+_xlfn.IFNA(VLOOKUP($A15,'EV Distribution'!$A$2:$B$11,2,FALSE),0)*('EV Scenarios'!J$2-'EV Scenarios'!J$3)</f>
        <v>4.0279714568724163</v>
      </c>
      <c r="K15" s="1">
        <f>'Pc, Summer, S1'!K15*Main!$B$4+_xlfn.IFNA(VLOOKUP($A15,'EV Distribution'!$A$2:$B$11,2,FALSE),0)*('EV Scenarios'!K$2-'EV Scenarios'!K$3)</f>
        <v>6.0571498244957178</v>
      </c>
      <c r="L15" s="1">
        <f>'Pc, Summer, S1'!L15*Main!$B$4+_xlfn.IFNA(VLOOKUP($A15,'EV Distribution'!$A$2:$B$11,2,FALSE),0)*('EV Scenarios'!L$2-'EV Scenarios'!L$3)</f>
        <v>5.9203960657575312</v>
      </c>
      <c r="M15" s="1">
        <f>'Pc, Summer, S1'!M15*Main!$B$4+_xlfn.IFNA(VLOOKUP($A15,'EV Distribution'!$A$2:$B$11,2,FALSE),0)*('EV Scenarios'!M$2-'EV Scenarios'!M$3)</f>
        <v>5.7298745409893694</v>
      </c>
      <c r="N15" s="1">
        <f>'Pc, Summer, S1'!N15*Main!$B$4+_xlfn.IFNA(VLOOKUP($A15,'EV Distribution'!$A$2:$B$11,2,FALSE),0)*('EV Scenarios'!N$2-'EV Scenarios'!N$3)</f>
        <v>5.4318628046692261</v>
      </c>
      <c r="O15" s="1">
        <f>'Pc, Summer, S1'!O15*Main!$B$4+_xlfn.IFNA(VLOOKUP($A15,'EV Distribution'!$A$2:$B$11,2,FALSE),0)*('EV Scenarios'!O$2-'EV Scenarios'!O$3)</f>
        <v>5.2151319204946844</v>
      </c>
      <c r="P15" s="1">
        <f>'Pc, Summer, S1'!P15*Main!$B$4+_xlfn.IFNA(VLOOKUP($A15,'EV Distribution'!$A$2:$B$11,2,FALSE),0)*('EV Scenarios'!P$2-'EV Scenarios'!P$3)</f>
        <v>5.0243066964043113</v>
      </c>
      <c r="Q15" s="1">
        <f>'Pc, Summer, S1'!Q15*Main!$B$4+_xlfn.IFNA(VLOOKUP($A15,'EV Distribution'!$A$2:$B$11,2,FALSE),0)*('EV Scenarios'!Q$2-'EV Scenarios'!Q$3)</f>
        <v>4.7485898673508569</v>
      </c>
      <c r="R15" s="1">
        <f>'Pc, Summer, S1'!R15*Main!$B$4+_xlfn.IFNA(VLOOKUP($A15,'EV Distribution'!$A$2:$B$11,2,FALSE),0)*('EV Scenarios'!R$2-'EV Scenarios'!R$3)</f>
        <v>4.5926083862876554</v>
      </c>
      <c r="S15" s="1">
        <f>'Pc, Summer, S1'!S15*Main!$B$4+_xlfn.IFNA(VLOOKUP($A15,'EV Distribution'!$A$2:$B$11,2,FALSE),0)*('EV Scenarios'!S$2-'EV Scenarios'!S$3)</f>
        <v>4.4044216554932074</v>
      </c>
      <c r="T15" s="1">
        <f>'Pc, Summer, S1'!T15*Main!$B$4+_xlfn.IFNA(VLOOKUP($A15,'EV Distribution'!$A$2:$B$11,2,FALSE),0)*('EV Scenarios'!T$2-'EV Scenarios'!T$3)</f>
        <v>2.7979015462573833</v>
      </c>
      <c r="U15" s="1">
        <f>'Pc, Summer, S1'!U15*Main!$B$4+_xlfn.IFNA(VLOOKUP($A15,'EV Distribution'!$A$2:$B$11,2,FALSE),0)*('EV Scenarios'!U$2-'EV Scenarios'!U$3)</f>
        <v>2.9332853054932073</v>
      </c>
      <c r="V15" s="1">
        <f>'Pc, Summer, S1'!V15*Main!$B$4+_xlfn.IFNA(VLOOKUP($A15,'EV Distribution'!$A$2:$B$11,2,FALSE),0)*('EV Scenarios'!V$2-'EV Scenarios'!V$3)</f>
        <v>3.0905305911643532</v>
      </c>
      <c r="W15" s="1">
        <f>'Pc, Summer, S1'!W15*Main!$B$4+_xlfn.IFNA(VLOOKUP($A15,'EV Distribution'!$A$2:$B$11,2,FALSE),0)*('EV Scenarios'!W$2-'EV Scenarios'!W$3)</f>
        <v>3.2396712542941528</v>
      </c>
      <c r="X15" s="1">
        <f>'Pc, Summer, S1'!X15*Main!$B$4+_xlfn.IFNA(VLOOKUP($A15,'EV Distribution'!$A$2:$B$11,2,FALSE),0)*('EV Scenarios'!X$2-'EV Scenarios'!X$3)</f>
        <v>3.4168660750376554</v>
      </c>
      <c r="Y15" s="1">
        <f>'Pc, Summer, S1'!Y15*Main!$B$4+_xlfn.IFNA(VLOOKUP($A15,'EV Distribution'!$A$2:$B$11,2,FALSE),0)*('EV Scenarios'!Y$2-'EV Scenarios'!Y$3)</f>
        <v>3.6922329262817488</v>
      </c>
    </row>
    <row r="16" spans="1:25" x14ac:dyDescent="0.25">
      <c r="A16">
        <v>21</v>
      </c>
      <c r="B16" s="1">
        <f>'Pc, Summer, S1'!B16*Main!$B$4+_xlfn.IFNA(VLOOKUP($A16,'EV Distribution'!$A$2:$B$11,2,FALSE),0)*('EV Scenarios'!B$2-'EV Scenarios'!B$3)</f>
        <v>4.0402533308047852</v>
      </c>
      <c r="C16" s="1">
        <f>'Pc, Summer, S1'!C16*Main!$B$4+_xlfn.IFNA(VLOOKUP($A16,'EV Distribution'!$A$2:$B$11,2,FALSE),0)*('EV Scenarios'!C$2-'EV Scenarios'!C$3)</f>
        <v>4.2067536248575017</v>
      </c>
      <c r="D16" s="1">
        <f>'Pc, Summer, S1'!D16*Main!$B$4+_xlfn.IFNA(VLOOKUP($A16,'EV Distribution'!$A$2:$B$11,2,FALSE),0)*('EV Scenarios'!D$2-'EV Scenarios'!D$3)</f>
        <v>4.3430655705397223</v>
      </c>
      <c r="E16" s="1">
        <f>'Pc, Summer, S1'!E16*Main!$B$4+_xlfn.IFNA(VLOOKUP($A16,'EV Distribution'!$A$2:$B$11,2,FALSE),0)*('EV Scenarios'!E$2-'EV Scenarios'!E$3)</f>
        <v>4.5665872172836686</v>
      </c>
      <c r="F16" s="1">
        <f>'Pc, Summer, S1'!F16*Main!$B$4+_xlfn.IFNA(VLOOKUP($A16,'EV Distribution'!$A$2:$B$11,2,FALSE),0)*('EV Scenarios'!F$2-'EV Scenarios'!F$3)</f>
        <v>4.7638155140276144</v>
      </c>
      <c r="G16" s="1">
        <f>'Pc, Summer, S1'!G16*Main!$B$4+_xlfn.IFNA(VLOOKUP($A16,'EV Distribution'!$A$2:$B$11,2,FALSE),0)*('EV Scenarios'!G$2-'EV Scenarios'!G$3)</f>
        <v>4.9224616455559653</v>
      </c>
      <c r="H16" s="1">
        <f>'Pc, Summer, S1'!H16*Main!$B$4+_xlfn.IFNA(VLOOKUP($A16,'EV Distribution'!$A$2:$B$11,2,FALSE),0)*('EV Scenarios'!H$2-'EV Scenarios'!H$3)</f>
        <v>4.9550392842358244</v>
      </c>
      <c r="I16" s="1">
        <f>'Pc, Summer, S1'!I16*Main!$B$4+_xlfn.IFNA(VLOOKUP($A16,'EV Distribution'!$A$2:$B$11,2,FALSE),0)*('EV Scenarios'!I$2-'EV Scenarios'!I$3)</f>
        <v>4.8178963707663911</v>
      </c>
      <c r="J16" s="1">
        <f>'Pc, Summer, S1'!J16*Main!$B$4+_xlfn.IFNA(VLOOKUP($A16,'EV Distribution'!$A$2:$B$11,2,FALSE),0)*('EV Scenarios'!J$2-'EV Scenarios'!J$3)</f>
        <v>4.4185383412559069</v>
      </c>
      <c r="K16" s="1">
        <f>'Pc, Summer, S1'!K16*Main!$B$4+_xlfn.IFNA(VLOOKUP($A16,'EV Distribution'!$A$2:$B$11,2,FALSE),0)*('EV Scenarios'!K$2-'EV Scenarios'!K$3)</f>
        <v>6.4103047610388364</v>
      </c>
      <c r="L16" s="1">
        <f>'Pc, Summer, S1'!L16*Main!$B$4+_xlfn.IFNA(VLOOKUP($A16,'EV Distribution'!$A$2:$B$11,2,FALSE),0)*('EV Scenarios'!L$2-'EV Scenarios'!L$3)</f>
        <v>6.2899993592018602</v>
      </c>
      <c r="M16" s="1">
        <f>'Pc, Summer, S1'!M16*Main!$B$4+_xlfn.IFNA(VLOOKUP($A16,'EV Distribution'!$A$2:$B$11,2,FALSE),0)*('EV Scenarios'!M$2-'EV Scenarios'!M$3)</f>
        <v>6.0575508763275261</v>
      </c>
      <c r="N16" s="1">
        <f>'Pc, Summer, S1'!N16*Main!$B$4+_xlfn.IFNA(VLOOKUP($A16,'EV Distribution'!$A$2:$B$11,2,FALSE),0)*('EV Scenarios'!N$2-'EV Scenarios'!N$3)</f>
        <v>5.7150320325908153</v>
      </c>
      <c r="O16" s="1">
        <f>'Pc, Summer, S1'!O16*Main!$B$4+_xlfn.IFNA(VLOOKUP($A16,'EV Distribution'!$A$2:$B$11,2,FALSE),0)*('EV Scenarios'!O$2-'EV Scenarios'!O$3)</f>
        <v>5.4953984376491443</v>
      </c>
      <c r="P16" s="1">
        <f>'Pc, Summer, S1'!P16*Main!$B$4+_xlfn.IFNA(VLOOKUP($A16,'EV Distribution'!$A$2:$B$11,2,FALSE),0)*('EV Scenarios'!P$2-'EV Scenarios'!P$3)</f>
        <v>5.2668387606822211</v>
      </c>
      <c r="Q16" s="1">
        <f>'Pc, Summer, S1'!Q16*Main!$B$4+_xlfn.IFNA(VLOOKUP($A16,'EV Distribution'!$A$2:$B$11,2,FALSE),0)*('EV Scenarios'!Q$2-'EV Scenarios'!Q$3)</f>
        <v>4.9717707522947432</v>
      </c>
      <c r="R16" s="1">
        <f>'Pc, Summer, S1'!R16*Main!$B$4+_xlfn.IFNA(VLOOKUP($A16,'EV Distribution'!$A$2:$B$11,2,FALSE),0)*('EV Scenarios'!R$2-'EV Scenarios'!R$3)</f>
        <v>4.7845055288319553</v>
      </c>
      <c r="S16" s="1">
        <f>'Pc, Summer, S1'!S16*Main!$B$4+_xlfn.IFNA(VLOOKUP($A16,'EV Distribution'!$A$2:$B$11,2,FALSE),0)*('EV Scenarios'!S$2-'EV Scenarios'!S$3)</f>
        <v>4.6159921463821618</v>
      </c>
      <c r="T16" s="1">
        <f>'Pc, Summer, S1'!T16*Main!$B$4+_xlfn.IFNA(VLOOKUP($A16,'EV Distribution'!$A$2:$B$11,2,FALSE),0)*('EV Scenarios'!T$2-'EV Scenarios'!T$3)</f>
        <v>3.0020542604274958</v>
      </c>
      <c r="U16" s="1">
        <f>'Pc, Summer, S1'!U16*Main!$B$4+_xlfn.IFNA(VLOOKUP($A16,'EV Distribution'!$A$2:$B$11,2,FALSE),0)*('EV Scenarios'!U$2-'EV Scenarios'!U$3)</f>
        <v>3.1648517051550504</v>
      </c>
      <c r="V16" s="1">
        <f>'Pc, Summer, S1'!V16*Main!$B$4+_xlfn.IFNA(VLOOKUP($A16,'EV Distribution'!$A$2:$B$11,2,FALSE),0)*('EV Scenarios'!V$2-'EV Scenarios'!V$3)</f>
        <v>3.3366103192734791</v>
      </c>
      <c r="W16" s="1">
        <f>'Pc, Summer, S1'!W16*Main!$B$4+_xlfn.IFNA(VLOOKUP($A16,'EV Distribution'!$A$2:$B$11,2,FALSE),0)*('EV Scenarios'!W$2-'EV Scenarios'!W$3)</f>
        <v>3.5041343117786479</v>
      </c>
      <c r="X16" s="1">
        <f>'Pc, Summer, S1'!X16*Main!$B$4+_xlfn.IFNA(VLOOKUP($A16,'EV Distribution'!$A$2:$B$11,2,FALSE),0)*('EV Scenarios'!X$2-'EV Scenarios'!X$3)</f>
        <v>3.6706859723545486</v>
      </c>
      <c r="Y16" s="1">
        <f>'Pc, Summer, S1'!Y16*Main!$B$4+_xlfn.IFNA(VLOOKUP($A16,'EV Distribution'!$A$2:$B$11,2,FALSE),0)*('EV Scenarios'!Y$2-'EV Scenarios'!Y$3)</f>
        <v>3.8773570772319847</v>
      </c>
    </row>
    <row r="17" spans="1:25" x14ac:dyDescent="0.25">
      <c r="A17">
        <v>26</v>
      </c>
      <c r="B17" s="1">
        <f>'Pc, Summer, S1'!B17*Main!$B$4+_xlfn.IFNA(VLOOKUP($A17,'EV Distribution'!$A$2:$B$11,2,FALSE),0)*('EV Scenarios'!B$2-'EV Scenarios'!B$3)</f>
        <v>4.8240155635373601</v>
      </c>
      <c r="C17" s="1">
        <f>'Pc, Summer, S1'!C17*Main!$B$4+_xlfn.IFNA(VLOOKUP($A17,'EV Distribution'!$A$2:$B$11,2,FALSE),0)*('EV Scenarios'!C$2-'EV Scenarios'!C$3)</f>
        <v>4.908394746219729</v>
      </c>
      <c r="D17" s="1">
        <f>'Pc, Summer, S1'!D17*Main!$B$4+_xlfn.IFNA(VLOOKUP($A17,'EV Distribution'!$A$2:$B$11,2,FALSE),0)*('EV Scenarios'!D$2-'EV Scenarios'!D$3)</f>
        <v>4.9952429652443886</v>
      </c>
      <c r="E17" s="1">
        <f>'Pc, Summer, S1'!E17*Main!$B$4+_xlfn.IFNA(VLOOKUP($A17,'EV Distribution'!$A$2:$B$11,2,FALSE),0)*('EV Scenarios'!E$2-'EV Scenarios'!E$3)</f>
        <v>5.2154380606069113</v>
      </c>
      <c r="F17" s="1">
        <f>'Pc, Summer, S1'!F17*Main!$B$4+_xlfn.IFNA(VLOOKUP($A17,'EV Distribution'!$A$2:$B$11,2,FALSE),0)*('EV Scenarios'!F$2-'EV Scenarios'!F$3)</f>
        <v>5.415891460606912</v>
      </c>
      <c r="G17" s="1">
        <f>'Pc, Summer, S1'!G17*Main!$B$4+_xlfn.IFNA(VLOOKUP($A17,'EV Distribution'!$A$2:$B$11,2,FALSE),0)*('EV Scenarios'!G$2-'EV Scenarios'!G$3)</f>
        <v>5.5744362559694327</v>
      </c>
      <c r="H17" s="1">
        <f>'Pc, Summer, S1'!H17*Main!$B$4+_xlfn.IFNA(VLOOKUP($A17,'EV Distribution'!$A$2:$B$11,2,FALSE),0)*('EV Scenarios'!H$2-'EV Scenarios'!H$3)</f>
        <v>5.655069002510337</v>
      </c>
      <c r="I17" s="1">
        <f>'Pc, Summer, S1'!I17*Main!$B$4+_xlfn.IFNA(VLOOKUP($A17,'EV Distribution'!$A$2:$B$11,2,FALSE),0)*('EV Scenarios'!I$2-'EV Scenarios'!I$3)</f>
        <v>5.5519385663400769</v>
      </c>
      <c r="J17" s="1">
        <f>'Pc, Summer, S1'!J17*Main!$B$4+_xlfn.IFNA(VLOOKUP($A17,'EV Distribution'!$A$2:$B$11,2,FALSE),0)*('EV Scenarios'!J$2-'EV Scenarios'!J$3)</f>
        <v>5.1954551118074423</v>
      </c>
      <c r="K17" s="1">
        <f>'Pc, Summer, S1'!K17*Main!$B$4+_xlfn.IFNA(VLOOKUP($A17,'EV Distribution'!$A$2:$B$11,2,FALSE),0)*('EV Scenarios'!K$2-'EV Scenarios'!K$3)</f>
        <v>7.2562440417166272</v>
      </c>
      <c r="L17" s="1">
        <f>'Pc, Summer, S1'!L17*Main!$B$4+_xlfn.IFNA(VLOOKUP($A17,'EV Distribution'!$A$2:$B$11,2,FALSE),0)*('EV Scenarios'!L$2-'EV Scenarios'!L$3)</f>
        <v>7.1987918041361487</v>
      </c>
      <c r="M17" s="1">
        <f>'Pc, Summer, S1'!M17*Main!$B$4+_xlfn.IFNA(VLOOKUP($A17,'EV Distribution'!$A$2:$B$11,2,FALSE),0)*('EV Scenarios'!M$2-'EV Scenarios'!M$3)</f>
        <v>7.0011449653558788</v>
      </c>
      <c r="N17" s="1">
        <f>'Pc, Summer, S1'!N17*Main!$B$4+_xlfn.IFNA(VLOOKUP($A17,'EV Distribution'!$A$2:$B$11,2,FALSE),0)*('EV Scenarios'!N$2-'EV Scenarios'!N$3)</f>
        <v>6.6758023841996454</v>
      </c>
      <c r="O17" s="1">
        <f>'Pc, Summer, S1'!O17*Main!$B$4+_xlfn.IFNA(VLOOKUP($A17,'EV Distribution'!$A$2:$B$11,2,FALSE),0)*('EV Scenarios'!O$2-'EV Scenarios'!O$3)</f>
        <v>6.487736249912877</v>
      </c>
      <c r="P17" s="1">
        <f>'Pc, Summer, S1'!P17*Main!$B$4+_xlfn.IFNA(VLOOKUP($A17,'EV Distribution'!$A$2:$B$11,2,FALSE),0)*('EV Scenarios'!P$2-'EV Scenarios'!P$3)</f>
        <v>6.3009208681822209</v>
      </c>
      <c r="Q17" s="1">
        <f>'Pc, Summer, S1'!Q17*Main!$B$4+_xlfn.IFNA(VLOOKUP($A17,'EV Distribution'!$A$2:$B$11,2,FALSE),0)*('EV Scenarios'!Q$2-'EV Scenarios'!Q$3)</f>
        <v>6.0052872716450088</v>
      </c>
      <c r="R17" s="1">
        <f>'Pc, Summer, S1'!R17*Main!$B$4+_xlfn.IFNA(VLOOKUP($A17,'EV Distribution'!$A$2:$B$11,2,FALSE),0)*('EV Scenarios'!R$2-'EV Scenarios'!R$3)</f>
        <v>5.7187078597305083</v>
      </c>
      <c r="S17" s="1">
        <f>'Pc, Summer, S1'!S17*Main!$B$4+_xlfn.IFNA(VLOOKUP($A17,'EV Distribution'!$A$2:$B$11,2,FALSE),0)*('EV Scenarios'!S$2-'EV Scenarios'!S$3)</f>
        <v>5.5279381766701121</v>
      </c>
      <c r="T17" s="1">
        <f>'Pc, Summer, S1'!T17*Main!$B$4+_xlfn.IFNA(VLOOKUP($A17,'EV Distribution'!$A$2:$B$11,2,FALSE),0)*('EV Scenarios'!T$2-'EV Scenarios'!T$3)</f>
        <v>3.9115399173951571</v>
      </c>
      <c r="U17" s="1">
        <f>'Pc, Summer, S1'!U17*Main!$B$4+_xlfn.IFNA(VLOOKUP($A17,'EV Distribution'!$A$2:$B$11,2,FALSE),0)*('EV Scenarios'!U$2-'EV Scenarios'!U$3)</f>
        <v>4.0371469187374487</v>
      </c>
      <c r="V17" s="1">
        <f>'Pc, Summer, S1'!V17*Main!$B$4+_xlfn.IFNA(VLOOKUP($A17,'EV Distribution'!$A$2:$B$11,2,FALSE),0)*('EV Scenarios'!V$2-'EV Scenarios'!V$3)</f>
        <v>4.1942915408815713</v>
      </c>
      <c r="W17" s="1">
        <f>'Pc, Summer, S1'!W17*Main!$B$4+_xlfn.IFNA(VLOOKUP($A17,'EV Distribution'!$A$2:$B$11,2,FALSE),0)*('EV Scenarios'!W$2-'EV Scenarios'!W$3)</f>
        <v>4.3824810567365624</v>
      </c>
      <c r="X17" s="1">
        <f>'Pc, Summer, S1'!X17*Main!$B$4+_xlfn.IFNA(VLOOKUP($A17,'EV Distribution'!$A$2:$B$11,2,FALSE),0)*('EV Scenarios'!X$2-'EV Scenarios'!X$3)</f>
        <v>4.6072876395237747</v>
      </c>
      <c r="Y17" s="1">
        <f>'Pc, Summer, S1'!Y17*Main!$B$4+_xlfn.IFNA(VLOOKUP($A17,'EV Distribution'!$A$2:$B$11,2,FALSE),0)*('EV Scenarios'!Y$2-'EV Scenarios'!Y$3)</f>
        <v>4.7354477351690791</v>
      </c>
    </row>
    <row r="18" spans="1:25" x14ac:dyDescent="0.25">
      <c r="A18">
        <v>30</v>
      </c>
      <c r="B18" s="1">
        <f>'Pc, Summer, S1'!B18*Main!$B$4+_xlfn.IFNA(VLOOKUP($A18,'EV Distribution'!$A$2:$B$11,2,FALSE),0)*('EV Scenarios'!B$2-'EV Scenarios'!B$3)</f>
        <v>4.3163251987485243</v>
      </c>
      <c r="C18" s="1">
        <f>'Pc, Summer, S1'!C18*Main!$B$4+_xlfn.IFNA(VLOOKUP($A18,'EV Distribution'!$A$2:$B$11,2,FALSE),0)*('EV Scenarios'!C$2-'EV Scenarios'!C$3)</f>
        <v>4.4758653686244836</v>
      </c>
      <c r="D18" s="1">
        <f>'Pc, Summer, S1'!D18*Main!$B$4+_xlfn.IFNA(VLOOKUP($A18,'EV Distribution'!$A$2:$B$11,2,FALSE),0)*('EV Scenarios'!D$2-'EV Scenarios'!D$3)</f>
        <v>4.6322912478285581</v>
      </c>
      <c r="E18" s="1">
        <f>'Pc, Summer, S1'!E18*Main!$B$4+_xlfn.IFNA(VLOOKUP($A18,'EV Distribution'!$A$2:$B$11,2,FALSE),0)*('EV Scenarios'!E$2-'EV Scenarios'!E$3)</f>
        <v>4.8605221556674545</v>
      </c>
      <c r="F18" s="1">
        <f>'Pc, Summer, S1'!F18*Main!$B$4+_xlfn.IFNA(VLOOKUP($A18,'EV Distribution'!$A$2:$B$11,2,FALSE),0)*('EV Scenarios'!F$2-'EV Scenarios'!F$3)</f>
        <v>5.0633098753292982</v>
      </c>
      <c r="G18" s="1">
        <f>'Pc, Summer, S1'!G18*Main!$B$4+_xlfn.IFNA(VLOOKUP($A18,'EV Distribution'!$A$2:$B$11,2,FALSE),0)*('EV Scenarios'!G$2-'EV Scenarios'!G$3)</f>
        <v>5.2493886367262252</v>
      </c>
      <c r="H18" s="1">
        <f>'Pc, Summer, S1'!H18*Main!$B$4+_xlfn.IFNA(VLOOKUP($A18,'EV Distribution'!$A$2:$B$11,2,FALSE),0)*('EV Scenarios'!H$2-'EV Scenarios'!H$3)</f>
        <v>5.3414073297415836</v>
      </c>
      <c r="I18" s="1">
        <f>'Pc, Summer, S1'!I18*Main!$B$4+_xlfn.IFNA(VLOOKUP($A18,'EV Distribution'!$A$2:$B$11,2,FALSE),0)*('EV Scenarios'!I$2-'EV Scenarios'!I$3)</f>
        <v>5.2063797116324571</v>
      </c>
      <c r="J18" s="1">
        <f>'Pc, Summer, S1'!J18*Main!$B$4+_xlfn.IFNA(VLOOKUP($A18,'EV Distribution'!$A$2:$B$11,2,FALSE),0)*('EV Scenarios'!J$2-'EV Scenarios'!J$3)</f>
        <v>4.7353054110816597</v>
      </c>
      <c r="K18" s="1">
        <f>'Pc, Summer, S1'!K18*Main!$B$4+_xlfn.IFNA(VLOOKUP($A18,'EV Distribution'!$A$2:$B$11,2,FALSE),0)*('EV Scenarios'!K$2-'EV Scenarios'!K$3)</f>
        <v>6.776536299511223</v>
      </c>
      <c r="L18" s="1">
        <f>'Pc, Summer, S1'!L18*Main!$B$4+_xlfn.IFNA(VLOOKUP($A18,'EV Distribution'!$A$2:$B$11,2,FALSE),0)*('EV Scenarios'!L$2-'EV Scenarios'!L$3)</f>
        <v>6.656821413424395</v>
      </c>
      <c r="M18" s="1">
        <f>'Pc, Summer, S1'!M18*Main!$B$4+_xlfn.IFNA(VLOOKUP($A18,'EV Distribution'!$A$2:$B$11,2,FALSE),0)*('EV Scenarios'!M$2-'EV Scenarios'!M$3)</f>
        <v>6.4315918882848511</v>
      </c>
      <c r="N18" s="1">
        <f>'Pc, Summer, S1'!N18*Main!$B$4+_xlfn.IFNA(VLOOKUP($A18,'EV Distribution'!$A$2:$B$11,2,FALSE),0)*('EV Scenarios'!N$2-'EV Scenarios'!N$3)</f>
        <v>6.0942599673530715</v>
      </c>
      <c r="O18" s="1">
        <f>'Pc, Summer, S1'!O18*Main!$B$4+_xlfn.IFNA(VLOOKUP($A18,'EV Distribution'!$A$2:$B$11,2,FALSE),0)*('EV Scenarios'!O$2-'EV Scenarios'!O$3)</f>
        <v>5.8638081721729183</v>
      </c>
      <c r="P18" s="1">
        <f>'Pc, Summer, S1'!P18*Main!$B$4+_xlfn.IFNA(VLOOKUP($A18,'EV Distribution'!$A$2:$B$11,2,FALSE),0)*('EV Scenarios'!P$2-'EV Scenarios'!P$3)</f>
        <v>5.6034251436776428</v>
      </c>
      <c r="Q18" s="1">
        <f>'Pc, Summer, S1'!Q18*Main!$B$4+_xlfn.IFNA(VLOOKUP($A18,'EV Distribution'!$A$2:$B$11,2,FALSE),0)*('EV Scenarios'!Q$2-'EV Scenarios'!Q$3)</f>
        <v>5.3067585956482581</v>
      </c>
      <c r="R18" s="1">
        <f>'Pc, Summer, S1'!R18*Main!$B$4+_xlfn.IFNA(VLOOKUP($A18,'EV Distribution'!$A$2:$B$11,2,FALSE),0)*('EV Scenarios'!R$2-'EV Scenarios'!R$3)</f>
        <v>5.1350823191413175</v>
      </c>
      <c r="S18" s="1">
        <f>'Pc, Summer, S1'!S18*Main!$B$4+_xlfn.IFNA(VLOOKUP($A18,'EV Distribution'!$A$2:$B$11,2,FALSE),0)*('EV Scenarios'!S$2-'EV Scenarios'!S$3)</f>
        <v>4.9917576675967226</v>
      </c>
      <c r="T18" s="1">
        <f>'Pc, Summer, S1'!T18*Main!$B$4+_xlfn.IFNA(VLOOKUP($A18,'EV Distribution'!$A$2:$B$11,2,FALSE),0)*('EV Scenarios'!T$2-'EV Scenarios'!T$3)</f>
        <v>3.3815376518893978</v>
      </c>
      <c r="U18" s="1">
        <f>'Pc, Summer, S1'!U18*Main!$B$4+_xlfn.IFNA(VLOOKUP($A18,'EV Distribution'!$A$2:$B$11,2,FALSE),0)*('EV Scenarios'!U$2-'EV Scenarios'!U$3)</f>
        <v>3.5300340245023629</v>
      </c>
      <c r="V18" s="1">
        <f>'Pc, Summer, S1'!V18*Main!$B$4+_xlfn.IFNA(VLOOKUP($A18,'EV Distribution'!$A$2:$B$11,2,FALSE),0)*('EV Scenarios'!V$2-'EV Scenarios'!V$3)</f>
        <v>3.7310963313142351</v>
      </c>
      <c r="W18" s="1">
        <f>'Pc, Summer, S1'!W18*Main!$B$4+_xlfn.IFNA(VLOOKUP($A18,'EV Distribution'!$A$2:$B$11,2,FALSE),0)*('EV Scenarios'!W$2-'EV Scenarios'!W$3)</f>
        <v>3.853713377886149</v>
      </c>
      <c r="X18" s="1">
        <f>'Pc, Summer, S1'!X18*Main!$B$4+_xlfn.IFNA(VLOOKUP($A18,'EV Distribution'!$A$2:$B$11,2,FALSE),0)*('EV Scenarios'!X$2-'EV Scenarios'!X$3)</f>
        <v>3.9554250143620795</v>
      </c>
      <c r="Y18" s="1">
        <f>'Pc, Summer, S1'!Y18*Main!$B$4+_xlfn.IFNA(VLOOKUP($A18,'EV Distribution'!$A$2:$B$11,2,FALSE),0)*('EV Scenarios'!Y$2-'EV Scenarios'!Y$3)</f>
        <v>4.1746278292247494</v>
      </c>
    </row>
    <row r="19" spans="1:25" x14ac:dyDescent="0.25">
      <c r="A19">
        <v>35</v>
      </c>
      <c r="B19" s="1">
        <f>'Pc, Summer, S1'!B19*Main!$B$4+_xlfn.IFNA(VLOOKUP($A19,'EV Distribution'!$A$2:$B$11,2,FALSE),0)*('EV Scenarios'!B$2-'EV Scenarios'!B$3)</f>
        <v>0.60875428233904316</v>
      </c>
      <c r="C19" s="1">
        <f>'Pc, Summer, S1'!C19*Main!$B$4+_xlfn.IFNA(VLOOKUP($A19,'EV Distribution'!$A$2:$B$11,2,FALSE),0)*('EV Scenarios'!C$2-'EV Scenarios'!C$3)</f>
        <v>0.55162847017129346</v>
      </c>
      <c r="D19" s="1">
        <f>'Pc, Summer, S1'!D19*Main!$B$4+_xlfn.IFNA(VLOOKUP($A19,'EV Distribution'!$A$2:$B$11,2,FALSE),0)*('EV Scenarios'!D$2-'EV Scenarios'!D$3)</f>
        <v>0.4886255168340225</v>
      </c>
      <c r="E19" s="1">
        <f>'Pc, Summer, S1'!E19*Main!$B$4+_xlfn.IFNA(VLOOKUP($A19,'EV Distribution'!$A$2:$B$11,2,FALSE),0)*('EV Scenarios'!E$2-'EV Scenarios'!E$3)</f>
        <v>0.49867542823390426</v>
      </c>
      <c r="F19" s="1">
        <f>'Pc, Summer, S1'!F19*Main!$B$4+_xlfn.IFNA(VLOOKUP($A19,'EV Distribution'!$A$2:$B$11,2,FALSE),0)*('EV Scenarios'!F$2-'EV Scenarios'!F$3)</f>
        <v>0.53734701712935617</v>
      </c>
      <c r="G19" s="1">
        <f>'Pc, Summer, S1'!G19*Main!$B$4+_xlfn.IFNA(VLOOKUP($A19,'EV Distribution'!$A$2:$B$11,2,FALSE),0)*('EV Scenarios'!G$2-'EV Scenarios'!G$3)</f>
        <v>0.55162847017129346</v>
      </c>
      <c r="H19" s="1">
        <f>'Pc, Summer, S1'!H19*Main!$B$4+_xlfn.IFNA(VLOOKUP($A19,'EV Distribution'!$A$2:$B$11,2,FALSE),0)*('EV Scenarios'!H$2-'EV Scenarios'!H$3)</f>
        <v>0.76796603662138219</v>
      </c>
      <c r="I19" s="1">
        <f>'Pc, Summer, S1'!I19*Main!$B$4+_xlfn.IFNA(VLOOKUP($A19,'EV Distribution'!$A$2:$B$11,2,FALSE),0)*('EV Scenarios'!I$2-'EV Scenarios'!I$3)</f>
        <v>0.89508860011813351</v>
      </c>
      <c r="J19" s="1">
        <f>'Pc, Summer, S1'!J19*Main!$B$4+_xlfn.IFNA(VLOOKUP($A19,'EV Distribution'!$A$2:$B$11,2,FALSE),0)*('EV Scenarios'!J$2-'EV Scenarios'!J$3)</f>
        <v>0.86505640874187828</v>
      </c>
      <c r="K19" s="1">
        <f>'Pc, Summer, S1'!K19*Main!$B$4+_xlfn.IFNA(VLOOKUP($A19,'EV Distribution'!$A$2:$B$11,2,FALSE),0)*('EV Scenarios'!K$2-'EV Scenarios'!K$3)</f>
        <v>0.86646692262256364</v>
      </c>
      <c r="L19" s="1">
        <f>'Pc, Summer, S1'!L19*Main!$B$4+_xlfn.IFNA(VLOOKUP($A19,'EV Distribution'!$A$2:$B$11,2,FALSE),0)*('EV Scenarios'!L$2-'EV Scenarios'!L$3)</f>
        <v>0.79194477259303009</v>
      </c>
      <c r="M19" s="1">
        <f>'Pc, Summer, S1'!M19*Main!$B$4+_xlfn.IFNA(VLOOKUP($A19,'EV Distribution'!$A$2:$B$11,2,FALSE),0)*('EV Scenarios'!M$2-'EV Scenarios'!M$3)</f>
        <v>0.90455079740106314</v>
      </c>
      <c r="N19" s="1">
        <f>'Pc, Summer, S1'!N19*Main!$B$4+_xlfn.IFNA(VLOOKUP($A19,'EV Distribution'!$A$2:$B$11,2,FALSE),0)*('EV Scenarios'!N$2-'EV Scenarios'!N$3)</f>
        <v>0.91248493797991737</v>
      </c>
      <c r="O19" s="1">
        <f>'Pc, Summer, S1'!O19*Main!$B$4+_xlfn.IFNA(VLOOKUP($A19,'EV Distribution'!$A$2:$B$11,2,FALSE),0)*('EV Scenarios'!O$2-'EV Scenarios'!O$3)</f>
        <v>0.86499763733018309</v>
      </c>
      <c r="P19" s="1">
        <f>'Pc, Summer, S1'!P19*Main!$B$4+_xlfn.IFNA(VLOOKUP($A19,'EV Distribution'!$A$2:$B$11,2,FALSE),0)*('EV Scenarios'!P$2-'EV Scenarios'!P$3)</f>
        <v>0.78007294743059663</v>
      </c>
      <c r="Q19" s="1">
        <f>'Pc, Summer, S1'!Q19*Main!$B$4+_xlfn.IFNA(VLOOKUP($A19,'EV Distribution'!$A$2:$B$11,2,FALSE),0)*('EV Scenarios'!Q$2-'EV Scenarios'!Q$3)</f>
        <v>0.74157767277023046</v>
      </c>
      <c r="R19" s="1">
        <f>'Pc, Summer, S1'!R19*Main!$B$4+_xlfn.IFNA(VLOOKUP($A19,'EV Distribution'!$A$2:$B$11,2,FALSE),0)*('EV Scenarios'!R$2-'EV Scenarios'!R$3)</f>
        <v>0.74433992911990554</v>
      </c>
      <c r="S19" s="1">
        <f>'Pc, Summer, S1'!S19*Main!$B$4+_xlfn.IFNA(VLOOKUP($A19,'EV Distribution'!$A$2:$B$11,2,FALSE),0)*('EV Scenarios'!S$2-'EV Scenarios'!S$3)</f>
        <v>0.74134258712344958</v>
      </c>
      <c r="T19" s="1">
        <f>'Pc, Summer, S1'!T19*Main!$B$4+_xlfn.IFNA(VLOOKUP($A19,'EV Distribution'!$A$2:$B$11,2,FALSE),0)*('EV Scenarios'!T$2-'EV Scenarios'!T$3)</f>
        <v>0.79705788541051392</v>
      </c>
      <c r="U19" s="1">
        <f>'Pc, Summer, S1'!U19*Main!$B$4+_xlfn.IFNA(VLOOKUP($A19,'EV Distribution'!$A$2:$B$11,2,FALSE),0)*('EV Scenarios'!U$2-'EV Scenarios'!U$3)</f>
        <v>0.84407501476668634</v>
      </c>
      <c r="V19" s="1">
        <f>'Pc, Summer, S1'!V19*Main!$B$4+_xlfn.IFNA(VLOOKUP($A19,'EV Distribution'!$A$2:$B$11,2,FALSE),0)*('EV Scenarios'!V$2-'EV Scenarios'!V$3)</f>
        <v>0.84595569994093334</v>
      </c>
      <c r="W19" s="1">
        <f>'Pc, Summer, S1'!W19*Main!$B$4+_xlfn.IFNA(VLOOKUP($A19,'EV Distribution'!$A$2:$B$11,2,FALSE),0)*('EV Scenarios'!W$2-'EV Scenarios'!W$3)</f>
        <v>0.80939988186650924</v>
      </c>
      <c r="X19" s="1">
        <f>'Pc, Summer, S1'!X19*Main!$B$4+_xlfn.IFNA(VLOOKUP($A19,'EV Distribution'!$A$2:$B$11,2,FALSE),0)*('EV Scenarios'!X$2-'EV Scenarios'!X$3)</f>
        <v>0.72465150620200836</v>
      </c>
      <c r="Y19" s="1">
        <f>'Pc, Summer, S1'!Y19*Main!$B$4+_xlfn.IFNA(VLOOKUP($A19,'EV Distribution'!$A$2:$B$11,2,FALSE),0)*('EV Scenarios'!Y$2-'EV Scenarios'!Y$3)</f>
        <v>0.67534229178972238</v>
      </c>
    </row>
    <row r="20" spans="1:25" x14ac:dyDescent="0.25">
      <c r="A20">
        <v>36</v>
      </c>
      <c r="B20" s="1">
        <f>'Pc, Summer, S1'!B20*Main!$B$4+_xlfn.IFNA(VLOOKUP($A20,'EV Distribution'!$A$2:$B$11,2,FALSE),0)*('EV Scenarios'!B$2-'EV Scenarios'!B$3)</f>
        <v>9.2271116361488485E-3</v>
      </c>
      <c r="C20" s="1">
        <f>'Pc, Summer, S1'!C20*Main!$B$4+_xlfn.IFNA(VLOOKUP($A20,'EV Distribution'!$A$2:$B$11,2,FALSE),0)*('EV Scenarios'!C$2-'EV Scenarios'!C$3)</f>
        <v>-1.8160366213821621E-2</v>
      </c>
      <c r="D20" s="1">
        <f>'Pc, Summer, S1'!D20*Main!$B$4+_xlfn.IFNA(VLOOKUP($A20,'EV Distribution'!$A$2:$B$11,2,FALSE),0)*('EV Scenarios'!D$2-'EV Scenarios'!D$3)</f>
        <v>9.2858830478440638E-3</v>
      </c>
      <c r="E20" s="1">
        <f>'Pc, Summer, S1'!E20*Main!$B$4+_xlfn.IFNA(VLOOKUP($A20,'EV Distribution'!$A$2:$B$11,2,FALSE),0)*('EV Scenarios'!E$2-'EV Scenarios'!E$3)</f>
        <v>2.9150620200826934E-2</v>
      </c>
      <c r="F20" s="1">
        <f>'Pc, Summer, S1'!F20*Main!$B$4+_xlfn.IFNA(VLOOKUP($A20,'EV Distribution'!$A$2:$B$11,2,FALSE),0)*('EV Scenarios'!F$2-'EV Scenarios'!F$3)</f>
        <v>6.2003839338452452E-2</v>
      </c>
      <c r="G20" s="1">
        <f>'Pc, Summer, S1'!G20*Main!$B$4+_xlfn.IFNA(VLOOKUP($A20,'EV Distribution'!$A$2:$B$11,2,FALSE),0)*('EV Scenarios'!G$2-'EV Scenarios'!G$3)</f>
        <v>2.6917306556408744E-2</v>
      </c>
      <c r="H20" s="1">
        <f>'Pc, Summer, S1'!H20*Main!$B$4+_xlfn.IFNA(VLOOKUP($A20,'EV Distribution'!$A$2:$B$11,2,FALSE),0)*('EV Scenarios'!H$2-'EV Scenarios'!H$3)</f>
        <v>5.6126698168930893E-2</v>
      </c>
      <c r="I20" s="1">
        <f>'Pc, Summer, S1'!I20*Main!$B$4+_xlfn.IFNA(VLOOKUP($A20,'EV Distribution'!$A$2:$B$11,2,FALSE),0)*('EV Scenarios'!I$2-'EV Scenarios'!I$3)</f>
        <v>3.414619019492026E-2</v>
      </c>
      <c r="J20" s="1">
        <f>'Pc, Summer, S1'!J20*Main!$B$4+_xlfn.IFNA(VLOOKUP($A20,'EV Distribution'!$A$2:$B$11,2,FALSE),0)*('EV Scenarios'!J$2-'EV Scenarios'!J$3)</f>
        <v>4.055227406969876E-3</v>
      </c>
      <c r="K20" s="1">
        <f>'Pc, Summer, S1'!K20*Main!$B$4+_xlfn.IFNA(VLOOKUP($A20,'EV Distribution'!$A$2:$B$11,2,FALSE),0)*('EV Scenarios'!K$2-'EV Scenarios'!K$3)</f>
        <v>-8.6981689308919079E-3</v>
      </c>
      <c r="L20" s="1">
        <f>'Pc, Summer, S1'!L20*Main!$B$4+_xlfn.IFNA(VLOOKUP($A20,'EV Distribution'!$A$2:$B$11,2,FALSE),0)*('EV Scenarios'!L$2-'EV Scenarios'!L$3)</f>
        <v>1.6397223862965153E-2</v>
      </c>
      <c r="M20" s="1">
        <f>'Pc, Summer, S1'!M20*Main!$B$4+_xlfn.IFNA(VLOOKUP($A20,'EV Distribution'!$A$2:$B$11,2,FALSE),0)*('EV Scenarios'!M$2-'EV Scenarios'!M$3)</f>
        <v>8.2279976373301827E-4</v>
      </c>
      <c r="N20" s="1">
        <f>'Pc, Summer, S1'!N20*Main!$B$4+_xlfn.IFNA(VLOOKUP($A20,'EV Distribution'!$A$2:$B$11,2,FALSE),0)*('EV Scenarios'!N$2-'EV Scenarios'!N$3)</f>
        <v>2.5271707028942703E-2</v>
      </c>
      <c r="O20" s="1">
        <f>'Pc, Summer, S1'!O20*Main!$B$4+_xlfn.IFNA(VLOOKUP($A20,'EV Distribution'!$A$2:$B$11,2,FALSE),0)*('EV Scenarios'!O$2-'EV Scenarios'!O$3)</f>
        <v>2.1451565268753692E-2</v>
      </c>
      <c r="P20" s="1">
        <f>'Pc, Summer, S1'!P20*Main!$B$4+_xlfn.IFNA(VLOOKUP($A20,'EV Distribution'!$A$2:$B$11,2,FALSE),0)*('EV Scenarios'!P$2-'EV Scenarios'!P$3)</f>
        <v>1.2341996455995277E-3</v>
      </c>
      <c r="Q20" s="1">
        <f>'Pc, Summer, S1'!Q20*Main!$B$4+_xlfn.IFNA(VLOOKUP($A20,'EV Distribution'!$A$2:$B$11,2,FALSE),0)*('EV Scenarios'!Q$2-'EV Scenarios'!Q$3)</f>
        <v>7.793089190785589E-2</v>
      </c>
      <c r="R20" s="1">
        <f>'Pc, Summer, S1'!R20*Main!$B$4+_xlfn.IFNA(VLOOKUP($A20,'EV Distribution'!$A$2:$B$11,2,FALSE),0)*('EV Scenarios'!R$2-'EV Scenarios'!R$3)</f>
        <v>4.1786473715298283E-2</v>
      </c>
      <c r="S20" s="1">
        <f>'Pc, Summer, S1'!S20*Main!$B$4+_xlfn.IFNA(VLOOKUP($A20,'EV Distribution'!$A$2:$B$11,2,FALSE),0)*('EV Scenarios'!S$2-'EV Scenarios'!S$3)</f>
        <v>2.9855877141169523E-2</v>
      </c>
      <c r="T20" s="1">
        <f>'Pc, Summer, S1'!T20*Main!$B$4+_xlfn.IFNA(VLOOKUP($A20,'EV Distribution'!$A$2:$B$11,2,FALSE),0)*('EV Scenarios'!T$2-'EV Scenarios'!T$3)</f>
        <v>6.9409037212049621E-2</v>
      </c>
      <c r="U20" s="1">
        <f>'Pc, Summer, S1'!U20*Main!$B$4+_xlfn.IFNA(VLOOKUP($A20,'EV Distribution'!$A$2:$B$11,2,FALSE),0)*('EV Scenarios'!U$2-'EV Scenarios'!U$3)</f>
        <v>3.6555818074424096E-2</v>
      </c>
      <c r="V20" s="1">
        <f>'Pc, Summer, S1'!V20*Main!$B$4+_xlfn.IFNA(VLOOKUP($A20,'EV Distribution'!$A$2:$B$11,2,FALSE),0)*('EV Scenarios'!V$2-'EV Scenarios'!V$3)</f>
        <v>7.0878322504430005E-2</v>
      </c>
      <c r="W20" s="1">
        <f>'Pc, Summer, S1'!W20*Main!$B$4+_xlfn.IFNA(VLOOKUP($A20,'EV Distribution'!$A$2:$B$11,2,FALSE),0)*('EV Scenarios'!W$2-'EV Scenarios'!W$3)</f>
        <v>5.0837271116361486E-2</v>
      </c>
      <c r="X20" s="1">
        <f>'Pc, Summer, S1'!X20*Main!$B$4+_xlfn.IFNA(VLOOKUP($A20,'EV Distribution'!$A$2:$B$11,2,FALSE),0)*('EV Scenarios'!X$2-'EV Scenarios'!X$3)</f>
        <v>4.3667158889545185E-2</v>
      </c>
      <c r="Y20" s="1">
        <f>'Pc, Summer, S1'!Y20*Main!$B$4+_xlfn.IFNA(VLOOKUP($A20,'EV Distribution'!$A$2:$B$11,2,FALSE),0)*('EV Scenarios'!Y$2-'EV Scenarios'!Y$3)</f>
        <v>5.4657412876550505E-3</v>
      </c>
    </row>
    <row r="21" spans="1:25" x14ac:dyDescent="0.25">
      <c r="A21">
        <v>42</v>
      </c>
      <c r="B21" s="1">
        <f>'Pc, Summer, S1'!B21*Main!$B$4+_xlfn.IFNA(VLOOKUP($A21,'EV Distribution'!$A$2:$B$11,2,FALSE),0)*('EV Scenarios'!B$2-'EV Scenarios'!B$3)</f>
        <v>4.8059483773397824</v>
      </c>
      <c r="C21" s="1">
        <f>'Pc, Summer, S1'!C21*Main!$B$4+_xlfn.IFNA(VLOOKUP($A21,'EV Distribution'!$A$2:$B$11,2,FALSE),0)*('EV Scenarios'!C$2-'EV Scenarios'!C$3)</f>
        <v>4.9278196578160074</v>
      </c>
      <c r="D21" s="1">
        <f>'Pc, Summer, S1'!D21*Main!$B$4+_xlfn.IFNA(VLOOKUP($A21,'EV Distribution'!$A$2:$B$11,2,FALSE),0)*('EV Scenarios'!D$2-'EV Scenarios'!D$3)</f>
        <v>5.0499354828728586</v>
      </c>
      <c r="E21" s="1">
        <f>'Pc, Summer, S1'!E21*Main!$B$4+_xlfn.IFNA(VLOOKUP($A21,'EV Distribution'!$A$2:$B$11,2,FALSE),0)*('EV Scenarios'!E$2-'EV Scenarios'!E$3)</f>
        <v>5.2416819799025403</v>
      </c>
      <c r="F21" s="1">
        <f>'Pc, Summer, S1'!F21*Main!$B$4+_xlfn.IFNA(VLOOKUP($A21,'EV Distribution'!$A$2:$B$11,2,FALSE),0)*('EV Scenarios'!F$2-'EV Scenarios'!F$3)</f>
        <v>5.4748818271064685</v>
      </c>
      <c r="G21" s="1">
        <f>'Pc, Summer, S1'!G21*Main!$B$4+_xlfn.IFNA(VLOOKUP($A21,'EV Distribution'!$A$2:$B$11,2,FALSE),0)*('EV Scenarios'!G$2-'EV Scenarios'!G$3)</f>
        <v>5.6363175627916418</v>
      </c>
      <c r="H21" s="1">
        <f>'Pc, Summer, S1'!H21*Main!$B$4+_xlfn.IFNA(VLOOKUP($A21,'EV Distribution'!$A$2:$B$11,2,FALSE),0)*('EV Scenarios'!H$2-'EV Scenarios'!H$3)</f>
        <v>5.7266190893030124</v>
      </c>
      <c r="I21" s="1">
        <f>'Pc, Summer, S1'!I21*Main!$B$4+_xlfn.IFNA(VLOOKUP($A21,'EV Distribution'!$A$2:$B$11,2,FALSE),0)*('EV Scenarios'!I$2-'EV Scenarios'!I$3)</f>
        <v>5.5704655204097753</v>
      </c>
      <c r="J21" s="1">
        <f>'Pc, Summer, S1'!J21*Main!$B$4+_xlfn.IFNA(VLOOKUP($A21,'EV Distribution'!$A$2:$B$11,2,FALSE),0)*('EV Scenarios'!J$2-'EV Scenarios'!J$3)</f>
        <v>5.1928881613806857</v>
      </c>
      <c r="K21" s="1">
        <f>'Pc, Summer, S1'!K21*Main!$B$4+_xlfn.IFNA(VLOOKUP($A21,'EV Distribution'!$A$2:$B$11,2,FALSE),0)*('EV Scenarios'!K$2-'EV Scenarios'!K$3)</f>
        <v>7.2238931028987006</v>
      </c>
      <c r="L21" s="1">
        <f>'Pc, Summer, S1'!L21*Main!$B$4+_xlfn.IFNA(VLOOKUP($A21,'EV Distribution'!$A$2:$B$11,2,FALSE),0)*('EV Scenarios'!L$2-'EV Scenarios'!L$3)</f>
        <v>7.0834584802141167</v>
      </c>
      <c r="M21" s="1">
        <f>'Pc, Summer, S1'!M21*Main!$B$4+_xlfn.IFNA(VLOOKUP($A21,'EV Distribution'!$A$2:$B$11,2,FALSE),0)*('EV Scenarios'!M$2-'EV Scenarios'!M$3)</f>
        <v>6.9158077186591864</v>
      </c>
      <c r="N21" s="1">
        <f>'Pc, Summer, S1'!N21*Main!$B$4+_xlfn.IFNA(VLOOKUP($A21,'EV Distribution'!$A$2:$B$11,2,FALSE),0)*('EV Scenarios'!N$2-'EV Scenarios'!N$3)</f>
        <v>6.5631456981408736</v>
      </c>
      <c r="O21" s="1">
        <f>'Pc, Summer, S1'!O21*Main!$B$4+_xlfn.IFNA(VLOOKUP($A21,'EV Distribution'!$A$2:$B$11,2,FALSE),0)*('EV Scenarios'!O$2-'EV Scenarios'!O$3)</f>
        <v>6.3351268685270234</v>
      </c>
      <c r="P21" s="1">
        <f>'Pc, Summer, S1'!P21*Main!$B$4+_xlfn.IFNA(VLOOKUP($A21,'EV Distribution'!$A$2:$B$11,2,FALSE),0)*('EV Scenarios'!P$2-'EV Scenarios'!P$3)</f>
        <v>6.1089550657892788</v>
      </c>
      <c r="Q21" s="1">
        <f>'Pc, Summer, S1'!Q21*Main!$B$4+_xlfn.IFNA(VLOOKUP($A21,'EV Distribution'!$A$2:$B$11,2,FALSE),0)*('EV Scenarios'!Q$2-'EV Scenarios'!Q$3)</f>
        <v>5.7821517585248081</v>
      </c>
      <c r="R21" s="1">
        <f>'Pc, Summer, S1'!R21*Main!$B$4+_xlfn.IFNA(VLOOKUP($A21,'EV Distribution'!$A$2:$B$11,2,FALSE),0)*('EV Scenarios'!R$2-'EV Scenarios'!R$3)</f>
        <v>5.5768829364463972</v>
      </c>
      <c r="S21" s="1">
        <f>'Pc, Summer, S1'!S21*Main!$B$4+_xlfn.IFNA(VLOOKUP($A21,'EV Distribution'!$A$2:$B$11,2,FALSE),0)*('EV Scenarios'!S$2-'EV Scenarios'!S$3)</f>
        <v>5.4264218591258118</v>
      </c>
      <c r="T21" s="1">
        <f>'Pc, Summer, S1'!T21*Main!$B$4+_xlfn.IFNA(VLOOKUP($A21,'EV Distribution'!$A$2:$B$11,2,FALSE),0)*('EV Scenarios'!T$2-'EV Scenarios'!T$3)</f>
        <v>3.7894873246795631</v>
      </c>
      <c r="U21" s="1">
        <f>'Pc, Summer, S1'!U21*Main!$B$4+_xlfn.IFNA(VLOOKUP($A21,'EV Distribution'!$A$2:$B$11,2,FALSE),0)*('EV Scenarios'!U$2-'EV Scenarios'!U$3)</f>
        <v>3.9292534262411403</v>
      </c>
      <c r="V21" s="1">
        <f>'Pc, Summer, S1'!V21*Main!$B$4+_xlfn.IFNA(VLOOKUP($A21,'EV Distribution'!$A$2:$B$11,2,FALSE),0)*('EV Scenarios'!V$2-'EV Scenarios'!V$3)</f>
        <v>4.1351372318229478</v>
      </c>
      <c r="W21" s="1">
        <f>'Pc, Summer, S1'!W21*Main!$B$4+_xlfn.IFNA(VLOOKUP($A21,'EV Distribution'!$A$2:$B$11,2,FALSE),0)*('EV Scenarios'!W$2-'EV Scenarios'!W$3)</f>
        <v>4.3741302361052874</v>
      </c>
      <c r="X21" s="1">
        <f>'Pc, Summer, S1'!X21*Main!$B$4+_xlfn.IFNA(VLOOKUP($A21,'EV Distribution'!$A$2:$B$11,2,FALSE),0)*('EV Scenarios'!X$2-'EV Scenarios'!X$3)</f>
        <v>4.5135705103204371</v>
      </c>
      <c r="Y21" s="1">
        <f>'Pc, Summer, S1'!Y21*Main!$B$4+_xlfn.IFNA(VLOOKUP($A21,'EV Distribution'!$A$2:$B$11,2,FALSE),0)*('EV Scenarios'!Y$2-'EV Scenarios'!Y$3)</f>
        <v>4.6419528954599825</v>
      </c>
    </row>
    <row r="22" spans="1:25" x14ac:dyDescent="0.25">
      <c r="A22">
        <v>55</v>
      </c>
      <c r="B22" s="1">
        <f>'Pc, Summer, S1'!B22*Main!$B$4+_xlfn.IFNA(VLOOKUP($A22,'EV Distribution'!$A$2:$B$11,2,FALSE),0)*('EV Scenarios'!B$2-'EV Scenarios'!B$3)</f>
        <v>3.8588430974305972</v>
      </c>
      <c r="C22" s="1">
        <f>'Pc, Summer, S1'!C22*Main!$B$4+_xlfn.IFNA(VLOOKUP($A22,'EV Distribution'!$A$2:$B$11,2,FALSE),0)*('EV Scenarios'!C$2-'EV Scenarios'!C$3)</f>
        <v>4.0704215204666276</v>
      </c>
      <c r="D22" s="1">
        <f>'Pc, Summer, S1'!D22*Main!$B$4+_xlfn.IFNA(VLOOKUP($A22,'EV Distribution'!$A$2:$B$11,2,FALSE),0)*('EV Scenarios'!D$2-'EV Scenarios'!D$3)</f>
        <v>4.147301768222091</v>
      </c>
      <c r="E22" s="1">
        <f>'Pc, Summer, S1'!E22*Main!$B$4+_xlfn.IFNA(VLOOKUP($A22,'EV Distribution'!$A$2:$B$11,2,FALSE),0)*('EV Scenarios'!E$2-'EV Scenarios'!E$3)</f>
        <v>4.3799256593916125</v>
      </c>
      <c r="F22" s="1">
        <f>'Pc, Summer, S1'!F22*Main!$B$4+_xlfn.IFNA(VLOOKUP($A22,'EV Distribution'!$A$2:$B$11,2,FALSE),0)*('EV Scenarios'!F$2-'EV Scenarios'!F$3)</f>
        <v>4.5884307427938582</v>
      </c>
      <c r="G22" s="1">
        <f>'Pc, Summer, S1'!G22*Main!$B$4+_xlfn.IFNA(VLOOKUP($A22,'EV Distribution'!$A$2:$B$11,2,FALSE),0)*('EV Scenarios'!G$2-'EV Scenarios'!G$3)</f>
        <v>4.7561719063201418</v>
      </c>
      <c r="H22" s="1">
        <f>'Pc, Summer, S1'!H22*Main!$B$4+_xlfn.IFNA(VLOOKUP($A22,'EV Distribution'!$A$2:$B$11,2,FALSE),0)*('EV Scenarios'!H$2-'EV Scenarios'!H$3)</f>
        <v>4.8457151974305974</v>
      </c>
      <c r="I22" s="1">
        <f>'Pc, Summer, S1'!I22*Main!$B$4+_xlfn.IFNA(VLOOKUP($A22,'EV Distribution'!$A$2:$B$11,2,FALSE),0)*('EV Scenarios'!I$2-'EV Scenarios'!I$3)</f>
        <v>4.6750349063792083</v>
      </c>
      <c r="J22" s="1">
        <f>'Pc, Summer, S1'!J22*Main!$B$4+_xlfn.IFNA(VLOOKUP($A22,'EV Distribution'!$A$2:$B$11,2,FALSE),0)*('EV Scenarios'!J$2-'EV Scenarios'!J$3)</f>
        <v>4.2697959612522149</v>
      </c>
      <c r="K22" s="1">
        <f>'Pc, Summer, S1'!K22*Main!$B$4+_xlfn.IFNA(VLOOKUP($A22,'EV Distribution'!$A$2:$B$11,2,FALSE),0)*('EV Scenarios'!K$2-'EV Scenarios'!K$3)</f>
        <v>6.2715657857353815</v>
      </c>
      <c r="L22" s="1">
        <f>'Pc, Summer, S1'!L22*Main!$B$4+_xlfn.IFNA(VLOOKUP($A22,'EV Distribution'!$A$2:$B$11,2,FALSE),0)*('EV Scenarios'!L$2-'EV Scenarios'!L$3)</f>
        <v>6.1341466883343179</v>
      </c>
      <c r="M22" s="1">
        <f>'Pc, Summer, S1'!M22*Main!$B$4+_xlfn.IFNA(VLOOKUP($A22,'EV Distribution'!$A$2:$B$11,2,FALSE),0)*('EV Scenarios'!M$2-'EV Scenarios'!M$3)</f>
        <v>5.885879215150621</v>
      </c>
      <c r="N22" s="1">
        <f>'Pc, Summer, S1'!N22*Main!$B$4+_xlfn.IFNA(VLOOKUP($A22,'EV Distribution'!$A$2:$B$11,2,FALSE),0)*('EV Scenarios'!N$2-'EV Scenarios'!N$3)</f>
        <v>5.549140410897814</v>
      </c>
      <c r="O22" s="1">
        <f>'Pc, Summer, S1'!O22*Main!$B$4+_xlfn.IFNA(VLOOKUP($A22,'EV Distribution'!$A$2:$B$11,2,FALSE),0)*('EV Scenarios'!O$2-'EV Scenarios'!O$3)</f>
        <v>5.3283824088009455</v>
      </c>
      <c r="P22" s="1">
        <f>'Pc, Summer, S1'!P22*Main!$B$4+_xlfn.IFNA(VLOOKUP($A22,'EV Distribution'!$A$2:$B$11,2,FALSE),0)*('EV Scenarios'!P$2-'EV Scenarios'!P$3)</f>
        <v>5.1141196000295333</v>
      </c>
      <c r="Q22" s="1">
        <f>'Pc, Summer, S1'!Q22*Main!$B$4+_xlfn.IFNA(VLOOKUP($A22,'EV Distribution'!$A$2:$B$11,2,FALSE),0)*('EV Scenarios'!Q$2-'EV Scenarios'!Q$3)</f>
        <v>4.7853451350265805</v>
      </c>
      <c r="R22" s="1">
        <f>'Pc, Summer, S1'!R22*Main!$B$4+_xlfn.IFNA(VLOOKUP($A22,'EV Distribution'!$A$2:$B$11,2,FALSE),0)*('EV Scenarios'!R$2-'EV Scenarios'!R$3)</f>
        <v>4.6036830989072657</v>
      </c>
      <c r="S22" s="1">
        <f>'Pc, Summer, S1'!S22*Main!$B$4+_xlfn.IFNA(VLOOKUP($A22,'EV Distribution'!$A$2:$B$11,2,FALSE),0)*('EV Scenarios'!S$2-'EV Scenarios'!S$3)</f>
        <v>4.4125495654164206</v>
      </c>
      <c r="T22" s="1">
        <f>'Pc, Summer, S1'!T22*Main!$B$4+_xlfn.IFNA(VLOOKUP($A22,'EV Distribution'!$A$2:$B$11,2,FALSE),0)*('EV Scenarios'!T$2-'EV Scenarios'!T$3)</f>
        <v>2.8244176396337863</v>
      </c>
      <c r="U22" s="1">
        <f>'Pc, Summer, S1'!U22*Main!$B$4+_xlfn.IFNA(VLOOKUP($A22,'EV Distribution'!$A$2:$B$11,2,FALSE),0)*('EV Scenarios'!U$2-'EV Scenarios'!U$3)</f>
        <v>3.0164055367395157</v>
      </c>
      <c r="V22" s="1">
        <f>'Pc, Summer, S1'!V22*Main!$B$4+_xlfn.IFNA(VLOOKUP($A22,'EV Distribution'!$A$2:$B$11,2,FALSE),0)*('EV Scenarios'!V$2-'EV Scenarios'!V$3)</f>
        <v>3.200542321411695</v>
      </c>
      <c r="W22" s="1">
        <f>'Pc, Summer, S1'!W22*Main!$B$4+_xlfn.IFNA(VLOOKUP($A22,'EV Distribution'!$A$2:$B$11,2,FALSE),0)*('EV Scenarios'!W$2-'EV Scenarios'!W$3)</f>
        <v>3.3885914491139992</v>
      </c>
      <c r="X22" s="1">
        <f>'Pc, Summer, S1'!X22*Main!$B$4+_xlfn.IFNA(VLOOKUP($A22,'EV Distribution'!$A$2:$B$11,2,FALSE),0)*('EV Scenarios'!X$2-'EV Scenarios'!X$3)</f>
        <v>3.5070364353514476</v>
      </c>
      <c r="Y22" s="1">
        <f>'Pc, Summer, S1'!Y22*Main!$B$4+_xlfn.IFNA(VLOOKUP($A22,'EV Distribution'!$A$2:$B$11,2,FALSE),0)*('EV Scenarios'!Y$2-'EV Scenarios'!Y$3)</f>
        <v>3.7105556596869462</v>
      </c>
    </row>
    <row r="23" spans="1:25" x14ac:dyDescent="0.25">
      <c r="A23">
        <v>68</v>
      </c>
      <c r="B23" s="1">
        <f>'Pc, Summer, S1'!B23*Main!$B$4+_xlfn.IFNA(VLOOKUP($A23,'EV Distribution'!$A$2:$B$11,2,FALSE),0)*('EV Scenarios'!B$2-'EV Scenarios'!B$3)</f>
        <v>0.12403573908741877</v>
      </c>
      <c r="C23" s="1">
        <f>'Pc, Summer, S1'!C23*Main!$B$4+_xlfn.IFNA(VLOOKUP($A23,'EV Distribution'!$A$2:$B$11,2,FALSE),0)*('EV Scenarios'!C$2-'EV Scenarios'!C$3)</f>
        <v>0.12403573908741877</v>
      </c>
      <c r="D23" s="1">
        <f>'Pc, Summer, S1'!D23*Main!$B$4+_xlfn.IFNA(VLOOKUP($A23,'EV Distribution'!$A$2:$B$11,2,FALSE),0)*('EV Scenarios'!D$2-'EV Scenarios'!D$3)</f>
        <v>7.6795804370939164E-2</v>
      </c>
      <c r="E23" s="1">
        <f>'Pc, Summer, S1'!E23*Main!$B$4+_xlfn.IFNA(VLOOKUP($A23,'EV Distribution'!$A$2:$B$11,2,FALSE),0)*('EV Scenarios'!E$2-'EV Scenarios'!E$3)</f>
        <v>7.6795804370939164E-2</v>
      </c>
      <c r="F23" s="1">
        <f>'Pc, Summer, S1'!F23*Main!$B$4+_xlfn.IFNA(VLOOKUP($A23,'EV Distribution'!$A$2:$B$11,2,FALSE),0)*('EV Scenarios'!F$2-'EV Scenarios'!F$3)</f>
        <v>7.6795804370939164E-2</v>
      </c>
      <c r="G23" s="1">
        <f>'Pc, Summer, S1'!G23*Main!$B$4+_xlfn.IFNA(VLOOKUP($A23,'EV Distribution'!$A$2:$B$11,2,FALSE),0)*('EV Scenarios'!G$2-'EV Scenarios'!G$3)</f>
        <v>7.6795804370939164E-2</v>
      </c>
      <c r="H23" s="1">
        <f>'Pc, Summer, S1'!H23*Main!$B$4+_xlfn.IFNA(VLOOKUP($A23,'EV Distribution'!$A$2:$B$11,2,FALSE),0)*('EV Scenarios'!H$2-'EV Scenarios'!H$3)</f>
        <v>0.10139998835056113</v>
      </c>
      <c r="I23" s="1">
        <f>'Pc, Summer, S1'!I23*Main!$B$4+_xlfn.IFNA(VLOOKUP($A23,'EV Distribution'!$A$2:$B$11,2,FALSE),0)*('EV Scenarios'!I$2-'EV Scenarios'!I$3)</f>
        <v>0.1260041723301831</v>
      </c>
      <c r="J23" s="1">
        <f>'Pc, Summer, S1'!J23*Main!$B$4+_xlfn.IFNA(VLOOKUP($A23,'EV Distribution'!$A$2:$B$11,2,FALSE),0)*('EV Scenarios'!J$2-'EV Scenarios'!J$3)</f>
        <v>0.1260041723301831</v>
      </c>
      <c r="K23" s="1">
        <f>'Pc, Summer, S1'!K23*Main!$B$4+_xlfn.IFNA(VLOOKUP($A23,'EV Distribution'!$A$2:$B$11,2,FALSE),0)*('EV Scenarios'!K$2-'EV Scenarios'!K$3)</f>
        <v>0.1260041723301831</v>
      </c>
      <c r="L23" s="1">
        <f>'Pc, Summer, S1'!L23*Main!$B$4+_xlfn.IFNA(VLOOKUP($A23,'EV Distribution'!$A$2:$B$11,2,FALSE),0)*('EV Scenarios'!L$2-'EV Scenarios'!L$3)</f>
        <v>0.1260041723301831</v>
      </c>
      <c r="M23" s="1">
        <f>'Pc, Summer, S1'!M23*Main!$B$4+_xlfn.IFNA(VLOOKUP($A23,'EV Distribution'!$A$2:$B$11,2,FALSE),0)*('EV Scenarios'!M$2-'EV Scenarios'!M$3)</f>
        <v>0.1260041723301831</v>
      </c>
      <c r="N23" s="1">
        <f>'Pc, Summer, S1'!N23*Main!$B$4+_xlfn.IFNA(VLOOKUP($A23,'EV Distribution'!$A$2:$B$11,2,FALSE),0)*('EV Scenarios'!N$2-'EV Scenarios'!N$3)</f>
        <v>0.1260041723301831</v>
      </c>
      <c r="O23" s="1">
        <f>'Pc, Summer, S1'!O23*Main!$B$4+_xlfn.IFNA(VLOOKUP($A23,'EV Distribution'!$A$2:$B$11,2,FALSE),0)*('EV Scenarios'!O$2-'EV Scenarios'!O$3)</f>
        <v>0.1260041723301831</v>
      </c>
      <c r="P23" s="1">
        <f>'Pc, Summer, S1'!P23*Main!$B$4+_xlfn.IFNA(VLOOKUP($A23,'EV Distribution'!$A$2:$B$11,2,FALSE),0)*('EV Scenarios'!P$2-'EV Scenarios'!P$3)</f>
        <v>0.1260041723301831</v>
      </c>
      <c r="Q23" s="1">
        <f>'Pc, Summer, S1'!Q23*Main!$B$4+_xlfn.IFNA(VLOOKUP($A23,'EV Distribution'!$A$2:$B$11,2,FALSE),0)*('EV Scenarios'!Q$2-'EV Scenarios'!Q$3)</f>
        <v>0.1260041723301831</v>
      </c>
      <c r="R23" s="1">
        <f>'Pc, Summer, S1'!R23*Main!$B$4+_xlfn.IFNA(VLOOKUP($A23,'EV Distribution'!$A$2:$B$11,2,FALSE),0)*('EV Scenarios'!R$2-'EV Scenarios'!R$3)</f>
        <v>0.1260041723301831</v>
      </c>
      <c r="S23" s="1">
        <f>'Pc, Summer, S1'!S23*Main!$B$4+_xlfn.IFNA(VLOOKUP($A23,'EV Distribution'!$A$2:$B$11,2,FALSE),0)*('EV Scenarios'!S$2-'EV Scenarios'!S$3)</f>
        <v>0.1260041723301831</v>
      </c>
      <c r="T23" s="1">
        <f>'Pc, Summer, S1'!T23*Main!$B$4+_xlfn.IFNA(VLOOKUP($A23,'EV Distribution'!$A$2:$B$11,2,FALSE),0)*('EV Scenarios'!T$2-'EV Scenarios'!T$3)</f>
        <v>0.13781415600930302</v>
      </c>
      <c r="U23" s="1">
        <f>'Pc, Summer, S1'!U23*Main!$B$4+_xlfn.IFNA(VLOOKUP($A23,'EV Distribution'!$A$2:$B$11,2,FALSE),0)*('EV Scenarios'!U$2-'EV Scenarios'!U$3)</f>
        <v>0.17324410704666274</v>
      </c>
      <c r="V23" s="1">
        <f>'Pc, Summer, S1'!V23*Main!$B$4+_xlfn.IFNA(VLOOKUP($A23,'EV Distribution'!$A$2:$B$11,2,FALSE),0)*('EV Scenarios'!V$2-'EV Scenarios'!V$3)</f>
        <v>0.17324410704666274</v>
      </c>
      <c r="W23" s="1">
        <f>'Pc, Summer, S1'!W23*Main!$B$4+_xlfn.IFNA(VLOOKUP($A23,'EV Distribution'!$A$2:$B$11,2,FALSE),0)*('EV Scenarios'!W$2-'EV Scenarios'!W$3)</f>
        <v>0.17324410704666274</v>
      </c>
      <c r="X23" s="1">
        <f>'Pc, Summer, S1'!X23*Main!$B$4+_xlfn.IFNA(VLOOKUP($A23,'EV Distribution'!$A$2:$B$11,2,FALSE),0)*('EV Scenarios'!X$2-'EV Scenarios'!X$3)</f>
        <v>0.16094201505685174</v>
      </c>
      <c r="Y23" s="1">
        <f>'Pc, Summer, S1'!Y23*Main!$B$4+_xlfn.IFNA(VLOOKUP($A23,'EV Distribution'!$A$2:$B$11,2,FALSE),0)*('EV Scenarios'!Y$2-'EV Scenarios'!Y$3)</f>
        <v>0.12403573908741877</v>
      </c>
    </row>
    <row r="24" spans="1:25" x14ac:dyDescent="0.25">
      <c r="A24">
        <v>72</v>
      </c>
      <c r="B24" s="1">
        <f>'Pc, Summer, S1'!B24*Main!$B$4+_xlfn.IFNA(VLOOKUP($A24,'EV Distribution'!$A$2:$B$11,2,FALSE),0)*('EV Scenarios'!B$2-'EV Scenarios'!B$3)</f>
        <v>5.3487443803005021</v>
      </c>
      <c r="C24" s="1">
        <f>'Pc, Summer, S1'!C24*Main!$B$4+_xlfn.IFNA(VLOOKUP($A24,'EV Distribution'!$A$2:$B$11,2,FALSE),0)*('EV Scenarios'!C$2-'EV Scenarios'!C$3)</f>
        <v>5.0876989691509156</v>
      </c>
      <c r="D24" s="1">
        <f>'Pc, Summer, S1'!D24*Main!$B$4+_xlfn.IFNA(VLOOKUP($A24,'EV Distribution'!$A$2:$B$11,2,FALSE),0)*('EV Scenarios'!D$2-'EV Scenarios'!D$3)</f>
        <v>4.188239621718842</v>
      </c>
      <c r="E24" s="1">
        <f>'Pc, Summer, S1'!E24*Main!$B$4+_xlfn.IFNA(VLOOKUP($A24,'EV Distribution'!$A$2:$B$11,2,FALSE),0)*('EV Scenarios'!E$2-'EV Scenarios'!E$3)</f>
        <v>4.453907258645156</v>
      </c>
      <c r="F24" s="1">
        <f>'Pc, Summer, S1'!F24*Main!$B$4+_xlfn.IFNA(VLOOKUP($A24,'EV Distribution'!$A$2:$B$11,2,FALSE),0)*('EV Scenarios'!F$2-'EV Scenarios'!F$3)</f>
        <v>4.1887850213009452</v>
      </c>
      <c r="G24" s="1">
        <f>'Pc, Summer, S1'!G24*Main!$B$4+_xlfn.IFNA(VLOOKUP($A24,'EV Distribution'!$A$2:$B$11,2,FALSE),0)*('EV Scenarios'!G$2-'EV Scenarios'!G$3)</f>
        <v>4.7093288223899874</v>
      </c>
      <c r="H24" s="1">
        <f>'Pc, Summer, S1'!H24*Main!$B$4+_xlfn.IFNA(VLOOKUP($A24,'EV Distribution'!$A$2:$B$11,2,FALSE),0)*('EV Scenarios'!H$2-'EV Scenarios'!H$3)</f>
        <v>3.8695034208867392</v>
      </c>
      <c r="I24" s="1">
        <f>'Pc, Summer, S1'!I24*Main!$B$4+_xlfn.IFNA(VLOOKUP($A24,'EV Distribution'!$A$2:$B$11,2,FALSE),0)*('EV Scenarios'!I$2-'EV Scenarios'!I$3)</f>
        <v>2.5590183627192857</v>
      </c>
      <c r="J24" s="1">
        <f>'Pc, Summer, S1'!J24*Main!$B$4+_xlfn.IFNA(VLOOKUP($A24,'EV Distribution'!$A$2:$B$11,2,FALSE),0)*('EV Scenarios'!J$2-'EV Scenarios'!J$3)</f>
        <v>3.0982685013031599</v>
      </c>
      <c r="K24" s="1">
        <f>'Pc, Summer, S1'!K24*Main!$B$4+_xlfn.IFNA(VLOOKUP($A24,'EV Distribution'!$A$2:$B$11,2,FALSE),0)*('EV Scenarios'!K$2-'EV Scenarios'!K$3)</f>
        <v>2.917701656052865</v>
      </c>
      <c r="L24" s="1">
        <f>'Pc, Summer, S1'!L24*Main!$B$4+_xlfn.IFNA(VLOOKUP($A24,'EV Distribution'!$A$2:$B$11,2,FALSE),0)*('EV Scenarios'!L$2-'EV Scenarios'!L$3)</f>
        <v>3.4485242637957771</v>
      </c>
      <c r="M24" s="1">
        <f>'Pc, Summer, S1'!M24*Main!$B$4+_xlfn.IFNA(VLOOKUP($A24,'EV Distribution'!$A$2:$B$11,2,FALSE),0)*('EV Scenarios'!M$2-'EV Scenarios'!M$3)</f>
        <v>3.7882397792705249</v>
      </c>
      <c r="N24" s="1">
        <f>'Pc, Summer, S1'!N24*Main!$B$4+_xlfn.IFNA(VLOOKUP($A24,'EV Distribution'!$A$2:$B$11,2,FALSE),0)*('EV Scenarios'!N$2-'EV Scenarios'!N$3)</f>
        <v>4.4909760998656241</v>
      </c>
      <c r="O24" s="1">
        <f>'Pc, Summer, S1'!O24*Main!$B$4+_xlfn.IFNA(VLOOKUP($A24,'EV Distribution'!$A$2:$B$11,2,FALSE),0)*('EV Scenarios'!O$2-'EV Scenarios'!O$3)</f>
        <v>4.8490136290896331</v>
      </c>
      <c r="P24" s="1">
        <f>'Pc, Summer, S1'!P24*Main!$B$4+_xlfn.IFNA(VLOOKUP($A24,'EV Distribution'!$A$2:$B$11,2,FALSE),0)*('EV Scenarios'!P$2-'EV Scenarios'!P$3)</f>
        <v>5.0366861168259014</v>
      </c>
      <c r="Q24" s="1">
        <f>'Pc, Summer, S1'!Q24*Main!$B$4+_xlfn.IFNA(VLOOKUP($A24,'EV Distribution'!$A$2:$B$11,2,FALSE),0)*('EV Scenarios'!Q$2-'EV Scenarios'!Q$3)</f>
        <v>4.7546785660971649</v>
      </c>
      <c r="R24" s="1">
        <f>'Pc, Summer, S1'!R24*Main!$B$4+_xlfn.IFNA(VLOOKUP($A24,'EV Distribution'!$A$2:$B$11,2,FALSE),0)*('EV Scenarios'!R$2-'EV Scenarios'!R$3)</f>
        <v>4.8085697350863859</v>
      </c>
      <c r="S24" s="1">
        <f>'Pc, Summer, S1'!S24*Main!$B$4+_xlfn.IFNA(VLOOKUP($A24,'EV Distribution'!$A$2:$B$11,2,FALSE),0)*('EV Scenarios'!S$2-'EV Scenarios'!S$3)</f>
        <v>4.3214600807700823</v>
      </c>
      <c r="T24" s="1">
        <f>'Pc, Summer, S1'!T24*Main!$B$4+_xlfn.IFNA(VLOOKUP($A24,'EV Distribution'!$A$2:$B$11,2,FALSE),0)*('EV Scenarios'!T$2-'EV Scenarios'!T$3)</f>
        <v>3.5538213048205849</v>
      </c>
      <c r="U24" s="1">
        <f>'Pc, Summer, S1'!U24*Main!$B$4+_xlfn.IFNA(VLOOKUP($A24,'EV Distribution'!$A$2:$B$11,2,FALSE),0)*('EV Scenarios'!U$2-'EV Scenarios'!U$3)</f>
        <v>3.5451074838873304</v>
      </c>
      <c r="V24" s="1">
        <f>'Pc, Summer, S1'!V24*Main!$B$4+_xlfn.IFNA(VLOOKUP($A24,'EV Distribution'!$A$2:$B$11,2,FALSE),0)*('EV Scenarios'!V$2-'EV Scenarios'!V$3)</f>
        <v>4.5579657271374776</v>
      </c>
      <c r="W24" s="1">
        <f>'Pc, Summer, S1'!W24*Main!$B$4+_xlfn.IFNA(VLOOKUP($A24,'EV Distribution'!$A$2:$B$11,2,FALSE),0)*('EV Scenarios'!W$2-'EV Scenarios'!W$3)</f>
        <v>4.8355514511429414</v>
      </c>
      <c r="X24" s="1">
        <f>'Pc, Summer, S1'!X24*Main!$B$4+_xlfn.IFNA(VLOOKUP($A24,'EV Distribution'!$A$2:$B$11,2,FALSE),0)*('EV Scenarios'!X$2-'EV Scenarios'!X$3)</f>
        <v>5.2886872609598337</v>
      </c>
      <c r="Y24" s="1">
        <f>'Pc, Summer, S1'!Y24*Main!$B$4+_xlfn.IFNA(VLOOKUP($A24,'EV Distribution'!$A$2:$B$11,2,FALSE),0)*('EV Scenarios'!Y$2-'EV Scenarios'!Y$3)</f>
        <v>4.5988758485787065</v>
      </c>
    </row>
    <row r="25" spans="1:25" x14ac:dyDescent="0.25">
      <c r="A25">
        <v>103</v>
      </c>
      <c r="B25" s="1">
        <f>'Pc, Summer, S1'!B25*Main!$B$4+_xlfn.IFNA(VLOOKUP($A25,'EV Distribution'!$A$2:$B$11,2,FALSE),0)*('EV Scenarios'!B$2-'EV Scenarios'!B$3)</f>
        <v>2.4899284425184582</v>
      </c>
      <c r="C25" s="1">
        <f>'Pc, Summer, S1'!C25*Main!$B$4+_xlfn.IFNA(VLOOKUP($A25,'EV Distribution'!$A$2:$B$11,2,FALSE),0)*('EV Scenarios'!C$2-'EV Scenarios'!C$3)</f>
        <v>2.1489093295274668</v>
      </c>
      <c r="D25" s="1">
        <f>'Pc, Summer, S1'!D25*Main!$B$4+_xlfn.IFNA(VLOOKUP($A25,'EV Distribution'!$A$2:$B$11,2,FALSE),0)*('EV Scenarios'!D$2-'EV Scenarios'!D$3)</f>
        <v>2.1163418183512994</v>
      </c>
      <c r="E25" s="1">
        <f>'Pc, Summer, S1'!E25*Main!$B$4+_xlfn.IFNA(VLOOKUP($A25,'EV Distribution'!$A$2:$B$11,2,FALSE),0)*('EV Scenarios'!E$2-'EV Scenarios'!E$3)</f>
        <v>1.9476216889124336</v>
      </c>
      <c r="F25" s="1">
        <f>'Pc, Summer, S1'!F25*Main!$B$4+_xlfn.IFNA(VLOOKUP($A25,'EV Distribution'!$A$2:$B$11,2,FALSE),0)*('EV Scenarios'!F$2-'EV Scenarios'!F$3)</f>
        <v>1.8861091553610454</v>
      </c>
      <c r="G25" s="1">
        <f>'Pc, Summer, S1'!G25*Main!$B$4+_xlfn.IFNA(VLOOKUP($A25,'EV Distribution'!$A$2:$B$11,2,FALSE),0)*('EV Scenarios'!G$2-'EV Scenarios'!G$3)</f>
        <v>1.8392765560425284</v>
      </c>
      <c r="H25" s="1">
        <f>'Pc, Summer, S1'!H25*Main!$B$4+_xlfn.IFNA(VLOOKUP($A25,'EV Distribution'!$A$2:$B$11,2,FALSE),0)*('EV Scenarios'!H$2-'EV Scenarios'!H$3)</f>
        <v>2.2119825693591255</v>
      </c>
      <c r="I25" s="1">
        <f>'Pc, Summer, S1'!I25*Main!$B$4+_xlfn.IFNA(VLOOKUP($A25,'EV Distribution'!$A$2:$B$11,2,FALSE),0)*('EV Scenarios'!I$2-'EV Scenarios'!I$3)</f>
        <v>2.5468918607538398</v>
      </c>
      <c r="J25" s="1">
        <f>'Pc, Summer, S1'!J25*Main!$B$4+_xlfn.IFNA(VLOOKUP($A25,'EV Distribution'!$A$2:$B$11,2,FALSE),0)*('EV Scenarios'!J$2-'EV Scenarios'!J$3)</f>
        <v>2.9241675604090371</v>
      </c>
      <c r="K25" s="1">
        <f>'Pc, Summer, S1'!K25*Main!$B$4+_xlfn.IFNA(VLOOKUP($A25,'EV Distribution'!$A$2:$B$11,2,FALSE),0)*('EV Scenarios'!K$2-'EV Scenarios'!K$3)</f>
        <v>3.7739147391457473</v>
      </c>
      <c r="L25" s="1">
        <f>'Pc, Summer, S1'!L25*Main!$B$4+_xlfn.IFNA(VLOOKUP($A25,'EV Distribution'!$A$2:$B$11,2,FALSE),0)*('EV Scenarios'!L$2-'EV Scenarios'!L$3)</f>
        <v>3.8916268297851442</v>
      </c>
      <c r="M25" s="1">
        <f>'Pc, Summer, S1'!M25*Main!$B$4+_xlfn.IFNA(VLOOKUP($A25,'EV Distribution'!$A$2:$B$11,2,FALSE),0)*('EV Scenarios'!M$2-'EV Scenarios'!M$3)</f>
        <v>4.0878600473021267</v>
      </c>
      <c r="N25" s="1">
        <f>'Pc, Summer, S1'!N25*Main!$B$4+_xlfn.IFNA(VLOOKUP($A25,'EV Distribution'!$A$2:$B$11,2,FALSE),0)*('EV Scenarios'!N$2-'EV Scenarios'!N$3)</f>
        <v>4.2605558282442413</v>
      </c>
      <c r="O25" s="1">
        <f>'Pc, Summer, S1'!O25*Main!$B$4+_xlfn.IFNA(VLOOKUP($A25,'EV Distribution'!$A$2:$B$11,2,FALSE),0)*('EV Scenarios'!O$2-'EV Scenarios'!O$3)</f>
        <v>4.3714882301402831</v>
      </c>
      <c r="P25" s="1">
        <f>'Pc, Summer, S1'!P25*Main!$B$4+_xlfn.IFNA(VLOOKUP($A25,'EV Distribution'!$A$2:$B$11,2,FALSE),0)*('EV Scenarios'!P$2-'EV Scenarios'!P$3)</f>
        <v>3.898169909820584</v>
      </c>
      <c r="Q25" s="1">
        <f>'Pc, Summer, S1'!Q25*Main!$B$4+_xlfn.IFNA(VLOOKUP($A25,'EV Distribution'!$A$2:$B$11,2,FALSE),0)*('EV Scenarios'!Q$2-'EV Scenarios'!Q$3)</f>
        <v>3.5380580575790024</v>
      </c>
      <c r="R25" s="1">
        <f>'Pc, Summer, S1'!R25*Main!$B$4+_xlfn.IFNA(VLOOKUP($A25,'EV Distribution'!$A$2:$B$11,2,FALSE),0)*('EV Scenarios'!R$2-'EV Scenarios'!R$3)</f>
        <v>3.261730312573095</v>
      </c>
      <c r="S25" s="1">
        <f>'Pc, Summer, S1'!S25*Main!$B$4+_xlfn.IFNA(VLOOKUP($A25,'EV Distribution'!$A$2:$B$11,2,FALSE),0)*('EV Scenarios'!S$2-'EV Scenarios'!S$3)</f>
        <v>3.1458193501580038</v>
      </c>
      <c r="T25" s="1">
        <f>'Pc, Summer, S1'!T25*Main!$B$4+_xlfn.IFNA(VLOOKUP($A25,'EV Distribution'!$A$2:$B$11,2,FALSE),0)*('EV Scenarios'!T$2-'EV Scenarios'!T$3)</f>
        <v>2.656404574404903</v>
      </c>
      <c r="U25" s="1">
        <f>'Pc, Summer, S1'!U25*Main!$B$4+_xlfn.IFNA(VLOOKUP($A25,'EV Distribution'!$A$2:$B$11,2,FALSE),0)*('EV Scenarios'!U$2-'EV Scenarios'!U$3)</f>
        <v>2.5390877397282932</v>
      </c>
      <c r="V25" s="1">
        <f>'Pc, Summer, S1'!V25*Main!$B$4+_xlfn.IFNA(VLOOKUP($A25,'EV Distribution'!$A$2:$B$11,2,FALSE),0)*('EV Scenarios'!V$2-'EV Scenarios'!V$3)</f>
        <v>2.3542816933047841</v>
      </c>
      <c r="W25" s="1">
        <f>'Pc, Summer, S1'!W25*Main!$B$4+_xlfn.IFNA(VLOOKUP($A25,'EV Distribution'!$A$2:$B$11,2,FALSE),0)*('EV Scenarios'!W$2-'EV Scenarios'!W$3)</f>
        <v>2.519100938761075</v>
      </c>
      <c r="X25" s="1">
        <f>'Pc, Summer, S1'!X25*Main!$B$4+_xlfn.IFNA(VLOOKUP($A25,'EV Distribution'!$A$2:$B$11,2,FALSE),0)*('EV Scenarios'!X$2-'EV Scenarios'!X$3)</f>
        <v>2.383888343222091</v>
      </c>
      <c r="Y25" s="1">
        <f>'Pc, Summer, S1'!Y25*Main!$B$4+_xlfn.IFNA(VLOOKUP($A25,'EV Distribution'!$A$2:$B$11,2,FALSE),0)*('EV Scenarios'!Y$2-'EV Scenarios'!Y$3)</f>
        <v>2.0686156601055816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S1'!B2*Main!$B$5+_xlfn.IFNA(VLOOKUP($A2,'EV Distribution'!$A$2:$B$11,2,FALSE),0)*('EV Scenarios'!B$4-'EV Scenarios'!B$2)</f>
        <v>1.2828514723862967E-2</v>
      </c>
      <c r="C2" s="1">
        <f>'Pc, Summer, S1'!C2*Main!$B$5+_xlfn.IFNA(VLOOKUP($A2,'EV Distribution'!$A$2:$B$11,2,FALSE),0)*('EV Scenarios'!C$4-'EV Scenarios'!C$2)</f>
        <v>2.2356499843473127E-2</v>
      </c>
      <c r="D2" s="1">
        <f>'Pc, Summer, S1'!D2*Main!$B$5+_xlfn.IFNA(VLOOKUP($A2,'EV Distribution'!$A$2:$B$11,2,FALSE),0)*('EV Scenarios'!D$4-'EV Scenarios'!D$2)</f>
        <v>5.6878095075310102E-2</v>
      </c>
      <c r="E2" s="1">
        <f>'Pc, Summer, S1'!E2*Main!$B$5+_xlfn.IFNA(VLOOKUP($A2,'EV Distribution'!$A$2:$B$11,2,FALSE),0)*('EV Scenarios'!E$4-'EV Scenarios'!E$2)</f>
        <v>3.5562915038393393E-2</v>
      </c>
      <c r="F2" s="1">
        <f>'Pc, Summer, S1'!F2*Main!$B$5+_xlfn.IFNA(VLOOKUP($A2,'EV Distribution'!$A$2:$B$11,2,FALSE),0)*('EV Scenarios'!F$4-'EV Scenarios'!F$2)</f>
        <v>8.0447119226963973E-2</v>
      </c>
      <c r="G2" s="1">
        <f>'Pc, Summer, S1'!G2*Main!$B$5+_xlfn.IFNA(VLOOKUP($A2,'EV Distribution'!$A$2:$B$11,2,FALSE),0)*('EV Scenarios'!G$4-'EV Scenarios'!G$2)</f>
        <v>0.13848960085720616</v>
      </c>
      <c r="H2" s="1">
        <f>'Pc, Summer, S1'!H2*Main!$B$5+_xlfn.IFNA(VLOOKUP($A2,'EV Distribution'!$A$2:$B$11,2,FALSE),0)*('EV Scenarios'!H$4-'EV Scenarios'!H$2)</f>
        <v>9.283937082324277E-2</v>
      </c>
      <c r="I2" s="1">
        <f>'Pc, Summer, S1'!I2*Main!$B$5+_xlfn.IFNA(VLOOKUP($A2,'EV Distribution'!$A$2:$B$11,2,FALSE),0)*('EV Scenarios'!I$4-'EV Scenarios'!I$2)</f>
        <v>1.0871986659037214E-2</v>
      </c>
      <c r="J2" s="1">
        <f>'Pc, Summer, S1'!J2*Main!$B$5+_xlfn.IFNA(VLOOKUP($A2,'EV Distribution'!$A$2:$B$11,2,FALSE),0)*('EV Scenarios'!J$4-'EV Scenarios'!J$2)</f>
        <v>5.2047666577082111E-2</v>
      </c>
      <c r="K2" s="1">
        <f>'Pc, Summer, S1'!K2*Main!$B$5+_xlfn.IFNA(VLOOKUP($A2,'EV Distribution'!$A$2:$B$11,2,FALSE),0)*('EV Scenarios'!K$4-'EV Scenarios'!K$2)</f>
        <v>1.0149645457028941E-2</v>
      </c>
      <c r="L2" s="1">
        <f>'Pc, Summer, S1'!L2*Main!$B$5+_xlfn.IFNA(VLOOKUP($A2,'EV Distribution'!$A$2:$B$11,2,FALSE),0)*('EV Scenarios'!L$4-'EV Scenarios'!L$2)</f>
        <v>2.3519223020525695E-2</v>
      </c>
      <c r="M2" s="1">
        <f>'Pc, Summer, S1'!M2*Main!$B$5+_xlfn.IFNA(VLOOKUP($A2,'EV Distribution'!$A$2:$B$11,2,FALSE),0)*('EV Scenarios'!M$4-'EV Scenarios'!M$2)</f>
        <v>0.10888126566966923</v>
      </c>
      <c r="N2" s="1">
        <f>'Pc, Summer, S1'!N2*Main!$B$5+_xlfn.IFNA(VLOOKUP($A2,'EV Distribution'!$A$2:$B$11,2,FALSE),0)*('EV Scenarios'!N$4-'EV Scenarios'!N$2)</f>
        <v>4.9462803946396933E-2</v>
      </c>
      <c r="O2" s="1">
        <f>'Pc, Summer, S1'!O2*Main!$B$5+_xlfn.IFNA(VLOOKUP($A2,'EV Distribution'!$A$2:$B$11,2,FALSE),0)*('EV Scenarios'!O$4-'EV Scenarios'!O$2)</f>
        <v>6.8389776961015933E-2</v>
      </c>
      <c r="P2" s="1">
        <f>'Pc, Summer, S1'!P2*Main!$B$5+_xlfn.IFNA(VLOOKUP($A2,'EV Distribution'!$A$2:$B$11,2,FALSE),0)*('EV Scenarios'!P$4-'EV Scenarios'!P$2)</f>
        <v>6.2580882036326044E-2</v>
      </c>
      <c r="Q2" s="1">
        <f>'Pc, Summer, S1'!Q2*Main!$B$5+_xlfn.IFNA(VLOOKUP($A2,'EV Distribution'!$A$2:$B$11,2,FALSE),0)*('EV Scenarios'!Q$4-'EV Scenarios'!Q$2)</f>
        <v>0.13422235411326047</v>
      </c>
      <c r="R2" s="1">
        <f>'Pc, Summer, S1'!R2*Main!$B$5+_xlfn.IFNA(VLOOKUP($A2,'EV Distribution'!$A$2:$B$11,2,FALSE),0)*('EV Scenarios'!R$4-'EV Scenarios'!R$2)</f>
        <v>5.7261015800354399E-2</v>
      </c>
      <c r="S2" s="1">
        <f>'Pc, Summer, S1'!S2*Main!$B$5+_xlfn.IFNA(VLOOKUP($A2,'EV Distribution'!$A$2:$B$11,2,FALSE),0)*('EV Scenarios'!S$4-'EV Scenarios'!S$2)</f>
        <v>3.7774035128470169E-2</v>
      </c>
      <c r="T2" s="1">
        <f>'Pc, Summer, S1'!T2*Main!$B$5+_xlfn.IFNA(VLOOKUP($A2,'EV Distribution'!$A$2:$B$11,2,FALSE),0)*('EV Scenarios'!T$4-'EV Scenarios'!T$2)</f>
        <v>8.2999129079297115E-2</v>
      </c>
      <c r="U2" s="1">
        <f>'Pc, Summer, S1'!U2*Main!$B$5+_xlfn.IFNA(VLOOKUP($A2,'EV Distribution'!$A$2:$B$11,2,FALSE),0)*('EV Scenarios'!U$4-'EV Scenarios'!U$2)</f>
        <v>0.17798323944624928</v>
      </c>
      <c r="V2" s="1">
        <f>'Pc, Summer, S1'!V2*Main!$B$5+_xlfn.IFNA(VLOOKUP($A2,'EV Distribution'!$A$2:$B$11,2,FALSE),0)*('EV Scenarios'!V$4-'EV Scenarios'!V$2)</f>
        <v>0.13053344612374485</v>
      </c>
      <c r="W2" s="1">
        <f>'Pc, Summer, S1'!W2*Main!$B$5+_xlfn.IFNA(VLOOKUP($A2,'EV Distribution'!$A$2:$B$11,2,FALSE),0)*('EV Scenarios'!W$4-'EV Scenarios'!W$2)</f>
        <v>-2.7011440432663909E-2</v>
      </c>
      <c r="X2" s="1">
        <f>'Pc, Summer, S1'!X2*Main!$B$5+_xlfn.IFNA(VLOOKUP($A2,'EV Distribution'!$A$2:$B$11,2,FALSE),0)*('EV Scenarios'!X$4-'EV Scenarios'!X$2)</f>
        <v>0.11702370300428233</v>
      </c>
      <c r="Y2" s="1">
        <f>'Pc, Summer, S1'!Y2*Main!$B$5+_xlfn.IFNA(VLOOKUP($A2,'EV Distribution'!$A$2:$B$11,2,FALSE),0)*('EV Scenarios'!Y$4-'EV Scenarios'!Y$2)</f>
        <v>0.15404206281453045</v>
      </c>
    </row>
    <row r="3" spans="1:25" x14ac:dyDescent="0.25">
      <c r="A3">
        <v>2</v>
      </c>
      <c r="B3" s="1">
        <f>'Pc, Summer, S1'!B3*Main!$B$5+_xlfn.IFNA(VLOOKUP($A3,'EV Distribution'!$A$2:$B$11,2,FALSE),0)*('EV Scenarios'!B$4-'EV Scenarios'!B$2)</f>
        <v>2.3645985958904312</v>
      </c>
      <c r="C3" s="1">
        <f>'Pc, Summer, S1'!C3*Main!$B$5+_xlfn.IFNA(VLOOKUP($A3,'EV Distribution'!$A$2:$B$11,2,FALSE),0)*('EV Scenarios'!C$4-'EV Scenarios'!C$2)</f>
        <v>2.5010988142328712</v>
      </c>
      <c r="D3" s="1">
        <f>'Pc, Summer, S1'!D3*Main!$B$5+_xlfn.IFNA(VLOOKUP($A3,'EV Distribution'!$A$2:$B$11,2,FALSE),0)*('EV Scenarios'!D$4-'EV Scenarios'!D$2)</f>
        <v>2.9383275369336976</v>
      </c>
      <c r="E3" s="1">
        <f>'Pc, Summer, S1'!E3*Main!$B$5+_xlfn.IFNA(VLOOKUP($A3,'EV Distribution'!$A$2:$B$11,2,FALSE),0)*('EV Scenarios'!E$4-'EV Scenarios'!E$2)</f>
        <v>3.2811347982265211</v>
      </c>
      <c r="F3" s="1">
        <f>'Pc, Summer, S1'!F3*Main!$B$5+_xlfn.IFNA(VLOOKUP($A3,'EV Distribution'!$A$2:$B$11,2,FALSE),0)*('EV Scenarios'!F$4-'EV Scenarios'!F$2)</f>
        <v>3.6167287124158305</v>
      </c>
      <c r="G3" s="1">
        <f>'Pc, Summer, S1'!G3*Main!$B$5+_xlfn.IFNA(VLOOKUP($A3,'EV Distribution'!$A$2:$B$11,2,FALSE),0)*('EV Scenarios'!G$4-'EV Scenarios'!G$2)</f>
        <v>3.8015789566162139</v>
      </c>
      <c r="H3" s="1">
        <f>'Pc, Summer, S1'!H3*Main!$B$5+_xlfn.IFNA(VLOOKUP($A3,'EV Distribution'!$A$2:$B$11,2,FALSE),0)*('EV Scenarios'!H$4-'EV Scenarios'!H$2)</f>
        <v>3.68322520133417</v>
      </c>
      <c r="I3" s="1">
        <f>'Pc, Summer, S1'!I3*Main!$B$5+_xlfn.IFNA(VLOOKUP($A3,'EV Distribution'!$A$2:$B$11,2,FALSE),0)*('EV Scenarios'!I$4-'EV Scenarios'!I$2)</f>
        <v>5.0578051968908744</v>
      </c>
      <c r="J3" s="1">
        <f>'Pc, Summer, S1'!J3*Main!$B$5+_xlfn.IFNA(VLOOKUP($A3,'EV Distribution'!$A$2:$B$11,2,FALSE),0)*('EV Scenarios'!J$4-'EV Scenarios'!J$2)</f>
        <v>4.8249035805419371</v>
      </c>
      <c r="K3" s="1">
        <f>'Pc, Summer, S1'!K3*Main!$B$5+_xlfn.IFNA(VLOOKUP($A3,'EV Distribution'!$A$2:$B$11,2,FALSE),0)*('EV Scenarios'!K$4-'EV Scenarios'!K$2)</f>
        <v>5.4712093417336094</v>
      </c>
      <c r="L3" s="1">
        <f>'Pc, Summer, S1'!L3*Main!$B$5+_xlfn.IFNA(VLOOKUP($A3,'EV Distribution'!$A$2:$B$11,2,FALSE),0)*('EV Scenarios'!L$4-'EV Scenarios'!L$2)</f>
        <v>5.5244475839109572</v>
      </c>
      <c r="M3" s="1">
        <f>'Pc, Summer, S1'!M3*Main!$B$5+_xlfn.IFNA(VLOOKUP($A3,'EV Distribution'!$A$2:$B$11,2,FALSE),0)*('EV Scenarios'!M$4-'EV Scenarios'!M$2)</f>
        <v>5.4638118452082098</v>
      </c>
      <c r="N3" s="1">
        <f>'Pc, Summer, S1'!N3*Main!$B$5+_xlfn.IFNA(VLOOKUP($A3,'EV Distribution'!$A$2:$B$11,2,FALSE),0)*('EV Scenarios'!N$4-'EV Scenarios'!N$2)</f>
        <v>5.1902060977968105</v>
      </c>
      <c r="O3" s="1">
        <f>'Pc, Summer, S1'!O3*Main!$B$5+_xlfn.IFNA(VLOOKUP($A3,'EV Distribution'!$A$2:$B$11,2,FALSE),0)*('EV Scenarios'!O$4-'EV Scenarios'!O$2)</f>
        <v>4.9697983732974009</v>
      </c>
      <c r="P3" s="1">
        <f>'Pc, Summer, S1'!P3*Main!$B$5+_xlfn.IFNA(VLOOKUP($A3,'EV Distribution'!$A$2:$B$11,2,FALSE),0)*('EV Scenarios'!P$4-'EV Scenarios'!P$2)</f>
        <v>4.8016735497770231</v>
      </c>
      <c r="Q3" s="1">
        <f>'Pc, Summer, S1'!Q3*Main!$B$5+_xlfn.IFNA(VLOOKUP($A3,'EV Distribution'!$A$2:$B$11,2,FALSE),0)*('EV Scenarios'!Q$4-'EV Scenarios'!Q$2)</f>
        <v>4.5334446272851441</v>
      </c>
      <c r="R3" s="1">
        <f>'Pc, Summer, S1'!R3*Main!$B$5+_xlfn.IFNA(VLOOKUP($A3,'EV Distribution'!$A$2:$B$11,2,FALSE),0)*('EV Scenarios'!R$4-'EV Scenarios'!R$2)</f>
        <v>4.4215093961414649</v>
      </c>
      <c r="S3" s="1">
        <f>'Pc, Summer, S1'!S3*Main!$B$5+_xlfn.IFNA(VLOOKUP($A3,'EV Distribution'!$A$2:$B$11,2,FALSE),0)*('EV Scenarios'!S$4-'EV Scenarios'!S$2)</f>
        <v>4.2841212881681932</v>
      </c>
      <c r="T3" s="1">
        <f>'Pc, Summer, S1'!T3*Main!$B$5+_xlfn.IFNA(VLOOKUP($A3,'EV Distribution'!$A$2:$B$11,2,FALSE),0)*('EV Scenarios'!T$4-'EV Scenarios'!T$2)</f>
        <v>3.49109019840889</v>
      </c>
      <c r="U3" s="1">
        <f>'Pc, Summer, S1'!U3*Main!$B$5+_xlfn.IFNA(VLOOKUP($A3,'EV Distribution'!$A$2:$B$11,2,FALSE),0)*('EV Scenarios'!U$4-'EV Scenarios'!U$2)</f>
        <v>3.5558146594447724</v>
      </c>
      <c r="V3" s="1">
        <f>'Pc, Summer, S1'!V3*Main!$B$5+_xlfn.IFNA(VLOOKUP($A3,'EV Distribution'!$A$2:$B$11,2,FALSE),0)*('EV Scenarios'!V$4-'EV Scenarios'!V$2)</f>
        <v>3.6691628395843181</v>
      </c>
      <c r="W3" s="1">
        <f>'Pc, Summer, S1'!W3*Main!$B$5+_xlfn.IFNA(VLOOKUP($A3,'EV Distribution'!$A$2:$B$11,2,FALSE),0)*('EV Scenarios'!W$4-'EV Scenarios'!W$2)</f>
        <v>3.9123243929090372</v>
      </c>
      <c r="X3" s="1">
        <f>'Pc, Summer, S1'!X3*Main!$B$5+_xlfn.IFNA(VLOOKUP($A3,'EV Distribution'!$A$2:$B$11,2,FALSE),0)*('EV Scenarios'!X$4-'EV Scenarios'!X$2)</f>
        <v>2.3791737722401063</v>
      </c>
      <c r="Y3" s="1">
        <f>'Pc, Summer, S1'!Y3*Main!$B$5+_xlfn.IFNA(VLOOKUP($A3,'EV Distribution'!$A$2:$B$11,2,FALSE),0)*('EV Scenarios'!Y$4-'EV Scenarios'!Y$2)</f>
        <v>2.368259004906232</v>
      </c>
    </row>
    <row r="4" spans="1:25" x14ac:dyDescent="0.25">
      <c r="A4">
        <v>3</v>
      </c>
      <c r="B4" s="1">
        <f>'Pc, Summer, S1'!B4*Main!$B$5+_xlfn.IFNA(VLOOKUP($A4,'EV Distribution'!$A$2:$B$11,2,FALSE),0)*('EV Scenarios'!B$4-'EV Scenarios'!B$2)</f>
        <v>2.7751523932006794</v>
      </c>
      <c r="C4" s="1">
        <f>'Pc, Summer, S1'!C4*Main!$B$5+_xlfn.IFNA(VLOOKUP($A4,'EV Distribution'!$A$2:$B$11,2,FALSE),0)*('EV Scenarios'!C$4-'EV Scenarios'!C$2)</f>
        <v>2.877197405379504</v>
      </c>
      <c r="D4" s="1">
        <f>'Pc, Summer, S1'!D4*Main!$B$5+_xlfn.IFNA(VLOOKUP($A4,'EV Distribution'!$A$2:$B$11,2,FALSE),0)*('EV Scenarios'!D$4-'EV Scenarios'!D$2)</f>
        <v>3.2632144366420555</v>
      </c>
      <c r="E4" s="1">
        <f>'Pc, Summer, S1'!E4*Main!$B$5+_xlfn.IFNA(VLOOKUP($A4,'EV Distribution'!$A$2:$B$11,2,FALSE),0)*('EV Scenarios'!E$4-'EV Scenarios'!E$2)</f>
        <v>3.5606219853041936</v>
      </c>
      <c r="F4" s="1">
        <f>'Pc, Summer, S1'!F4*Main!$B$5+_xlfn.IFNA(VLOOKUP($A4,'EV Distribution'!$A$2:$B$11,2,FALSE),0)*('EV Scenarios'!F$4-'EV Scenarios'!F$2)</f>
        <v>3.896135385304194</v>
      </c>
      <c r="G4" s="1">
        <f>'Pc, Summer, S1'!G4*Main!$B$5+_xlfn.IFNA(VLOOKUP($A4,'EV Distribution'!$A$2:$B$11,2,FALSE),0)*('EV Scenarios'!G$4-'EV Scenarios'!G$2)</f>
        <v>4.1839609806969875</v>
      </c>
      <c r="H4" s="1">
        <f>'Pc, Summer, S1'!H4*Main!$B$5+_xlfn.IFNA(VLOOKUP($A4,'EV Distribution'!$A$2:$B$11,2,FALSE),0)*('EV Scenarios'!H$4-'EV Scenarios'!H$2)</f>
        <v>4.3378491536695218</v>
      </c>
      <c r="I4" s="1">
        <f>'Pc, Summer, S1'!I4*Main!$B$5+_xlfn.IFNA(VLOOKUP($A4,'EV Distribution'!$A$2:$B$11,2,FALSE),0)*('EV Scenarios'!I$4-'EV Scenarios'!I$2)</f>
        <v>5.9107103607560543</v>
      </c>
      <c r="J4" s="1">
        <f>'Pc, Summer, S1'!J4*Main!$B$5+_xlfn.IFNA(VLOOKUP($A4,'EV Distribution'!$A$2:$B$11,2,FALSE),0)*('EV Scenarios'!J$4-'EV Scenarios'!J$2)</f>
        <v>5.5904739186961017</v>
      </c>
      <c r="K4" s="1">
        <f>'Pc, Summer, S1'!K4*Main!$B$5+_xlfn.IFNA(VLOOKUP($A4,'EV Distribution'!$A$2:$B$11,2,FALSE),0)*('EV Scenarios'!K$4-'EV Scenarios'!K$2)</f>
        <v>6.1443686837463094</v>
      </c>
      <c r="L4" s="1">
        <f>'Pc, Summer, S1'!L4*Main!$B$5+_xlfn.IFNA(VLOOKUP($A4,'EV Distribution'!$A$2:$B$11,2,FALSE),0)*('EV Scenarios'!L$4-'EV Scenarios'!L$2)</f>
        <v>6.2119877553987015</v>
      </c>
      <c r="M4" s="1">
        <f>'Pc, Summer, S1'!M4*Main!$B$5+_xlfn.IFNA(VLOOKUP($A4,'EV Distribution'!$A$2:$B$11,2,FALSE),0)*('EV Scenarios'!M$4-'EV Scenarios'!M$2)</f>
        <v>6.2527325556763138</v>
      </c>
      <c r="N4" s="1">
        <f>'Pc, Summer, S1'!N4*Main!$B$5+_xlfn.IFNA(VLOOKUP($A4,'EV Distribution'!$A$2:$B$11,2,FALSE),0)*('EV Scenarios'!N$4-'EV Scenarios'!N$2)</f>
        <v>5.9578443556763148</v>
      </c>
      <c r="O4" s="1">
        <f>'Pc, Summer, S1'!O4*Main!$B$5+_xlfn.IFNA(VLOOKUP($A4,'EV Distribution'!$A$2:$B$11,2,FALSE),0)*('EV Scenarios'!O$4-'EV Scenarios'!O$2)</f>
        <v>5.7665290056763148</v>
      </c>
      <c r="P4" s="1">
        <f>'Pc, Summer, S1'!P4*Main!$B$5+_xlfn.IFNA(VLOOKUP($A4,'EV Distribution'!$A$2:$B$11,2,FALSE),0)*('EV Scenarios'!P$4-'EV Scenarios'!P$2)</f>
        <v>5.5412925992816007</v>
      </c>
      <c r="Q4" s="1">
        <f>'Pc, Summer, S1'!Q4*Main!$B$5+_xlfn.IFNA(VLOOKUP($A4,'EV Distribution'!$A$2:$B$11,2,FALSE),0)*('EV Scenarios'!Q$4-'EV Scenarios'!Q$2)</f>
        <v>5.214291340473272</v>
      </c>
      <c r="R4" s="1">
        <f>'Pc, Summer, S1'!R4*Main!$B$5+_xlfn.IFNA(VLOOKUP($A4,'EV Distribution'!$A$2:$B$11,2,FALSE),0)*('EV Scenarios'!R$4-'EV Scenarios'!R$2)</f>
        <v>4.9334725142616653</v>
      </c>
      <c r="S4" s="1">
        <f>'Pc, Summer, S1'!S4*Main!$B$5+_xlfn.IFNA(VLOOKUP($A4,'EV Distribution'!$A$2:$B$11,2,FALSE),0)*('EV Scenarios'!S$4-'EV Scenarios'!S$2)</f>
        <v>4.7817741142616663</v>
      </c>
      <c r="T4" s="1">
        <f>'Pc, Summer, S1'!T4*Main!$B$5+_xlfn.IFNA(VLOOKUP($A4,'EV Distribution'!$A$2:$B$11,2,FALSE),0)*('EV Scenarios'!T$4-'EV Scenarios'!T$2)</f>
        <v>3.9825341642616658</v>
      </c>
      <c r="U4" s="1">
        <f>'Pc, Summer, S1'!U4*Main!$B$5+_xlfn.IFNA(VLOOKUP($A4,'EV Distribution'!$A$2:$B$11,2,FALSE),0)*('EV Scenarios'!U$4-'EV Scenarios'!U$2)</f>
        <v>4.0715767642616658</v>
      </c>
      <c r="V4" s="1">
        <f>'Pc, Summer, S1'!V4*Main!$B$5+_xlfn.IFNA(VLOOKUP($A4,'EV Distribution'!$A$2:$B$11,2,FALSE),0)*('EV Scenarios'!V$4-'EV Scenarios'!V$2)</f>
        <v>4.1805844142616664</v>
      </c>
      <c r="W4" s="1">
        <f>'Pc, Summer, S1'!W4*Main!$B$5+_xlfn.IFNA(VLOOKUP($A4,'EV Distribution'!$A$2:$B$11,2,FALSE),0)*('EV Scenarios'!W$4-'EV Scenarios'!W$2)</f>
        <v>4.3637318142616657</v>
      </c>
      <c r="X4" s="1">
        <f>'Pc, Summer, S1'!X4*Main!$B$5+_xlfn.IFNA(VLOOKUP($A4,'EV Distribution'!$A$2:$B$11,2,FALSE),0)*('EV Scenarios'!X$4-'EV Scenarios'!X$2)</f>
        <v>2.8625536910956879</v>
      </c>
      <c r="Y4" s="1">
        <f>'Pc, Summer, S1'!Y4*Main!$B$5+_xlfn.IFNA(VLOOKUP($A4,'EV Distribution'!$A$2:$B$11,2,FALSE),0)*('EV Scenarios'!Y$4-'EV Scenarios'!Y$2)</f>
        <v>2.8472102846972831</v>
      </c>
    </row>
    <row r="5" spans="1:25" x14ac:dyDescent="0.25">
      <c r="A5">
        <v>4</v>
      </c>
      <c r="B5" s="1">
        <f>'Pc, Summer, S1'!B5*Main!$B$5+_xlfn.IFNA(VLOOKUP($A5,'EV Distribution'!$A$2:$B$11,2,FALSE),0)*('EV Scenarios'!B$4-'EV Scenarios'!B$2)</f>
        <v>2.2879878759096273</v>
      </c>
      <c r="C5" s="1">
        <f>'Pc, Summer, S1'!C5*Main!$B$5+_xlfn.IFNA(VLOOKUP($A5,'EV Distribution'!$A$2:$B$11,2,FALSE),0)*('EV Scenarios'!C$4-'EV Scenarios'!C$2)</f>
        <v>2.0141209319329589</v>
      </c>
      <c r="D5" s="1">
        <f>'Pc, Summer, S1'!D5*Main!$B$5+_xlfn.IFNA(VLOOKUP($A5,'EV Distribution'!$A$2:$B$11,2,FALSE),0)*('EV Scenarios'!D$4-'EV Scenarios'!D$2)</f>
        <v>1.904567302506645</v>
      </c>
      <c r="E5" s="1">
        <f>'Pc, Summer, S1'!E5*Main!$B$5+_xlfn.IFNA(VLOOKUP($A5,'EV Distribution'!$A$2:$B$11,2,FALSE),0)*('EV Scenarios'!E$4-'EV Scenarios'!E$2)</f>
        <v>1.8441617537662431</v>
      </c>
      <c r="F5" s="1">
        <f>'Pc, Summer, S1'!F5*Main!$B$5+_xlfn.IFNA(VLOOKUP($A5,'EV Distribution'!$A$2:$B$11,2,FALSE),0)*('EV Scenarios'!F$4-'EV Scenarios'!F$2)</f>
        <v>1.9549840822445361</v>
      </c>
      <c r="G5" s="1">
        <f>'Pc, Summer, S1'!G5*Main!$B$5+_xlfn.IFNA(VLOOKUP($A5,'EV Distribution'!$A$2:$B$11,2,FALSE),0)*('EV Scenarios'!G$4-'EV Scenarios'!G$2)</f>
        <v>1.7906397941317189</v>
      </c>
      <c r="H5" s="1">
        <f>'Pc, Summer, S1'!H5*Main!$B$5+_xlfn.IFNA(VLOOKUP($A5,'EV Distribution'!$A$2:$B$11,2,FALSE),0)*('EV Scenarios'!H$4-'EV Scenarios'!H$2)</f>
        <v>2.1000937585351447</v>
      </c>
      <c r="I5" s="1">
        <f>'Pc, Summer, S1'!I5*Main!$B$5+_xlfn.IFNA(VLOOKUP($A5,'EV Distribution'!$A$2:$B$11,2,FALSE),0)*('EV Scenarios'!I$4-'EV Scenarios'!I$2)</f>
        <v>2.4375428795540461</v>
      </c>
      <c r="J5" s="1">
        <f>'Pc, Summer, S1'!J5*Main!$B$5+_xlfn.IFNA(VLOOKUP($A5,'EV Distribution'!$A$2:$B$11,2,FALSE),0)*('EV Scenarios'!J$4-'EV Scenarios'!J$2)</f>
        <v>2.746056597314678</v>
      </c>
      <c r="K5" s="1">
        <f>'Pc, Summer, S1'!K5*Main!$B$5+_xlfn.IFNA(VLOOKUP($A5,'EV Distribution'!$A$2:$B$11,2,FALSE),0)*('EV Scenarios'!K$4-'EV Scenarios'!K$2)</f>
        <v>2.9472496829562904</v>
      </c>
      <c r="L5" s="1">
        <f>'Pc, Summer, S1'!L5*Main!$B$5+_xlfn.IFNA(VLOOKUP($A5,'EV Distribution'!$A$2:$B$11,2,FALSE),0)*('EV Scenarios'!L$4-'EV Scenarios'!L$2)</f>
        <v>3.0415680473744833</v>
      </c>
      <c r="M5" s="1">
        <f>'Pc, Summer, S1'!M5*Main!$B$5+_xlfn.IFNA(VLOOKUP($A5,'EV Distribution'!$A$2:$B$11,2,FALSE),0)*('EV Scenarios'!M$4-'EV Scenarios'!M$2)</f>
        <v>3.0897053231054343</v>
      </c>
      <c r="N5" s="1">
        <f>'Pc, Summer, S1'!N5*Main!$B$5+_xlfn.IFNA(VLOOKUP($A5,'EV Distribution'!$A$2:$B$11,2,FALSE),0)*('EV Scenarios'!N$4-'EV Scenarios'!N$2)</f>
        <v>3.1503721926100119</v>
      </c>
      <c r="O5" s="1">
        <f>'Pc, Summer, S1'!O5*Main!$B$5+_xlfn.IFNA(VLOOKUP($A5,'EV Distribution'!$A$2:$B$11,2,FALSE),0)*('EV Scenarios'!O$4-'EV Scenarios'!O$2)</f>
        <v>3.1761748958173364</v>
      </c>
      <c r="P5" s="1">
        <f>'Pc, Summer, S1'!P5*Main!$B$5+_xlfn.IFNA(VLOOKUP($A5,'EV Distribution'!$A$2:$B$11,2,FALSE),0)*('EV Scenarios'!P$4-'EV Scenarios'!P$2)</f>
        <v>3.1872614577820433</v>
      </c>
      <c r="Q5" s="1">
        <f>'Pc, Summer, S1'!Q5*Main!$B$5+_xlfn.IFNA(VLOOKUP($A5,'EV Distribution'!$A$2:$B$11,2,FALSE),0)*('EV Scenarios'!Q$4-'EV Scenarios'!Q$2)</f>
        <v>3.067104238685765</v>
      </c>
      <c r="R5" s="1">
        <f>'Pc, Summer, S1'!R5*Main!$B$5+_xlfn.IFNA(VLOOKUP($A5,'EV Distribution'!$A$2:$B$11,2,FALSE),0)*('EV Scenarios'!R$4-'EV Scenarios'!R$2)</f>
        <v>3.0686393868953044</v>
      </c>
      <c r="S5" s="1">
        <f>'Pc, Summer, S1'!S5*Main!$B$5+_xlfn.IFNA(VLOOKUP($A5,'EV Distribution'!$A$2:$B$11,2,FALSE),0)*('EV Scenarios'!S$4-'EV Scenarios'!S$2)</f>
        <v>2.9490013759015028</v>
      </c>
      <c r="T5" s="1">
        <f>'Pc, Summer, S1'!T5*Main!$B$5+_xlfn.IFNA(VLOOKUP($A5,'EV Distribution'!$A$2:$B$11,2,FALSE),0)*('EV Scenarios'!T$4-'EV Scenarios'!T$2)</f>
        <v>2.9645177397231244</v>
      </c>
      <c r="U5" s="1">
        <f>'Pc, Summer, S1'!U5*Main!$B$5+_xlfn.IFNA(VLOOKUP($A5,'EV Distribution'!$A$2:$B$11,2,FALSE),0)*('EV Scenarios'!U$4-'EV Scenarios'!U$2)</f>
        <v>2.9888911705375074</v>
      </c>
      <c r="V5" s="1">
        <f>'Pc, Summer, S1'!V5*Main!$B$5+_xlfn.IFNA(VLOOKUP($A5,'EV Distribution'!$A$2:$B$11,2,FALSE),0)*('EV Scenarios'!V$4-'EV Scenarios'!V$2)</f>
        <v>2.9643218632767265</v>
      </c>
      <c r="W5" s="1">
        <f>'Pc, Summer, S1'!W5*Main!$B$5+_xlfn.IFNA(VLOOKUP($A5,'EV Distribution'!$A$2:$B$11,2,FALSE),0)*('EV Scenarios'!W$4-'EV Scenarios'!W$2)</f>
        <v>3.0705869700981983</v>
      </c>
      <c r="X5" s="1">
        <f>'Pc, Summer, S1'!X5*Main!$B$5+_xlfn.IFNA(VLOOKUP($A5,'EV Distribution'!$A$2:$B$11,2,FALSE),0)*('EV Scenarios'!X$4-'EV Scenarios'!X$2)</f>
        <v>3.0000066117454223</v>
      </c>
      <c r="Y5" s="1">
        <f>'Pc, Summer, S1'!Y5*Main!$B$5+_xlfn.IFNA(VLOOKUP($A5,'EV Distribution'!$A$2:$B$11,2,FALSE),0)*('EV Scenarios'!Y$4-'EV Scenarios'!Y$2)</f>
        <v>2.6812031216139989</v>
      </c>
    </row>
    <row r="6" spans="1:25" x14ac:dyDescent="0.25">
      <c r="A6">
        <v>5</v>
      </c>
      <c r="B6" s="1">
        <f>'Pc, Summer, S1'!B6*Main!$B$5+_xlfn.IFNA(VLOOKUP($A6,'EV Distribution'!$A$2:$B$11,2,FALSE),0)*('EV Scenarios'!B$4-'EV Scenarios'!B$2)</f>
        <v>-0.81807870442409925</v>
      </c>
      <c r="C6" s="1">
        <f>'Pc, Summer, S1'!C6*Main!$B$5+_xlfn.IFNA(VLOOKUP($A6,'EV Distribution'!$A$2:$B$11,2,FALSE),0)*('EV Scenarios'!C$4-'EV Scenarios'!C$2)</f>
        <v>-0.70227940460572935</v>
      </c>
      <c r="D6" s="1">
        <f>'Pc, Summer, S1'!D6*Main!$B$5+_xlfn.IFNA(VLOOKUP($A6,'EV Distribution'!$A$2:$B$11,2,FALSE),0)*('EV Scenarios'!D$4-'EV Scenarios'!D$2)</f>
        <v>-0.45529978509672181</v>
      </c>
      <c r="E6" s="1">
        <f>'Pc, Summer, S1'!E6*Main!$B$5+_xlfn.IFNA(VLOOKUP($A6,'EV Distribution'!$A$2:$B$11,2,FALSE),0)*('EV Scenarios'!E$4-'EV Scenarios'!E$2)</f>
        <v>-0.43135096568369768</v>
      </c>
      <c r="F6" s="1">
        <f>'Pc, Summer, S1'!F6*Main!$B$5+_xlfn.IFNA(VLOOKUP($A6,'EV Distribution'!$A$2:$B$11,2,FALSE),0)*('EV Scenarios'!F$4-'EV Scenarios'!F$2)</f>
        <v>-0.41788904251107512</v>
      </c>
      <c r="G6" s="1">
        <f>'Pc, Summer, S1'!G6*Main!$B$5+_xlfn.IFNA(VLOOKUP($A6,'EV Distribution'!$A$2:$B$11,2,FALSE),0)*('EV Scenarios'!G$4-'EV Scenarios'!G$2)</f>
        <v>-0.42667625865254</v>
      </c>
      <c r="H6" s="1">
        <f>'Pc, Summer, S1'!H6*Main!$B$5+_xlfn.IFNA(VLOOKUP($A6,'EV Distribution'!$A$2:$B$11,2,FALSE),0)*('EV Scenarios'!H$4-'EV Scenarios'!H$2)</f>
        <v>-0.31490273280124043</v>
      </c>
      <c r="I6" s="1">
        <f>'Pc, Summer, S1'!I6*Main!$B$5+_xlfn.IFNA(VLOOKUP($A6,'EV Distribution'!$A$2:$B$11,2,FALSE),0)*('EV Scenarios'!I$4-'EV Scenarios'!I$2)</f>
        <v>-0.15545964483904318</v>
      </c>
      <c r="J6" s="1">
        <f>'Pc, Summer, S1'!J6*Main!$B$5+_xlfn.IFNA(VLOOKUP($A6,'EV Distribution'!$A$2:$B$11,2,FALSE),0)*('EV Scenarios'!J$4-'EV Scenarios'!J$2)</f>
        <v>-4.1480613624483256E-2</v>
      </c>
      <c r="K6" s="1">
        <f>'Pc, Summer, S1'!K6*Main!$B$5+_xlfn.IFNA(VLOOKUP($A6,'EV Distribution'!$A$2:$B$11,2,FALSE),0)*('EV Scenarios'!K$4-'EV Scenarios'!K$2)</f>
        <v>4.4858225608387481E-2</v>
      </c>
      <c r="L6" s="1">
        <f>'Pc, Summer, S1'!L6*Main!$B$5+_xlfn.IFNA(VLOOKUP($A6,'EV Distribution'!$A$2:$B$11,2,FALSE),0)*('EV Scenarios'!L$4-'EV Scenarios'!L$2)</f>
        <v>7.5208012404016505E-2</v>
      </c>
      <c r="M6" s="1">
        <f>'Pc, Summer, S1'!M6*Main!$B$5+_xlfn.IFNA(VLOOKUP($A6,'EV Distribution'!$A$2:$B$11,2,FALSE),0)*('EV Scenarios'!M$4-'EV Scenarios'!M$2)</f>
        <v>0.13082235022150027</v>
      </c>
      <c r="N6" s="1">
        <f>'Pc, Summer, S1'!N6*Main!$B$5+_xlfn.IFNA(VLOOKUP($A6,'EV Distribution'!$A$2:$B$11,2,FALSE),0)*('EV Scenarios'!N$4-'EV Scenarios'!N$2)</f>
        <v>0.20468643895821029</v>
      </c>
      <c r="O6" s="1">
        <f>'Pc, Summer, S1'!O6*Main!$B$5+_xlfn.IFNA(VLOOKUP($A6,'EV Distribution'!$A$2:$B$11,2,FALSE),0)*('EV Scenarios'!O$4-'EV Scenarios'!O$2)</f>
        <v>0.21589548142646189</v>
      </c>
      <c r="P6" s="1">
        <f>'Pc, Summer, S1'!P6*Main!$B$5+_xlfn.IFNA(VLOOKUP($A6,'EV Distribution'!$A$2:$B$11,2,FALSE),0)*('EV Scenarios'!P$4-'EV Scenarios'!P$2)</f>
        <v>0.18330242584391607</v>
      </c>
      <c r="Q6" s="1">
        <f>'Pc, Summer, S1'!Q6*Main!$B$5+_xlfn.IFNA(VLOOKUP($A6,'EV Distribution'!$A$2:$B$11,2,FALSE),0)*('EV Scenarios'!Q$4-'EV Scenarios'!Q$2)</f>
        <v>8.8428842463083274E-2</v>
      </c>
      <c r="R6" s="1">
        <f>'Pc, Summer, S1'!R6*Main!$B$5+_xlfn.IFNA(VLOOKUP($A6,'EV Distribution'!$A$2:$B$11,2,FALSE),0)*('EV Scenarios'!R$4-'EV Scenarios'!R$2)</f>
        <v>9.2391526495127052E-2</v>
      </c>
      <c r="S6" s="1">
        <f>'Pc, Summer, S1'!S6*Main!$B$5+_xlfn.IFNA(VLOOKUP($A6,'EV Distribution'!$A$2:$B$11,2,FALSE),0)*('EV Scenarios'!S$4-'EV Scenarios'!S$2)</f>
        <v>9.4394934311134146E-2</v>
      </c>
      <c r="T6" s="1">
        <f>'Pc, Summer, S1'!T6*Main!$B$5+_xlfn.IFNA(VLOOKUP($A6,'EV Distribution'!$A$2:$B$11,2,FALSE),0)*('EV Scenarios'!T$4-'EV Scenarios'!T$2)</f>
        <v>0.11946575227997647</v>
      </c>
      <c r="U6" s="1">
        <f>'Pc, Summer, S1'!U6*Main!$B$5+_xlfn.IFNA(VLOOKUP($A6,'EV Distribution'!$A$2:$B$11,2,FALSE),0)*('EV Scenarios'!U$4-'EV Scenarios'!U$2)</f>
        <v>9.4911402490401628E-2</v>
      </c>
      <c r="V6" s="1">
        <f>'Pc, Summer, S1'!V6*Main!$B$5+_xlfn.IFNA(VLOOKUP($A6,'EV Distribution'!$A$2:$B$11,2,FALSE),0)*('EV Scenarios'!V$4-'EV Scenarios'!V$2)</f>
        <v>7.0685421654607103E-2</v>
      </c>
      <c r="W6" s="1">
        <f>'Pc, Summer, S1'!W6*Main!$B$5+_xlfn.IFNA(VLOOKUP($A6,'EV Distribution'!$A$2:$B$11,2,FALSE),0)*('EV Scenarios'!W$4-'EV Scenarios'!W$2)</f>
        <v>0.14478997391612528</v>
      </c>
      <c r="X6" s="1">
        <f>'Pc, Summer, S1'!X6*Main!$B$5+_xlfn.IFNA(VLOOKUP($A6,'EV Distribution'!$A$2:$B$11,2,FALSE),0)*('EV Scenarios'!X$4-'EV Scenarios'!X$2)</f>
        <v>0.19122234344728298</v>
      </c>
      <c r="Y6" s="1">
        <f>'Pc, Summer, S1'!Y6*Main!$B$5+_xlfn.IFNA(VLOOKUP($A6,'EV Distribution'!$A$2:$B$11,2,FALSE),0)*('EV Scenarios'!Y$4-'EV Scenarios'!Y$2)</f>
        <v>-5.0029678749261668E-2</v>
      </c>
    </row>
    <row r="7" spans="1:25" x14ac:dyDescent="0.25">
      <c r="A7">
        <v>8</v>
      </c>
      <c r="B7" s="1">
        <f>'Pc, Summer, S1'!B7*Main!$B$5+_xlfn.IFNA(VLOOKUP($A7,'EV Distribution'!$A$2:$B$11,2,FALSE),0)*('EV Scenarios'!B$4-'EV Scenarios'!B$2)</f>
        <v>0</v>
      </c>
      <c r="C7" s="1">
        <f>'Pc, Summer, S1'!C7*Main!$B$5+_xlfn.IFNA(VLOOKUP($A7,'EV Distribution'!$A$2:$B$11,2,FALSE),0)*('EV Scenarios'!C$4-'EV Scenarios'!C$2)</f>
        <v>0</v>
      </c>
      <c r="D7" s="1">
        <f>'Pc, Summer, S1'!D7*Main!$B$5+_xlfn.IFNA(VLOOKUP($A7,'EV Distribution'!$A$2:$B$11,2,FALSE),0)*('EV Scenarios'!D$4-'EV Scenarios'!D$2)</f>
        <v>0</v>
      </c>
      <c r="E7" s="1">
        <f>'Pc, Summer, S1'!E7*Main!$B$5+_xlfn.IFNA(VLOOKUP($A7,'EV Distribution'!$A$2:$B$11,2,FALSE),0)*('EV Scenarios'!E$4-'EV Scenarios'!E$2)</f>
        <v>0</v>
      </c>
      <c r="F7" s="1">
        <f>'Pc, Summer, S1'!F7*Main!$B$5+_xlfn.IFNA(VLOOKUP($A7,'EV Distribution'!$A$2:$B$11,2,FALSE),0)*('EV Scenarios'!F$4-'EV Scenarios'!F$2)</f>
        <v>0</v>
      </c>
      <c r="G7" s="1">
        <f>'Pc, Summer, S1'!G7*Main!$B$5+_xlfn.IFNA(VLOOKUP($A7,'EV Distribution'!$A$2:$B$11,2,FALSE),0)*('EV Scenarios'!G$4-'EV Scenarios'!G$2)</f>
        <v>0</v>
      </c>
      <c r="H7" s="1">
        <f>'Pc, Summer, S1'!H7*Main!$B$5+_xlfn.IFNA(VLOOKUP($A7,'EV Distribution'!$A$2:$B$11,2,FALSE),0)*('EV Scenarios'!H$4-'EV Scenarios'!H$2)</f>
        <v>0</v>
      </c>
      <c r="I7" s="1">
        <f>'Pc, Summer, S1'!I7*Main!$B$5+_xlfn.IFNA(VLOOKUP($A7,'EV Distribution'!$A$2:$B$11,2,FALSE),0)*('EV Scenarios'!I$4-'EV Scenarios'!I$2)</f>
        <v>0</v>
      </c>
      <c r="J7" s="1">
        <f>'Pc, Summer, S1'!J7*Main!$B$5+_xlfn.IFNA(VLOOKUP($A7,'EV Distribution'!$A$2:$B$11,2,FALSE),0)*('EV Scenarios'!J$4-'EV Scenarios'!J$2)</f>
        <v>0</v>
      </c>
      <c r="K7" s="1">
        <f>'Pc, Summer, S1'!K7*Main!$B$5+_xlfn.IFNA(VLOOKUP($A7,'EV Distribution'!$A$2:$B$11,2,FALSE),0)*('EV Scenarios'!K$4-'EV Scenarios'!K$2)</f>
        <v>0</v>
      </c>
      <c r="L7" s="1">
        <f>'Pc, Summer, S1'!L7*Main!$B$5+_xlfn.IFNA(VLOOKUP($A7,'EV Distribution'!$A$2:$B$11,2,FALSE),0)*('EV Scenarios'!L$4-'EV Scenarios'!L$2)</f>
        <v>0</v>
      </c>
      <c r="M7" s="1">
        <f>'Pc, Summer, S1'!M7*Main!$B$5+_xlfn.IFNA(VLOOKUP($A7,'EV Distribution'!$A$2:$B$11,2,FALSE),0)*('EV Scenarios'!M$4-'EV Scenarios'!M$2)</f>
        <v>0</v>
      </c>
      <c r="N7" s="1">
        <f>'Pc, Summer, S1'!N7*Main!$B$5+_xlfn.IFNA(VLOOKUP($A7,'EV Distribution'!$A$2:$B$11,2,FALSE),0)*('EV Scenarios'!N$4-'EV Scenarios'!N$2)</f>
        <v>0</v>
      </c>
      <c r="O7" s="1">
        <f>'Pc, Summer, S1'!O7*Main!$B$5+_xlfn.IFNA(VLOOKUP($A7,'EV Distribution'!$A$2:$B$11,2,FALSE),0)*('EV Scenarios'!O$4-'EV Scenarios'!O$2)</f>
        <v>0</v>
      </c>
      <c r="P7" s="1">
        <f>'Pc, Summer, S1'!P7*Main!$B$5+_xlfn.IFNA(VLOOKUP($A7,'EV Distribution'!$A$2:$B$11,2,FALSE),0)*('EV Scenarios'!P$4-'EV Scenarios'!P$2)</f>
        <v>0</v>
      </c>
      <c r="Q7" s="1">
        <f>'Pc, Summer, S1'!Q7*Main!$B$5+_xlfn.IFNA(VLOOKUP($A7,'EV Distribution'!$A$2:$B$11,2,FALSE),0)*('EV Scenarios'!Q$4-'EV Scenarios'!Q$2)</f>
        <v>0</v>
      </c>
      <c r="R7" s="1">
        <f>'Pc, Summer, S1'!R7*Main!$B$5+_xlfn.IFNA(VLOOKUP($A7,'EV Distribution'!$A$2:$B$11,2,FALSE),0)*('EV Scenarios'!R$4-'EV Scenarios'!R$2)</f>
        <v>0</v>
      </c>
      <c r="S7" s="1">
        <f>'Pc, Summer, S1'!S7*Main!$B$5+_xlfn.IFNA(VLOOKUP($A7,'EV Distribution'!$A$2:$B$11,2,FALSE),0)*('EV Scenarios'!S$4-'EV Scenarios'!S$2)</f>
        <v>0</v>
      </c>
      <c r="T7" s="1">
        <f>'Pc, Summer, S1'!T7*Main!$B$5+_xlfn.IFNA(VLOOKUP($A7,'EV Distribution'!$A$2:$B$11,2,FALSE),0)*('EV Scenarios'!T$4-'EV Scenarios'!T$2)</f>
        <v>0</v>
      </c>
      <c r="U7" s="1">
        <f>'Pc, Summer, S1'!U7*Main!$B$5+_xlfn.IFNA(VLOOKUP($A7,'EV Distribution'!$A$2:$B$11,2,FALSE),0)*('EV Scenarios'!U$4-'EV Scenarios'!U$2)</f>
        <v>0</v>
      </c>
      <c r="V7" s="1">
        <f>'Pc, Summer, S1'!V7*Main!$B$5+_xlfn.IFNA(VLOOKUP($A7,'EV Distribution'!$A$2:$B$11,2,FALSE),0)*('EV Scenarios'!V$4-'EV Scenarios'!V$2)</f>
        <v>0</v>
      </c>
      <c r="W7" s="1">
        <f>'Pc, Summer, S1'!W7*Main!$B$5+_xlfn.IFNA(VLOOKUP($A7,'EV Distribution'!$A$2:$B$11,2,FALSE),0)*('EV Scenarios'!W$4-'EV Scenarios'!W$2)</f>
        <v>0</v>
      </c>
      <c r="X7" s="1">
        <f>'Pc, Summer, S1'!X7*Main!$B$5+_xlfn.IFNA(VLOOKUP($A7,'EV Distribution'!$A$2:$B$11,2,FALSE),0)*('EV Scenarios'!X$4-'EV Scenarios'!X$2)</f>
        <v>0</v>
      </c>
      <c r="Y7" s="1">
        <f>'Pc, Summer,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Summer, S1'!B8*Main!$B$5+_xlfn.IFNA(VLOOKUP($A8,'EV Distribution'!$A$2:$B$11,2,FALSE),0)*('EV Scenarios'!B$4-'EV Scenarios'!B$2)</f>
        <v>0.88297463703337264</v>
      </c>
      <c r="C8" s="1">
        <f>'Pc, Summer, S1'!C8*Main!$B$5+_xlfn.IFNA(VLOOKUP($A8,'EV Distribution'!$A$2:$B$11,2,FALSE),0)*('EV Scenarios'!C$4-'EV Scenarios'!C$2)</f>
        <v>0.54772611087935608</v>
      </c>
      <c r="D8" s="1">
        <f>'Pc, Summer, S1'!D8*Main!$B$5+_xlfn.IFNA(VLOOKUP($A8,'EV Distribution'!$A$2:$B$11,2,FALSE),0)*('EV Scenarios'!D$4-'EV Scenarios'!D$2)</f>
        <v>0.78582381910366206</v>
      </c>
      <c r="E8" s="1">
        <f>'Pc, Summer, S1'!E8*Main!$B$5+_xlfn.IFNA(VLOOKUP($A8,'EV Distribution'!$A$2:$B$11,2,FALSE),0)*('EV Scenarios'!E$4-'EV Scenarios'!E$2)</f>
        <v>0.72712583156157706</v>
      </c>
      <c r="F8" s="1">
        <f>'Pc, Summer, S1'!F8*Main!$B$5+_xlfn.IFNA(VLOOKUP($A8,'EV Distribution'!$A$2:$B$11,2,FALSE),0)*('EV Scenarios'!F$4-'EV Scenarios'!F$2)</f>
        <v>0.83410816705995294</v>
      </c>
      <c r="G8" s="1">
        <f>'Pc, Summer, S1'!G8*Main!$B$5+_xlfn.IFNA(VLOOKUP($A8,'EV Distribution'!$A$2:$B$11,2,FALSE),0)*('EV Scenarios'!G$4-'EV Scenarios'!G$2)</f>
        <v>0.2844490456430892</v>
      </c>
      <c r="H8" s="1">
        <f>'Pc, Summer, S1'!H8*Main!$B$5+_xlfn.IFNA(VLOOKUP($A8,'EV Distribution'!$A$2:$B$11,2,FALSE),0)*('EV Scenarios'!H$4-'EV Scenarios'!H$2)</f>
        <v>-0.6745228126107502</v>
      </c>
      <c r="I8" s="1">
        <f>'Pc, Summer, S1'!I8*Main!$B$5+_xlfn.IFNA(VLOOKUP($A8,'EV Distribution'!$A$2:$B$11,2,FALSE),0)*('EV Scenarios'!I$4-'EV Scenarios'!I$2)</f>
        <v>4.8954354685468195E-2</v>
      </c>
      <c r="J8" s="1">
        <f>'Pc, Summer, S1'!J8*Main!$B$5+_xlfn.IFNA(VLOOKUP($A8,'EV Distribution'!$A$2:$B$11,2,FALSE),0)*('EV Scenarios'!J$4-'EV Scenarios'!J$2)</f>
        <v>0.37681766877214695</v>
      </c>
      <c r="K8" s="1">
        <f>'Pc, Summer, S1'!K8*Main!$B$5+_xlfn.IFNA(VLOOKUP($A8,'EV Distribution'!$A$2:$B$11,2,FALSE),0)*('EV Scenarios'!K$4-'EV Scenarios'!K$2)</f>
        <v>0.91729465396337884</v>
      </c>
      <c r="L8" s="1">
        <f>'Pc, Summer, S1'!L8*Main!$B$5+_xlfn.IFNA(VLOOKUP($A8,'EV Distribution'!$A$2:$B$11,2,FALSE),0)*('EV Scenarios'!L$4-'EV Scenarios'!L$2)</f>
        <v>0.89286657513954515</v>
      </c>
      <c r="M8" s="1">
        <f>'Pc, Summer, S1'!M8*Main!$B$5+_xlfn.IFNA(VLOOKUP($A8,'EV Distribution'!$A$2:$B$11,2,FALSE),0)*('EV Scenarios'!M$4-'EV Scenarios'!M$2)</f>
        <v>0.49445734465741292</v>
      </c>
      <c r="N8" s="1">
        <f>'Pc, Summer, S1'!N8*Main!$B$5+_xlfn.IFNA(VLOOKUP($A8,'EV Distribution'!$A$2:$B$11,2,FALSE),0)*('EV Scenarios'!N$4-'EV Scenarios'!N$2)</f>
        <v>0.40916006031674562</v>
      </c>
      <c r="O8" s="1">
        <f>'Pc, Summer, S1'!O8*Main!$B$5+_xlfn.IFNA(VLOOKUP($A8,'EV Distribution'!$A$2:$B$11,2,FALSE),0)*('EV Scenarios'!O$4-'EV Scenarios'!O$2)</f>
        <v>0.4982706796596279</v>
      </c>
      <c r="P8" s="1">
        <f>'Pc, Summer, S1'!P8*Main!$B$5+_xlfn.IFNA(VLOOKUP($A8,'EV Distribution'!$A$2:$B$11,2,FALSE),0)*('EV Scenarios'!P$4-'EV Scenarios'!P$2)</f>
        <v>0.4362676072880981</v>
      </c>
      <c r="Q8" s="1">
        <f>'Pc, Summer, S1'!Q8*Main!$B$5+_xlfn.IFNA(VLOOKUP($A8,'EV Distribution'!$A$2:$B$11,2,FALSE),0)*('EV Scenarios'!Q$4-'EV Scenarios'!Q$2)</f>
        <v>0.51878262978440637</v>
      </c>
      <c r="R8" s="1">
        <f>'Pc, Summer, S1'!R8*Main!$B$5+_xlfn.IFNA(VLOOKUP($A8,'EV Distribution'!$A$2:$B$11,2,FALSE),0)*('EV Scenarios'!R$4-'EV Scenarios'!R$2)</f>
        <v>0.72358455691745427</v>
      </c>
      <c r="S8" s="1">
        <f>'Pc, Summer, S1'!S8*Main!$B$5+_xlfn.IFNA(VLOOKUP($A8,'EV Distribution'!$A$2:$B$11,2,FALSE),0)*('EV Scenarios'!S$4-'EV Scenarios'!S$2)</f>
        <v>0.74937966568295922</v>
      </c>
      <c r="T8" s="1">
        <f>'Pc, Summer, S1'!T8*Main!$B$5+_xlfn.IFNA(VLOOKUP($A8,'EV Distribution'!$A$2:$B$11,2,FALSE),0)*('EV Scenarios'!T$4-'EV Scenarios'!T$2)</f>
        <v>0.77426308468768468</v>
      </c>
      <c r="U8" s="1">
        <f>'Pc, Summer, S1'!U8*Main!$B$5+_xlfn.IFNA(VLOOKUP($A8,'EV Distribution'!$A$2:$B$11,2,FALSE),0)*('EV Scenarios'!U$4-'EV Scenarios'!U$2)</f>
        <v>0.75890224206955126</v>
      </c>
      <c r="V8" s="1">
        <f>'Pc, Summer, S1'!V8*Main!$B$5+_xlfn.IFNA(VLOOKUP($A8,'EV Distribution'!$A$2:$B$11,2,FALSE),0)*('EV Scenarios'!V$4-'EV Scenarios'!V$2)</f>
        <v>0.48666084657782033</v>
      </c>
      <c r="W8" s="1">
        <f>'Pc, Summer, S1'!W8*Main!$B$5+_xlfn.IFNA(VLOOKUP($A8,'EV Distribution'!$A$2:$B$11,2,FALSE),0)*('EV Scenarios'!W$4-'EV Scenarios'!W$2)</f>
        <v>0.55070869067262262</v>
      </c>
      <c r="X8" s="1">
        <f>'Pc, Summer, S1'!X8*Main!$B$5+_xlfn.IFNA(VLOOKUP($A8,'EV Distribution'!$A$2:$B$11,2,FALSE),0)*('EV Scenarios'!X$4-'EV Scenarios'!X$2)</f>
        <v>0.55774359779754878</v>
      </c>
      <c r="Y8" s="1">
        <f>'Pc, Summer, S1'!Y8*Main!$B$5+_xlfn.IFNA(VLOOKUP($A8,'EV Distribution'!$A$2:$B$11,2,FALSE),0)*('EV Scenarios'!Y$4-'EV Scenarios'!Y$2)</f>
        <v>0.56644169708431769</v>
      </c>
    </row>
    <row r="9" spans="1:25" x14ac:dyDescent="0.25">
      <c r="A9">
        <v>10</v>
      </c>
      <c r="B9" s="1">
        <f>'Pc, Summer, S1'!B9*Main!$B$5+_xlfn.IFNA(VLOOKUP($A9,'EV Distribution'!$A$2:$B$11,2,FALSE),0)*('EV Scenarios'!B$4-'EV Scenarios'!B$2)</f>
        <v>1.2835364774328115</v>
      </c>
      <c r="C9" s="1">
        <f>'Pc, Summer, S1'!C9*Main!$B$5+_xlfn.IFNA(VLOOKUP($A9,'EV Distribution'!$A$2:$B$11,2,FALSE),0)*('EV Scenarios'!C$4-'EV Scenarios'!C$2)</f>
        <v>1.0881422266664207</v>
      </c>
      <c r="D9" s="1">
        <f>'Pc, Summer, S1'!D9*Main!$B$5+_xlfn.IFNA(VLOOKUP($A9,'EV Distribution'!$A$2:$B$11,2,FALSE),0)*('EV Scenarios'!D$4-'EV Scenarios'!D$2)</f>
        <v>1.0872225783749261</v>
      </c>
      <c r="E9" s="1">
        <f>'Pc, Summer, S1'!E9*Main!$B$5+_xlfn.IFNA(VLOOKUP($A9,'EV Distribution'!$A$2:$B$11,2,FALSE),0)*('EV Scenarios'!E$4-'EV Scenarios'!E$2)</f>
        <v>0.98850261870422329</v>
      </c>
      <c r="F9" s="1">
        <f>'Pc, Summer, S1'!F9*Main!$B$5+_xlfn.IFNA(VLOOKUP($A9,'EV Distribution'!$A$2:$B$11,2,FALSE),0)*('EV Scenarios'!F$4-'EV Scenarios'!F$2)</f>
        <v>0.99757422676831065</v>
      </c>
      <c r="G9" s="1">
        <f>'Pc, Summer, S1'!G9*Main!$B$5+_xlfn.IFNA(VLOOKUP($A9,'EV Distribution'!$A$2:$B$11,2,FALSE),0)*('EV Scenarios'!G$4-'EV Scenarios'!G$2)</f>
        <v>0.99723165673139391</v>
      </c>
      <c r="H9" s="1">
        <f>'Pc, Summer, S1'!H9*Main!$B$5+_xlfn.IFNA(VLOOKUP($A9,'EV Distribution'!$A$2:$B$11,2,FALSE),0)*('EV Scenarios'!H$4-'EV Scenarios'!H$2)</f>
        <v>1.2052666457981394</v>
      </c>
      <c r="I9" s="1">
        <f>'Pc, Summer, S1'!I9*Main!$B$5+_xlfn.IFNA(VLOOKUP($A9,'EV Distribution'!$A$2:$B$11,2,FALSE),0)*('EV Scenarios'!I$4-'EV Scenarios'!I$2)</f>
        <v>1.6480219560528646</v>
      </c>
      <c r="J9" s="1">
        <f>'Pc, Summer, S1'!J9*Main!$B$5+_xlfn.IFNA(VLOOKUP($A9,'EV Distribution'!$A$2:$B$11,2,FALSE),0)*('EV Scenarios'!J$4-'EV Scenarios'!J$2)</f>
        <v>1.9310915288179267</v>
      </c>
      <c r="K9" s="1">
        <f>'Pc, Summer, S1'!K9*Main!$B$5+_xlfn.IFNA(VLOOKUP($A9,'EV Distribution'!$A$2:$B$11,2,FALSE),0)*('EV Scenarios'!K$4-'EV Scenarios'!K$2)</f>
        <v>1.9705188231519495</v>
      </c>
      <c r="L9" s="1">
        <f>'Pc, Summer, S1'!L9*Main!$B$5+_xlfn.IFNA(VLOOKUP($A9,'EV Distribution'!$A$2:$B$11,2,FALSE),0)*('EV Scenarios'!L$4-'EV Scenarios'!L$2)</f>
        <v>1.9683324159997042</v>
      </c>
      <c r="M9" s="1">
        <f>'Pc, Summer, S1'!M9*Main!$B$5+_xlfn.IFNA(VLOOKUP($A9,'EV Distribution'!$A$2:$B$11,2,FALSE),0)*('EV Scenarios'!M$4-'EV Scenarios'!M$2)</f>
        <v>2.0593193245621673</v>
      </c>
      <c r="N9" s="1">
        <f>'Pc, Summer, S1'!N9*Main!$B$5+_xlfn.IFNA(VLOOKUP($A9,'EV Distribution'!$A$2:$B$11,2,FALSE),0)*('EV Scenarios'!N$4-'EV Scenarios'!N$2)</f>
        <v>1.9760919778632606</v>
      </c>
      <c r="O9" s="1">
        <f>'Pc, Summer, S1'!O9*Main!$B$5+_xlfn.IFNA(VLOOKUP($A9,'EV Distribution'!$A$2:$B$11,2,FALSE),0)*('EV Scenarios'!O$4-'EV Scenarios'!O$2)</f>
        <v>1.9383982728226519</v>
      </c>
      <c r="P9" s="1">
        <f>'Pc, Summer, S1'!P9*Main!$B$5+_xlfn.IFNA(VLOOKUP($A9,'EV Distribution'!$A$2:$B$11,2,FALSE),0)*('EV Scenarios'!P$4-'EV Scenarios'!P$2)</f>
        <v>1.6252637948973718</v>
      </c>
      <c r="Q9" s="1">
        <f>'Pc, Summer, S1'!Q9*Main!$B$5+_xlfn.IFNA(VLOOKUP($A9,'EV Distribution'!$A$2:$B$11,2,FALSE),0)*('EV Scenarios'!Q$4-'EV Scenarios'!Q$2)</f>
        <v>1.6802806668044887</v>
      </c>
      <c r="R9" s="1">
        <f>'Pc, Summer, S1'!R9*Main!$B$5+_xlfn.IFNA(VLOOKUP($A9,'EV Distribution'!$A$2:$B$11,2,FALSE),0)*('EV Scenarios'!R$4-'EV Scenarios'!R$2)</f>
        <v>1.9520864510905196</v>
      </c>
      <c r="S9" s="1">
        <f>'Pc, Summer, S1'!S9*Main!$B$5+_xlfn.IFNA(VLOOKUP($A9,'EV Distribution'!$A$2:$B$11,2,FALSE),0)*('EV Scenarios'!S$4-'EV Scenarios'!S$2)</f>
        <v>2.080614052000886</v>
      </c>
      <c r="T9" s="1">
        <f>'Pc, Summer, S1'!T9*Main!$B$5+_xlfn.IFNA(VLOOKUP($A9,'EV Distribution'!$A$2:$B$11,2,FALSE),0)*('EV Scenarios'!T$4-'EV Scenarios'!T$2)</f>
        <v>1.6391473034782931</v>
      </c>
      <c r="U9" s="1">
        <f>'Pc, Summer, S1'!U9*Main!$B$5+_xlfn.IFNA(VLOOKUP($A9,'EV Distribution'!$A$2:$B$11,2,FALSE),0)*('EV Scenarios'!U$4-'EV Scenarios'!U$2)</f>
        <v>1.7245231679880388</v>
      </c>
      <c r="V9" s="1">
        <f>'Pc, Summer, S1'!V9*Main!$B$5+_xlfn.IFNA(VLOOKUP($A9,'EV Distribution'!$A$2:$B$11,2,FALSE),0)*('EV Scenarios'!V$4-'EV Scenarios'!V$2)</f>
        <v>1.5923349088895453</v>
      </c>
      <c r="W9" s="1">
        <f>'Pc, Summer, S1'!W9*Main!$B$5+_xlfn.IFNA(VLOOKUP($A9,'EV Distribution'!$A$2:$B$11,2,FALSE),0)*('EV Scenarios'!W$4-'EV Scenarios'!W$2)</f>
        <v>1.6886086754592438</v>
      </c>
      <c r="X9" s="1">
        <f>'Pc, Summer, S1'!X9*Main!$B$5+_xlfn.IFNA(VLOOKUP($A9,'EV Distribution'!$A$2:$B$11,2,FALSE),0)*('EV Scenarios'!X$4-'EV Scenarios'!X$2)</f>
        <v>1.5252174407206143</v>
      </c>
      <c r="Y9" s="1">
        <f>'Pc, Summer, S1'!Y9*Main!$B$5+_xlfn.IFNA(VLOOKUP($A9,'EV Distribution'!$A$2:$B$11,2,FALSE),0)*('EV Scenarios'!Y$4-'EV Scenarios'!Y$2)</f>
        <v>1.3658475942793857</v>
      </c>
    </row>
    <row r="10" spans="1:25" x14ac:dyDescent="0.25">
      <c r="A10">
        <v>12</v>
      </c>
      <c r="B10" s="1">
        <f>'Pc, Summer, S1'!B10*Main!$B$5+_xlfn.IFNA(VLOOKUP($A10,'EV Distribution'!$A$2:$B$11,2,FALSE),0)*('EV Scenarios'!B$4-'EV Scenarios'!B$2)</f>
        <v>6.9041042888703474</v>
      </c>
      <c r="C10" s="1">
        <f>'Pc, Summer, S1'!C10*Main!$B$5+_xlfn.IFNA(VLOOKUP($A10,'EV Distribution'!$A$2:$B$11,2,FALSE),0)*('EV Scenarios'!C$4-'EV Scenarios'!C$2)</f>
        <v>6.1622559439227711</v>
      </c>
      <c r="D10" s="1">
        <f>'Pc, Summer, S1'!D10*Main!$B$5+_xlfn.IFNA(VLOOKUP($A10,'EV Distribution'!$A$2:$B$11,2,FALSE),0)*('EV Scenarios'!D$4-'EV Scenarios'!D$2)</f>
        <v>5.7620380568923508</v>
      </c>
      <c r="E10" s="1">
        <f>'Pc, Summer, S1'!E10*Main!$B$5+_xlfn.IFNA(VLOOKUP($A10,'EV Distribution'!$A$2:$B$11,2,FALSE),0)*('EV Scenarios'!E$4-'EV Scenarios'!E$2)</f>
        <v>5.5908092914906966</v>
      </c>
      <c r="F10" s="1">
        <f>'Pc, Summer, S1'!F10*Main!$B$5+_xlfn.IFNA(VLOOKUP($A10,'EV Distribution'!$A$2:$B$11,2,FALSE),0)*('EV Scenarios'!F$4-'EV Scenarios'!F$2)</f>
        <v>9.3412396251225633</v>
      </c>
      <c r="G10" s="1">
        <f>'Pc, Summer, S1'!G10*Main!$B$5+_xlfn.IFNA(VLOOKUP($A10,'EV Distribution'!$A$2:$B$11,2,FALSE),0)*('EV Scenarios'!G$4-'EV Scenarios'!G$2)</f>
        <v>8.9512054812529538</v>
      </c>
      <c r="H10" s="1">
        <f>'Pc, Summer, S1'!H10*Main!$B$5+_xlfn.IFNA(VLOOKUP($A10,'EV Distribution'!$A$2:$B$11,2,FALSE),0)*('EV Scenarios'!H$4-'EV Scenarios'!H$2)</f>
        <v>6.1995854461983164</v>
      </c>
      <c r="I10" s="1">
        <f>'Pc, Summer, S1'!I10*Main!$B$5+_xlfn.IFNA(VLOOKUP($A10,'EV Distribution'!$A$2:$B$11,2,FALSE),0)*('EV Scenarios'!I$4-'EV Scenarios'!I$2)</f>
        <v>8.0408060816391025</v>
      </c>
      <c r="J10" s="1">
        <f>'Pc, Summer, S1'!J10*Main!$B$5+_xlfn.IFNA(VLOOKUP($A10,'EV Distribution'!$A$2:$B$11,2,FALSE),0)*('EV Scenarios'!J$4-'EV Scenarios'!J$2)</f>
        <v>8.9000619802266687</v>
      </c>
      <c r="K10" s="1">
        <f>'Pc, Summer, S1'!K10*Main!$B$5+_xlfn.IFNA(VLOOKUP($A10,'EV Distribution'!$A$2:$B$11,2,FALSE),0)*('EV Scenarios'!K$4-'EV Scenarios'!K$2)</f>
        <v>9.5293420269108093</v>
      </c>
      <c r="L10" s="1">
        <f>'Pc, Summer, S1'!L10*Main!$B$5+_xlfn.IFNA(VLOOKUP($A10,'EV Distribution'!$A$2:$B$11,2,FALSE),0)*('EV Scenarios'!L$4-'EV Scenarios'!L$2)</f>
        <v>9.5238251308394855</v>
      </c>
      <c r="M10" s="1">
        <f>'Pc, Summer, S1'!M10*Main!$B$5+_xlfn.IFNA(VLOOKUP($A10,'EV Distribution'!$A$2:$B$11,2,FALSE),0)*('EV Scenarios'!M$4-'EV Scenarios'!M$2)</f>
        <v>10.503791120155789</v>
      </c>
      <c r="N10" s="1">
        <f>'Pc, Summer, S1'!N10*Main!$B$5+_xlfn.IFNA(VLOOKUP($A10,'EV Distribution'!$A$2:$B$11,2,FALSE),0)*('EV Scenarios'!N$4-'EV Scenarios'!N$2)</f>
        <v>10.856504685894862</v>
      </c>
      <c r="O10" s="1">
        <f>'Pc, Summer, S1'!O10*Main!$B$5+_xlfn.IFNA(VLOOKUP($A10,'EV Distribution'!$A$2:$B$11,2,FALSE),0)*('EV Scenarios'!O$4-'EV Scenarios'!O$2)</f>
        <v>10.711514848479769</v>
      </c>
      <c r="P10" s="1">
        <f>'Pc, Summer, S1'!P10*Main!$B$5+_xlfn.IFNA(VLOOKUP($A10,'EV Distribution'!$A$2:$B$11,2,FALSE),0)*('EV Scenarios'!P$4-'EV Scenarios'!P$2)</f>
        <v>11.416023444209243</v>
      </c>
      <c r="Q10" s="1">
        <f>'Pc, Summer, S1'!Q10*Main!$B$5+_xlfn.IFNA(VLOOKUP($A10,'EV Distribution'!$A$2:$B$11,2,FALSE),0)*('EV Scenarios'!Q$4-'EV Scenarios'!Q$2)</f>
        <v>10.560752642866214</v>
      </c>
      <c r="R10" s="1">
        <f>'Pc, Summer, S1'!R10*Main!$B$5+_xlfn.IFNA(VLOOKUP($A10,'EV Distribution'!$A$2:$B$11,2,FALSE),0)*('EV Scenarios'!R$4-'EV Scenarios'!R$2)</f>
        <v>10.070189620216333</v>
      </c>
      <c r="S10" s="1">
        <f>'Pc, Summer, S1'!S10*Main!$B$5+_xlfn.IFNA(VLOOKUP($A10,'EV Distribution'!$A$2:$B$11,2,FALSE),0)*('EV Scenarios'!S$4-'EV Scenarios'!S$2)</f>
        <v>9.9539847146426457</v>
      </c>
      <c r="T10" s="1">
        <f>'Pc, Summer, S1'!T10*Main!$B$5+_xlfn.IFNA(VLOOKUP($A10,'EV Distribution'!$A$2:$B$11,2,FALSE),0)*('EV Scenarios'!T$4-'EV Scenarios'!T$2)</f>
        <v>9.5899079102333129</v>
      </c>
      <c r="U10" s="1">
        <f>'Pc, Summer, S1'!U10*Main!$B$5+_xlfn.IFNA(VLOOKUP($A10,'EV Distribution'!$A$2:$B$11,2,FALSE),0)*('EV Scenarios'!U$4-'EV Scenarios'!U$2)</f>
        <v>9.7297581771168051</v>
      </c>
      <c r="V10" s="1">
        <f>'Pc, Summer, S1'!V10*Main!$B$5+_xlfn.IFNA(VLOOKUP($A10,'EV Distribution'!$A$2:$B$11,2,FALSE),0)*('EV Scenarios'!V$4-'EV Scenarios'!V$2)</f>
        <v>9.5266378486171011</v>
      </c>
      <c r="W10" s="1">
        <f>'Pc, Summer, S1'!W10*Main!$B$5+_xlfn.IFNA(VLOOKUP($A10,'EV Distribution'!$A$2:$B$11,2,FALSE),0)*('EV Scenarios'!W$4-'EV Scenarios'!W$2)</f>
        <v>10.282152534726819</v>
      </c>
      <c r="X10" s="1">
        <f>'Pc, Summer, S1'!X10*Main!$B$5+_xlfn.IFNA(VLOOKUP($A10,'EV Distribution'!$A$2:$B$11,2,FALSE),0)*('EV Scenarios'!X$4-'EV Scenarios'!X$2)</f>
        <v>9.4933175157686076</v>
      </c>
      <c r="Y10" s="1">
        <f>'Pc, Summer, S1'!Y10*Main!$B$5+_xlfn.IFNA(VLOOKUP($A10,'EV Distribution'!$A$2:$B$11,2,FALSE),0)*('EV Scenarios'!Y$4-'EV Scenarios'!Y$2)</f>
        <v>7.8457567691036632</v>
      </c>
    </row>
    <row r="11" spans="1:25" x14ac:dyDescent="0.25">
      <c r="A11">
        <v>15</v>
      </c>
      <c r="B11" s="1">
        <f>'Pc, Summer, S1'!B11*Main!$B$5+_xlfn.IFNA(VLOOKUP($A11,'EV Distribution'!$A$2:$B$11,2,FALSE),0)*('EV Scenarios'!B$4-'EV Scenarios'!B$2)</f>
        <v>0.20101885823242763</v>
      </c>
      <c r="C11" s="1">
        <f>'Pc, Summer, S1'!C11*Main!$B$5+_xlfn.IFNA(VLOOKUP($A11,'EV Distribution'!$A$2:$B$11,2,FALSE),0)*('EV Scenarios'!C$4-'EV Scenarios'!C$2)</f>
        <v>0.18838361226742467</v>
      </c>
      <c r="D11" s="1">
        <f>'Pc, Summer, S1'!D11*Main!$B$5+_xlfn.IFNA(VLOOKUP($A11,'EV Distribution'!$A$2:$B$11,2,FALSE),0)*('EV Scenarios'!D$4-'EV Scenarios'!D$2)</f>
        <v>0.17059120548730067</v>
      </c>
      <c r="E11" s="1">
        <f>'Pc, Summer, S1'!E11*Main!$B$5+_xlfn.IFNA(VLOOKUP($A11,'EV Distribution'!$A$2:$B$11,2,FALSE),0)*('EV Scenarios'!E$4-'EV Scenarios'!E$2)</f>
        <v>0.17503217508786179</v>
      </c>
      <c r="F11" s="1">
        <f>'Pc, Summer, S1'!F11*Main!$B$5+_xlfn.IFNA(VLOOKUP($A11,'EV Distribution'!$A$2:$B$11,2,FALSE),0)*('EV Scenarios'!F$4-'EV Scenarios'!F$2)</f>
        <v>0.1749459719728293</v>
      </c>
      <c r="G11" s="1">
        <f>'Pc, Summer, S1'!G11*Main!$B$5+_xlfn.IFNA(VLOOKUP($A11,'EV Distribution'!$A$2:$B$11,2,FALSE),0)*('EV Scenarios'!G$4-'EV Scenarios'!G$2)</f>
        <v>0.18239541619757826</v>
      </c>
      <c r="H11" s="1">
        <f>'Pc, Summer, S1'!H11*Main!$B$5+_xlfn.IFNA(VLOOKUP($A11,'EV Distribution'!$A$2:$B$11,2,FALSE),0)*('EV Scenarios'!H$4-'EV Scenarios'!H$2)</f>
        <v>0.20875476783520375</v>
      </c>
      <c r="I11" s="1">
        <f>'Pc, Summer, S1'!I11*Main!$B$5+_xlfn.IFNA(VLOOKUP($A11,'EV Distribution'!$A$2:$B$11,2,FALSE),0)*('EV Scenarios'!I$4-'EV Scenarios'!I$2)</f>
        <v>0.25734777619314825</v>
      </c>
      <c r="J11" s="1">
        <f>'Pc, Summer, S1'!J11*Main!$B$5+_xlfn.IFNA(VLOOKUP($A11,'EV Distribution'!$A$2:$B$11,2,FALSE),0)*('EV Scenarios'!J$4-'EV Scenarios'!J$2)</f>
        <v>0.28416555101299473</v>
      </c>
      <c r="K11" s="1">
        <f>'Pc, Summer, S1'!K11*Main!$B$5+_xlfn.IFNA(VLOOKUP($A11,'EV Distribution'!$A$2:$B$11,2,FALSE),0)*('EV Scenarios'!K$4-'EV Scenarios'!K$2)</f>
        <v>0.29894987517424693</v>
      </c>
      <c r="L11" s="1">
        <f>'Pc, Summer, S1'!L11*Main!$B$5+_xlfn.IFNA(VLOOKUP($A11,'EV Distribution'!$A$2:$B$11,2,FALSE),0)*('EV Scenarios'!L$4-'EV Scenarios'!L$2)</f>
        <v>0.30112737067040762</v>
      </c>
      <c r="M11" s="1">
        <f>'Pc, Summer, S1'!M11*Main!$B$5+_xlfn.IFNA(VLOOKUP($A11,'EV Distribution'!$A$2:$B$11,2,FALSE),0)*('EV Scenarios'!M$4-'EV Scenarios'!M$2)</f>
        <v>0.304107035989368</v>
      </c>
      <c r="N11" s="1">
        <f>'Pc, Summer, S1'!N11*Main!$B$5+_xlfn.IFNA(VLOOKUP($A11,'EV Distribution'!$A$2:$B$11,2,FALSE),0)*('EV Scenarios'!N$4-'EV Scenarios'!N$2)</f>
        <v>0.31631261224453633</v>
      </c>
      <c r="O11" s="1">
        <f>'Pc, Summer, S1'!O11*Main!$B$5+_xlfn.IFNA(VLOOKUP($A11,'EV Distribution'!$A$2:$B$11,2,FALSE),0)*('EV Scenarios'!O$4-'EV Scenarios'!O$2)</f>
        <v>0.31075414201122276</v>
      </c>
      <c r="P11" s="1">
        <f>'Pc, Summer, S1'!P11*Main!$B$5+_xlfn.IFNA(VLOOKUP($A11,'EV Distribution'!$A$2:$B$11,2,FALSE),0)*('EV Scenarios'!P$4-'EV Scenarios'!P$2)</f>
        <v>0.2962851479252806</v>
      </c>
      <c r="Q11" s="1">
        <f>'Pc, Summer, S1'!Q11*Main!$B$5+_xlfn.IFNA(VLOOKUP($A11,'EV Distribution'!$A$2:$B$11,2,FALSE),0)*('EV Scenarios'!Q$4-'EV Scenarios'!Q$2)</f>
        <v>0.293763737261518</v>
      </c>
      <c r="R11" s="1">
        <f>'Pc, Summer, S1'!R11*Main!$B$5+_xlfn.IFNA(VLOOKUP($A11,'EV Distribution'!$A$2:$B$11,2,FALSE),0)*('EV Scenarios'!R$4-'EV Scenarios'!R$2)</f>
        <v>0.27708849494167159</v>
      </c>
      <c r="S11" s="1">
        <f>'Pc, Summer, S1'!S11*Main!$B$5+_xlfn.IFNA(VLOOKUP($A11,'EV Distribution'!$A$2:$B$11,2,FALSE),0)*('EV Scenarios'!S$4-'EV Scenarios'!S$2)</f>
        <v>0.27849251693222093</v>
      </c>
      <c r="T11" s="1">
        <f>'Pc, Summer, S1'!T11*Main!$B$5+_xlfn.IFNA(VLOOKUP($A11,'EV Distribution'!$A$2:$B$11,2,FALSE),0)*('EV Scenarios'!T$4-'EV Scenarios'!T$2)</f>
        <v>0.27442404788541047</v>
      </c>
      <c r="U11" s="1">
        <f>'Pc, Summer, S1'!U11*Main!$B$5+_xlfn.IFNA(VLOOKUP($A11,'EV Distribution'!$A$2:$B$11,2,FALSE),0)*('EV Scenarios'!U$4-'EV Scenarios'!U$2)</f>
        <v>0.28771837100708803</v>
      </c>
      <c r="V11" s="1">
        <f>'Pc, Summer, S1'!V11*Main!$B$5+_xlfn.IFNA(VLOOKUP($A11,'EV Distribution'!$A$2:$B$11,2,FALSE),0)*('EV Scenarios'!V$4-'EV Scenarios'!V$2)</f>
        <v>0.28771837100708803</v>
      </c>
      <c r="W11" s="1">
        <f>'Pc, Summer, S1'!W11*Main!$B$5+_xlfn.IFNA(VLOOKUP($A11,'EV Distribution'!$A$2:$B$11,2,FALSE),0)*('EV Scenarios'!W$4-'EV Scenarios'!W$2)</f>
        <v>0.29740259243133493</v>
      </c>
      <c r="X11" s="1">
        <f>'Pc, Summer, S1'!X11*Main!$B$5+_xlfn.IFNA(VLOOKUP($A11,'EV Distribution'!$A$2:$B$11,2,FALSE),0)*('EV Scenarios'!X$4-'EV Scenarios'!X$2)</f>
        <v>0.26774835706512107</v>
      </c>
      <c r="Y11" s="1">
        <f>'Pc, Summer, S1'!Y11*Main!$B$5+_xlfn.IFNA(VLOOKUP($A11,'EV Distribution'!$A$2:$B$11,2,FALSE),0)*('EV Scenarios'!Y$4-'EV Scenarios'!Y$2)</f>
        <v>0.23101700950088602</v>
      </c>
    </row>
    <row r="12" spans="1:25" x14ac:dyDescent="0.25">
      <c r="A12">
        <v>16</v>
      </c>
      <c r="B12" s="1">
        <f>'Pc, Summer, S1'!B12*Main!$B$5+_xlfn.IFNA(VLOOKUP($A12,'EV Distribution'!$A$2:$B$11,2,FALSE),0)*('EV Scenarios'!B$4-'EV Scenarios'!B$2)</f>
        <v>2.4144741777613703</v>
      </c>
      <c r="C12" s="1">
        <f>'Pc, Summer, S1'!C12*Main!$B$5+_xlfn.IFNA(VLOOKUP($A12,'EV Distribution'!$A$2:$B$11,2,FALSE),0)*('EV Scenarios'!C$4-'EV Scenarios'!C$2)</f>
        <v>2.6764973432663908</v>
      </c>
      <c r="D12" s="1">
        <f>'Pc, Summer, S1'!D12*Main!$B$5+_xlfn.IFNA(VLOOKUP($A12,'EV Distribution'!$A$2:$B$11,2,FALSE),0)*('EV Scenarios'!D$4-'EV Scenarios'!D$2)</f>
        <v>3.0500594167749555</v>
      </c>
      <c r="E12" s="1">
        <f>'Pc, Summer, S1'!E12*Main!$B$5+_xlfn.IFNA(VLOOKUP($A12,'EV Distribution'!$A$2:$B$11,2,FALSE),0)*('EV Scenarios'!E$4-'EV Scenarios'!E$2)</f>
        <v>3.4640096328115773</v>
      </c>
      <c r="F12" s="1">
        <f>'Pc, Summer, S1'!F12*Main!$B$5+_xlfn.IFNA(VLOOKUP($A12,'EV Distribution'!$A$2:$B$11,2,FALSE),0)*('EV Scenarios'!F$4-'EV Scenarios'!F$2)</f>
        <v>3.7852415797696404</v>
      </c>
      <c r="G12" s="1">
        <f>'Pc, Summer, S1'!G12*Main!$B$5+_xlfn.IFNA(VLOOKUP($A12,'EV Distribution'!$A$2:$B$11,2,FALSE),0)*('EV Scenarios'!G$4-'EV Scenarios'!G$2)</f>
        <v>4.045241867926757</v>
      </c>
      <c r="H12" s="1">
        <f>'Pc, Summer, S1'!H12*Main!$B$5+_xlfn.IFNA(VLOOKUP($A12,'EV Distribution'!$A$2:$B$11,2,FALSE),0)*('EV Scenarios'!H$4-'EV Scenarios'!H$2)</f>
        <v>4.2696517963673948</v>
      </c>
      <c r="I12" s="1">
        <f>'Pc, Summer, S1'!I12*Main!$B$5+_xlfn.IFNA(VLOOKUP($A12,'EV Distribution'!$A$2:$B$11,2,FALSE),0)*('EV Scenarios'!I$4-'EV Scenarios'!I$2)</f>
        <v>5.6458309300059071</v>
      </c>
      <c r="J12" s="1">
        <f>'Pc, Summer, S1'!J12*Main!$B$5+_xlfn.IFNA(VLOOKUP($A12,'EV Distribution'!$A$2:$B$11,2,FALSE),0)*('EV Scenarios'!J$4-'EV Scenarios'!J$2)</f>
        <v>5.2908340415829889</v>
      </c>
      <c r="K12" s="1">
        <f>'Pc, Summer, S1'!K12*Main!$B$5+_xlfn.IFNA(VLOOKUP($A12,'EV Distribution'!$A$2:$B$11,2,FALSE),0)*('EV Scenarios'!K$4-'EV Scenarios'!K$2)</f>
        <v>5.9142687136739518</v>
      </c>
      <c r="L12" s="1">
        <f>'Pc, Summer, S1'!L12*Main!$B$5+_xlfn.IFNA(VLOOKUP($A12,'EV Distribution'!$A$2:$B$11,2,FALSE),0)*('EV Scenarios'!L$4-'EV Scenarios'!L$2)</f>
        <v>5.9997988088304792</v>
      </c>
      <c r="M12" s="1">
        <f>'Pc, Summer, S1'!M12*Main!$B$5+_xlfn.IFNA(VLOOKUP($A12,'EV Distribution'!$A$2:$B$11,2,FALSE),0)*('EV Scenarios'!M$4-'EV Scenarios'!M$2)</f>
        <v>5.945042294890726</v>
      </c>
      <c r="N12" s="1">
        <f>'Pc, Summer, S1'!N12*Main!$B$5+_xlfn.IFNA(VLOOKUP($A12,'EV Distribution'!$A$2:$B$11,2,FALSE),0)*('EV Scenarios'!N$4-'EV Scenarios'!N$2)</f>
        <v>5.5902072549616069</v>
      </c>
      <c r="O12" s="1">
        <f>'Pc, Summer, S1'!O12*Main!$B$5+_xlfn.IFNA(VLOOKUP($A12,'EV Distribution'!$A$2:$B$11,2,FALSE),0)*('EV Scenarios'!O$4-'EV Scenarios'!O$2)</f>
        <v>5.3518747756054346</v>
      </c>
      <c r="P12" s="1">
        <f>'Pc, Summer, S1'!P12*Main!$B$5+_xlfn.IFNA(VLOOKUP($A12,'EV Distribution'!$A$2:$B$11,2,FALSE),0)*('EV Scenarios'!P$4-'EV Scenarios'!P$2)</f>
        <v>5.1016643950679272</v>
      </c>
      <c r="Q12" s="1">
        <f>'Pc, Summer, S1'!Q12*Main!$B$5+_xlfn.IFNA(VLOOKUP($A12,'EV Distribution'!$A$2:$B$11,2,FALSE),0)*('EV Scenarios'!Q$4-'EV Scenarios'!Q$2)</f>
        <v>4.8188490806851743</v>
      </c>
      <c r="R12" s="1">
        <f>'Pc, Summer, S1'!R12*Main!$B$5+_xlfn.IFNA(VLOOKUP($A12,'EV Distribution'!$A$2:$B$11,2,FALSE),0)*('EV Scenarios'!R$4-'EV Scenarios'!R$2)</f>
        <v>4.7065842093620791</v>
      </c>
      <c r="S12" s="1">
        <f>'Pc, Summer, S1'!S12*Main!$B$5+_xlfn.IFNA(VLOOKUP($A12,'EV Distribution'!$A$2:$B$11,2,FALSE),0)*('EV Scenarios'!S$4-'EV Scenarios'!S$2)</f>
        <v>4.5226203043414062</v>
      </c>
      <c r="T12" s="1">
        <f>'Pc, Summer, S1'!T12*Main!$B$5+_xlfn.IFNA(VLOOKUP($A12,'EV Distribution'!$A$2:$B$11,2,FALSE),0)*('EV Scenarios'!T$4-'EV Scenarios'!T$2)</f>
        <v>3.7466538333727115</v>
      </c>
      <c r="U12" s="1">
        <f>'Pc, Summer, S1'!U12*Main!$B$5+_xlfn.IFNA(VLOOKUP($A12,'EV Distribution'!$A$2:$B$11,2,FALSE),0)*('EV Scenarios'!U$4-'EV Scenarios'!U$2)</f>
        <v>3.8750145077968101</v>
      </c>
      <c r="V12" s="1">
        <f>'Pc, Summer, S1'!V12*Main!$B$5+_xlfn.IFNA(VLOOKUP($A12,'EV Distribution'!$A$2:$B$11,2,FALSE),0)*('EV Scenarios'!V$4-'EV Scenarios'!V$2)</f>
        <v>3.9197262334022449</v>
      </c>
      <c r="W12" s="1">
        <f>'Pc, Summer, S1'!W12*Main!$B$5+_xlfn.IFNA(VLOOKUP($A12,'EV Distribution'!$A$2:$B$11,2,FALSE),0)*('EV Scenarios'!W$4-'EV Scenarios'!W$2)</f>
        <v>4.177513326255168</v>
      </c>
      <c r="X12" s="1">
        <f>'Pc, Summer, S1'!X12*Main!$B$5+_xlfn.IFNA(VLOOKUP($A12,'EV Distribution'!$A$2:$B$11,2,FALSE),0)*('EV Scenarios'!X$4-'EV Scenarios'!X$2)</f>
        <v>2.6234310331069106</v>
      </c>
      <c r="Y12" s="1">
        <f>'Pc, Summer, S1'!Y12*Main!$B$5+_xlfn.IFNA(VLOOKUP($A12,'EV Distribution'!$A$2:$B$11,2,FALSE),0)*('EV Scenarios'!Y$4-'EV Scenarios'!Y$2)</f>
        <v>2.4563457973124629</v>
      </c>
    </row>
    <row r="13" spans="1:25" x14ac:dyDescent="0.25">
      <c r="A13">
        <v>17</v>
      </c>
      <c r="B13" s="1">
        <f>'Pc, Summer, S1'!B13*Main!$B$5+_xlfn.IFNA(VLOOKUP($A13,'EV Distribution'!$A$2:$B$11,2,FALSE),0)*('EV Scenarios'!B$4-'EV Scenarios'!B$2)</f>
        <v>1.5756165063230951</v>
      </c>
      <c r="C13" s="1">
        <f>'Pc, Summer, S1'!C13*Main!$B$5+_xlfn.IFNA(VLOOKUP($A13,'EV Distribution'!$A$2:$B$11,2,FALSE),0)*('EV Scenarios'!C$4-'EV Scenarios'!C$2)</f>
        <v>1.8308947005330776</v>
      </c>
      <c r="D13" s="1">
        <f>'Pc, Summer, S1'!D13*Main!$B$5+_xlfn.IFNA(VLOOKUP($A13,'EV Distribution'!$A$2:$B$11,2,FALSE),0)*('EV Scenarios'!D$4-'EV Scenarios'!D$2)</f>
        <v>2.2143285586961015</v>
      </c>
      <c r="E13" s="1">
        <f>'Pc, Summer, S1'!E13*Main!$B$5+_xlfn.IFNA(VLOOKUP($A13,'EV Distribution'!$A$2:$B$11,2,FALSE),0)*('EV Scenarios'!E$4-'EV Scenarios'!E$2)</f>
        <v>2.5852289936547548</v>
      </c>
      <c r="F13" s="1">
        <f>'Pc, Summer, S1'!F13*Main!$B$5+_xlfn.IFNA(VLOOKUP($A13,'EV Distribution'!$A$2:$B$11,2,FALSE),0)*('EV Scenarios'!F$4-'EV Scenarios'!F$2)</f>
        <v>2.9249356468975192</v>
      </c>
      <c r="G13" s="1">
        <f>'Pc, Summer, S1'!G13*Main!$B$5+_xlfn.IFNA(VLOOKUP($A13,'EV Distribution'!$A$2:$B$11,2,FALSE),0)*('EV Scenarios'!G$4-'EV Scenarios'!G$2)</f>
        <v>3.0950407095784112</v>
      </c>
      <c r="H13" s="1">
        <f>'Pc, Summer, S1'!H13*Main!$B$5+_xlfn.IFNA(VLOOKUP($A13,'EV Distribution'!$A$2:$B$11,2,FALSE),0)*('EV Scenarios'!H$4-'EV Scenarios'!H$2)</f>
        <v>2.9460492885233314</v>
      </c>
      <c r="I13" s="1">
        <f>'Pc, Summer, S1'!I13*Main!$B$5+_xlfn.IFNA(VLOOKUP($A13,'EV Distribution'!$A$2:$B$11,2,FALSE),0)*('EV Scenarios'!I$4-'EV Scenarios'!I$2)</f>
        <v>4.1670778076904904</v>
      </c>
      <c r="J13" s="1">
        <f>'Pc, Summer, S1'!J13*Main!$B$5+_xlfn.IFNA(VLOOKUP($A13,'EV Distribution'!$A$2:$B$11,2,FALSE),0)*('EV Scenarios'!J$4-'EV Scenarios'!J$2)</f>
        <v>3.7619174432855882</v>
      </c>
      <c r="K13" s="1">
        <f>'Pc, Summer, S1'!K13*Main!$B$5+_xlfn.IFNA(VLOOKUP($A13,'EV Distribution'!$A$2:$B$11,2,FALSE),0)*('EV Scenarios'!K$4-'EV Scenarios'!K$2)</f>
        <v>4.3924011717188423</v>
      </c>
      <c r="L13" s="1">
        <f>'Pc, Summer, S1'!L13*Main!$B$5+_xlfn.IFNA(VLOOKUP($A13,'EV Distribution'!$A$2:$B$11,2,FALSE),0)*('EV Scenarios'!L$4-'EV Scenarios'!L$2)</f>
        <v>4.4342094899497937</v>
      </c>
      <c r="M13" s="1">
        <f>'Pc, Summer, S1'!M13*Main!$B$5+_xlfn.IFNA(VLOOKUP($A13,'EV Distribution'!$A$2:$B$11,2,FALSE),0)*('EV Scenarios'!M$4-'EV Scenarios'!M$2)</f>
        <v>4.346211087862522</v>
      </c>
      <c r="N13" s="1">
        <f>'Pc, Summer, S1'!N13*Main!$B$5+_xlfn.IFNA(VLOOKUP($A13,'EV Distribution'!$A$2:$B$11,2,FALSE),0)*('EV Scenarios'!N$4-'EV Scenarios'!N$2)</f>
        <v>4.0837477831556415</v>
      </c>
      <c r="O13" s="1">
        <f>'Pc, Summer, S1'!O13*Main!$B$5+_xlfn.IFNA(VLOOKUP($A13,'EV Distribution'!$A$2:$B$11,2,FALSE),0)*('EV Scenarios'!O$4-'EV Scenarios'!O$2)</f>
        <v>3.8590929724165681</v>
      </c>
      <c r="P13" s="1">
        <f>'Pc, Summer, S1'!P13*Main!$B$5+_xlfn.IFNA(VLOOKUP($A13,'EV Distribution'!$A$2:$B$11,2,FALSE),0)*('EV Scenarios'!P$4-'EV Scenarios'!P$2)</f>
        <v>3.7140859260019203</v>
      </c>
      <c r="Q13" s="1">
        <f>'Pc, Summer, S1'!Q13*Main!$B$5+_xlfn.IFNA(VLOOKUP($A13,'EV Distribution'!$A$2:$B$11,2,FALSE),0)*('EV Scenarios'!Q$4-'EV Scenarios'!Q$2)</f>
        <v>3.5433084598375668</v>
      </c>
      <c r="R13" s="1">
        <f>'Pc, Summer, S1'!R13*Main!$B$5+_xlfn.IFNA(VLOOKUP($A13,'EV Distribution'!$A$2:$B$11,2,FALSE),0)*('EV Scenarios'!R$4-'EV Scenarios'!R$2)</f>
        <v>3.3670962499985233</v>
      </c>
      <c r="S13" s="1">
        <f>'Pc, Summer, S1'!S13*Main!$B$5+_xlfn.IFNA(VLOOKUP($A13,'EV Distribution'!$A$2:$B$11,2,FALSE),0)*('EV Scenarios'!S$4-'EV Scenarios'!S$2)</f>
        <v>3.25506114475635</v>
      </c>
      <c r="T13" s="1">
        <f>'Pc, Summer, S1'!T13*Main!$B$5+_xlfn.IFNA(VLOOKUP($A13,'EV Distribution'!$A$2:$B$11,2,FALSE),0)*('EV Scenarios'!T$4-'EV Scenarios'!T$2)</f>
        <v>2.4551557272371536</v>
      </c>
      <c r="U13" s="1">
        <f>'Pc, Summer, S1'!U13*Main!$B$5+_xlfn.IFNA(VLOOKUP($A13,'EV Distribution'!$A$2:$B$11,2,FALSE),0)*('EV Scenarios'!U$4-'EV Scenarios'!U$2)</f>
        <v>2.5604128381275841</v>
      </c>
      <c r="V13" s="1">
        <f>'Pc, Summer, S1'!V13*Main!$B$5+_xlfn.IFNA(VLOOKUP($A13,'EV Distribution'!$A$2:$B$11,2,FALSE),0)*('EV Scenarios'!V$4-'EV Scenarios'!V$2)</f>
        <v>2.6965449127790904</v>
      </c>
      <c r="W13" s="1">
        <f>'Pc, Summer, S1'!W13*Main!$B$5+_xlfn.IFNA(VLOOKUP($A13,'EV Distribution'!$A$2:$B$11,2,FALSE),0)*('EV Scenarios'!W$4-'EV Scenarios'!W$2)</f>
        <v>2.89700988122785</v>
      </c>
      <c r="X13" s="1">
        <f>'Pc, Summer, S1'!X13*Main!$B$5+_xlfn.IFNA(VLOOKUP($A13,'EV Distribution'!$A$2:$B$11,2,FALSE),0)*('EV Scenarios'!X$4-'EV Scenarios'!X$2)</f>
        <v>1.4142262867705255</v>
      </c>
      <c r="Y13" s="1">
        <f>'Pc, Summer, S1'!Y13*Main!$B$5+_xlfn.IFNA(VLOOKUP($A13,'EV Distribution'!$A$2:$B$11,2,FALSE),0)*('EV Scenarios'!Y$4-'EV Scenarios'!Y$2)</f>
        <v>1.4699519315349971</v>
      </c>
    </row>
    <row r="14" spans="1:25" x14ac:dyDescent="0.25">
      <c r="A14">
        <v>18</v>
      </c>
      <c r="B14" s="1">
        <f>'Pc, Summer, S1'!B14*Main!$B$5+_xlfn.IFNA(VLOOKUP($A14,'EV Distribution'!$A$2:$B$11,2,FALSE),0)*('EV Scenarios'!B$4-'EV Scenarios'!B$2)</f>
        <v>-1.0755168340224453E-2</v>
      </c>
      <c r="C14" s="1">
        <f>'Pc, Summer, S1'!C14*Main!$B$5+_xlfn.IFNA(VLOOKUP($A14,'EV Distribution'!$A$2:$B$11,2,FALSE),0)*('EV Scenarios'!C$4-'EV Scenarios'!C$2)</f>
        <v>-1.5280567040756054E-3</v>
      </c>
      <c r="D14" s="1">
        <f>'Pc, Summer, S1'!D14*Main!$B$5+_xlfn.IFNA(VLOOKUP($A14,'EV Distribution'!$A$2:$B$11,2,FALSE),0)*('EV Scenarios'!D$4-'EV Scenarios'!D$2)</f>
        <v>1.6455995274660365E-3</v>
      </c>
      <c r="E14" s="1">
        <f>'Pc, Summer, S1'!E14*Main!$B$5+_xlfn.IFNA(VLOOKUP($A14,'EV Distribution'!$A$2:$B$11,2,FALSE),0)*('EV Scenarios'!E$4-'EV Scenarios'!E$2)</f>
        <v>6.6999409332545784E-3</v>
      </c>
      <c r="F14" s="1">
        <f>'Pc, Summer, S1'!F14*Main!$B$5+_xlfn.IFNA(VLOOKUP($A14,'EV Distribution'!$A$2:$B$11,2,FALSE),0)*('EV Scenarios'!F$4-'EV Scenarios'!F$2)</f>
        <v>3.761370348493798E-3</v>
      </c>
      <c r="G14" s="1">
        <f>'Pc, Summer, S1'!G14*Main!$B$5+_xlfn.IFNA(VLOOKUP($A14,'EV Distribution'!$A$2:$B$11,2,FALSE),0)*('EV Scenarios'!G$4-'EV Scenarios'!G$2)</f>
        <v>2.4683992911990553E-3</v>
      </c>
      <c r="H14" s="1">
        <f>'Pc, Summer, S1'!H14*Main!$B$5+_xlfn.IFNA(VLOOKUP($A14,'EV Distribution'!$A$2:$B$11,2,FALSE),0)*('EV Scenarios'!H$4-'EV Scenarios'!H$2)</f>
        <v>8.4043118724158299E-3</v>
      </c>
      <c r="I14" s="1">
        <f>'Pc, Summer, S1'!I14*Main!$B$5+_xlfn.IFNA(VLOOKUP($A14,'EV Distribution'!$A$2:$B$11,2,FALSE),0)*('EV Scenarios'!I$4-'EV Scenarios'!I$2)</f>
        <v>2.0746308328411105E-2</v>
      </c>
      <c r="J14" s="1">
        <f>'Pc, Summer, S1'!J14*Main!$B$5+_xlfn.IFNA(VLOOKUP($A14,'EV Distribution'!$A$2:$B$11,2,FALSE),0)*('EV Scenarios'!J$4-'EV Scenarios'!J$2)</f>
        <v>6.0534554046072055E-3</v>
      </c>
      <c r="K14" s="1">
        <f>'Pc, Summer, S1'!K14*Main!$B$5+_xlfn.IFNA(VLOOKUP($A14,'EV Distribution'!$A$2:$B$11,2,FALSE),0)*('EV Scenarios'!K$4-'EV Scenarios'!K$2)</f>
        <v>1.9100708800945068E-2</v>
      </c>
      <c r="L14" s="1">
        <f>'Pc, Summer, S1'!L14*Main!$B$5+_xlfn.IFNA(VLOOKUP($A14,'EV Distribution'!$A$2:$B$11,2,FALSE),0)*('EV Scenarios'!L$4-'EV Scenarios'!L$2)</f>
        <v>1.9629651506202009E-2</v>
      </c>
      <c r="M14" s="1">
        <f>'Pc, Summer, S1'!M14*Main!$B$5+_xlfn.IFNA(VLOOKUP($A14,'EV Distribution'!$A$2:$B$11,2,FALSE),0)*('EV Scenarios'!M$4-'EV Scenarios'!M$2)</f>
        <v>4.2903130537507383E-2</v>
      </c>
      <c r="N14" s="1">
        <f>'Pc, Summer, S1'!N14*Main!$B$5+_xlfn.IFNA(VLOOKUP($A14,'EV Distribution'!$A$2:$B$11,2,FALSE),0)*('EV Scenarios'!N$4-'EV Scenarios'!N$2)</f>
        <v>2.3214707619610159E-2</v>
      </c>
      <c r="O14" s="1">
        <f>'Pc, Summer, S1'!O14*Main!$B$5+_xlfn.IFNA(VLOOKUP($A14,'EV Distribution'!$A$2:$B$11,2,FALSE),0)*('EV Scenarios'!O$4-'EV Scenarios'!O$2)</f>
        <v>6.3002953337271114E-2</v>
      </c>
      <c r="P14" s="1">
        <f>'Pc, Summer, S1'!P14*Main!$B$5+_xlfn.IFNA(VLOOKUP($A14,'EV Distribution'!$A$2:$B$11,2,FALSE),0)*('EV Scenarios'!P$4-'EV Scenarios'!P$2)</f>
        <v>7.5815121086828113E-3</v>
      </c>
      <c r="Q14" s="1">
        <f>'Pc, Summer, S1'!Q14*Main!$B$5+_xlfn.IFNA(VLOOKUP($A14,'EV Distribution'!$A$2:$B$11,2,FALSE),0)*('EV Scenarios'!Q$4-'EV Scenarios'!Q$2)</f>
        <v>2.8386591848789128E-2</v>
      </c>
      <c r="R14" s="1">
        <f>'Pc, Summer, S1'!R14*Main!$B$5+_xlfn.IFNA(VLOOKUP($A14,'EV Distribution'!$A$2:$B$11,2,FALSE),0)*('EV Scenarios'!R$4-'EV Scenarios'!R$2)</f>
        <v>3.1383933845245127E-2</v>
      </c>
      <c r="S14" s="1">
        <f>'Pc, Summer, S1'!S14*Main!$B$5+_xlfn.IFNA(VLOOKUP($A14,'EV Distribution'!$A$2:$B$11,2,FALSE),0)*('EV Scenarios'!S$4-'EV Scenarios'!S$2)</f>
        <v>-3.0443591258121679E-2</v>
      </c>
      <c r="T14" s="1">
        <f>'Pc, Summer, S1'!T14*Main!$B$5+_xlfn.IFNA(VLOOKUP($A14,'EV Distribution'!$A$2:$B$11,2,FALSE),0)*('EV Scenarios'!T$4-'EV Scenarios'!T$2)</f>
        <v>1.5809509746012997E-2</v>
      </c>
      <c r="U14" s="1">
        <f>'Pc, Summer, S1'!U14*Main!$B$5+_xlfn.IFNA(VLOOKUP($A14,'EV Distribution'!$A$2:$B$11,2,FALSE),0)*('EV Scenarios'!U$4-'EV Scenarios'!U$2)</f>
        <v>-5.8771411695215594E-5</v>
      </c>
      <c r="V14" s="1">
        <f>'Pc, Summer, S1'!V14*Main!$B$5+_xlfn.IFNA(VLOOKUP($A14,'EV Distribution'!$A$2:$B$11,2,FALSE),0)*('EV Scenarios'!V$4-'EV Scenarios'!V$2)</f>
        <v>4.4078558771411695E-2</v>
      </c>
      <c r="W14" s="1">
        <f>'Pc, Summer, S1'!W14*Main!$B$5+_xlfn.IFNA(VLOOKUP($A14,'EV Distribution'!$A$2:$B$11,2,FALSE),0)*('EV Scenarios'!W$4-'EV Scenarios'!W$2)</f>
        <v>6.3061724748966333E-2</v>
      </c>
      <c r="X14" s="1">
        <f>'Pc, Summer, S1'!X14*Main!$B$5+_xlfn.IFNA(VLOOKUP($A14,'EV Distribution'!$A$2:$B$11,2,FALSE),0)*('EV Scenarios'!X$4-'EV Scenarios'!X$2)</f>
        <v>1.0167454223272298E-2</v>
      </c>
      <c r="Y14" s="1">
        <f>'Pc, Summer, S1'!Y14*Main!$B$5+_xlfn.IFNA(VLOOKUP($A14,'EV Distribution'!$A$2:$B$11,2,FALSE),0)*('EV Scenarios'!Y$4-'EV Scenarios'!Y$2)</f>
        <v>2.6270821027761373E-2</v>
      </c>
    </row>
    <row r="15" spans="1:25" x14ac:dyDescent="0.25">
      <c r="A15">
        <v>20</v>
      </c>
      <c r="B15" s="1">
        <f>'Pc, Summer, S1'!B15*Main!$B$5+_xlfn.IFNA(VLOOKUP($A15,'EV Distribution'!$A$2:$B$11,2,FALSE),0)*('EV Scenarios'!B$4-'EV Scenarios'!B$2)</f>
        <v>1.5021525834598346</v>
      </c>
      <c r="C15" s="1">
        <f>'Pc, Summer, S1'!C15*Main!$B$5+_xlfn.IFNA(VLOOKUP($A15,'EV Distribution'!$A$2:$B$11,2,FALSE),0)*('EV Scenarios'!C$4-'EV Scenarios'!C$2)</f>
        <v>1.7403218802037803</v>
      </c>
      <c r="D15" s="1">
        <f>'Pc, Summer, S1'!D15*Main!$B$5+_xlfn.IFNA(VLOOKUP($A15,'EV Distribution'!$A$2:$B$11,2,FALSE),0)*('EV Scenarios'!D$4-'EV Scenarios'!D$2)</f>
        <v>2.1957525302037801</v>
      </c>
      <c r="E15" s="1">
        <f>'Pc, Summer, S1'!E15*Main!$B$5+_xlfn.IFNA(VLOOKUP($A15,'EV Distribution'!$A$2:$B$11,2,FALSE),0)*('EV Scenarios'!E$4-'EV Scenarios'!E$2)</f>
        <v>2.5411752802037801</v>
      </c>
      <c r="F15" s="1">
        <f>'Pc, Summer, S1'!F15*Main!$B$5+_xlfn.IFNA(VLOOKUP($A15,'EV Distribution'!$A$2:$B$11,2,FALSE),0)*('EV Scenarios'!F$4-'EV Scenarios'!F$2)</f>
        <v>2.8841065127554639</v>
      </c>
      <c r="G15" s="1">
        <f>'Pc, Summer, S1'!G15*Main!$B$5+_xlfn.IFNA(VLOOKUP($A15,'EV Distribution'!$A$2:$B$11,2,FALSE),0)*('EV Scenarios'!G$4-'EV Scenarios'!G$2)</f>
        <v>3.0808914491627291</v>
      </c>
      <c r="H15" s="1">
        <f>'Pc, Summer, S1'!H15*Main!$B$5+_xlfn.IFNA(VLOOKUP($A15,'EV Distribution'!$A$2:$B$11,2,FALSE),0)*('EV Scenarios'!H$4-'EV Scenarios'!H$2)</f>
        <v>2.8464943719285292</v>
      </c>
      <c r="I15" s="1">
        <f>'Pc, Summer, S1'!I15*Main!$B$5+_xlfn.IFNA(VLOOKUP($A15,'EV Distribution'!$A$2:$B$11,2,FALSE),0)*('EV Scenarios'!I$4-'EV Scenarios'!I$2)</f>
        <v>3.9445234925538983</v>
      </c>
      <c r="J15" s="1">
        <f>'Pc, Summer, S1'!J15*Main!$B$5+_xlfn.IFNA(VLOOKUP($A15,'EV Distribution'!$A$2:$B$11,2,FALSE),0)*('EV Scenarios'!J$4-'EV Scenarios'!J$2)</f>
        <v>3.5377614568724161</v>
      </c>
      <c r="K15" s="1">
        <f>'Pc, Summer, S1'!K15*Main!$B$5+_xlfn.IFNA(VLOOKUP($A15,'EV Distribution'!$A$2:$B$11,2,FALSE),0)*('EV Scenarios'!K$4-'EV Scenarios'!K$2)</f>
        <v>4.1553988244957178</v>
      </c>
      <c r="L15" s="1">
        <f>'Pc, Summer, S1'!L15*Main!$B$5+_xlfn.IFNA(VLOOKUP($A15,'EV Distribution'!$A$2:$B$11,2,FALSE),0)*('EV Scenarios'!L$4-'EV Scenarios'!L$2)</f>
        <v>4.2156760657575321</v>
      </c>
      <c r="M15" s="1">
        <f>'Pc, Summer, S1'!M15*Main!$B$5+_xlfn.IFNA(VLOOKUP($A15,'EV Distribution'!$A$2:$B$11,2,FALSE),0)*('EV Scenarios'!M$4-'EV Scenarios'!M$2)</f>
        <v>4.1762325409893677</v>
      </c>
      <c r="N15" s="1">
        <f>'Pc, Summer, S1'!N15*Main!$B$5+_xlfn.IFNA(VLOOKUP($A15,'EV Distribution'!$A$2:$B$11,2,FALSE),0)*('EV Scenarios'!N$4-'EV Scenarios'!N$2)</f>
        <v>3.9348818046692267</v>
      </c>
      <c r="O15" s="1">
        <f>'Pc, Summer, S1'!O15*Main!$B$5+_xlfn.IFNA(VLOOKUP($A15,'EV Distribution'!$A$2:$B$11,2,FALSE),0)*('EV Scenarios'!O$4-'EV Scenarios'!O$2)</f>
        <v>3.7300209204946837</v>
      </c>
      <c r="P15" s="1">
        <f>'Pc, Summer, S1'!P15*Main!$B$5+_xlfn.IFNA(VLOOKUP($A15,'EV Distribution'!$A$2:$B$11,2,FALSE),0)*('EV Scenarios'!P$4-'EV Scenarios'!P$2)</f>
        <v>3.6015726964043124</v>
      </c>
      <c r="Q15" s="1">
        <f>'Pc, Summer, S1'!Q15*Main!$B$5+_xlfn.IFNA(VLOOKUP($A15,'EV Distribution'!$A$2:$B$11,2,FALSE),0)*('EV Scenarios'!Q$4-'EV Scenarios'!Q$2)</f>
        <v>3.3988498673508563</v>
      </c>
      <c r="R15" s="1">
        <f>'Pc, Summer, S1'!R15*Main!$B$5+_xlfn.IFNA(VLOOKUP($A15,'EV Distribution'!$A$2:$B$11,2,FALSE),0)*('EV Scenarios'!R$4-'EV Scenarios'!R$2)</f>
        <v>3.2891683862876548</v>
      </c>
      <c r="S15" s="1">
        <f>'Pc, Summer, S1'!S15*Main!$B$5+_xlfn.IFNA(VLOOKUP($A15,'EV Distribution'!$A$2:$B$11,2,FALSE),0)*('EV Scenarios'!S$4-'EV Scenarios'!S$2)</f>
        <v>3.1077986554932076</v>
      </c>
      <c r="T15" s="1">
        <f>'Pc, Summer, S1'!T15*Main!$B$5+_xlfn.IFNA(VLOOKUP($A15,'EV Distribution'!$A$2:$B$11,2,FALSE),0)*('EV Scenarios'!T$4-'EV Scenarios'!T$2)</f>
        <v>2.3053335462573834</v>
      </c>
      <c r="U15" s="1">
        <f>'Pc, Summer, S1'!U15*Main!$B$5+_xlfn.IFNA(VLOOKUP($A15,'EV Distribution'!$A$2:$B$11,2,FALSE),0)*('EV Scenarios'!U$4-'EV Scenarios'!U$2)</f>
        <v>2.397601305493207</v>
      </c>
      <c r="V15" s="1">
        <f>'Pc, Summer, S1'!V15*Main!$B$5+_xlfn.IFNA(VLOOKUP($A15,'EV Distribution'!$A$2:$B$11,2,FALSE),0)*('EV Scenarios'!V$4-'EV Scenarios'!V$2)</f>
        <v>2.5082215911643533</v>
      </c>
      <c r="W15" s="1">
        <f>'Pc, Summer, S1'!W15*Main!$B$5+_xlfn.IFNA(VLOOKUP($A15,'EV Distribution'!$A$2:$B$11,2,FALSE),0)*('EV Scenarios'!W$4-'EV Scenarios'!W$2)</f>
        <v>2.7052372542941523</v>
      </c>
      <c r="X15" s="1">
        <f>'Pc, Summer, S1'!X15*Main!$B$5+_xlfn.IFNA(VLOOKUP($A15,'EV Distribution'!$A$2:$B$11,2,FALSE),0)*('EV Scenarios'!X$4-'EV Scenarios'!X$2)</f>
        <v>1.2319440750376549</v>
      </c>
      <c r="Y15" s="1">
        <f>'Pc, Summer, S1'!Y15*Main!$B$5+_xlfn.IFNA(VLOOKUP($A15,'EV Distribution'!$A$2:$B$11,2,FALSE),0)*('EV Scenarios'!Y$4-'EV Scenarios'!Y$2)</f>
        <v>1.3253039262817485</v>
      </c>
    </row>
    <row r="16" spans="1:25" x14ac:dyDescent="0.25">
      <c r="A16">
        <v>21</v>
      </c>
      <c r="B16" s="1">
        <f>'Pc, Summer, S1'!B16*Main!$B$5+_xlfn.IFNA(VLOOKUP($A16,'EV Distribution'!$A$2:$B$11,2,FALSE),0)*('EV Scenarios'!B$4-'EV Scenarios'!B$2)</f>
        <v>1.5821363308047844</v>
      </c>
      <c r="C16" s="1">
        <f>'Pc, Summer, S1'!C16*Main!$B$5+_xlfn.IFNA(VLOOKUP($A16,'EV Distribution'!$A$2:$B$11,2,FALSE),0)*('EV Scenarios'!C$4-'EV Scenarios'!C$2)</f>
        <v>1.7977296248575017</v>
      </c>
      <c r="D16" s="1">
        <f>'Pc, Summer, S1'!D16*Main!$B$5+_xlfn.IFNA(VLOOKUP($A16,'EV Distribution'!$A$2:$B$11,2,FALSE),0)*('EV Scenarios'!D$4-'EV Scenarios'!D$2)</f>
        <v>2.2209085705397222</v>
      </c>
      <c r="E16" s="1">
        <f>'Pc, Summer, S1'!E16*Main!$B$5+_xlfn.IFNA(VLOOKUP($A16,'EV Distribution'!$A$2:$B$11,2,FALSE),0)*('EV Scenarios'!E$4-'EV Scenarios'!E$2)</f>
        <v>2.5631062172836678</v>
      </c>
      <c r="F16" s="1">
        <f>'Pc, Summer, S1'!F16*Main!$B$5+_xlfn.IFNA(VLOOKUP($A16,'EV Distribution'!$A$2:$B$11,2,FALSE),0)*('EV Scenarios'!F$4-'EV Scenarios'!F$2)</f>
        <v>2.8953945140276138</v>
      </c>
      <c r="G16" s="1">
        <f>'Pc, Summer, S1'!G16*Main!$B$5+_xlfn.IFNA(VLOOKUP($A16,'EV Distribution'!$A$2:$B$11,2,FALSE),0)*('EV Scenarios'!G$4-'EV Scenarios'!G$2)</f>
        <v>3.0828266455559659</v>
      </c>
      <c r="H16" s="1">
        <f>'Pc, Summer, S1'!H16*Main!$B$5+_xlfn.IFNA(VLOOKUP($A16,'EV Distribution'!$A$2:$B$11,2,FALSE),0)*('EV Scenarios'!H$4-'EV Scenarios'!H$2)</f>
        <v>2.9822732842358239</v>
      </c>
      <c r="I16" s="1">
        <f>'Pc, Summer, S1'!I16*Main!$B$5+_xlfn.IFNA(VLOOKUP($A16,'EV Distribution'!$A$2:$B$11,2,FALSE),0)*('EV Scenarios'!I$4-'EV Scenarios'!I$2)</f>
        <v>4.2789723707663914</v>
      </c>
      <c r="J16" s="1">
        <f>'Pc, Summer, S1'!J16*Main!$B$5+_xlfn.IFNA(VLOOKUP($A16,'EV Distribution'!$A$2:$B$11,2,FALSE),0)*('EV Scenarios'!J$4-'EV Scenarios'!J$2)</f>
        <v>3.9283283412559071</v>
      </c>
      <c r="K16" s="1">
        <f>'Pc, Summer, S1'!K16*Main!$B$5+_xlfn.IFNA(VLOOKUP($A16,'EV Distribution'!$A$2:$B$11,2,FALSE),0)*('EV Scenarios'!K$4-'EV Scenarios'!K$2)</f>
        <v>4.5085537610388364</v>
      </c>
      <c r="L16" s="1">
        <f>'Pc, Summer, S1'!L16*Main!$B$5+_xlfn.IFNA(VLOOKUP($A16,'EV Distribution'!$A$2:$B$11,2,FALSE),0)*('EV Scenarios'!L$4-'EV Scenarios'!L$2)</f>
        <v>4.585279359201861</v>
      </c>
      <c r="M16" s="1">
        <f>'Pc, Summer, S1'!M16*Main!$B$5+_xlfn.IFNA(VLOOKUP($A16,'EV Distribution'!$A$2:$B$11,2,FALSE),0)*('EV Scenarios'!M$4-'EV Scenarios'!M$2)</f>
        <v>4.5039088763275252</v>
      </c>
      <c r="N16" s="1">
        <f>'Pc, Summer, S1'!N16*Main!$B$5+_xlfn.IFNA(VLOOKUP($A16,'EV Distribution'!$A$2:$B$11,2,FALSE),0)*('EV Scenarios'!N$4-'EV Scenarios'!N$2)</f>
        <v>4.2180510325908154</v>
      </c>
      <c r="O16" s="1">
        <f>'Pc, Summer, S1'!O16*Main!$B$5+_xlfn.IFNA(VLOOKUP($A16,'EV Distribution'!$A$2:$B$11,2,FALSE),0)*('EV Scenarios'!O$4-'EV Scenarios'!O$2)</f>
        <v>4.0102874376491435</v>
      </c>
      <c r="P16" s="1">
        <f>'Pc, Summer, S1'!P16*Main!$B$5+_xlfn.IFNA(VLOOKUP($A16,'EV Distribution'!$A$2:$B$11,2,FALSE),0)*('EV Scenarios'!P$4-'EV Scenarios'!P$2)</f>
        <v>3.8441047606822214</v>
      </c>
      <c r="Q16" s="1">
        <f>'Pc, Summer, S1'!Q16*Main!$B$5+_xlfn.IFNA(VLOOKUP($A16,'EV Distribution'!$A$2:$B$11,2,FALSE),0)*('EV Scenarios'!Q$4-'EV Scenarios'!Q$2)</f>
        <v>3.622030752294743</v>
      </c>
      <c r="R16" s="1">
        <f>'Pc, Summer, S1'!R16*Main!$B$5+_xlfn.IFNA(VLOOKUP($A16,'EV Distribution'!$A$2:$B$11,2,FALSE),0)*('EV Scenarios'!R$4-'EV Scenarios'!R$2)</f>
        <v>3.4810655288319552</v>
      </c>
      <c r="S16" s="1">
        <f>'Pc, Summer, S1'!S16*Main!$B$5+_xlfn.IFNA(VLOOKUP($A16,'EV Distribution'!$A$2:$B$11,2,FALSE),0)*('EV Scenarios'!S$4-'EV Scenarios'!S$2)</f>
        <v>3.3193691463821624</v>
      </c>
      <c r="T16" s="1">
        <f>'Pc, Summer, S1'!T16*Main!$B$5+_xlfn.IFNA(VLOOKUP($A16,'EV Distribution'!$A$2:$B$11,2,FALSE),0)*('EV Scenarios'!T$4-'EV Scenarios'!T$2)</f>
        <v>2.5094862604274959</v>
      </c>
      <c r="U16" s="1">
        <f>'Pc, Summer, S1'!U16*Main!$B$5+_xlfn.IFNA(VLOOKUP($A16,'EV Distribution'!$A$2:$B$11,2,FALSE),0)*('EV Scenarios'!U$4-'EV Scenarios'!U$2)</f>
        <v>2.6291677051550502</v>
      </c>
      <c r="V16" s="1">
        <f>'Pc, Summer, S1'!V16*Main!$B$5+_xlfn.IFNA(VLOOKUP($A16,'EV Distribution'!$A$2:$B$11,2,FALSE),0)*('EV Scenarios'!V$4-'EV Scenarios'!V$2)</f>
        <v>2.7543013192734791</v>
      </c>
      <c r="W16" s="1">
        <f>'Pc, Summer, S1'!W16*Main!$B$5+_xlfn.IFNA(VLOOKUP($A16,'EV Distribution'!$A$2:$B$11,2,FALSE),0)*('EV Scenarios'!W$4-'EV Scenarios'!W$2)</f>
        <v>2.9697003117786474</v>
      </c>
      <c r="X16" s="1">
        <f>'Pc, Summer, S1'!X16*Main!$B$5+_xlfn.IFNA(VLOOKUP($A16,'EV Distribution'!$A$2:$B$11,2,FALSE),0)*('EV Scenarios'!X$4-'EV Scenarios'!X$2)</f>
        <v>1.4857639723545479</v>
      </c>
      <c r="Y16" s="1">
        <f>'Pc, Summer, S1'!Y16*Main!$B$5+_xlfn.IFNA(VLOOKUP($A16,'EV Distribution'!$A$2:$B$11,2,FALSE),0)*('EV Scenarios'!Y$4-'EV Scenarios'!Y$2)</f>
        <v>1.5104280772319847</v>
      </c>
    </row>
    <row r="17" spans="1:25" x14ac:dyDescent="0.25">
      <c r="A17">
        <v>26</v>
      </c>
      <c r="B17" s="1">
        <f>'Pc, Summer, S1'!B17*Main!$B$5+_xlfn.IFNA(VLOOKUP($A17,'EV Distribution'!$A$2:$B$11,2,FALSE),0)*('EV Scenarios'!B$4-'EV Scenarios'!B$2)</f>
        <v>2.3658985635373595</v>
      </c>
      <c r="C17" s="1">
        <f>'Pc, Summer, S1'!C17*Main!$B$5+_xlfn.IFNA(VLOOKUP($A17,'EV Distribution'!$A$2:$B$11,2,FALSE),0)*('EV Scenarios'!C$4-'EV Scenarios'!C$2)</f>
        <v>2.4993707462197285</v>
      </c>
      <c r="D17" s="1">
        <f>'Pc, Summer, S1'!D17*Main!$B$5+_xlfn.IFNA(VLOOKUP($A17,'EV Distribution'!$A$2:$B$11,2,FALSE),0)*('EV Scenarios'!D$4-'EV Scenarios'!D$2)</f>
        <v>2.8730859652443885</v>
      </c>
      <c r="E17" s="1">
        <f>'Pc, Summer, S1'!E17*Main!$B$5+_xlfn.IFNA(VLOOKUP($A17,'EV Distribution'!$A$2:$B$11,2,FALSE),0)*('EV Scenarios'!E$4-'EV Scenarios'!E$2)</f>
        <v>3.211957060606911</v>
      </c>
      <c r="F17" s="1">
        <f>'Pc, Summer, S1'!F17*Main!$B$5+_xlfn.IFNA(VLOOKUP($A17,'EV Distribution'!$A$2:$B$11,2,FALSE),0)*('EV Scenarios'!F$4-'EV Scenarios'!F$2)</f>
        <v>3.547470460606911</v>
      </c>
      <c r="G17" s="1">
        <f>'Pc, Summer, S1'!G17*Main!$B$5+_xlfn.IFNA(VLOOKUP($A17,'EV Distribution'!$A$2:$B$11,2,FALSE),0)*('EV Scenarios'!G$4-'EV Scenarios'!G$2)</f>
        <v>3.7348012559694332</v>
      </c>
      <c r="H17" s="1">
        <f>'Pc, Summer, S1'!H17*Main!$B$5+_xlfn.IFNA(VLOOKUP($A17,'EV Distribution'!$A$2:$B$11,2,FALSE),0)*('EV Scenarios'!H$4-'EV Scenarios'!H$2)</f>
        <v>3.6823030025103369</v>
      </c>
      <c r="I17" s="1">
        <f>'Pc, Summer, S1'!I17*Main!$B$5+_xlfn.IFNA(VLOOKUP($A17,'EV Distribution'!$A$2:$B$11,2,FALSE),0)*('EV Scenarios'!I$4-'EV Scenarios'!I$2)</f>
        <v>5.0130145663400771</v>
      </c>
      <c r="J17" s="1">
        <f>'Pc, Summer, S1'!J17*Main!$B$5+_xlfn.IFNA(VLOOKUP($A17,'EV Distribution'!$A$2:$B$11,2,FALSE),0)*('EV Scenarios'!J$4-'EV Scenarios'!J$2)</f>
        <v>4.705245111807443</v>
      </c>
      <c r="K17" s="1">
        <f>'Pc, Summer, S1'!K17*Main!$B$5+_xlfn.IFNA(VLOOKUP($A17,'EV Distribution'!$A$2:$B$11,2,FALSE),0)*('EV Scenarios'!K$4-'EV Scenarios'!K$2)</f>
        <v>5.3544930417166272</v>
      </c>
      <c r="L17" s="1">
        <f>'Pc, Summer, S1'!L17*Main!$B$5+_xlfn.IFNA(VLOOKUP($A17,'EV Distribution'!$A$2:$B$11,2,FALSE),0)*('EV Scenarios'!L$4-'EV Scenarios'!L$2)</f>
        <v>5.4940718041361496</v>
      </c>
      <c r="M17" s="1">
        <f>'Pc, Summer, S1'!M17*Main!$B$5+_xlfn.IFNA(VLOOKUP($A17,'EV Distribution'!$A$2:$B$11,2,FALSE),0)*('EV Scenarios'!M$4-'EV Scenarios'!M$2)</f>
        <v>5.4475029653558771</v>
      </c>
      <c r="N17" s="1">
        <f>'Pc, Summer, S1'!N17*Main!$B$5+_xlfn.IFNA(VLOOKUP($A17,'EV Distribution'!$A$2:$B$11,2,FALSE),0)*('EV Scenarios'!N$4-'EV Scenarios'!N$2)</f>
        <v>5.1788213841996455</v>
      </c>
      <c r="O17" s="1">
        <f>'Pc, Summer, S1'!O17*Main!$B$5+_xlfn.IFNA(VLOOKUP($A17,'EV Distribution'!$A$2:$B$11,2,FALSE),0)*('EV Scenarios'!O$4-'EV Scenarios'!O$2)</f>
        <v>5.0026252499128763</v>
      </c>
      <c r="P17" s="1">
        <f>'Pc, Summer, S1'!P17*Main!$B$5+_xlfn.IFNA(VLOOKUP($A17,'EV Distribution'!$A$2:$B$11,2,FALSE),0)*('EV Scenarios'!P$4-'EV Scenarios'!P$2)</f>
        <v>4.8781868681822207</v>
      </c>
      <c r="Q17" s="1">
        <f>'Pc, Summer, S1'!Q17*Main!$B$5+_xlfn.IFNA(VLOOKUP($A17,'EV Distribution'!$A$2:$B$11,2,FALSE),0)*('EV Scenarios'!Q$4-'EV Scenarios'!Q$2)</f>
        <v>4.655547271645009</v>
      </c>
      <c r="R17" s="1">
        <f>'Pc, Summer, S1'!R17*Main!$B$5+_xlfn.IFNA(VLOOKUP($A17,'EV Distribution'!$A$2:$B$11,2,FALSE),0)*('EV Scenarios'!R$4-'EV Scenarios'!R$2)</f>
        <v>4.4152678597305082</v>
      </c>
      <c r="S17" s="1">
        <f>'Pc, Summer, S1'!S17*Main!$B$5+_xlfn.IFNA(VLOOKUP($A17,'EV Distribution'!$A$2:$B$11,2,FALSE),0)*('EV Scenarios'!S$4-'EV Scenarios'!S$2)</f>
        <v>4.2313151766701127</v>
      </c>
      <c r="T17" s="1">
        <f>'Pc, Summer, S1'!T17*Main!$B$5+_xlfn.IFNA(VLOOKUP($A17,'EV Distribution'!$A$2:$B$11,2,FALSE),0)*('EV Scenarios'!T$4-'EV Scenarios'!T$2)</f>
        <v>3.4189719173951572</v>
      </c>
      <c r="U17" s="1">
        <f>'Pc, Summer, S1'!U17*Main!$B$5+_xlfn.IFNA(VLOOKUP($A17,'EV Distribution'!$A$2:$B$11,2,FALSE),0)*('EV Scenarios'!U$4-'EV Scenarios'!U$2)</f>
        <v>3.501462918737448</v>
      </c>
      <c r="V17" s="1">
        <f>'Pc, Summer, S1'!V17*Main!$B$5+_xlfn.IFNA(VLOOKUP($A17,'EV Distribution'!$A$2:$B$11,2,FALSE),0)*('EV Scenarios'!V$4-'EV Scenarios'!V$2)</f>
        <v>3.6119825408815713</v>
      </c>
      <c r="W17" s="1">
        <f>'Pc, Summer, S1'!W17*Main!$B$5+_xlfn.IFNA(VLOOKUP($A17,'EV Distribution'!$A$2:$B$11,2,FALSE),0)*('EV Scenarios'!W$4-'EV Scenarios'!W$2)</f>
        <v>3.8480470567365623</v>
      </c>
      <c r="X17" s="1">
        <f>'Pc, Summer, S1'!X17*Main!$B$5+_xlfn.IFNA(VLOOKUP($A17,'EV Distribution'!$A$2:$B$11,2,FALSE),0)*('EV Scenarios'!X$4-'EV Scenarios'!X$2)</f>
        <v>2.422365639523774</v>
      </c>
      <c r="Y17" s="1">
        <f>'Pc, Summer, S1'!Y17*Main!$B$5+_xlfn.IFNA(VLOOKUP($A17,'EV Distribution'!$A$2:$B$11,2,FALSE),0)*('EV Scenarios'!Y$4-'EV Scenarios'!Y$2)</f>
        <v>2.3685187351690788</v>
      </c>
    </row>
    <row r="18" spans="1:25" x14ac:dyDescent="0.25">
      <c r="A18">
        <v>30</v>
      </c>
      <c r="B18" s="1">
        <f>'Pc, Summer, S1'!B18*Main!$B$5+_xlfn.IFNA(VLOOKUP($A18,'EV Distribution'!$A$2:$B$11,2,FALSE),0)*('EV Scenarios'!B$4-'EV Scenarios'!B$2)</f>
        <v>1.8582081987485233</v>
      </c>
      <c r="C18" s="1">
        <f>'Pc, Summer, S1'!C18*Main!$B$5+_xlfn.IFNA(VLOOKUP($A18,'EV Distribution'!$A$2:$B$11,2,FALSE),0)*('EV Scenarios'!C$4-'EV Scenarios'!C$2)</f>
        <v>2.0668413686244831</v>
      </c>
      <c r="D18" s="1">
        <f>'Pc, Summer, S1'!D18*Main!$B$5+_xlfn.IFNA(VLOOKUP($A18,'EV Distribution'!$A$2:$B$11,2,FALSE),0)*('EV Scenarios'!D$4-'EV Scenarios'!D$2)</f>
        <v>2.5101342478285584</v>
      </c>
      <c r="E18" s="1">
        <f>'Pc, Summer, S1'!E18*Main!$B$5+_xlfn.IFNA(VLOOKUP($A18,'EV Distribution'!$A$2:$B$11,2,FALSE),0)*('EV Scenarios'!E$4-'EV Scenarios'!E$2)</f>
        <v>2.8570411556674542</v>
      </c>
      <c r="F18" s="1">
        <f>'Pc, Summer, S1'!F18*Main!$B$5+_xlfn.IFNA(VLOOKUP($A18,'EV Distribution'!$A$2:$B$11,2,FALSE),0)*('EV Scenarios'!F$4-'EV Scenarios'!F$2)</f>
        <v>3.1948888753292972</v>
      </c>
      <c r="G18" s="1">
        <f>'Pc, Summer, S1'!G18*Main!$B$5+_xlfn.IFNA(VLOOKUP($A18,'EV Distribution'!$A$2:$B$11,2,FALSE),0)*('EV Scenarios'!G$4-'EV Scenarios'!G$2)</f>
        <v>3.4097536367262258</v>
      </c>
      <c r="H18" s="1">
        <f>'Pc, Summer, S1'!H18*Main!$B$5+_xlfn.IFNA(VLOOKUP($A18,'EV Distribution'!$A$2:$B$11,2,FALSE),0)*('EV Scenarios'!H$4-'EV Scenarios'!H$2)</f>
        <v>3.3686413297415831</v>
      </c>
      <c r="I18" s="1">
        <f>'Pc, Summer, S1'!I18*Main!$B$5+_xlfn.IFNA(VLOOKUP($A18,'EV Distribution'!$A$2:$B$11,2,FALSE),0)*('EV Scenarios'!I$4-'EV Scenarios'!I$2)</f>
        <v>4.6674557116324573</v>
      </c>
      <c r="J18" s="1">
        <f>'Pc, Summer, S1'!J18*Main!$B$5+_xlfn.IFNA(VLOOKUP($A18,'EV Distribution'!$A$2:$B$11,2,FALSE),0)*('EV Scenarios'!J$4-'EV Scenarios'!J$2)</f>
        <v>4.2450954110816603</v>
      </c>
      <c r="K18" s="1">
        <f>'Pc, Summer, S1'!K18*Main!$B$5+_xlfn.IFNA(VLOOKUP($A18,'EV Distribution'!$A$2:$B$11,2,FALSE),0)*('EV Scenarios'!K$4-'EV Scenarios'!K$2)</f>
        <v>4.8747852995112231</v>
      </c>
      <c r="L18" s="1">
        <f>'Pc, Summer, S1'!L18*Main!$B$5+_xlfn.IFNA(VLOOKUP($A18,'EV Distribution'!$A$2:$B$11,2,FALSE),0)*('EV Scenarios'!L$4-'EV Scenarios'!L$2)</f>
        <v>4.9521014134243959</v>
      </c>
      <c r="M18" s="1">
        <f>'Pc, Summer, S1'!M18*Main!$B$5+_xlfn.IFNA(VLOOKUP($A18,'EV Distribution'!$A$2:$B$11,2,FALSE),0)*('EV Scenarios'!M$4-'EV Scenarios'!M$2)</f>
        <v>4.8779498882848493</v>
      </c>
      <c r="N18" s="1">
        <f>'Pc, Summer, S1'!N18*Main!$B$5+_xlfn.IFNA(VLOOKUP($A18,'EV Distribution'!$A$2:$B$11,2,FALSE),0)*('EV Scenarios'!N$4-'EV Scenarios'!N$2)</f>
        <v>4.5972789673530716</v>
      </c>
      <c r="O18" s="1">
        <f>'Pc, Summer, S1'!O18*Main!$B$5+_xlfn.IFNA(VLOOKUP($A18,'EV Distribution'!$A$2:$B$11,2,FALSE),0)*('EV Scenarios'!O$4-'EV Scenarios'!O$2)</f>
        <v>4.3786971721729175</v>
      </c>
      <c r="P18" s="1">
        <f>'Pc, Summer, S1'!P18*Main!$B$5+_xlfn.IFNA(VLOOKUP($A18,'EV Distribution'!$A$2:$B$11,2,FALSE),0)*('EV Scenarios'!P$4-'EV Scenarios'!P$2)</f>
        <v>4.1806911436776435</v>
      </c>
      <c r="Q18" s="1">
        <f>'Pc, Summer, S1'!Q18*Main!$B$5+_xlfn.IFNA(VLOOKUP($A18,'EV Distribution'!$A$2:$B$11,2,FALSE),0)*('EV Scenarios'!Q$4-'EV Scenarios'!Q$2)</f>
        <v>3.9570185956482575</v>
      </c>
      <c r="R18" s="1">
        <f>'Pc, Summer, S1'!R18*Main!$B$5+_xlfn.IFNA(VLOOKUP($A18,'EV Distribution'!$A$2:$B$11,2,FALSE),0)*('EV Scenarios'!R$4-'EV Scenarios'!R$2)</f>
        <v>3.8316423191413169</v>
      </c>
      <c r="S18" s="1">
        <f>'Pc, Summer, S1'!S18*Main!$B$5+_xlfn.IFNA(VLOOKUP($A18,'EV Distribution'!$A$2:$B$11,2,FALSE),0)*('EV Scenarios'!S$4-'EV Scenarios'!S$2)</f>
        <v>3.6951346675967223</v>
      </c>
      <c r="T18" s="1">
        <f>'Pc, Summer, S1'!T18*Main!$B$5+_xlfn.IFNA(VLOOKUP($A18,'EV Distribution'!$A$2:$B$11,2,FALSE),0)*('EV Scenarios'!T$4-'EV Scenarios'!T$2)</f>
        <v>2.8889696518893979</v>
      </c>
      <c r="U18" s="1">
        <f>'Pc, Summer, S1'!U18*Main!$B$5+_xlfn.IFNA(VLOOKUP($A18,'EV Distribution'!$A$2:$B$11,2,FALSE),0)*('EV Scenarios'!U$4-'EV Scenarios'!U$2)</f>
        <v>2.9943500245023627</v>
      </c>
      <c r="V18" s="1">
        <f>'Pc, Summer, S1'!V18*Main!$B$5+_xlfn.IFNA(VLOOKUP($A18,'EV Distribution'!$A$2:$B$11,2,FALSE),0)*('EV Scenarios'!V$4-'EV Scenarios'!V$2)</f>
        <v>3.1487873313142352</v>
      </c>
      <c r="W18" s="1">
        <f>'Pc, Summer, S1'!W18*Main!$B$5+_xlfn.IFNA(VLOOKUP($A18,'EV Distribution'!$A$2:$B$11,2,FALSE),0)*('EV Scenarios'!W$4-'EV Scenarios'!W$2)</f>
        <v>3.3192793778861489</v>
      </c>
      <c r="X18" s="1">
        <f>'Pc, Summer, S1'!X18*Main!$B$5+_xlfn.IFNA(VLOOKUP($A18,'EV Distribution'!$A$2:$B$11,2,FALSE),0)*('EV Scenarios'!X$4-'EV Scenarios'!X$2)</f>
        <v>1.770503014362079</v>
      </c>
      <c r="Y18" s="1">
        <f>'Pc, Summer, S1'!Y18*Main!$B$5+_xlfn.IFNA(VLOOKUP($A18,'EV Distribution'!$A$2:$B$11,2,FALSE),0)*('EV Scenarios'!Y$4-'EV Scenarios'!Y$2)</f>
        <v>1.8076988292247491</v>
      </c>
    </row>
    <row r="19" spans="1:25" x14ac:dyDescent="0.25">
      <c r="A19">
        <v>35</v>
      </c>
      <c r="B19" s="1">
        <f>'Pc, Summer, S1'!B19*Main!$B$5+_xlfn.IFNA(VLOOKUP($A19,'EV Distribution'!$A$2:$B$11,2,FALSE),0)*('EV Scenarios'!B$4-'EV Scenarios'!B$2)</f>
        <v>0.60875428233904316</v>
      </c>
      <c r="C19" s="1">
        <f>'Pc, Summer, S1'!C19*Main!$B$5+_xlfn.IFNA(VLOOKUP($A19,'EV Distribution'!$A$2:$B$11,2,FALSE),0)*('EV Scenarios'!C$4-'EV Scenarios'!C$2)</f>
        <v>0.55162847017129346</v>
      </c>
      <c r="D19" s="1">
        <f>'Pc, Summer, S1'!D19*Main!$B$5+_xlfn.IFNA(VLOOKUP($A19,'EV Distribution'!$A$2:$B$11,2,FALSE),0)*('EV Scenarios'!D$4-'EV Scenarios'!D$2)</f>
        <v>0.4886255168340225</v>
      </c>
      <c r="E19" s="1">
        <f>'Pc, Summer, S1'!E19*Main!$B$5+_xlfn.IFNA(VLOOKUP($A19,'EV Distribution'!$A$2:$B$11,2,FALSE),0)*('EV Scenarios'!E$4-'EV Scenarios'!E$2)</f>
        <v>0.49867542823390426</v>
      </c>
      <c r="F19" s="1">
        <f>'Pc, Summer, S1'!F19*Main!$B$5+_xlfn.IFNA(VLOOKUP($A19,'EV Distribution'!$A$2:$B$11,2,FALSE),0)*('EV Scenarios'!F$4-'EV Scenarios'!F$2)</f>
        <v>0.53734701712935617</v>
      </c>
      <c r="G19" s="1">
        <f>'Pc, Summer, S1'!G19*Main!$B$5+_xlfn.IFNA(VLOOKUP($A19,'EV Distribution'!$A$2:$B$11,2,FALSE),0)*('EV Scenarios'!G$4-'EV Scenarios'!G$2)</f>
        <v>0.55162847017129346</v>
      </c>
      <c r="H19" s="1">
        <f>'Pc, Summer, S1'!H19*Main!$B$5+_xlfn.IFNA(VLOOKUP($A19,'EV Distribution'!$A$2:$B$11,2,FALSE),0)*('EV Scenarios'!H$4-'EV Scenarios'!H$2)</f>
        <v>0.76796603662138219</v>
      </c>
      <c r="I19" s="1">
        <f>'Pc, Summer, S1'!I19*Main!$B$5+_xlfn.IFNA(VLOOKUP($A19,'EV Distribution'!$A$2:$B$11,2,FALSE),0)*('EV Scenarios'!I$4-'EV Scenarios'!I$2)</f>
        <v>0.89508860011813351</v>
      </c>
      <c r="J19" s="1">
        <f>'Pc, Summer, S1'!J19*Main!$B$5+_xlfn.IFNA(VLOOKUP($A19,'EV Distribution'!$A$2:$B$11,2,FALSE),0)*('EV Scenarios'!J$4-'EV Scenarios'!J$2)</f>
        <v>0.86505640874187828</v>
      </c>
      <c r="K19" s="1">
        <f>'Pc, Summer, S1'!K19*Main!$B$5+_xlfn.IFNA(VLOOKUP($A19,'EV Distribution'!$A$2:$B$11,2,FALSE),0)*('EV Scenarios'!K$4-'EV Scenarios'!K$2)</f>
        <v>0.86646692262256364</v>
      </c>
      <c r="L19" s="1">
        <f>'Pc, Summer, S1'!L19*Main!$B$5+_xlfn.IFNA(VLOOKUP($A19,'EV Distribution'!$A$2:$B$11,2,FALSE),0)*('EV Scenarios'!L$4-'EV Scenarios'!L$2)</f>
        <v>0.79194477259303009</v>
      </c>
      <c r="M19" s="1">
        <f>'Pc, Summer, S1'!M19*Main!$B$5+_xlfn.IFNA(VLOOKUP($A19,'EV Distribution'!$A$2:$B$11,2,FALSE),0)*('EV Scenarios'!M$4-'EV Scenarios'!M$2)</f>
        <v>0.90455079740106314</v>
      </c>
      <c r="N19" s="1">
        <f>'Pc, Summer, S1'!N19*Main!$B$5+_xlfn.IFNA(VLOOKUP($A19,'EV Distribution'!$A$2:$B$11,2,FALSE),0)*('EV Scenarios'!N$4-'EV Scenarios'!N$2)</f>
        <v>0.91248493797991737</v>
      </c>
      <c r="O19" s="1">
        <f>'Pc, Summer, S1'!O19*Main!$B$5+_xlfn.IFNA(VLOOKUP($A19,'EV Distribution'!$A$2:$B$11,2,FALSE),0)*('EV Scenarios'!O$4-'EV Scenarios'!O$2)</f>
        <v>0.86499763733018309</v>
      </c>
      <c r="P19" s="1">
        <f>'Pc, Summer, S1'!P19*Main!$B$5+_xlfn.IFNA(VLOOKUP($A19,'EV Distribution'!$A$2:$B$11,2,FALSE),0)*('EV Scenarios'!P$4-'EV Scenarios'!P$2)</f>
        <v>0.78007294743059663</v>
      </c>
      <c r="Q19" s="1">
        <f>'Pc, Summer, S1'!Q19*Main!$B$5+_xlfn.IFNA(VLOOKUP($A19,'EV Distribution'!$A$2:$B$11,2,FALSE),0)*('EV Scenarios'!Q$4-'EV Scenarios'!Q$2)</f>
        <v>0.74157767277023046</v>
      </c>
      <c r="R19" s="1">
        <f>'Pc, Summer, S1'!R19*Main!$B$5+_xlfn.IFNA(VLOOKUP($A19,'EV Distribution'!$A$2:$B$11,2,FALSE),0)*('EV Scenarios'!R$4-'EV Scenarios'!R$2)</f>
        <v>0.74433992911990554</v>
      </c>
      <c r="S19" s="1">
        <f>'Pc, Summer, S1'!S19*Main!$B$5+_xlfn.IFNA(VLOOKUP($A19,'EV Distribution'!$A$2:$B$11,2,FALSE),0)*('EV Scenarios'!S$4-'EV Scenarios'!S$2)</f>
        <v>0.74134258712344958</v>
      </c>
      <c r="T19" s="1">
        <f>'Pc, Summer, S1'!T19*Main!$B$5+_xlfn.IFNA(VLOOKUP($A19,'EV Distribution'!$A$2:$B$11,2,FALSE),0)*('EV Scenarios'!T$4-'EV Scenarios'!T$2)</f>
        <v>0.79705788541051392</v>
      </c>
      <c r="U19" s="1">
        <f>'Pc, Summer, S1'!U19*Main!$B$5+_xlfn.IFNA(VLOOKUP($A19,'EV Distribution'!$A$2:$B$11,2,FALSE),0)*('EV Scenarios'!U$4-'EV Scenarios'!U$2)</f>
        <v>0.84407501476668634</v>
      </c>
      <c r="V19" s="1">
        <f>'Pc, Summer, S1'!V19*Main!$B$5+_xlfn.IFNA(VLOOKUP($A19,'EV Distribution'!$A$2:$B$11,2,FALSE),0)*('EV Scenarios'!V$4-'EV Scenarios'!V$2)</f>
        <v>0.84595569994093334</v>
      </c>
      <c r="W19" s="1">
        <f>'Pc, Summer, S1'!W19*Main!$B$5+_xlfn.IFNA(VLOOKUP($A19,'EV Distribution'!$A$2:$B$11,2,FALSE),0)*('EV Scenarios'!W$4-'EV Scenarios'!W$2)</f>
        <v>0.80939988186650924</v>
      </c>
      <c r="X19" s="1">
        <f>'Pc, Summer, S1'!X19*Main!$B$5+_xlfn.IFNA(VLOOKUP($A19,'EV Distribution'!$A$2:$B$11,2,FALSE),0)*('EV Scenarios'!X$4-'EV Scenarios'!X$2)</f>
        <v>0.72465150620200836</v>
      </c>
      <c r="Y19" s="1">
        <f>'Pc, Summer, S1'!Y19*Main!$B$5+_xlfn.IFNA(VLOOKUP($A19,'EV Distribution'!$A$2:$B$11,2,FALSE),0)*('EV Scenarios'!Y$4-'EV Scenarios'!Y$2)</f>
        <v>0.67534229178972238</v>
      </c>
    </row>
    <row r="20" spans="1:25" x14ac:dyDescent="0.25">
      <c r="A20">
        <v>36</v>
      </c>
      <c r="B20" s="1">
        <f>'Pc, Summer, S1'!B20*Main!$B$5+_xlfn.IFNA(VLOOKUP($A20,'EV Distribution'!$A$2:$B$11,2,FALSE),0)*('EV Scenarios'!B$4-'EV Scenarios'!B$2)</f>
        <v>9.2271116361488485E-3</v>
      </c>
      <c r="C20" s="1">
        <f>'Pc, Summer, S1'!C20*Main!$B$5+_xlfn.IFNA(VLOOKUP($A20,'EV Distribution'!$A$2:$B$11,2,FALSE),0)*('EV Scenarios'!C$4-'EV Scenarios'!C$2)</f>
        <v>-1.8160366213821621E-2</v>
      </c>
      <c r="D20" s="1">
        <f>'Pc, Summer, S1'!D20*Main!$B$5+_xlfn.IFNA(VLOOKUP($A20,'EV Distribution'!$A$2:$B$11,2,FALSE),0)*('EV Scenarios'!D$4-'EV Scenarios'!D$2)</f>
        <v>9.2858830478440638E-3</v>
      </c>
      <c r="E20" s="1">
        <f>'Pc, Summer, S1'!E20*Main!$B$5+_xlfn.IFNA(VLOOKUP($A20,'EV Distribution'!$A$2:$B$11,2,FALSE),0)*('EV Scenarios'!E$4-'EV Scenarios'!E$2)</f>
        <v>2.9150620200826934E-2</v>
      </c>
      <c r="F20" s="1">
        <f>'Pc, Summer, S1'!F20*Main!$B$5+_xlfn.IFNA(VLOOKUP($A20,'EV Distribution'!$A$2:$B$11,2,FALSE),0)*('EV Scenarios'!F$4-'EV Scenarios'!F$2)</f>
        <v>6.2003839338452452E-2</v>
      </c>
      <c r="G20" s="1">
        <f>'Pc, Summer, S1'!G20*Main!$B$5+_xlfn.IFNA(VLOOKUP($A20,'EV Distribution'!$A$2:$B$11,2,FALSE),0)*('EV Scenarios'!G$4-'EV Scenarios'!G$2)</f>
        <v>2.6917306556408744E-2</v>
      </c>
      <c r="H20" s="1">
        <f>'Pc, Summer, S1'!H20*Main!$B$5+_xlfn.IFNA(VLOOKUP($A20,'EV Distribution'!$A$2:$B$11,2,FALSE),0)*('EV Scenarios'!H$4-'EV Scenarios'!H$2)</f>
        <v>5.6126698168930893E-2</v>
      </c>
      <c r="I20" s="1">
        <f>'Pc, Summer, S1'!I20*Main!$B$5+_xlfn.IFNA(VLOOKUP($A20,'EV Distribution'!$A$2:$B$11,2,FALSE),0)*('EV Scenarios'!I$4-'EV Scenarios'!I$2)</f>
        <v>3.414619019492026E-2</v>
      </c>
      <c r="J20" s="1">
        <f>'Pc, Summer, S1'!J20*Main!$B$5+_xlfn.IFNA(VLOOKUP($A20,'EV Distribution'!$A$2:$B$11,2,FALSE),0)*('EV Scenarios'!J$4-'EV Scenarios'!J$2)</f>
        <v>4.055227406969876E-3</v>
      </c>
      <c r="K20" s="1">
        <f>'Pc, Summer, S1'!K20*Main!$B$5+_xlfn.IFNA(VLOOKUP($A20,'EV Distribution'!$A$2:$B$11,2,FALSE),0)*('EV Scenarios'!K$4-'EV Scenarios'!K$2)</f>
        <v>-8.6981689308919079E-3</v>
      </c>
      <c r="L20" s="1">
        <f>'Pc, Summer, S1'!L20*Main!$B$5+_xlfn.IFNA(VLOOKUP($A20,'EV Distribution'!$A$2:$B$11,2,FALSE),0)*('EV Scenarios'!L$4-'EV Scenarios'!L$2)</f>
        <v>1.6397223862965153E-2</v>
      </c>
      <c r="M20" s="1">
        <f>'Pc, Summer, S1'!M20*Main!$B$5+_xlfn.IFNA(VLOOKUP($A20,'EV Distribution'!$A$2:$B$11,2,FALSE),0)*('EV Scenarios'!M$4-'EV Scenarios'!M$2)</f>
        <v>8.2279976373301827E-4</v>
      </c>
      <c r="N20" s="1">
        <f>'Pc, Summer, S1'!N20*Main!$B$5+_xlfn.IFNA(VLOOKUP($A20,'EV Distribution'!$A$2:$B$11,2,FALSE),0)*('EV Scenarios'!N$4-'EV Scenarios'!N$2)</f>
        <v>2.5271707028942703E-2</v>
      </c>
      <c r="O20" s="1">
        <f>'Pc, Summer, S1'!O20*Main!$B$5+_xlfn.IFNA(VLOOKUP($A20,'EV Distribution'!$A$2:$B$11,2,FALSE),0)*('EV Scenarios'!O$4-'EV Scenarios'!O$2)</f>
        <v>2.1451565268753692E-2</v>
      </c>
      <c r="P20" s="1">
        <f>'Pc, Summer, S1'!P20*Main!$B$5+_xlfn.IFNA(VLOOKUP($A20,'EV Distribution'!$A$2:$B$11,2,FALSE),0)*('EV Scenarios'!P$4-'EV Scenarios'!P$2)</f>
        <v>1.2341996455995277E-3</v>
      </c>
      <c r="Q20" s="1">
        <f>'Pc, Summer, S1'!Q20*Main!$B$5+_xlfn.IFNA(VLOOKUP($A20,'EV Distribution'!$A$2:$B$11,2,FALSE),0)*('EV Scenarios'!Q$4-'EV Scenarios'!Q$2)</f>
        <v>7.793089190785589E-2</v>
      </c>
      <c r="R20" s="1">
        <f>'Pc, Summer, S1'!R20*Main!$B$5+_xlfn.IFNA(VLOOKUP($A20,'EV Distribution'!$A$2:$B$11,2,FALSE),0)*('EV Scenarios'!R$4-'EV Scenarios'!R$2)</f>
        <v>4.1786473715298283E-2</v>
      </c>
      <c r="S20" s="1">
        <f>'Pc, Summer, S1'!S20*Main!$B$5+_xlfn.IFNA(VLOOKUP($A20,'EV Distribution'!$A$2:$B$11,2,FALSE),0)*('EV Scenarios'!S$4-'EV Scenarios'!S$2)</f>
        <v>2.9855877141169523E-2</v>
      </c>
      <c r="T20" s="1">
        <f>'Pc, Summer, S1'!T20*Main!$B$5+_xlfn.IFNA(VLOOKUP($A20,'EV Distribution'!$A$2:$B$11,2,FALSE),0)*('EV Scenarios'!T$4-'EV Scenarios'!T$2)</f>
        <v>6.9409037212049621E-2</v>
      </c>
      <c r="U20" s="1">
        <f>'Pc, Summer, S1'!U20*Main!$B$5+_xlfn.IFNA(VLOOKUP($A20,'EV Distribution'!$A$2:$B$11,2,FALSE),0)*('EV Scenarios'!U$4-'EV Scenarios'!U$2)</f>
        <v>3.6555818074424096E-2</v>
      </c>
      <c r="V20" s="1">
        <f>'Pc, Summer, S1'!V20*Main!$B$5+_xlfn.IFNA(VLOOKUP($A20,'EV Distribution'!$A$2:$B$11,2,FALSE),0)*('EV Scenarios'!V$4-'EV Scenarios'!V$2)</f>
        <v>7.0878322504430005E-2</v>
      </c>
      <c r="W20" s="1">
        <f>'Pc, Summer, S1'!W20*Main!$B$5+_xlfn.IFNA(VLOOKUP($A20,'EV Distribution'!$A$2:$B$11,2,FALSE),0)*('EV Scenarios'!W$4-'EV Scenarios'!W$2)</f>
        <v>5.0837271116361486E-2</v>
      </c>
      <c r="X20" s="1">
        <f>'Pc, Summer, S1'!X20*Main!$B$5+_xlfn.IFNA(VLOOKUP($A20,'EV Distribution'!$A$2:$B$11,2,FALSE),0)*('EV Scenarios'!X$4-'EV Scenarios'!X$2)</f>
        <v>4.3667158889545185E-2</v>
      </c>
      <c r="Y20" s="1">
        <f>'Pc, Summer, S1'!Y20*Main!$B$5+_xlfn.IFNA(VLOOKUP($A20,'EV Distribution'!$A$2:$B$11,2,FALSE),0)*('EV Scenarios'!Y$4-'EV Scenarios'!Y$2)</f>
        <v>5.4657412876550505E-3</v>
      </c>
    </row>
    <row r="21" spans="1:25" x14ac:dyDescent="0.25">
      <c r="A21">
        <v>42</v>
      </c>
      <c r="B21" s="1">
        <f>'Pc, Summer, S1'!B21*Main!$B$5+_xlfn.IFNA(VLOOKUP($A21,'EV Distribution'!$A$2:$B$11,2,FALSE),0)*('EV Scenarios'!B$4-'EV Scenarios'!B$2)</f>
        <v>2.3478313773397814</v>
      </c>
      <c r="C21" s="1">
        <f>'Pc, Summer, S1'!C21*Main!$B$5+_xlfn.IFNA(VLOOKUP($A21,'EV Distribution'!$A$2:$B$11,2,FALSE),0)*('EV Scenarios'!C$4-'EV Scenarios'!C$2)</f>
        <v>2.5187956578160073</v>
      </c>
      <c r="D21" s="1">
        <f>'Pc, Summer, S1'!D21*Main!$B$5+_xlfn.IFNA(VLOOKUP($A21,'EV Distribution'!$A$2:$B$11,2,FALSE),0)*('EV Scenarios'!D$4-'EV Scenarios'!D$2)</f>
        <v>2.927778482872859</v>
      </c>
      <c r="E21" s="1">
        <f>'Pc, Summer, S1'!E21*Main!$B$5+_xlfn.IFNA(VLOOKUP($A21,'EV Distribution'!$A$2:$B$11,2,FALSE),0)*('EV Scenarios'!E$4-'EV Scenarios'!E$2)</f>
        <v>3.2382009799025395</v>
      </c>
      <c r="F21" s="1">
        <f>'Pc, Summer, S1'!F21*Main!$B$5+_xlfn.IFNA(VLOOKUP($A21,'EV Distribution'!$A$2:$B$11,2,FALSE),0)*('EV Scenarios'!F$4-'EV Scenarios'!F$2)</f>
        <v>3.606460827106468</v>
      </c>
      <c r="G21" s="1">
        <f>'Pc, Summer, S1'!G21*Main!$B$5+_xlfn.IFNA(VLOOKUP($A21,'EV Distribution'!$A$2:$B$11,2,FALSE),0)*('EV Scenarios'!G$4-'EV Scenarios'!G$2)</f>
        <v>3.7966825627916423</v>
      </c>
      <c r="H21" s="1">
        <f>'Pc, Summer, S1'!H21*Main!$B$5+_xlfn.IFNA(VLOOKUP($A21,'EV Distribution'!$A$2:$B$11,2,FALSE),0)*('EV Scenarios'!H$4-'EV Scenarios'!H$2)</f>
        <v>3.7538530893030124</v>
      </c>
      <c r="I21" s="1">
        <f>'Pc, Summer, S1'!I21*Main!$B$5+_xlfn.IFNA(VLOOKUP($A21,'EV Distribution'!$A$2:$B$11,2,FALSE),0)*('EV Scenarios'!I$4-'EV Scenarios'!I$2)</f>
        <v>5.0315415204097755</v>
      </c>
      <c r="J21" s="1">
        <f>'Pc, Summer, S1'!J21*Main!$B$5+_xlfn.IFNA(VLOOKUP($A21,'EV Distribution'!$A$2:$B$11,2,FALSE),0)*('EV Scenarios'!J$4-'EV Scenarios'!J$2)</f>
        <v>4.7026781613806854</v>
      </c>
      <c r="K21" s="1">
        <f>'Pc, Summer, S1'!K21*Main!$B$5+_xlfn.IFNA(VLOOKUP($A21,'EV Distribution'!$A$2:$B$11,2,FALSE),0)*('EV Scenarios'!K$4-'EV Scenarios'!K$2)</f>
        <v>5.3221421028987006</v>
      </c>
      <c r="L21" s="1">
        <f>'Pc, Summer, S1'!L21*Main!$B$5+_xlfn.IFNA(VLOOKUP($A21,'EV Distribution'!$A$2:$B$11,2,FALSE),0)*('EV Scenarios'!L$4-'EV Scenarios'!L$2)</f>
        <v>5.3787384802141176</v>
      </c>
      <c r="M21" s="1">
        <f>'Pc, Summer, S1'!M21*Main!$B$5+_xlfn.IFNA(VLOOKUP($A21,'EV Distribution'!$A$2:$B$11,2,FALSE),0)*('EV Scenarios'!M$4-'EV Scenarios'!M$2)</f>
        <v>5.3621657186591847</v>
      </c>
      <c r="N21" s="1">
        <f>'Pc, Summer, S1'!N21*Main!$B$5+_xlfn.IFNA(VLOOKUP($A21,'EV Distribution'!$A$2:$B$11,2,FALSE),0)*('EV Scenarios'!N$4-'EV Scenarios'!N$2)</f>
        <v>5.0661646981408746</v>
      </c>
      <c r="O21" s="1">
        <f>'Pc, Summer, S1'!O21*Main!$B$5+_xlfn.IFNA(VLOOKUP($A21,'EV Distribution'!$A$2:$B$11,2,FALSE),0)*('EV Scenarios'!O$4-'EV Scenarios'!O$2)</f>
        <v>4.8500158685270227</v>
      </c>
      <c r="P21" s="1">
        <f>'Pc, Summer, S1'!P21*Main!$B$5+_xlfn.IFNA(VLOOKUP($A21,'EV Distribution'!$A$2:$B$11,2,FALSE),0)*('EV Scenarios'!P$4-'EV Scenarios'!P$2)</f>
        <v>4.6862210657892795</v>
      </c>
      <c r="Q21" s="1">
        <f>'Pc, Summer, S1'!Q21*Main!$B$5+_xlfn.IFNA(VLOOKUP($A21,'EV Distribution'!$A$2:$B$11,2,FALSE),0)*('EV Scenarios'!Q$4-'EV Scenarios'!Q$2)</f>
        <v>4.4324117585248075</v>
      </c>
      <c r="R21" s="1">
        <f>'Pc, Summer, S1'!R21*Main!$B$5+_xlfn.IFNA(VLOOKUP($A21,'EV Distribution'!$A$2:$B$11,2,FALSE),0)*('EV Scenarios'!R$4-'EV Scenarios'!R$2)</f>
        <v>4.2734429364463971</v>
      </c>
      <c r="S21" s="1">
        <f>'Pc, Summer, S1'!S21*Main!$B$5+_xlfn.IFNA(VLOOKUP($A21,'EV Distribution'!$A$2:$B$11,2,FALSE),0)*('EV Scenarios'!S$4-'EV Scenarios'!S$2)</f>
        <v>4.1297988591258123</v>
      </c>
      <c r="T21" s="1">
        <f>'Pc, Summer, S1'!T21*Main!$B$5+_xlfn.IFNA(VLOOKUP($A21,'EV Distribution'!$A$2:$B$11,2,FALSE),0)*('EV Scenarios'!T$4-'EV Scenarios'!T$2)</f>
        <v>3.2969193246795632</v>
      </c>
      <c r="U21" s="1">
        <f>'Pc, Summer, S1'!U21*Main!$B$5+_xlfn.IFNA(VLOOKUP($A21,'EV Distribution'!$A$2:$B$11,2,FALSE),0)*('EV Scenarios'!U$4-'EV Scenarios'!U$2)</f>
        <v>3.39356942624114</v>
      </c>
      <c r="V21" s="1">
        <f>'Pc, Summer, S1'!V21*Main!$B$5+_xlfn.IFNA(VLOOKUP($A21,'EV Distribution'!$A$2:$B$11,2,FALSE),0)*('EV Scenarios'!V$4-'EV Scenarios'!V$2)</f>
        <v>3.5528282318229474</v>
      </c>
      <c r="W21" s="1">
        <f>'Pc, Summer, S1'!W21*Main!$B$5+_xlfn.IFNA(VLOOKUP($A21,'EV Distribution'!$A$2:$B$11,2,FALSE),0)*('EV Scenarios'!W$4-'EV Scenarios'!W$2)</f>
        <v>3.8396962361052864</v>
      </c>
      <c r="X21" s="1">
        <f>'Pc, Summer, S1'!X21*Main!$B$5+_xlfn.IFNA(VLOOKUP($A21,'EV Distribution'!$A$2:$B$11,2,FALSE),0)*('EV Scenarios'!X$4-'EV Scenarios'!X$2)</f>
        <v>2.3286485103204368</v>
      </c>
      <c r="Y21" s="1">
        <f>'Pc, Summer, S1'!Y21*Main!$B$5+_xlfn.IFNA(VLOOKUP($A21,'EV Distribution'!$A$2:$B$11,2,FALSE),0)*('EV Scenarios'!Y$4-'EV Scenarios'!Y$2)</f>
        <v>2.2750238954599826</v>
      </c>
    </row>
    <row r="22" spans="1:25" x14ac:dyDescent="0.25">
      <c r="A22">
        <v>55</v>
      </c>
      <c r="B22" s="1">
        <f>'Pc, Summer, S1'!B22*Main!$B$5+_xlfn.IFNA(VLOOKUP($A22,'EV Distribution'!$A$2:$B$11,2,FALSE),0)*('EV Scenarios'!B$4-'EV Scenarios'!B$2)</f>
        <v>1.4007260974305966</v>
      </c>
      <c r="C22" s="1">
        <f>'Pc, Summer, S1'!C22*Main!$B$5+_xlfn.IFNA(VLOOKUP($A22,'EV Distribution'!$A$2:$B$11,2,FALSE),0)*('EV Scenarios'!C$4-'EV Scenarios'!C$2)</f>
        <v>1.6613975204666274</v>
      </c>
      <c r="D22" s="1">
        <f>'Pc, Summer, S1'!D22*Main!$B$5+_xlfn.IFNA(VLOOKUP($A22,'EV Distribution'!$A$2:$B$11,2,FALSE),0)*('EV Scenarios'!D$4-'EV Scenarios'!D$2)</f>
        <v>2.0251447682220909</v>
      </c>
      <c r="E22" s="1">
        <f>'Pc, Summer, S1'!E22*Main!$B$5+_xlfn.IFNA(VLOOKUP($A22,'EV Distribution'!$A$2:$B$11,2,FALSE),0)*('EV Scenarios'!E$4-'EV Scenarios'!E$2)</f>
        <v>2.3764446593916126</v>
      </c>
      <c r="F22" s="1">
        <f>'Pc, Summer, S1'!F22*Main!$B$5+_xlfn.IFNA(VLOOKUP($A22,'EV Distribution'!$A$2:$B$11,2,FALSE),0)*('EV Scenarios'!F$4-'EV Scenarios'!F$2)</f>
        <v>2.7200097427938572</v>
      </c>
      <c r="G22" s="1">
        <f>'Pc, Summer, S1'!G22*Main!$B$5+_xlfn.IFNA(VLOOKUP($A22,'EV Distribution'!$A$2:$B$11,2,FALSE),0)*('EV Scenarios'!G$4-'EV Scenarios'!G$2)</f>
        <v>2.9165369063201418</v>
      </c>
      <c r="H22" s="1">
        <f>'Pc, Summer, S1'!H22*Main!$B$5+_xlfn.IFNA(VLOOKUP($A22,'EV Distribution'!$A$2:$B$11,2,FALSE),0)*('EV Scenarios'!H$4-'EV Scenarios'!H$2)</f>
        <v>2.8729491974305965</v>
      </c>
      <c r="I22" s="1">
        <f>'Pc, Summer, S1'!I22*Main!$B$5+_xlfn.IFNA(VLOOKUP($A22,'EV Distribution'!$A$2:$B$11,2,FALSE),0)*('EV Scenarios'!I$4-'EV Scenarios'!I$2)</f>
        <v>4.1361109063792085</v>
      </c>
      <c r="J22" s="1">
        <f>'Pc, Summer, S1'!J22*Main!$B$5+_xlfn.IFNA(VLOOKUP($A22,'EV Distribution'!$A$2:$B$11,2,FALSE),0)*('EV Scenarios'!J$4-'EV Scenarios'!J$2)</f>
        <v>3.7795859612522156</v>
      </c>
      <c r="K22" s="1">
        <f>'Pc, Summer, S1'!K22*Main!$B$5+_xlfn.IFNA(VLOOKUP($A22,'EV Distribution'!$A$2:$B$11,2,FALSE),0)*('EV Scenarios'!K$4-'EV Scenarios'!K$2)</f>
        <v>4.3698147857353815</v>
      </c>
      <c r="L22" s="1">
        <f>'Pc, Summer, S1'!L22*Main!$B$5+_xlfn.IFNA(VLOOKUP($A22,'EV Distribution'!$A$2:$B$11,2,FALSE),0)*('EV Scenarios'!L$4-'EV Scenarios'!L$2)</f>
        <v>4.4294266883343187</v>
      </c>
      <c r="M22" s="1">
        <f>'Pc, Summer, S1'!M22*Main!$B$5+_xlfn.IFNA(VLOOKUP($A22,'EV Distribution'!$A$2:$B$11,2,FALSE),0)*('EV Scenarios'!M$4-'EV Scenarios'!M$2)</f>
        <v>4.3322372151506201</v>
      </c>
      <c r="N22" s="1">
        <f>'Pc, Summer, S1'!N22*Main!$B$5+_xlfn.IFNA(VLOOKUP($A22,'EV Distribution'!$A$2:$B$11,2,FALSE),0)*('EV Scenarios'!N$4-'EV Scenarios'!N$2)</f>
        <v>4.052159410897815</v>
      </c>
      <c r="O22" s="1">
        <f>'Pc, Summer, S1'!O22*Main!$B$5+_xlfn.IFNA(VLOOKUP($A22,'EV Distribution'!$A$2:$B$11,2,FALSE),0)*('EV Scenarios'!O$4-'EV Scenarios'!O$2)</f>
        <v>3.8432714088009448</v>
      </c>
      <c r="P22" s="1">
        <f>'Pc, Summer, S1'!P22*Main!$B$5+_xlfn.IFNA(VLOOKUP($A22,'EV Distribution'!$A$2:$B$11,2,FALSE),0)*('EV Scenarios'!P$4-'EV Scenarios'!P$2)</f>
        <v>3.691385600029534</v>
      </c>
      <c r="Q22" s="1">
        <f>'Pc, Summer, S1'!Q22*Main!$B$5+_xlfn.IFNA(VLOOKUP($A22,'EV Distribution'!$A$2:$B$11,2,FALSE),0)*('EV Scenarios'!Q$4-'EV Scenarios'!Q$2)</f>
        <v>3.4356051350265799</v>
      </c>
      <c r="R22" s="1">
        <f>'Pc, Summer, S1'!R22*Main!$B$5+_xlfn.IFNA(VLOOKUP($A22,'EV Distribution'!$A$2:$B$11,2,FALSE),0)*('EV Scenarios'!R$4-'EV Scenarios'!R$2)</f>
        <v>3.3002430989072651</v>
      </c>
      <c r="S22" s="1">
        <f>'Pc, Summer, S1'!S22*Main!$B$5+_xlfn.IFNA(VLOOKUP($A22,'EV Distribution'!$A$2:$B$11,2,FALSE),0)*('EV Scenarios'!S$4-'EV Scenarios'!S$2)</f>
        <v>3.1159265654164208</v>
      </c>
      <c r="T22" s="1">
        <f>'Pc, Summer, S1'!T22*Main!$B$5+_xlfn.IFNA(VLOOKUP($A22,'EV Distribution'!$A$2:$B$11,2,FALSE),0)*('EV Scenarios'!T$4-'EV Scenarios'!T$2)</f>
        <v>2.3318496396337864</v>
      </c>
      <c r="U22" s="1">
        <f>'Pc, Summer, S1'!U22*Main!$B$5+_xlfn.IFNA(VLOOKUP($A22,'EV Distribution'!$A$2:$B$11,2,FALSE),0)*('EV Scenarios'!U$4-'EV Scenarios'!U$2)</f>
        <v>2.4807215367395155</v>
      </c>
      <c r="V22" s="1">
        <f>'Pc, Summer, S1'!V22*Main!$B$5+_xlfn.IFNA(VLOOKUP($A22,'EV Distribution'!$A$2:$B$11,2,FALSE),0)*('EV Scenarios'!V$4-'EV Scenarios'!V$2)</f>
        <v>2.6182333214116955</v>
      </c>
      <c r="W22" s="1">
        <f>'Pc, Summer, S1'!W22*Main!$B$5+_xlfn.IFNA(VLOOKUP($A22,'EV Distribution'!$A$2:$B$11,2,FALSE),0)*('EV Scenarios'!W$4-'EV Scenarios'!W$2)</f>
        <v>2.8541574491139987</v>
      </c>
      <c r="X22" s="1">
        <f>'Pc, Summer, S1'!X22*Main!$B$5+_xlfn.IFNA(VLOOKUP($A22,'EV Distribution'!$A$2:$B$11,2,FALSE),0)*('EV Scenarios'!X$4-'EV Scenarios'!X$2)</f>
        <v>1.3221144353514469</v>
      </c>
      <c r="Y22" s="1">
        <f>'Pc, Summer, S1'!Y22*Main!$B$5+_xlfn.IFNA(VLOOKUP($A22,'EV Distribution'!$A$2:$B$11,2,FALSE),0)*('EV Scenarios'!Y$4-'EV Scenarios'!Y$2)</f>
        <v>1.3436266596869464</v>
      </c>
    </row>
    <row r="23" spans="1:25" x14ac:dyDescent="0.25">
      <c r="A23">
        <v>68</v>
      </c>
      <c r="B23" s="1">
        <f>'Pc, Summer, S1'!B23*Main!$B$5+_xlfn.IFNA(VLOOKUP($A23,'EV Distribution'!$A$2:$B$11,2,FALSE),0)*('EV Scenarios'!B$4-'EV Scenarios'!B$2)</f>
        <v>0.12403573908741877</v>
      </c>
      <c r="C23" s="1">
        <f>'Pc, Summer, S1'!C23*Main!$B$5+_xlfn.IFNA(VLOOKUP($A23,'EV Distribution'!$A$2:$B$11,2,FALSE),0)*('EV Scenarios'!C$4-'EV Scenarios'!C$2)</f>
        <v>0.12403573908741877</v>
      </c>
      <c r="D23" s="1">
        <f>'Pc, Summer, S1'!D23*Main!$B$5+_xlfn.IFNA(VLOOKUP($A23,'EV Distribution'!$A$2:$B$11,2,FALSE),0)*('EV Scenarios'!D$4-'EV Scenarios'!D$2)</f>
        <v>7.6795804370939164E-2</v>
      </c>
      <c r="E23" s="1">
        <f>'Pc, Summer, S1'!E23*Main!$B$5+_xlfn.IFNA(VLOOKUP($A23,'EV Distribution'!$A$2:$B$11,2,FALSE),0)*('EV Scenarios'!E$4-'EV Scenarios'!E$2)</f>
        <v>7.6795804370939164E-2</v>
      </c>
      <c r="F23" s="1">
        <f>'Pc, Summer, S1'!F23*Main!$B$5+_xlfn.IFNA(VLOOKUP($A23,'EV Distribution'!$A$2:$B$11,2,FALSE),0)*('EV Scenarios'!F$4-'EV Scenarios'!F$2)</f>
        <v>7.6795804370939164E-2</v>
      </c>
      <c r="G23" s="1">
        <f>'Pc, Summer, S1'!G23*Main!$B$5+_xlfn.IFNA(VLOOKUP($A23,'EV Distribution'!$A$2:$B$11,2,FALSE),0)*('EV Scenarios'!G$4-'EV Scenarios'!G$2)</f>
        <v>7.6795804370939164E-2</v>
      </c>
      <c r="H23" s="1">
        <f>'Pc, Summer, S1'!H23*Main!$B$5+_xlfn.IFNA(VLOOKUP($A23,'EV Distribution'!$A$2:$B$11,2,FALSE),0)*('EV Scenarios'!H$4-'EV Scenarios'!H$2)</f>
        <v>0.10139998835056113</v>
      </c>
      <c r="I23" s="1">
        <f>'Pc, Summer, S1'!I23*Main!$B$5+_xlfn.IFNA(VLOOKUP($A23,'EV Distribution'!$A$2:$B$11,2,FALSE),0)*('EV Scenarios'!I$4-'EV Scenarios'!I$2)</f>
        <v>0.1260041723301831</v>
      </c>
      <c r="J23" s="1">
        <f>'Pc, Summer, S1'!J23*Main!$B$5+_xlfn.IFNA(VLOOKUP($A23,'EV Distribution'!$A$2:$B$11,2,FALSE),0)*('EV Scenarios'!J$4-'EV Scenarios'!J$2)</f>
        <v>0.1260041723301831</v>
      </c>
      <c r="K23" s="1">
        <f>'Pc, Summer, S1'!K23*Main!$B$5+_xlfn.IFNA(VLOOKUP($A23,'EV Distribution'!$A$2:$B$11,2,FALSE),0)*('EV Scenarios'!K$4-'EV Scenarios'!K$2)</f>
        <v>0.1260041723301831</v>
      </c>
      <c r="L23" s="1">
        <f>'Pc, Summer, S1'!L23*Main!$B$5+_xlfn.IFNA(VLOOKUP($A23,'EV Distribution'!$A$2:$B$11,2,FALSE),0)*('EV Scenarios'!L$4-'EV Scenarios'!L$2)</f>
        <v>0.1260041723301831</v>
      </c>
      <c r="M23" s="1">
        <f>'Pc, Summer, S1'!M23*Main!$B$5+_xlfn.IFNA(VLOOKUP($A23,'EV Distribution'!$A$2:$B$11,2,FALSE),0)*('EV Scenarios'!M$4-'EV Scenarios'!M$2)</f>
        <v>0.1260041723301831</v>
      </c>
      <c r="N23" s="1">
        <f>'Pc, Summer, S1'!N23*Main!$B$5+_xlfn.IFNA(VLOOKUP($A23,'EV Distribution'!$A$2:$B$11,2,FALSE),0)*('EV Scenarios'!N$4-'EV Scenarios'!N$2)</f>
        <v>0.1260041723301831</v>
      </c>
      <c r="O23" s="1">
        <f>'Pc, Summer, S1'!O23*Main!$B$5+_xlfn.IFNA(VLOOKUP($A23,'EV Distribution'!$A$2:$B$11,2,FALSE),0)*('EV Scenarios'!O$4-'EV Scenarios'!O$2)</f>
        <v>0.1260041723301831</v>
      </c>
      <c r="P23" s="1">
        <f>'Pc, Summer, S1'!P23*Main!$B$5+_xlfn.IFNA(VLOOKUP($A23,'EV Distribution'!$A$2:$B$11,2,FALSE),0)*('EV Scenarios'!P$4-'EV Scenarios'!P$2)</f>
        <v>0.1260041723301831</v>
      </c>
      <c r="Q23" s="1">
        <f>'Pc, Summer, S1'!Q23*Main!$B$5+_xlfn.IFNA(VLOOKUP($A23,'EV Distribution'!$A$2:$B$11,2,FALSE),0)*('EV Scenarios'!Q$4-'EV Scenarios'!Q$2)</f>
        <v>0.1260041723301831</v>
      </c>
      <c r="R23" s="1">
        <f>'Pc, Summer, S1'!R23*Main!$B$5+_xlfn.IFNA(VLOOKUP($A23,'EV Distribution'!$A$2:$B$11,2,FALSE),0)*('EV Scenarios'!R$4-'EV Scenarios'!R$2)</f>
        <v>0.1260041723301831</v>
      </c>
      <c r="S23" s="1">
        <f>'Pc, Summer, S1'!S23*Main!$B$5+_xlfn.IFNA(VLOOKUP($A23,'EV Distribution'!$A$2:$B$11,2,FALSE),0)*('EV Scenarios'!S$4-'EV Scenarios'!S$2)</f>
        <v>0.1260041723301831</v>
      </c>
      <c r="T23" s="1">
        <f>'Pc, Summer, S1'!T23*Main!$B$5+_xlfn.IFNA(VLOOKUP($A23,'EV Distribution'!$A$2:$B$11,2,FALSE),0)*('EV Scenarios'!T$4-'EV Scenarios'!T$2)</f>
        <v>0.13781415600930302</v>
      </c>
      <c r="U23" s="1">
        <f>'Pc, Summer, S1'!U23*Main!$B$5+_xlfn.IFNA(VLOOKUP($A23,'EV Distribution'!$A$2:$B$11,2,FALSE),0)*('EV Scenarios'!U$4-'EV Scenarios'!U$2)</f>
        <v>0.17324410704666274</v>
      </c>
      <c r="V23" s="1">
        <f>'Pc, Summer, S1'!V23*Main!$B$5+_xlfn.IFNA(VLOOKUP($A23,'EV Distribution'!$A$2:$B$11,2,FALSE),0)*('EV Scenarios'!V$4-'EV Scenarios'!V$2)</f>
        <v>0.17324410704666274</v>
      </c>
      <c r="W23" s="1">
        <f>'Pc, Summer, S1'!W23*Main!$B$5+_xlfn.IFNA(VLOOKUP($A23,'EV Distribution'!$A$2:$B$11,2,FALSE),0)*('EV Scenarios'!W$4-'EV Scenarios'!W$2)</f>
        <v>0.17324410704666274</v>
      </c>
      <c r="X23" s="1">
        <f>'Pc, Summer, S1'!X23*Main!$B$5+_xlfn.IFNA(VLOOKUP($A23,'EV Distribution'!$A$2:$B$11,2,FALSE),0)*('EV Scenarios'!X$4-'EV Scenarios'!X$2)</f>
        <v>0.16094201505685174</v>
      </c>
      <c r="Y23" s="1">
        <f>'Pc, Summer, S1'!Y23*Main!$B$5+_xlfn.IFNA(VLOOKUP($A23,'EV Distribution'!$A$2:$B$11,2,FALSE),0)*('EV Scenarios'!Y$4-'EV Scenarios'!Y$2)</f>
        <v>0.12403573908741877</v>
      </c>
    </row>
    <row r="24" spans="1:25" x14ac:dyDescent="0.25">
      <c r="A24">
        <v>72</v>
      </c>
      <c r="B24" s="1">
        <f>'Pc, Summer, S1'!B24*Main!$B$5+_xlfn.IFNA(VLOOKUP($A24,'EV Distribution'!$A$2:$B$11,2,FALSE),0)*('EV Scenarios'!B$4-'EV Scenarios'!B$2)</f>
        <v>5.3487443803005021</v>
      </c>
      <c r="C24" s="1">
        <f>'Pc, Summer, S1'!C24*Main!$B$5+_xlfn.IFNA(VLOOKUP($A24,'EV Distribution'!$A$2:$B$11,2,FALSE),0)*('EV Scenarios'!C$4-'EV Scenarios'!C$2)</f>
        <v>5.0876989691509156</v>
      </c>
      <c r="D24" s="1">
        <f>'Pc, Summer, S1'!D24*Main!$B$5+_xlfn.IFNA(VLOOKUP($A24,'EV Distribution'!$A$2:$B$11,2,FALSE),0)*('EV Scenarios'!D$4-'EV Scenarios'!D$2)</f>
        <v>4.188239621718842</v>
      </c>
      <c r="E24" s="1">
        <f>'Pc, Summer, S1'!E24*Main!$B$5+_xlfn.IFNA(VLOOKUP($A24,'EV Distribution'!$A$2:$B$11,2,FALSE),0)*('EV Scenarios'!E$4-'EV Scenarios'!E$2)</f>
        <v>4.453907258645156</v>
      </c>
      <c r="F24" s="1">
        <f>'Pc, Summer, S1'!F24*Main!$B$5+_xlfn.IFNA(VLOOKUP($A24,'EV Distribution'!$A$2:$B$11,2,FALSE),0)*('EV Scenarios'!F$4-'EV Scenarios'!F$2)</f>
        <v>4.1887850213009452</v>
      </c>
      <c r="G24" s="1">
        <f>'Pc, Summer, S1'!G24*Main!$B$5+_xlfn.IFNA(VLOOKUP($A24,'EV Distribution'!$A$2:$B$11,2,FALSE),0)*('EV Scenarios'!G$4-'EV Scenarios'!G$2)</f>
        <v>4.7093288223899874</v>
      </c>
      <c r="H24" s="1">
        <f>'Pc, Summer, S1'!H24*Main!$B$5+_xlfn.IFNA(VLOOKUP($A24,'EV Distribution'!$A$2:$B$11,2,FALSE),0)*('EV Scenarios'!H$4-'EV Scenarios'!H$2)</f>
        <v>3.8695034208867392</v>
      </c>
      <c r="I24" s="1">
        <f>'Pc, Summer, S1'!I24*Main!$B$5+_xlfn.IFNA(VLOOKUP($A24,'EV Distribution'!$A$2:$B$11,2,FALSE),0)*('EV Scenarios'!I$4-'EV Scenarios'!I$2)</f>
        <v>2.5590183627192857</v>
      </c>
      <c r="J24" s="1">
        <f>'Pc, Summer, S1'!J24*Main!$B$5+_xlfn.IFNA(VLOOKUP($A24,'EV Distribution'!$A$2:$B$11,2,FALSE),0)*('EV Scenarios'!J$4-'EV Scenarios'!J$2)</f>
        <v>3.0982685013031599</v>
      </c>
      <c r="K24" s="1">
        <f>'Pc, Summer, S1'!K24*Main!$B$5+_xlfn.IFNA(VLOOKUP($A24,'EV Distribution'!$A$2:$B$11,2,FALSE),0)*('EV Scenarios'!K$4-'EV Scenarios'!K$2)</f>
        <v>2.917701656052865</v>
      </c>
      <c r="L24" s="1">
        <f>'Pc, Summer, S1'!L24*Main!$B$5+_xlfn.IFNA(VLOOKUP($A24,'EV Distribution'!$A$2:$B$11,2,FALSE),0)*('EV Scenarios'!L$4-'EV Scenarios'!L$2)</f>
        <v>3.4485242637957771</v>
      </c>
      <c r="M24" s="1">
        <f>'Pc, Summer, S1'!M24*Main!$B$5+_xlfn.IFNA(VLOOKUP($A24,'EV Distribution'!$A$2:$B$11,2,FALSE),0)*('EV Scenarios'!M$4-'EV Scenarios'!M$2)</f>
        <v>3.7882397792705249</v>
      </c>
      <c r="N24" s="1">
        <f>'Pc, Summer, S1'!N24*Main!$B$5+_xlfn.IFNA(VLOOKUP($A24,'EV Distribution'!$A$2:$B$11,2,FALSE),0)*('EV Scenarios'!N$4-'EV Scenarios'!N$2)</f>
        <v>4.4909760998656241</v>
      </c>
      <c r="O24" s="1">
        <f>'Pc, Summer, S1'!O24*Main!$B$5+_xlfn.IFNA(VLOOKUP($A24,'EV Distribution'!$A$2:$B$11,2,FALSE),0)*('EV Scenarios'!O$4-'EV Scenarios'!O$2)</f>
        <v>4.8490136290896331</v>
      </c>
      <c r="P24" s="1">
        <f>'Pc, Summer, S1'!P24*Main!$B$5+_xlfn.IFNA(VLOOKUP($A24,'EV Distribution'!$A$2:$B$11,2,FALSE),0)*('EV Scenarios'!P$4-'EV Scenarios'!P$2)</f>
        <v>5.0366861168259014</v>
      </c>
      <c r="Q24" s="1">
        <f>'Pc, Summer, S1'!Q24*Main!$B$5+_xlfn.IFNA(VLOOKUP($A24,'EV Distribution'!$A$2:$B$11,2,FALSE),0)*('EV Scenarios'!Q$4-'EV Scenarios'!Q$2)</f>
        <v>4.7546785660971649</v>
      </c>
      <c r="R24" s="1">
        <f>'Pc, Summer, S1'!R24*Main!$B$5+_xlfn.IFNA(VLOOKUP($A24,'EV Distribution'!$A$2:$B$11,2,FALSE),0)*('EV Scenarios'!R$4-'EV Scenarios'!R$2)</f>
        <v>4.8085697350863859</v>
      </c>
      <c r="S24" s="1">
        <f>'Pc, Summer, S1'!S24*Main!$B$5+_xlfn.IFNA(VLOOKUP($A24,'EV Distribution'!$A$2:$B$11,2,FALSE),0)*('EV Scenarios'!S$4-'EV Scenarios'!S$2)</f>
        <v>4.3214600807700823</v>
      </c>
      <c r="T24" s="1">
        <f>'Pc, Summer, S1'!T24*Main!$B$5+_xlfn.IFNA(VLOOKUP($A24,'EV Distribution'!$A$2:$B$11,2,FALSE),0)*('EV Scenarios'!T$4-'EV Scenarios'!T$2)</f>
        <v>3.5538213048205849</v>
      </c>
      <c r="U24" s="1">
        <f>'Pc, Summer, S1'!U24*Main!$B$5+_xlfn.IFNA(VLOOKUP($A24,'EV Distribution'!$A$2:$B$11,2,FALSE),0)*('EV Scenarios'!U$4-'EV Scenarios'!U$2)</f>
        <v>3.5451074838873304</v>
      </c>
      <c r="V24" s="1">
        <f>'Pc, Summer, S1'!V24*Main!$B$5+_xlfn.IFNA(VLOOKUP($A24,'EV Distribution'!$A$2:$B$11,2,FALSE),0)*('EV Scenarios'!V$4-'EV Scenarios'!V$2)</f>
        <v>4.5579657271374776</v>
      </c>
      <c r="W24" s="1">
        <f>'Pc, Summer, S1'!W24*Main!$B$5+_xlfn.IFNA(VLOOKUP($A24,'EV Distribution'!$A$2:$B$11,2,FALSE),0)*('EV Scenarios'!W$4-'EV Scenarios'!W$2)</f>
        <v>4.8355514511429414</v>
      </c>
      <c r="X24" s="1">
        <f>'Pc, Summer, S1'!X24*Main!$B$5+_xlfn.IFNA(VLOOKUP($A24,'EV Distribution'!$A$2:$B$11,2,FALSE),0)*('EV Scenarios'!X$4-'EV Scenarios'!X$2)</f>
        <v>5.2886872609598337</v>
      </c>
      <c r="Y24" s="1">
        <f>'Pc, Summer, S1'!Y24*Main!$B$5+_xlfn.IFNA(VLOOKUP($A24,'EV Distribution'!$A$2:$B$11,2,FALSE),0)*('EV Scenarios'!Y$4-'EV Scenarios'!Y$2)</f>
        <v>4.5988758485787065</v>
      </c>
    </row>
    <row r="25" spans="1:25" x14ac:dyDescent="0.25">
      <c r="A25">
        <v>103</v>
      </c>
      <c r="B25" s="1">
        <f>'Pc, Summer, S1'!B25*Main!$B$5+_xlfn.IFNA(VLOOKUP($A25,'EV Distribution'!$A$2:$B$11,2,FALSE),0)*('EV Scenarios'!B$4-'EV Scenarios'!B$2)</f>
        <v>2.4899284425184582</v>
      </c>
      <c r="C25" s="1">
        <f>'Pc, Summer, S1'!C25*Main!$B$5+_xlfn.IFNA(VLOOKUP($A25,'EV Distribution'!$A$2:$B$11,2,FALSE),0)*('EV Scenarios'!C$4-'EV Scenarios'!C$2)</f>
        <v>2.1489093295274668</v>
      </c>
      <c r="D25" s="1">
        <f>'Pc, Summer, S1'!D25*Main!$B$5+_xlfn.IFNA(VLOOKUP($A25,'EV Distribution'!$A$2:$B$11,2,FALSE),0)*('EV Scenarios'!D$4-'EV Scenarios'!D$2)</f>
        <v>2.1163418183512994</v>
      </c>
      <c r="E25" s="1">
        <f>'Pc, Summer, S1'!E25*Main!$B$5+_xlfn.IFNA(VLOOKUP($A25,'EV Distribution'!$A$2:$B$11,2,FALSE),0)*('EV Scenarios'!E$4-'EV Scenarios'!E$2)</f>
        <v>1.9476216889124336</v>
      </c>
      <c r="F25" s="1">
        <f>'Pc, Summer, S1'!F25*Main!$B$5+_xlfn.IFNA(VLOOKUP($A25,'EV Distribution'!$A$2:$B$11,2,FALSE),0)*('EV Scenarios'!F$4-'EV Scenarios'!F$2)</f>
        <v>1.8861091553610454</v>
      </c>
      <c r="G25" s="1">
        <f>'Pc, Summer, S1'!G25*Main!$B$5+_xlfn.IFNA(VLOOKUP($A25,'EV Distribution'!$A$2:$B$11,2,FALSE),0)*('EV Scenarios'!G$4-'EV Scenarios'!G$2)</f>
        <v>1.8392765560425284</v>
      </c>
      <c r="H25" s="1">
        <f>'Pc, Summer, S1'!H25*Main!$B$5+_xlfn.IFNA(VLOOKUP($A25,'EV Distribution'!$A$2:$B$11,2,FALSE),0)*('EV Scenarios'!H$4-'EV Scenarios'!H$2)</f>
        <v>2.2119825693591255</v>
      </c>
      <c r="I25" s="1">
        <f>'Pc, Summer, S1'!I25*Main!$B$5+_xlfn.IFNA(VLOOKUP($A25,'EV Distribution'!$A$2:$B$11,2,FALSE),0)*('EV Scenarios'!I$4-'EV Scenarios'!I$2)</f>
        <v>2.5468918607538398</v>
      </c>
      <c r="J25" s="1">
        <f>'Pc, Summer, S1'!J25*Main!$B$5+_xlfn.IFNA(VLOOKUP($A25,'EV Distribution'!$A$2:$B$11,2,FALSE),0)*('EV Scenarios'!J$4-'EV Scenarios'!J$2)</f>
        <v>2.9241675604090371</v>
      </c>
      <c r="K25" s="1">
        <f>'Pc, Summer, S1'!K25*Main!$B$5+_xlfn.IFNA(VLOOKUP($A25,'EV Distribution'!$A$2:$B$11,2,FALSE),0)*('EV Scenarios'!K$4-'EV Scenarios'!K$2)</f>
        <v>3.7739147391457473</v>
      </c>
      <c r="L25" s="1">
        <f>'Pc, Summer, S1'!L25*Main!$B$5+_xlfn.IFNA(VLOOKUP($A25,'EV Distribution'!$A$2:$B$11,2,FALSE),0)*('EV Scenarios'!L$4-'EV Scenarios'!L$2)</f>
        <v>3.8916268297851442</v>
      </c>
      <c r="M25" s="1">
        <f>'Pc, Summer, S1'!M25*Main!$B$5+_xlfn.IFNA(VLOOKUP($A25,'EV Distribution'!$A$2:$B$11,2,FALSE),0)*('EV Scenarios'!M$4-'EV Scenarios'!M$2)</f>
        <v>4.0878600473021267</v>
      </c>
      <c r="N25" s="1">
        <f>'Pc, Summer, S1'!N25*Main!$B$5+_xlfn.IFNA(VLOOKUP($A25,'EV Distribution'!$A$2:$B$11,2,FALSE),0)*('EV Scenarios'!N$4-'EV Scenarios'!N$2)</f>
        <v>4.2605558282442413</v>
      </c>
      <c r="O25" s="1">
        <f>'Pc, Summer, S1'!O25*Main!$B$5+_xlfn.IFNA(VLOOKUP($A25,'EV Distribution'!$A$2:$B$11,2,FALSE),0)*('EV Scenarios'!O$4-'EV Scenarios'!O$2)</f>
        <v>4.3714882301402831</v>
      </c>
      <c r="P25" s="1">
        <f>'Pc, Summer, S1'!P25*Main!$B$5+_xlfn.IFNA(VLOOKUP($A25,'EV Distribution'!$A$2:$B$11,2,FALSE),0)*('EV Scenarios'!P$4-'EV Scenarios'!P$2)</f>
        <v>3.898169909820584</v>
      </c>
      <c r="Q25" s="1">
        <f>'Pc, Summer, S1'!Q25*Main!$B$5+_xlfn.IFNA(VLOOKUP($A25,'EV Distribution'!$A$2:$B$11,2,FALSE),0)*('EV Scenarios'!Q$4-'EV Scenarios'!Q$2)</f>
        <v>3.5380580575790024</v>
      </c>
      <c r="R25" s="1">
        <f>'Pc, Summer, S1'!R25*Main!$B$5+_xlfn.IFNA(VLOOKUP($A25,'EV Distribution'!$A$2:$B$11,2,FALSE),0)*('EV Scenarios'!R$4-'EV Scenarios'!R$2)</f>
        <v>3.261730312573095</v>
      </c>
      <c r="S25" s="1">
        <f>'Pc, Summer, S1'!S25*Main!$B$5+_xlfn.IFNA(VLOOKUP($A25,'EV Distribution'!$A$2:$B$11,2,FALSE),0)*('EV Scenarios'!S$4-'EV Scenarios'!S$2)</f>
        <v>3.1458193501580038</v>
      </c>
      <c r="T25" s="1">
        <f>'Pc, Summer, S1'!T25*Main!$B$5+_xlfn.IFNA(VLOOKUP($A25,'EV Distribution'!$A$2:$B$11,2,FALSE),0)*('EV Scenarios'!T$4-'EV Scenarios'!T$2)</f>
        <v>2.656404574404903</v>
      </c>
      <c r="U25" s="1">
        <f>'Pc, Summer, S1'!U25*Main!$B$5+_xlfn.IFNA(VLOOKUP($A25,'EV Distribution'!$A$2:$B$11,2,FALSE),0)*('EV Scenarios'!U$4-'EV Scenarios'!U$2)</f>
        <v>2.5390877397282932</v>
      </c>
      <c r="V25" s="1">
        <f>'Pc, Summer, S1'!V25*Main!$B$5+_xlfn.IFNA(VLOOKUP($A25,'EV Distribution'!$A$2:$B$11,2,FALSE),0)*('EV Scenarios'!V$4-'EV Scenarios'!V$2)</f>
        <v>2.3542816933047841</v>
      </c>
      <c r="W25" s="1">
        <f>'Pc, Summer, S1'!W25*Main!$B$5+_xlfn.IFNA(VLOOKUP($A25,'EV Distribution'!$A$2:$B$11,2,FALSE),0)*('EV Scenarios'!W$4-'EV Scenarios'!W$2)</f>
        <v>2.519100938761075</v>
      </c>
      <c r="X25" s="1">
        <f>'Pc, Summer, S1'!X25*Main!$B$5+_xlfn.IFNA(VLOOKUP($A25,'EV Distribution'!$A$2:$B$11,2,FALSE),0)*('EV Scenarios'!X$4-'EV Scenarios'!X$2)</f>
        <v>2.383888343222091</v>
      </c>
      <c r="Y25" s="1">
        <f>'Pc, Summer, S1'!Y25*Main!$B$5+_xlfn.IFNA(VLOOKUP($A25,'EV Distribution'!$A$2:$B$11,2,FALSE),0)*('EV Scenarios'!Y$4-'EV Scenarios'!Y$2)</f>
        <v>2.0686156601055816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'[3]CostFlex, Summer'!B$2*(1+[4]Main!$B$3)^(Main!$B$7-2020)</f>
        <v>6.853433660905945</v>
      </c>
      <c r="C2" s="1">
        <f>'[3]CostFlex, Summer'!C$2*(1+[4]Main!$B$3)^(Main!$B$7-2020)</f>
        <v>11.100039794350733</v>
      </c>
      <c r="D2" s="1">
        <f>'[3]CostFlex, Summer'!D$2*(1+[4]Main!$B$3)^(Main!$B$7-2020)</f>
        <v>6.2227495816814713</v>
      </c>
      <c r="E2" s="1">
        <f>'[3]CostFlex, Summer'!E$2*(1+[4]Main!$B$3)^(Main!$B$7-2020)</f>
        <v>6.464511812050854</v>
      </c>
      <c r="F2" s="1">
        <f>'[3]CostFlex, Summer'!F$2*(1+[4]Main!$B$3)^(Main!$B$7-2020)</f>
        <v>7.1372414965569586</v>
      </c>
      <c r="G2" s="1">
        <f>'[3]CostFlex, Summer'!G$2*(1+[4]Main!$B$3)^(Main!$B$7-2020)</f>
        <v>6.9900818780712486</v>
      </c>
      <c r="H2" s="1">
        <f>'[3]CostFlex, Summer'!H$2*(1+[4]Main!$B$3)^(Main!$B$7-2020)</f>
        <v>10.511401320407892</v>
      </c>
      <c r="I2" s="1">
        <f>'[3]CostFlex, Summer'!I$2*(1+[4]Main!$B$3)^(Main!$B$7-2020)</f>
        <v>10.711117945495641</v>
      </c>
      <c r="J2" s="1">
        <f>'[3]CostFlex, Summer'!J$2*(1+[4]Main!$B$3)^(Main!$B$7-2020)</f>
        <v>10.259127688718102</v>
      </c>
      <c r="K2" s="1">
        <f>'[3]CostFlex, Summer'!K$2*(1+[4]Main!$B$3)^(Main!$B$7-2020)</f>
        <v>8.4616780629283532</v>
      </c>
      <c r="L2" s="1">
        <f>'[3]CostFlex, Summer'!L$2*(1+[4]Main!$B$3)^(Main!$B$7-2020)</f>
        <v>9.1028735434732351</v>
      </c>
      <c r="M2" s="1">
        <f>'[3]CostFlex, Summer'!M$2*(1+[4]Main!$B$3)^(Main!$B$7-2020)</f>
        <v>10.511401320407892</v>
      </c>
      <c r="N2" s="1">
        <f>'[3]CostFlex, Summer'!N$2*(1+[4]Main!$B$3)^(Main!$B$7-2020)</f>
        <v>8.1988930299181551</v>
      </c>
      <c r="O2" s="1">
        <f>'[3]CostFlex, Summer'!O$2*(1+[4]Main!$B$3)^(Main!$B$7-2020)</f>
        <v>6.1176355684773931</v>
      </c>
      <c r="P2" s="1">
        <f>'[3]CostFlex, Summer'!P$2*(1+[4]Main!$B$3)^(Main!$B$7-2020)</f>
        <v>6.8954792661875768</v>
      </c>
      <c r="Q2" s="1">
        <f>'[3]CostFlex, Summer'!Q$2*(1+[4]Main!$B$3)^(Main!$B$7-2020)</f>
        <v>8.4511666616079442</v>
      </c>
      <c r="R2" s="1">
        <f>'[3]CostFlex, Summer'!R$2*(1+[4]Main!$B$3)^(Main!$B$7-2020)</f>
        <v>8.0201992074712205</v>
      </c>
      <c r="S2" s="1">
        <f>'[3]CostFlex, Summer'!S$2*(1+[4]Main!$B$3)^(Main!$B$7-2020)</f>
        <v>8.8505999117834442</v>
      </c>
      <c r="T2" s="1">
        <f>'[3]CostFlex, Summer'!T$2*(1+[4]Main!$B$3)^(Main!$B$7-2020)</f>
        <v>4.8983130153100776</v>
      </c>
      <c r="U2" s="1">
        <f>'[3]CostFlex, Summer'!U$2*(1+[4]Main!$B$3)^(Main!$B$7-2020)</f>
        <v>4.5409253704162094</v>
      </c>
      <c r="V2" s="1">
        <f>'[3]CostFlex, Summer'!V$2*(1+[4]Main!$B$3)^(Main!$B$7-2020)</f>
        <v>2.9537037710346175</v>
      </c>
      <c r="W2" s="1">
        <f>'[3]CostFlex, Summer'!W$2*(1+[4]Main!$B$3)^(Main!$B$7-2020)</f>
        <v>2.9537037710346175</v>
      </c>
      <c r="X2" s="1">
        <f>'[3]CostFlex, Summer'!X$2*(1+[4]Main!$B$3)^(Main!$B$7-2020)</f>
        <v>3.5002966396958279</v>
      </c>
      <c r="Y2" s="1">
        <f>'[3]CostFlex, Summer'!Y$2*(1+[4]Main!$B$3)^(Main!$B$7-2020)</f>
        <v>9.4287269844058788</v>
      </c>
    </row>
    <row r="3" spans="1:25" x14ac:dyDescent="0.25">
      <c r="A3">
        <v>2</v>
      </c>
      <c r="B3" s="1">
        <f>'[3]CostFlex, Summer'!B3*(1+[4]Main!$B$3)^(Main!$B$7-2020)</f>
        <v>6.853433660905945</v>
      </c>
      <c r="C3" s="1">
        <f>'[3]CostFlex, Summer'!C3*(1+[4]Main!$B$3)^(Main!$B$7-2020)</f>
        <v>11.100039794350733</v>
      </c>
      <c r="D3" s="1">
        <f>'[3]CostFlex, Summer'!D3*(1+[4]Main!$B$3)^(Main!$B$7-2020)</f>
        <v>6.2227495816814713</v>
      </c>
      <c r="E3" s="1">
        <f>'[3]CostFlex, Summer'!E3*(1+[4]Main!$B$3)^(Main!$B$7-2020)</f>
        <v>6.464511812050854</v>
      </c>
      <c r="F3" s="1">
        <f>'[3]CostFlex, Summer'!F3*(1+[4]Main!$B$3)^(Main!$B$7-2020)</f>
        <v>7.1372414965569586</v>
      </c>
      <c r="G3" s="1">
        <f>'[3]CostFlex, Summer'!G3*(1+[4]Main!$B$3)^(Main!$B$7-2020)</f>
        <v>6.9900818780712486</v>
      </c>
      <c r="H3" s="1">
        <f>'[3]CostFlex, Summer'!H3*(1+[4]Main!$B$3)^(Main!$B$7-2020)</f>
        <v>10.511401320407892</v>
      </c>
      <c r="I3" s="1">
        <f>'[3]CostFlex, Summer'!I3*(1+[4]Main!$B$3)^(Main!$B$7-2020)</f>
        <v>10.711117945495641</v>
      </c>
      <c r="J3" s="1">
        <f>'[3]CostFlex, Summer'!J3*(1+[4]Main!$B$3)^(Main!$B$7-2020)</f>
        <v>10.259127688718102</v>
      </c>
      <c r="K3" s="1">
        <f>'[3]CostFlex, Summer'!K3*(1+[4]Main!$B$3)^(Main!$B$7-2020)</f>
        <v>8.4616780629283532</v>
      </c>
      <c r="L3" s="1">
        <f>'[3]CostFlex, Summer'!L3*(1+[4]Main!$B$3)^(Main!$B$7-2020)</f>
        <v>9.1028735434732351</v>
      </c>
      <c r="M3" s="1">
        <f>'[3]CostFlex, Summer'!M3*(1+[4]Main!$B$3)^(Main!$B$7-2020)</f>
        <v>10.511401320407892</v>
      </c>
      <c r="N3" s="1">
        <f>'[3]CostFlex, Summer'!N3*(1+[4]Main!$B$3)^(Main!$B$7-2020)</f>
        <v>8.1988930299181551</v>
      </c>
      <c r="O3" s="1">
        <f>'[3]CostFlex, Summer'!O3*(1+[4]Main!$B$3)^(Main!$B$7-2020)</f>
        <v>6.1176355684773931</v>
      </c>
      <c r="P3" s="1">
        <f>'[3]CostFlex, Summer'!P3*(1+[4]Main!$B$3)^(Main!$B$7-2020)</f>
        <v>6.8954792661875768</v>
      </c>
      <c r="Q3" s="1">
        <f>'[3]CostFlex, Summer'!Q3*(1+[4]Main!$B$3)^(Main!$B$7-2020)</f>
        <v>8.4511666616079442</v>
      </c>
      <c r="R3" s="1">
        <f>'[3]CostFlex, Summer'!R3*(1+[4]Main!$B$3)^(Main!$B$7-2020)</f>
        <v>8.0201992074712205</v>
      </c>
      <c r="S3" s="1">
        <f>'[3]CostFlex, Summer'!S3*(1+[4]Main!$B$3)^(Main!$B$7-2020)</f>
        <v>8.8505999117834442</v>
      </c>
      <c r="T3" s="1">
        <f>'[3]CostFlex, Summer'!T3*(1+[4]Main!$B$3)^(Main!$B$7-2020)</f>
        <v>4.8983130153100776</v>
      </c>
      <c r="U3" s="1">
        <f>'[3]CostFlex, Summer'!U3*(1+[4]Main!$B$3)^(Main!$B$7-2020)</f>
        <v>4.5409253704162094</v>
      </c>
      <c r="V3" s="1">
        <f>'[3]CostFlex, Summer'!V3*(1+[4]Main!$B$3)^(Main!$B$7-2020)</f>
        <v>2.9537037710346175</v>
      </c>
      <c r="W3" s="1">
        <f>'[3]CostFlex, Summer'!W3*(1+[4]Main!$B$3)^(Main!$B$7-2020)</f>
        <v>2.9537037710346175</v>
      </c>
      <c r="X3" s="1">
        <f>'[3]CostFlex, Summer'!X3*(1+[4]Main!$B$3)^(Main!$B$7-2020)</f>
        <v>3.5002966396958279</v>
      </c>
      <c r="Y3" s="1">
        <f>'[3]CostFlex, Summer'!Y3*(1+[4]Main!$B$3)^(Main!$B$7-2020)</f>
        <v>9.4287269844058788</v>
      </c>
    </row>
    <row r="4" spans="1:25" x14ac:dyDescent="0.25">
      <c r="A4">
        <v>3</v>
      </c>
      <c r="B4" s="1">
        <f>'[3]CostFlex, Summer'!B4*(1+[4]Main!$B$3)^(Main!$B$7-2020)</f>
        <v>6.853433660905945</v>
      </c>
      <c r="C4" s="1">
        <f>'[3]CostFlex, Summer'!C4*(1+[4]Main!$B$3)^(Main!$B$7-2020)</f>
        <v>11.100039794350733</v>
      </c>
      <c r="D4" s="1">
        <f>'[3]CostFlex, Summer'!D4*(1+[4]Main!$B$3)^(Main!$B$7-2020)</f>
        <v>6.2227495816814713</v>
      </c>
      <c r="E4" s="1">
        <f>'[3]CostFlex, Summer'!E4*(1+[4]Main!$B$3)^(Main!$B$7-2020)</f>
        <v>6.464511812050854</v>
      </c>
      <c r="F4" s="1">
        <f>'[3]CostFlex, Summer'!F4*(1+[4]Main!$B$3)^(Main!$B$7-2020)</f>
        <v>7.1372414965569586</v>
      </c>
      <c r="G4" s="1">
        <f>'[3]CostFlex, Summer'!G4*(1+[4]Main!$B$3)^(Main!$B$7-2020)</f>
        <v>6.9900818780712486</v>
      </c>
      <c r="H4" s="1">
        <f>'[3]CostFlex, Summer'!H4*(1+[4]Main!$B$3)^(Main!$B$7-2020)</f>
        <v>10.511401320407892</v>
      </c>
      <c r="I4" s="1">
        <f>'[3]CostFlex, Summer'!I4*(1+[4]Main!$B$3)^(Main!$B$7-2020)</f>
        <v>10.711117945495641</v>
      </c>
      <c r="J4" s="1">
        <f>'[3]CostFlex, Summer'!J4*(1+[4]Main!$B$3)^(Main!$B$7-2020)</f>
        <v>10.259127688718102</v>
      </c>
      <c r="K4" s="1">
        <f>'[3]CostFlex, Summer'!K4*(1+[4]Main!$B$3)^(Main!$B$7-2020)</f>
        <v>8.4616780629283532</v>
      </c>
      <c r="L4" s="1">
        <f>'[3]CostFlex, Summer'!L4*(1+[4]Main!$B$3)^(Main!$B$7-2020)</f>
        <v>9.1028735434732351</v>
      </c>
      <c r="M4" s="1">
        <f>'[3]CostFlex, Summer'!M4*(1+[4]Main!$B$3)^(Main!$B$7-2020)</f>
        <v>10.511401320407892</v>
      </c>
      <c r="N4" s="1">
        <f>'[3]CostFlex, Summer'!N4*(1+[4]Main!$B$3)^(Main!$B$7-2020)</f>
        <v>8.1988930299181551</v>
      </c>
      <c r="O4" s="1">
        <f>'[3]CostFlex, Summer'!O4*(1+[4]Main!$B$3)^(Main!$B$7-2020)</f>
        <v>6.1176355684773931</v>
      </c>
      <c r="P4" s="1">
        <f>'[3]CostFlex, Summer'!P4*(1+[4]Main!$B$3)^(Main!$B$7-2020)</f>
        <v>6.8954792661875768</v>
      </c>
      <c r="Q4" s="1">
        <f>'[3]CostFlex, Summer'!Q4*(1+[4]Main!$B$3)^(Main!$B$7-2020)</f>
        <v>8.4511666616079442</v>
      </c>
      <c r="R4" s="1">
        <f>'[3]CostFlex, Summer'!R4*(1+[4]Main!$B$3)^(Main!$B$7-2020)</f>
        <v>8.0201992074712205</v>
      </c>
      <c r="S4" s="1">
        <f>'[3]CostFlex, Summer'!S4*(1+[4]Main!$B$3)^(Main!$B$7-2020)</f>
        <v>8.8505999117834442</v>
      </c>
      <c r="T4" s="1">
        <f>'[3]CostFlex, Summer'!T4*(1+[4]Main!$B$3)^(Main!$B$7-2020)</f>
        <v>4.8983130153100776</v>
      </c>
      <c r="U4" s="1">
        <f>'[3]CostFlex, Summer'!U4*(1+[4]Main!$B$3)^(Main!$B$7-2020)</f>
        <v>4.5409253704162094</v>
      </c>
      <c r="V4" s="1">
        <f>'[3]CostFlex, Summer'!V4*(1+[4]Main!$B$3)^(Main!$B$7-2020)</f>
        <v>2.9537037710346175</v>
      </c>
      <c r="W4" s="1">
        <f>'[3]CostFlex, Summer'!W4*(1+[4]Main!$B$3)^(Main!$B$7-2020)</f>
        <v>2.9537037710346175</v>
      </c>
      <c r="X4" s="1">
        <f>'[3]CostFlex, Summer'!X4*(1+[4]Main!$B$3)^(Main!$B$7-2020)</f>
        <v>3.5002966396958279</v>
      </c>
      <c r="Y4" s="1">
        <f>'[3]CostFlex, Summer'!Y4*(1+[4]Main!$B$3)^(Main!$B$7-2020)</f>
        <v>9.4287269844058788</v>
      </c>
    </row>
    <row r="5" spans="1:25" x14ac:dyDescent="0.25">
      <c r="A5">
        <v>4</v>
      </c>
      <c r="B5" s="1">
        <f>'[3]CostFlex, Summer'!B5*(1+[4]Main!$B$3)^(Main!$B$7-2020)</f>
        <v>6.853433660905945</v>
      </c>
      <c r="C5" s="1">
        <f>'[3]CostFlex, Summer'!C5*(1+[4]Main!$B$3)^(Main!$B$7-2020)</f>
        <v>11.100039794350733</v>
      </c>
      <c r="D5" s="1">
        <f>'[3]CostFlex, Summer'!D5*(1+[4]Main!$B$3)^(Main!$B$7-2020)</f>
        <v>6.2227495816814713</v>
      </c>
      <c r="E5" s="1">
        <f>'[3]CostFlex, Summer'!E5*(1+[4]Main!$B$3)^(Main!$B$7-2020)</f>
        <v>6.464511812050854</v>
      </c>
      <c r="F5" s="1">
        <f>'[3]CostFlex, Summer'!F5*(1+[4]Main!$B$3)^(Main!$B$7-2020)</f>
        <v>7.1372414965569586</v>
      </c>
      <c r="G5" s="1">
        <f>'[3]CostFlex, Summer'!G5*(1+[4]Main!$B$3)^(Main!$B$7-2020)</f>
        <v>6.9900818780712486</v>
      </c>
      <c r="H5" s="1">
        <f>'[3]CostFlex, Summer'!H5*(1+[4]Main!$B$3)^(Main!$B$7-2020)</f>
        <v>10.511401320407892</v>
      </c>
      <c r="I5" s="1">
        <f>'[3]CostFlex, Summer'!I5*(1+[4]Main!$B$3)^(Main!$B$7-2020)</f>
        <v>10.711117945495641</v>
      </c>
      <c r="J5" s="1">
        <f>'[3]CostFlex, Summer'!J5*(1+[4]Main!$B$3)^(Main!$B$7-2020)</f>
        <v>10.259127688718102</v>
      </c>
      <c r="K5" s="1">
        <f>'[3]CostFlex, Summer'!K5*(1+[4]Main!$B$3)^(Main!$B$7-2020)</f>
        <v>8.4616780629283532</v>
      </c>
      <c r="L5" s="1">
        <f>'[3]CostFlex, Summer'!L5*(1+[4]Main!$B$3)^(Main!$B$7-2020)</f>
        <v>9.1028735434732351</v>
      </c>
      <c r="M5" s="1">
        <f>'[3]CostFlex, Summer'!M5*(1+[4]Main!$B$3)^(Main!$B$7-2020)</f>
        <v>10.511401320407892</v>
      </c>
      <c r="N5" s="1">
        <f>'[3]CostFlex, Summer'!N5*(1+[4]Main!$B$3)^(Main!$B$7-2020)</f>
        <v>8.1988930299181551</v>
      </c>
      <c r="O5" s="1">
        <f>'[3]CostFlex, Summer'!O5*(1+[4]Main!$B$3)^(Main!$B$7-2020)</f>
        <v>6.1176355684773931</v>
      </c>
      <c r="P5" s="1">
        <f>'[3]CostFlex, Summer'!P5*(1+[4]Main!$B$3)^(Main!$B$7-2020)</f>
        <v>6.8954792661875768</v>
      </c>
      <c r="Q5" s="1">
        <f>'[3]CostFlex, Summer'!Q5*(1+[4]Main!$B$3)^(Main!$B$7-2020)</f>
        <v>8.4511666616079442</v>
      </c>
      <c r="R5" s="1">
        <f>'[3]CostFlex, Summer'!R5*(1+[4]Main!$B$3)^(Main!$B$7-2020)</f>
        <v>8.0201992074712205</v>
      </c>
      <c r="S5" s="1">
        <f>'[3]CostFlex, Summer'!S5*(1+[4]Main!$B$3)^(Main!$B$7-2020)</f>
        <v>8.8505999117834442</v>
      </c>
      <c r="T5" s="1">
        <f>'[3]CostFlex, Summer'!T5*(1+[4]Main!$B$3)^(Main!$B$7-2020)</f>
        <v>4.8983130153100776</v>
      </c>
      <c r="U5" s="1">
        <f>'[3]CostFlex, Summer'!U5*(1+[4]Main!$B$3)^(Main!$B$7-2020)</f>
        <v>4.5409253704162094</v>
      </c>
      <c r="V5" s="1">
        <f>'[3]CostFlex, Summer'!V5*(1+[4]Main!$B$3)^(Main!$B$7-2020)</f>
        <v>2.9537037710346175</v>
      </c>
      <c r="W5" s="1">
        <f>'[3]CostFlex, Summer'!W5*(1+[4]Main!$B$3)^(Main!$B$7-2020)</f>
        <v>2.9537037710346175</v>
      </c>
      <c r="X5" s="1">
        <f>'[3]CostFlex, Summer'!X5*(1+[4]Main!$B$3)^(Main!$B$7-2020)</f>
        <v>3.5002966396958279</v>
      </c>
      <c r="Y5" s="1">
        <f>'[3]CostFlex, Summer'!Y5*(1+[4]Main!$B$3)^(Main!$B$7-2020)</f>
        <v>9.4287269844058788</v>
      </c>
    </row>
    <row r="6" spans="1:25" x14ac:dyDescent="0.25">
      <c r="A6">
        <v>5</v>
      </c>
      <c r="B6" s="1">
        <f>'[3]CostFlex, Summer'!B6*(1+[4]Main!$B$3)^(Main!$B$7-2020)</f>
        <v>6.853433660905945</v>
      </c>
      <c r="C6" s="1">
        <f>'[3]CostFlex, Summer'!C6*(1+[4]Main!$B$3)^(Main!$B$7-2020)</f>
        <v>11.100039794350733</v>
      </c>
      <c r="D6" s="1">
        <f>'[3]CostFlex, Summer'!D6*(1+[4]Main!$B$3)^(Main!$B$7-2020)</f>
        <v>6.2227495816814713</v>
      </c>
      <c r="E6" s="1">
        <f>'[3]CostFlex, Summer'!E6*(1+[4]Main!$B$3)^(Main!$B$7-2020)</f>
        <v>6.464511812050854</v>
      </c>
      <c r="F6" s="1">
        <f>'[3]CostFlex, Summer'!F6*(1+[4]Main!$B$3)^(Main!$B$7-2020)</f>
        <v>7.1372414965569586</v>
      </c>
      <c r="G6" s="1">
        <f>'[3]CostFlex, Summer'!G6*(1+[4]Main!$B$3)^(Main!$B$7-2020)</f>
        <v>6.9900818780712486</v>
      </c>
      <c r="H6" s="1">
        <f>'[3]CostFlex, Summer'!H6*(1+[4]Main!$B$3)^(Main!$B$7-2020)</f>
        <v>10.511401320407892</v>
      </c>
      <c r="I6" s="1">
        <f>'[3]CostFlex, Summer'!I6*(1+[4]Main!$B$3)^(Main!$B$7-2020)</f>
        <v>10.711117945495641</v>
      </c>
      <c r="J6" s="1">
        <f>'[3]CostFlex, Summer'!J6*(1+[4]Main!$B$3)^(Main!$B$7-2020)</f>
        <v>10.259127688718102</v>
      </c>
      <c r="K6" s="1">
        <f>'[3]CostFlex, Summer'!K6*(1+[4]Main!$B$3)^(Main!$B$7-2020)</f>
        <v>8.4616780629283532</v>
      </c>
      <c r="L6" s="1">
        <f>'[3]CostFlex, Summer'!L6*(1+[4]Main!$B$3)^(Main!$B$7-2020)</f>
        <v>9.1028735434732351</v>
      </c>
      <c r="M6" s="1">
        <f>'[3]CostFlex, Summer'!M6*(1+[4]Main!$B$3)^(Main!$B$7-2020)</f>
        <v>10.511401320407892</v>
      </c>
      <c r="N6" s="1">
        <f>'[3]CostFlex, Summer'!N6*(1+[4]Main!$B$3)^(Main!$B$7-2020)</f>
        <v>8.1988930299181551</v>
      </c>
      <c r="O6" s="1">
        <f>'[3]CostFlex, Summer'!O6*(1+[4]Main!$B$3)^(Main!$B$7-2020)</f>
        <v>6.1176355684773931</v>
      </c>
      <c r="P6" s="1">
        <f>'[3]CostFlex, Summer'!P6*(1+[4]Main!$B$3)^(Main!$B$7-2020)</f>
        <v>6.8954792661875768</v>
      </c>
      <c r="Q6" s="1">
        <f>'[3]CostFlex, Summer'!Q6*(1+[4]Main!$B$3)^(Main!$B$7-2020)</f>
        <v>8.4511666616079442</v>
      </c>
      <c r="R6" s="1">
        <f>'[3]CostFlex, Summer'!R6*(1+[4]Main!$B$3)^(Main!$B$7-2020)</f>
        <v>8.0201992074712205</v>
      </c>
      <c r="S6" s="1">
        <f>'[3]CostFlex, Summer'!S6*(1+[4]Main!$B$3)^(Main!$B$7-2020)</f>
        <v>8.8505999117834442</v>
      </c>
      <c r="T6" s="1">
        <f>'[3]CostFlex, Summer'!T6*(1+[4]Main!$B$3)^(Main!$B$7-2020)</f>
        <v>4.8983130153100776</v>
      </c>
      <c r="U6" s="1">
        <f>'[3]CostFlex, Summer'!U6*(1+[4]Main!$B$3)^(Main!$B$7-2020)</f>
        <v>4.5409253704162094</v>
      </c>
      <c r="V6" s="1">
        <f>'[3]CostFlex, Summer'!V6*(1+[4]Main!$B$3)^(Main!$B$7-2020)</f>
        <v>2.9537037710346175</v>
      </c>
      <c r="W6" s="1">
        <f>'[3]CostFlex, Summer'!W6*(1+[4]Main!$B$3)^(Main!$B$7-2020)</f>
        <v>2.9537037710346175</v>
      </c>
      <c r="X6" s="1">
        <f>'[3]CostFlex, Summer'!X6*(1+[4]Main!$B$3)^(Main!$B$7-2020)</f>
        <v>3.5002966396958279</v>
      </c>
      <c r="Y6" s="1">
        <f>'[3]CostFlex, Summer'!Y6*(1+[4]Main!$B$3)^(Main!$B$7-2020)</f>
        <v>9.4287269844058788</v>
      </c>
    </row>
    <row r="7" spans="1:25" x14ac:dyDescent="0.25">
      <c r="A7">
        <v>8</v>
      </c>
      <c r="B7" s="1">
        <f>'[3]CostFlex, Summer'!B7*(1+[4]Main!$B$3)^(Main!$B$7-2020)</f>
        <v>6.853433660905945</v>
      </c>
      <c r="C7" s="1">
        <f>'[3]CostFlex, Summer'!C7*(1+[4]Main!$B$3)^(Main!$B$7-2020)</f>
        <v>11.100039794350733</v>
      </c>
      <c r="D7" s="1">
        <f>'[3]CostFlex, Summer'!D7*(1+[4]Main!$B$3)^(Main!$B$7-2020)</f>
        <v>6.2227495816814713</v>
      </c>
      <c r="E7" s="1">
        <f>'[3]CostFlex, Summer'!E7*(1+[4]Main!$B$3)^(Main!$B$7-2020)</f>
        <v>6.464511812050854</v>
      </c>
      <c r="F7" s="1">
        <f>'[3]CostFlex, Summer'!F7*(1+[4]Main!$B$3)^(Main!$B$7-2020)</f>
        <v>7.1372414965569586</v>
      </c>
      <c r="G7" s="1">
        <f>'[3]CostFlex, Summer'!G7*(1+[4]Main!$B$3)^(Main!$B$7-2020)</f>
        <v>6.9900818780712486</v>
      </c>
      <c r="H7" s="1">
        <f>'[3]CostFlex, Summer'!H7*(1+[4]Main!$B$3)^(Main!$B$7-2020)</f>
        <v>10.511401320407892</v>
      </c>
      <c r="I7" s="1">
        <f>'[3]CostFlex, Summer'!I7*(1+[4]Main!$B$3)^(Main!$B$7-2020)</f>
        <v>10.711117945495641</v>
      </c>
      <c r="J7" s="1">
        <f>'[3]CostFlex, Summer'!J7*(1+[4]Main!$B$3)^(Main!$B$7-2020)</f>
        <v>10.259127688718102</v>
      </c>
      <c r="K7" s="1">
        <f>'[3]CostFlex, Summer'!K7*(1+[4]Main!$B$3)^(Main!$B$7-2020)</f>
        <v>8.4616780629283532</v>
      </c>
      <c r="L7" s="1">
        <f>'[3]CostFlex, Summer'!L7*(1+[4]Main!$B$3)^(Main!$B$7-2020)</f>
        <v>9.1028735434732351</v>
      </c>
      <c r="M7" s="1">
        <f>'[3]CostFlex, Summer'!M7*(1+[4]Main!$B$3)^(Main!$B$7-2020)</f>
        <v>10.511401320407892</v>
      </c>
      <c r="N7" s="1">
        <f>'[3]CostFlex, Summer'!N7*(1+[4]Main!$B$3)^(Main!$B$7-2020)</f>
        <v>8.1988930299181551</v>
      </c>
      <c r="O7" s="1">
        <f>'[3]CostFlex, Summer'!O7*(1+[4]Main!$B$3)^(Main!$B$7-2020)</f>
        <v>6.1176355684773931</v>
      </c>
      <c r="P7" s="1">
        <f>'[3]CostFlex, Summer'!P7*(1+[4]Main!$B$3)^(Main!$B$7-2020)</f>
        <v>6.8954792661875768</v>
      </c>
      <c r="Q7" s="1">
        <f>'[3]CostFlex, Summer'!Q7*(1+[4]Main!$B$3)^(Main!$B$7-2020)</f>
        <v>8.4511666616079442</v>
      </c>
      <c r="R7" s="1">
        <f>'[3]CostFlex, Summer'!R7*(1+[4]Main!$B$3)^(Main!$B$7-2020)</f>
        <v>8.0201992074712205</v>
      </c>
      <c r="S7" s="1">
        <f>'[3]CostFlex, Summer'!S7*(1+[4]Main!$B$3)^(Main!$B$7-2020)</f>
        <v>8.8505999117834442</v>
      </c>
      <c r="T7" s="1">
        <f>'[3]CostFlex, Summer'!T7*(1+[4]Main!$B$3)^(Main!$B$7-2020)</f>
        <v>4.8983130153100776</v>
      </c>
      <c r="U7" s="1">
        <f>'[3]CostFlex, Summer'!U7*(1+[4]Main!$B$3)^(Main!$B$7-2020)</f>
        <v>4.5409253704162094</v>
      </c>
      <c r="V7" s="1">
        <f>'[3]CostFlex, Summer'!V7*(1+[4]Main!$B$3)^(Main!$B$7-2020)</f>
        <v>2.9537037710346175</v>
      </c>
      <c r="W7" s="1">
        <f>'[3]CostFlex, Summer'!W7*(1+[4]Main!$B$3)^(Main!$B$7-2020)</f>
        <v>2.9537037710346175</v>
      </c>
      <c r="X7" s="1">
        <f>'[3]CostFlex, Summer'!X7*(1+[4]Main!$B$3)^(Main!$B$7-2020)</f>
        <v>3.5002966396958279</v>
      </c>
      <c r="Y7" s="1">
        <f>'[3]CostFlex, Summer'!Y7*(1+[4]Main!$B$3)^(Main!$B$7-2020)</f>
        <v>9.4287269844058788</v>
      </c>
    </row>
    <row r="8" spans="1:25" x14ac:dyDescent="0.25">
      <c r="A8">
        <v>9</v>
      </c>
      <c r="B8" s="1">
        <f>'[3]CostFlex, Summer'!B8*(1+[4]Main!$B$3)^(Main!$B$7-2020)</f>
        <v>6.853433660905945</v>
      </c>
      <c r="C8" s="1">
        <f>'[3]CostFlex, Summer'!C8*(1+[4]Main!$B$3)^(Main!$B$7-2020)</f>
        <v>11.100039794350733</v>
      </c>
      <c r="D8" s="1">
        <f>'[3]CostFlex, Summer'!D8*(1+[4]Main!$B$3)^(Main!$B$7-2020)</f>
        <v>6.2227495816814713</v>
      </c>
      <c r="E8" s="1">
        <f>'[3]CostFlex, Summer'!E8*(1+[4]Main!$B$3)^(Main!$B$7-2020)</f>
        <v>6.464511812050854</v>
      </c>
      <c r="F8" s="1">
        <f>'[3]CostFlex, Summer'!F8*(1+[4]Main!$B$3)^(Main!$B$7-2020)</f>
        <v>7.1372414965569586</v>
      </c>
      <c r="G8" s="1">
        <f>'[3]CostFlex, Summer'!G8*(1+[4]Main!$B$3)^(Main!$B$7-2020)</f>
        <v>6.9900818780712486</v>
      </c>
      <c r="H8" s="1">
        <f>'[3]CostFlex, Summer'!H8*(1+[4]Main!$B$3)^(Main!$B$7-2020)</f>
        <v>10.511401320407892</v>
      </c>
      <c r="I8" s="1">
        <f>'[3]CostFlex, Summer'!I8*(1+[4]Main!$B$3)^(Main!$B$7-2020)</f>
        <v>10.711117945495641</v>
      </c>
      <c r="J8" s="1">
        <f>'[3]CostFlex, Summer'!J8*(1+[4]Main!$B$3)^(Main!$B$7-2020)</f>
        <v>10.259127688718102</v>
      </c>
      <c r="K8" s="1">
        <f>'[3]CostFlex, Summer'!K8*(1+[4]Main!$B$3)^(Main!$B$7-2020)</f>
        <v>8.4616780629283532</v>
      </c>
      <c r="L8" s="1">
        <f>'[3]CostFlex, Summer'!L8*(1+[4]Main!$B$3)^(Main!$B$7-2020)</f>
        <v>9.1028735434732351</v>
      </c>
      <c r="M8" s="1">
        <f>'[3]CostFlex, Summer'!M8*(1+[4]Main!$B$3)^(Main!$B$7-2020)</f>
        <v>10.511401320407892</v>
      </c>
      <c r="N8" s="1">
        <f>'[3]CostFlex, Summer'!N8*(1+[4]Main!$B$3)^(Main!$B$7-2020)</f>
        <v>8.1988930299181551</v>
      </c>
      <c r="O8" s="1">
        <f>'[3]CostFlex, Summer'!O8*(1+[4]Main!$B$3)^(Main!$B$7-2020)</f>
        <v>6.1176355684773931</v>
      </c>
      <c r="P8" s="1">
        <f>'[3]CostFlex, Summer'!P8*(1+[4]Main!$B$3)^(Main!$B$7-2020)</f>
        <v>6.8954792661875768</v>
      </c>
      <c r="Q8" s="1">
        <f>'[3]CostFlex, Summer'!Q8*(1+[4]Main!$B$3)^(Main!$B$7-2020)</f>
        <v>8.4511666616079442</v>
      </c>
      <c r="R8" s="1">
        <f>'[3]CostFlex, Summer'!R8*(1+[4]Main!$B$3)^(Main!$B$7-2020)</f>
        <v>8.0201992074712205</v>
      </c>
      <c r="S8" s="1">
        <f>'[3]CostFlex, Summer'!S8*(1+[4]Main!$B$3)^(Main!$B$7-2020)</f>
        <v>8.8505999117834442</v>
      </c>
      <c r="T8" s="1">
        <f>'[3]CostFlex, Summer'!T8*(1+[4]Main!$B$3)^(Main!$B$7-2020)</f>
        <v>4.8983130153100776</v>
      </c>
      <c r="U8" s="1">
        <f>'[3]CostFlex, Summer'!U8*(1+[4]Main!$B$3)^(Main!$B$7-2020)</f>
        <v>4.5409253704162094</v>
      </c>
      <c r="V8" s="1">
        <f>'[3]CostFlex, Summer'!V8*(1+[4]Main!$B$3)^(Main!$B$7-2020)</f>
        <v>2.9537037710346175</v>
      </c>
      <c r="W8" s="1">
        <f>'[3]CostFlex, Summer'!W8*(1+[4]Main!$B$3)^(Main!$B$7-2020)</f>
        <v>2.9537037710346175</v>
      </c>
      <c r="X8" s="1">
        <f>'[3]CostFlex, Summer'!X8*(1+[4]Main!$B$3)^(Main!$B$7-2020)</f>
        <v>3.5002966396958279</v>
      </c>
      <c r="Y8" s="1">
        <f>'[3]CostFlex, Summer'!Y8*(1+[4]Main!$B$3)^(Main!$B$7-2020)</f>
        <v>9.4287269844058788</v>
      </c>
    </row>
    <row r="9" spans="1:25" x14ac:dyDescent="0.25">
      <c r="A9">
        <v>10</v>
      </c>
      <c r="B9" s="1">
        <f>'[3]CostFlex, Summer'!B9*(1+[4]Main!$B$3)^(Main!$B$7-2020)</f>
        <v>6.853433660905945</v>
      </c>
      <c r="C9" s="1">
        <f>'[3]CostFlex, Summer'!C9*(1+[4]Main!$B$3)^(Main!$B$7-2020)</f>
        <v>11.100039794350733</v>
      </c>
      <c r="D9" s="1">
        <f>'[3]CostFlex, Summer'!D9*(1+[4]Main!$B$3)^(Main!$B$7-2020)</f>
        <v>6.2227495816814713</v>
      </c>
      <c r="E9" s="1">
        <f>'[3]CostFlex, Summer'!E9*(1+[4]Main!$B$3)^(Main!$B$7-2020)</f>
        <v>6.464511812050854</v>
      </c>
      <c r="F9" s="1">
        <f>'[3]CostFlex, Summer'!F9*(1+[4]Main!$B$3)^(Main!$B$7-2020)</f>
        <v>7.1372414965569586</v>
      </c>
      <c r="G9" s="1">
        <f>'[3]CostFlex, Summer'!G9*(1+[4]Main!$B$3)^(Main!$B$7-2020)</f>
        <v>6.9900818780712486</v>
      </c>
      <c r="H9" s="1">
        <f>'[3]CostFlex, Summer'!H9*(1+[4]Main!$B$3)^(Main!$B$7-2020)</f>
        <v>10.511401320407892</v>
      </c>
      <c r="I9" s="1">
        <f>'[3]CostFlex, Summer'!I9*(1+[4]Main!$B$3)^(Main!$B$7-2020)</f>
        <v>10.711117945495641</v>
      </c>
      <c r="J9" s="1">
        <f>'[3]CostFlex, Summer'!J9*(1+[4]Main!$B$3)^(Main!$B$7-2020)</f>
        <v>10.259127688718102</v>
      </c>
      <c r="K9" s="1">
        <f>'[3]CostFlex, Summer'!K9*(1+[4]Main!$B$3)^(Main!$B$7-2020)</f>
        <v>8.4616780629283532</v>
      </c>
      <c r="L9" s="1">
        <f>'[3]CostFlex, Summer'!L9*(1+[4]Main!$B$3)^(Main!$B$7-2020)</f>
        <v>9.1028735434732351</v>
      </c>
      <c r="M9" s="1">
        <f>'[3]CostFlex, Summer'!M9*(1+[4]Main!$B$3)^(Main!$B$7-2020)</f>
        <v>10.511401320407892</v>
      </c>
      <c r="N9" s="1">
        <f>'[3]CostFlex, Summer'!N9*(1+[4]Main!$B$3)^(Main!$B$7-2020)</f>
        <v>8.1988930299181551</v>
      </c>
      <c r="O9" s="1">
        <f>'[3]CostFlex, Summer'!O9*(1+[4]Main!$B$3)^(Main!$B$7-2020)</f>
        <v>6.1176355684773931</v>
      </c>
      <c r="P9" s="1">
        <f>'[3]CostFlex, Summer'!P9*(1+[4]Main!$B$3)^(Main!$B$7-2020)</f>
        <v>6.8954792661875768</v>
      </c>
      <c r="Q9" s="1">
        <f>'[3]CostFlex, Summer'!Q9*(1+[4]Main!$B$3)^(Main!$B$7-2020)</f>
        <v>8.4511666616079442</v>
      </c>
      <c r="R9" s="1">
        <f>'[3]CostFlex, Summer'!R9*(1+[4]Main!$B$3)^(Main!$B$7-2020)</f>
        <v>8.0201992074712205</v>
      </c>
      <c r="S9" s="1">
        <f>'[3]CostFlex, Summer'!S9*(1+[4]Main!$B$3)^(Main!$B$7-2020)</f>
        <v>8.8505999117834442</v>
      </c>
      <c r="T9" s="1">
        <f>'[3]CostFlex, Summer'!T9*(1+[4]Main!$B$3)^(Main!$B$7-2020)</f>
        <v>4.8983130153100776</v>
      </c>
      <c r="U9" s="1">
        <f>'[3]CostFlex, Summer'!U9*(1+[4]Main!$B$3)^(Main!$B$7-2020)</f>
        <v>4.5409253704162094</v>
      </c>
      <c r="V9" s="1">
        <f>'[3]CostFlex, Summer'!V9*(1+[4]Main!$B$3)^(Main!$B$7-2020)</f>
        <v>2.9537037710346175</v>
      </c>
      <c r="W9" s="1">
        <f>'[3]CostFlex, Summer'!W9*(1+[4]Main!$B$3)^(Main!$B$7-2020)</f>
        <v>2.9537037710346175</v>
      </c>
      <c r="X9" s="1">
        <f>'[3]CostFlex, Summer'!X9*(1+[4]Main!$B$3)^(Main!$B$7-2020)</f>
        <v>3.5002966396958279</v>
      </c>
      <c r="Y9" s="1">
        <f>'[3]CostFlex, Summer'!Y9*(1+[4]Main!$B$3)^(Main!$B$7-2020)</f>
        <v>9.4287269844058788</v>
      </c>
    </row>
    <row r="10" spans="1:25" x14ac:dyDescent="0.25">
      <c r="A10">
        <v>12</v>
      </c>
      <c r="B10" s="1">
        <f>'[3]CostFlex, Summer'!B10*(1+[4]Main!$B$3)^(Main!$B$7-2020)</f>
        <v>6.853433660905945</v>
      </c>
      <c r="C10" s="1">
        <f>'[3]CostFlex, Summer'!C10*(1+[4]Main!$B$3)^(Main!$B$7-2020)</f>
        <v>11.100039794350733</v>
      </c>
      <c r="D10" s="1">
        <f>'[3]CostFlex, Summer'!D10*(1+[4]Main!$B$3)^(Main!$B$7-2020)</f>
        <v>6.2227495816814713</v>
      </c>
      <c r="E10" s="1">
        <f>'[3]CostFlex, Summer'!E10*(1+[4]Main!$B$3)^(Main!$B$7-2020)</f>
        <v>6.464511812050854</v>
      </c>
      <c r="F10" s="1">
        <f>'[3]CostFlex, Summer'!F10*(1+[4]Main!$B$3)^(Main!$B$7-2020)</f>
        <v>7.1372414965569586</v>
      </c>
      <c r="G10" s="1">
        <f>'[3]CostFlex, Summer'!G10*(1+[4]Main!$B$3)^(Main!$B$7-2020)</f>
        <v>6.9900818780712486</v>
      </c>
      <c r="H10" s="1">
        <f>'[3]CostFlex, Summer'!H10*(1+[4]Main!$B$3)^(Main!$B$7-2020)</f>
        <v>10.511401320407892</v>
      </c>
      <c r="I10" s="1">
        <f>'[3]CostFlex, Summer'!I10*(1+[4]Main!$B$3)^(Main!$B$7-2020)</f>
        <v>10.711117945495641</v>
      </c>
      <c r="J10" s="1">
        <f>'[3]CostFlex, Summer'!J10*(1+[4]Main!$B$3)^(Main!$B$7-2020)</f>
        <v>10.259127688718102</v>
      </c>
      <c r="K10" s="1">
        <f>'[3]CostFlex, Summer'!K10*(1+[4]Main!$B$3)^(Main!$B$7-2020)</f>
        <v>8.4616780629283532</v>
      </c>
      <c r="L10" s="1">
        <f>'[3]CostFlex, Summer'!L10*(1+[4]Main!$B$3)^(Main!$B$7-2020)</f>
        <v>9.1028735434732351</v>
      </c>
      <c r="M10" s="1">
        <f>'[3]CostFlex, Summer'!M10*(1+[4]Main!$B$3)^(Main!$B$7-2020)</f>
        <v>10.511401320407892</v>
      </c>
      <c r="N10" s="1">
        <f>'[3]CostFlex, Summer'!N10*(1+[4]Main!$B$3)^(Main!$B$7-2020)</f>
        <v>8.1988930299181551</v>
      </c>
      <c r="O10" s="1">
        <f>'[3]CostFlex, Summer'!O10*(1+[4]Main!$B$3)^(Main!$B$7-2020)</f>
        <v>6.1176355684773931</v>
      </c>
      <c r="P10" s="1">
        <f>'[3]CostFlex, Summer'!P10*(1+[4]Main!$B$3)^(Main!$B$7-2020)</f>
        <v>6.8954792661875768</v>
      </c>
      <c r="Q10" s="1">
        <f>'[3]CostFlex, Summer'!Q10*(1+[4]Main!$B$3)^(Main!$B$7-2020)</f>
        <v>8.4511666616079442</v>
      </c>
      <c r="R10" s="1">
        <f>'[3]CostFlex, Summer'!R10*(1+[4]Main!$B$3)^(Main!$B$7-2020)</f>
        <v>8.0201992074712205</v>
      </c>
      <c r="S10" s="1">
        <f>'[3]CostFlex, Summer'!S10*(1+[4]Main!$B$3)^(Main!$B$7-2020)</f>
        <v>8.8505999117834442</v>
      </c>
      <c r="T10" s="1">
        <f>'[3]CostFlex, Summer'!T10*(1+[4]Main!$B$3)^(Main!$B$7-2020)</f>
        <v>4.8983130153100776</v>
      </c>
      <c r="U10" s="1">
        <f>'[3]CostFlex, Summer'!U10*(1+[4]Main!$B$3)^(Main!$B$7-2020)</f>
        <v>4.5409253704162094</v>
      </c>
      <c r="V10" s="1">
        <f>'[3]CostFlex, Summer'!V10*(1+[4]Main!$B$3)^(Main!$B$7-2020)</f>
        <v>2.9537037710346175</v>
      </c>
      <c r="W10" s="1">
        <f>'[3]CostFlex, Summer'!W10*(1+[4]Main!$B$3)^(Main!$B$7-2020)</f>
        <v>2.9537037710346175</v>
      </c>
      <c r="X10" s="1">
        <f>'[3]CostFlex, Summer'!X10*(1+[4]Main!$B$3)^(Main!$B$7-2020)</f>
        <v>3.5002966396958279</v>
      </c>
      <c r="Y10" s="1">
        <f>'[3]CostFlex, Summer'!Y10*(1+[4]Main!$B$3)^(Main!$B$7-2020)</f>
        <v>9.4287269844058788</v>
      </c>
    </row>
    <row r="11" spans="1:25" x14ac:dyDescent="0.25">
      <c r="A11">
        <v>15</v>
      </c>
      <c r="B11" s="1">
        <f>'[3]CostFlex, Summer'!B11*(1+[4]Main!$B$3)^(Main!$B$7-2020)</f>
        <v>6.853433660905945</v>
      </c>
      <c r="C11" s="1">
        <f>'[3]CostFlex, Summer'!C11*(1+[4]Main!$B$3)^(Main!$B$7-2020)</f>
        <v>11.100039794350733</v>
      </c>
      <c r="D11" s="1">
        <f>'[3]CostFlex, Summer'!D11*(1+[4]Main!$B$3)^(Main!$B$7-2020)</f>
        <v>6.2227495816814713</v>
      </c>
      <c r="E11" s="1">
        <f>'[3]CostFlex, Summer'!E11*(1+[4]Main!$B$3)^(Main!$B$7-2020)</f>
        <v>6.464511812050854</v>
      </c>
      <c r="F11" s="1">
        <f>'[3]CostFlex, Summer'!F11*(1+[4]Main!$B$3)^(Main!$B$7-2020)</f>
        <v>7.1372414965569586</v>
      </c>
      <c r="G11" s="1">
        <f>'[3]CostFlex, Summer'!G11*(1+[4]Main!$B$3)^(Main!$B$7-2020)</f>
        <v>6.9900818780712486</v>
      </c>
      <c r="H11" s="1">
        <f>'[3]CostFlex, Summer'!H11*(1+[4]Main!$B$3)^(Main!$B$7-2020)</f>
        <v>10.511401320407892</v>
      </c>
      <c r="I11" s="1">
        <f>'[3]CostFlex, Summer'!I11*(1+[4]Main!$B$3)^(Main!$B$7-2020)</f>
        <v>10.711117945495641</v>
      </c>
      <c r="J11" s="1">
        <f>'[3]CostFlex, Summer'!J11*(1+[4]Main!$B$3)^(Main!$B$7-2020)</f>
        <v>10.259127688718102</v>
      </c>
      <c r="K11" s="1">
        <f>'[3]CostFlex, Summer'!K11*(1+[4]Main!$B$3)^(Main!$B$7-2020)</f>
        <v>8.4616780629283532</v>
      </c>
      <c r="L11" s="1">
        <f>'[3]CostFlex, Summer'!L11*(1+[4]Main!$B$3)^(Main!$B$7-2020)</f>
        <v>9.1028735434732351</v>
      </c>
      <c r="M11" s="1">
        <f>'[3]CostFlex, Summer'!M11*(1+[4]Main!$B$3)^(Main!$B$7-2020)</f>
        <v>10.511401320407892</v>
      </c>
      <c r="N11" s="1">
        <f>'[3]CostFlex, Summer'!N11*(1+[4]Main!$B$3)^(Main!$B$7-2020)</f>
        <v>8.1988930299181551</v>
      </c>
      <c r="O11" s="1">
        <f>'[3]CostFlex, Summer'!O11*(1+[4]Main!$B$3)^(Main!$B$7-2020)</f>
        <v>6.1176355684773931</v>
      </c>
      <c r="P11" s="1">
        <f>'[3]CostFlex, Summer'!P11*(1+[4]Main!$B$3)^(Main!$B$7-2020)</f>
        <v>6.8954792661875768</v>
      </c>
      <c r="Q11" s="1">
        <f>'[3]CostFlex, Summer'!Q11*(1+[4]Main!$B$3)^(Main!$B$7-2020)</f>
        <v>8.4511666616079442</v>
      </c>
      <c r="R11" s="1">
        <f>'[3]CostFlex, Summer'!R11*(1+[4]Main!$B$3)^(Main!$B$7-2020)</f>
        <v>8.0201992074712205</v>
      </c>
      <c r="S11" s="1">
        <f>'[3]CostFlex, Summer'!S11*(1+[4]Main!$B$3)^(Main!$B$7-2020)</f>
        <v>8.8505999117834442</v>
      </c>
      <c r="T11" s="1">
        <f>'[3]CostFlex, Summer'!T11*(1+[4]Main!$B$3)^(Main!$B$7-2020)</f>
        <v>4.8983130153100776</v>
      </c>
      <c r="U11" s="1">
        <f>'[3]CostFlex, Summer'!U11*(1+[4]Main!$B$3)^(Main!$B$7-2020)</f>
        <v>4.5409253704162094</v>
      </c>
      <c r="V11" s="1">
        <f>'[3]CostFlex, Summer'!V11*(1+[4]Main!$B$3)^(Main!$B$7-2020)</f>
        <v>2.9537037710346175</v>
      </c>
      <c r="W11" s="1">
        <f>'[3]CostFlex, Summer'!W11*(1+[4]Main!$B$3)^(Main!$B$7-2020)</f>
        <v>2.9537037710346175</v>
      </c>
      <c r="X11" s="1">
        <f>'[3]CostFlex, Summer'!X11*(1+[4]Main!$B$3)^(Main!$B$7-2020)</f>
        <v>3.5002966396958279</v>
      </c>
      <c r="Y11" s="1">
        <f>'[3]CostFlex, Summer'!Y11*(1+[4]Main!$B$3)^(Main!$B$7-2020)</f>
        <v>9.4287269844058788</v>
      </c>
    </row>
    <row r="12" spans="1:25" x14ac:dyDescent="0.25">
      <c r="A12">
        <v>16</v>
      </c>
      <c r="B12" s="1">
        <f>'[3]CostFlex, Summer'!B12*(1+[4]Main!$B$3)^(Main!$B$7-2020)</f>
        <v>6.853433660905945</v>
      </c>
      <c r="C12" s="1">
        <f>'[3]CostFlex, Summer'!C12*(1+[4]Main!$B$3)^(Main!$B$7-2020)</f>
        <v>11.100039794350733</v>
      </c>
      <c r="D12" s="1">
        <f>'[3]CostFlex, Summer'!D12*(1+[4]Main!$B$3)^(Main!$B$7-2020)</f>
        <v>6.2227495816814713</v>
      </c>
      <c r="E12" s="1">
        <f>'[3]CostFlex, Summer'!E12*(1+[4]Main!$B$3)^(Main!$B$7-2020)</f>
        <v>6.464511812050854</v>
      </c>
      <c r="F12" s="1">
        <f>'[3]CostFlex, Summer'!F12*(1+[4]Main!$B$3)^(Main!$B$7-2020)</f>
        <v>7.1372414965569586</v>
      </c>
      <c r="G12" s="1">
        <f>'[3]CostFlex, Summer'!G12*(1+[4]Main!$B$3)^(Main!$B$7-2020)</f>
        <v>6.9900818780712486</v>
      </c>
      <c r="H12" s="1">
        <f>'[3]CostFlex, Summer'!H12*(1+[4]Main!$B$3)^(Main!$B$7-2020)</f>
        <v>10.511401320407892</v>
      </c>
      <c r="I12" s="1">
        <f>'[3]CostFlex, Summer'!I12*(1+[4]Main!$B$3)^(Main!$B$7-2020)</f>
        <v>10.711117945495641</v>
      </c>
      <c r="J12" s="1">
        <f>'[3]CostFlex, Summer'!J12*(1+[4]Main!$B$3)^(Main!$B$7-2020)</f>
        <v>10.259127688718102</v>
      </c>
      <c r="K12" s="1">
        <f>'[3]CostFlex, Summer'!K12*(1+[4]Main!$B$3)^(Main!$B$7-2020)</f>
        <v>8.4616780629283532</v>
      </c>
      <c r="L12" s="1">
        <f>'[3]CostFlex, Summer'!L12*(1+[4]Main!$B$3)^(Main!$B$7-2020)</f>
        <v>9.1028735434732351</v>
      </c>
      <c r="M12" s="1">
        <f>'[3]CostFlex, Summer'!M12*(1+[4]Main!$B$3)^(Main!$B$7-2020)</f>
        <v>10.511401320407892</v>
      </c>
      <c r="N12" s="1">
        <f>'[3]CostFlex, Summer'!N12*(1+[4]Main!$B$3)^(Main!$B$7-2020)</f>
        <v>8.1988930299181551</v>
      </c>
      <c r="O12" s="1">
        <f>'[3]CostFlex, Summer'!O12*(1+[4]Main!$B$3)^(Main!$B$7-2020)</f>
        <v>6.1176355684773931</v>
      </c>
      <c r="P12" s="1">
        <f>'[3]CostFlex, Summer'!P12*(1+[4]Main!$B$3)^(Main!$B$7-2020)</f>
        <v>6.8954792661875768</v>
      </c>
      <c r="Q12" s="1">
        <f>'[3]CostFlex, Summer'!Q12*(1+[4]Main!$B$3)^(Main!$B$7-2020)</f>
        <v>8.4511666616079442</v>
      </c>
      <c r="R12" s="1">
        <f>'[3]CostFlex, Summer'!R12*(1+[4]Main!$B$3)^(Main!$B$7-2020)</f>
        <v>8.0201992074712205</v>
      </c>
      <c r="S12" s="1">
        <f>'[3]CostFlex, Summer'!S12*(1+[4]Main!$B$3)^(Main!$B$7-2020)</f>
        <v>8.8505999117834442</v>
      </c>
      <c r="T12" s="1">
        <f>'[3]CostFlex, Summer'!T12*(1+[4]Main!$B$3)^(Main!$B$7-2020)</f>
        <v>4.8983130153100776</v>
      </c>
      <c r="U12" s="1">
        <f>'[3]CostFlex, Summer'!U12*(1+[4]Main!$B$3)^(Main!$B$7-2020)</f>
        <v>4.5409253704162094</v>
      </c>
      <c r="V12" s="1">
        <f>'[3]CostFlex, Summer'!V12*(1+[4]Main!$B$3)^(Main!$B$7-2020)</f>
        <v>2.9537037710346175</v>
      </c>
      <c r="W12" s="1">
        <f>'[3]CostFlex, Summer'!W12*(1+[4]Main!$B$3)^(Main!$B$7-2020)</f>
        <v>2.9537037710346175</v>
      </c>
      <c r="X12" s="1">
        <f>'[3]CostFlex, Summer'!X12*(1+[4]Main!$B$3)^(Main!$B$7-2020)</f>
        <v>3.5002966396958279</v>
      </c>
      <c r="Y12" s="1">
        <f>'[3]CostFlex, Summer'!Y12*(1+[4]Main!$B$3)^(Main!$B$7-2020)</f>
        <v>9.4287269844058788</v>
      </c>
    </row>
    <row r="13" spans="1:25" x14ac:dyDescent="0.25">
      <c r="A13">
        <v>17</v>
      </c>
      <c r="B13" s="1">
        <f>'[3]CostFlex, Summer'!B13*(1+[4]Main!$B$3)^(Main!$B$7-2020)</f>
        <v>6.853433660905945</v>
      </c>
      <c r="C13" s="1">
        <f>'[3]CostFlex, Summer'!C13*(1+[4]Main!$B$3)^(Main!$B$7-2020)</f>
        <v>11.100039794350733</v>
      </c>
      <c r="D13" s="1">
        <f>'[3]CostFlex, Summer'!D13*(1+[4]Main!$B$3)^(Main!$B$7-2020)</f>
        <v>6.2227495816814713</v>
      </c>
      <c r="E13" s="1">
        <f>'[3]CostFlex, Summer'!E13*(1+[4]Main!$B$3)^(Main!$B$7-2020)</f>
        <v>6.464511812050854</v>
      </c>
      <c r="F13" s="1">
        <f>'[3]CostFlex, Summer'!F13*(1+[4]Main!$B$3)^(Main!$B$7-2020)</f>
        <v>7.1372414965569586</v>
      </c>
      <c r="G13" s="1">
        <f>'[3]CostFlex, Summer'!G13*(1+[4]Main!$B$3)^(Main!$B$7-2020)</f>
        <v>6.9900818780712486</v>
      </c>
      <c r="H13" s="1">
        <f>'[3]CostFlex, Summer'!H13*(1+[4]Main!$B$3)^(Main!$B$7-2020)</f>
        <v>10.511401320407892</v>
      </c>
      <c r="I13" s="1">
        <f>'[3]CostFlex, Summer'!I13*(1+[4]Main!$B$3)^(Main!$B$7-2020)</f>
        <v>10.711117945495641</v>
      </c>
      <c r="J13" s="1">
        <f>'[3]CostFlex, Summer'!J13*(1+[4]Main!$B$3)^(Main!$B$7-2020)</f>
        <v>10.259127688718102</v>
      </c>
      <c r="K13" s="1">
        <f>'[3]CostFlex, Summer'!K13*(1+[4]Main!$B$3)^(Main!$B$7-2020)</f>
        <v>8.4616780629283532</v>
      </c>
      <c r="L13" s="1">
        <f>'[3]CostFlex, Summer'!L13*(1+[4]Main!$B$3)^(Main!$B$7-2020)</f>
        <v>9.1028735434732351</v>
      </c>
      <c r="M13" s="1">
        <f>'[3]CostFlex, Summer'!M13*(1+[4]Main!$B$3)^(Main!$B$7-2020)</f>
        <v>10.511401320407892</v>
      </c>
      <c r="N13" s="1">
        <f>'[3]CostFlex, Summer'!N13*(1+[4]Main!$B$3)^(Main!$B$7-2020)</f>
        <v>8.1988930299181551</v>
      </c>
      <c r="O13" s="1">
        <f>'[3]CostFlex, Summer'!O13*(1+[4]Main!$B$3)^(Main!$B$7-2020)</f>
        <v>6.1176355684773931</v>
      </c>
      <c r="P13" s="1">
        <f>'[3]CostFlex, Summer'!P13*(1+[4]Main!$B$3)^(Main!$B$7-2020)</f>
        <v>6.8954792661875768</v>
      </c>
      <c r="Q13" s="1">
        <f>'[3]CostFlex, Summer'!Q13*(1+[4]Main!$B$3)^(Main!$B$7-2020)</f>
        <v>8.4511666616079442</v>
      </c>
      <c r="R13" s="1">
        <f>'[3]CostFlex, Summer'!R13*(1+[4]Main!$B$3)^(Main!$B$7-2020)</f>
        <v>8.0201992074712205</v>
      </c>
      <c r="S13" s="1">
        <f>'[3]CostFlex, Summer'!S13*(1+[4]Main!$B$3)^(Main!$B$7-2020)</f>
        <v>8.8505999117834442</v>
      </c>
      <c r="T13" s="1">
        <f>'[3]CostFlex, Summer'!T13*(1+[4]Main!$B$3)^(Main!$B$7-2020)</f>
        <v>4.8983130153100776</v>
      </c>
      <c r="U13" s="1">
        <f>'[3]CostFlex, Summer'!U13*(1+[4]Main!$B$3)^(Main!$B$7-2020)</f>
        <v>4.5409253704162094</v>
      </c>
      <c r="V13" s="1">
        <f>'[3]CostFlex, Summer'!V13*(1+[4]Main!$B$3)^(Main!$B$7-2020)</f>
        <v>2.9537037710346175</v>
      </c>
      <c r="W13" s="1">
        <f>'[3]CostFlex, Summer'!W13*(1+[4]Main!$B$3)^(Main!$B$7-2020)</f>
        <v>2.9537037710346175</v>
      </c>
      <c r="X13" s="1">
        <f>'[3]CostFlex, Summer'!X13*(1+[4]Main!$B$3)^(Main!$B$7-2020)</f>
        <v>3.5002966396958279</v>
      </c>
      <c r="Y13" s="1">
        <f>'[3]CostFlex, Summer'!Y13*(1+[4]Main!$B$3)^(Main!$B$7-2020)</f>
        <v>9.4287269844058788</v>
      </c>
    </row>
    <row r="14" spans="1:25" x14ac:dyDescent="0.25">
      <c r="A14">
        <v>18</v>
      </c>
      <c r="B14" s="1">
        <f>'[3]CostFlex, Summer'!B14*(1+[4]Main!$B$3)^(Main!$B$7-2020)</f>
        <v>6.853433660905945</v>
      </c>
      <c r="C14" s="1">
        <f>'[3]CostFlex, Summer'!C14*(1+[4]Main!$B$3)^(Main!$B$7-2020)</f>
        <v>11.100039794350733</v>
      </c>
      <c r="D14" s="1">
        <f>'[3]CostFlex, Summer'!D14*(1+[4]Main!$B$3)^(Main!$B$7-2020)</f>
        <v>6.2227495816814713</v>
      </c>
      <c r="E14" s="1">
        <f>'[3]CostFlex, Summer'!E14*(1+[4]Main!$B$3)^(Main!$B$7-2020)</f>
        <v>6.464511812050854</v>
      </c>
      <c r="F14" s="1">
        <f>'[3]CostFlex, Summer'!F14*(1+[4]Main!$B$3)^(Main!$B$7-2020)</f>
        <v>7.1372414965569586</v>
      </c>
      <c r="G14" s="1">
        <f>'[3]CostFlex, Summer'!G14*(1+[4]Main!$B$3)^(Main!$B$7-2020)</f>
        <v>6.9900818780712486</v>
      </c>
      <c r="H14" s="1">
        <f>'[3]CostFlex, Summer'!H14*(1+[4]Main!$B$3)^(Main!$B$7-2020)</f>
        <v>10.511401320407892</v>
      </c>
      <c r="I14" s="1">
        <f>'[3]CostFlex, Summer'!I14*(1+[4]Main!$B$3)^(Main!$B$7-2020)</f>
        <v>10.711117945495641</v>
      </c>
      <c r="J14" s="1">
        <f>'[3]CostFlex, Summer'!J14*(1+[4]Main!$B$3)^(Main!$B$7-2020)</f>
        <v>10.259127688718102</v>
      </c>
      <c r="K14" s="1">
        <f>'[3]CostFlex, Summer'!K14*(1+[4]Main!$B$3)^(Main!$B$7-2020)</f>
        <v>8.4616780629283532</v>
      </c>
      <c r="L14" s="1">
        <f>'[3]CostFlex, Summer'!L14*(1+[4]Main!$B$3)^(Main!$B$7-2020)</f>
        <v>9.1028735434732351</v>
      </c>
      <c r="M14" s="1">
        <f>'[3]CostFlex, Summer'!M14*(1+[4]Main!$B$3)^(Main!$B$7-2020)</f>
        <v>10.511401320407892</v>
      </c>
      <c r="N14" s="1">
        <f>'[3]CostFlex, Summer'!N14*(1+[4]Main!$B$3)^(Main!$B$7-2020)</f>
        <v>8.1988930299181551</v>
      </c>
      <c r="O14" s="1">
        <f>'[3]CostFlex, Summer'!O14*(1+[4]Main!$B$3)^(Main!$B$7-2020)</f>
        <v>6.1176355684773931</v>
      </c>
      <c r="P14" s="1">
        <f>'[3]CostFlex, Summer'!P14*(1+[4]Main!$B$3)^(Main!$B$7-2020)</f>
        <v>6.8954792661875768</v>
      </c>
      <c r="Q14" s="1">
        <f>'[3]CostFlex, Summer'!Q14*(1+[4]Main!$B$3)^(Main!$B$7-2020)</f>
        <v>8.4511666616079442</v>
      </c>
      <c r="R14" s="1">
        <f>'[3]CostFlex, Summer'!R14*(1+[4]Main!$B$3)^(Main!$B$7-2020)</f>
        <v>8.0201992074712205</v>
      </c>
      <c r="S14" s="1">
        <f>'[3]CostFlex, Summer'!S14*(1+[4]Main!$B$3)^(Main!$B$7-2020)</f>
        <v>8.8505999117834442</v>
      </c>
      <c r="T14" s="1">
        <f>'[3]CostFlex, Summer'!T14*(1+[4]Main!$B$3)^(Main!$B$7-2020)</f>
        <v>4.8983130153100776</v>
      </c>
      <c r="U14" s="1">
        <f>'[3]CostFlex, Summer'!U14*(1+[4]Main!$B$3)^(Main!$B$7-2020)</f>
        <v>4.5409253704162094</v>
      </c>
      <c r="V14" s="1">
        <f>'[3]CostFlex, Summer'!V14*(1+[4]Main!$B$3)^(Main!$B$7-2020)</f>
        <v>2.9537037710346175</v>
      </c>
      <c r="W14" s="1">
        <f>'[3]CostFlex, Summer'!W14*(1+[4]Main!$B$3)^(Main!$B$7-2020)</f>
        <v>2.9537037710346175</v>
      </c>
      <c r="X14" s="1">
        <f>'[3]CostFlex, Summer'!X14*(1+[4]Main!$B$3)^(Main!$B$7-2020)</f>
        <v>3.5002966396958279</v>
      </c>
      <c r="Y14" s="1">
        <f>'[3]CostFlex, Summer'!Y14*(1+[4]Main!$B$3)^(Main!$B$7-2020)</f>
        <v>9.4287269844058788</v>
      </c>
    </row>
    <row r="15" spans="1:25" x14ac:dyDescent="0.25">
      <c r="A15">
        <v>20</v>
      </c>
      <c r="B15" s="1">
        <f>'[3]CostFlex, Summer'!B15*(1+[4]Main!$B$3)^(Main!$B$7-2020)</f>
        <v>6.853433660905945</v>
      </c>
      <c r="C15" s="1">
        <f>'[3]CostFlex, Summer'!C15*(1+[4]Main!$B$3)^(Main!$B$7-2020)</f>
        <v>11.100039794350733</v>
      </c>
      <c r="D15" s="1">
        <f>'[3]CostFlex, Summer'!D15*(1+[4]Main!$B$3)^(Main!$B$7-2020)</f>
        <v>6.2227495816814713</v>
      </c>
      <c r="E15" s="1">
        <f>'[3]CostFlex, Summer'!E15*(1+[4]Main!$B$3)^(Main!$B$7-2020)</f>
        <v>6.464511812050854</v>
      </c>
      <c r="F15" s="1">
        <f>'[3]CostFlex, Summer'!F15*(1+[4]Main!$B$3)^(Main!$B$7-2020)</f>
        <v>7.1372414965569586</v>
      </c>
      <c r="G15" s="1">
        <f>'[3]CostFlex, Summer'!G15*(1+[4]Main!$B$3)^(Main!$B$7-2020)</f>
        <v>6.9900818780712486</v>
      </c>
      <c r="H15" s="1">
        <f>'[3]CostFlex, Summer'!H15*(1+[4]Main!$B$3)^(Main!$B$7-2020)</f>
        <v>10.511401320407892</v>
      </c>
      <c r="I15" s="1">
        <f>'[3]CostFlex, Summer'!I15*(1+[4]Main!$B$3)^(Main!$B$7-2020)</f>
        <v>10.711117945495641</v>
      </c>
      <c r="J15" s="1">
        <f>'[3]CostFlex, Summer'!J15*(1+[4]Main!$B$3)^(Main!$B$7-2020)</f>
        <v>10.259127688718102</v>
      </c>
      <c r="K15" s="1">
        <f>'[3]CostFlex, Summer'!K15*(1+[4]Main!$B$3)^(Main!$B$7-2020)</f>
        <v>8.4616780629283532</v>
      </c>
      <c r="L15" s="1">
        <f>'[3]CostFlex, Summer'!L15*(1+[4]Main!$B$3)^(Main!$B$7-2020)</f>
        <v>9.1028735434732351</v>
      </c>
      <c r="M15" s="1">
        <f>'[3]CostFlex, Summer'!M15*(1+[4]Main!$B$3)^(Main!$B$7-2020)</f>
        <v>10.511401320407892</v>
      </c>
      <c r="N15" s="1">
        <f>'[3]CostFlex, Summer'!N15*(1+[4]Main!$B$3)^(Main!$B$7-2020)</f>
        <v>8.1988930299181551</v>
      </c>
      <c r="O15" s="1">
        <f>'[3]CostFlex, Summer'!O15*(1+[4]Main!$B$3)^(Main!$B$7-2020)</f>
        <v>6.1176355684773931</v>
      </c>
      <c r="P15" s="1">
        <f>'[3]CostFlex, Summer'!P15*(1+[4]Main!$B$3)^(Main!$B$7-2020)</f>
        <v>6.8954792661875768</v>
      </c>
      <c r="Q15" s="1">
        <f>'[3]CostFlex, Summer'!Q15*(1+[4]Main!$B$3)^(Main!$B$7-2020)</f>
        <v>8.4511666616079442</v>
      </c>
      <c r="R15" s="1">
        <f>'[3]CostFlex, Summer'!R15*(1+[4]Main!$B$3)^(Main!$B$7-2020)</f>
        <v>8.0201992074712205</v>
      </c>
      <c r="S15" s="1">
        <f>'[3]CostFlex, Summer'!S15*(1+[4]Main!$B$3)^(Main!$B$7-2020)</f>
        <v>8.8505999117834442</v>
      </c>
      <c r="T15" s="1">
        <f>'[3]CostFlex, Summer'!T15*(1+[4]Main!$B$3)^(Main!$B$7-2020)</f>
        <v>4.8983130153100776</v>
      </c>
      <c r="U15" s="1">
        <f>'[3]CostFlex, Summer'!U15*(1+[4]Main!$B$3)^(Main!$B$7-2020)</f>
        <v>4.5409253704162094</v>
      </c>
      <c r="V15" s="1">
        <f>'[3]CostFlex, Summer'!V15*(1+[4]Main!$B$3)^(Main!$B$7-2020)</f>
        <v>2.9537037710346175</v>
      </c>
      <c r="W15" s="1">
        <f>'[3]CostFlex, Summer'!W15*(1+[4]Main!$B$3)^(Main!$B$7-2020)</f>
        <v>2.9537037710346175</v>
      </c>
      <c r="X15" s="1">
        <f>'[3]CostFlex, Summer'!X15*(1+[4]Main!$B$3)^(Main!$B$7-2020)</f>
        <v>3.5002966396958279</v>
      </c>
      <c r="Y15" s="1">
        <f>'[3]CostFlex, Summer'!Y15*(1+[4]Main!$B$3)^(Main!$B$7-2020)</f>
        <v>9.4287269844058788</v>
      </c>
    </row>
    <row r="16" spans="1:25" x14ac:dyDescent="0.25">
      <c r="A16">
        <v>21</v>
      </c>
      <c r="B16" s="1">
        <f>'[3]CostFlex, Summer'!B16*(1+[4]Main!$B$3)^(Main!$B$7-2020)</f>
        <v>6.853433660905945</v>
      </c>
      <c r="C16" s="1">
        <f>'[3]CostFlex, Summer'!C16*(1+[4]Main!$B$3)^(Main!$B$7-2020)</f>
        <v>11.100039794350733</v>
      </c>
      <c r="D16" s="1">
        <f>'[3]CostFlex, Summer'!D16*(1+[4]Main!$B$3)^(Main!$B$7-2020)</f>
        <v>6.2227495816814713</v>
      </c>
      <c r="E16" s="1">
        <f>'[3]CostFlex, Summer'!E16*(1+[4]Main!$B$3)^(Main!$B$7-2020)</f>
        <v>6.464511812050854</v>
      </c>
      <c r="F16" s="1">
        <f>'[3]CostFlex, Summer'!F16*(1+[4]Main!$B$3)^(Main!$B$7-2020)</f>
        <v>7.1372414965569586</v>
      </c>
      <c r="G16" s="1">
        <f>'[3]CostFlex, Summer'!G16*(1+[4]Main!$B$3)^(Main!$B$7-2020)</f>
        <v>6.9900818780712486</v>
      </c>
      <c r="H16" s="1">
        <f>'[3]CostFlex, Summer'!H16*(1+[4]Main!$B$3)^(Main!$B$7-2020)</f>
        <v>10.511401320407892</v>
      </c>
      <c r="I16" s="1">
        <f>'[3]CostFlex, Summer'!I16*(1+[4]Main!$B$3)^(Main!$B$7-2020)</f>
        <v>10.711117945495641</v>
      </c>
      <c r="J16" s="1">
        <f>'[3]CostFlex, Summer'!J16*(1+[4]Main!$B$3)^(Main!$B$7-2020)</f>
        <v>10.259127688718102</v>
      </c>
      <c r="K16" s="1">
        <f>'[3]CostFlex, Summer'!K16*(1+[4]Main!$B$3)^(Main!$B$7-2020)</f>
        <v>8.4616780629283532</v>
      </c>
      <c r="L16" s="1">
        <f>'[3]CostFlex, Summer'!L16*(1+[4]Main!$B$3)^(Main!$B$7-2020)</f>
        <v>9.1028735434732351</v>
      </c>
      <c r="M16" s="1">
        <f>'[3]CostFlex, Summer'!M16*(1+[4]Main!$B$3)^(Main!$B$7-2020)</f>
        <v>10.511401320407892</v>
      </c>
      <c r="N16" s="1">
        <f>'[3]CostFlex, Summer'!N16*(1+[4]Main!$B$3)^(Main!$B$7-2020)</f>
        <v>8.1988930299181551</v>
      </c>
      <c r="O16" s="1">
        <f>'[3]CostFlex, Summer'!O16*(1+[4]Main!$B$3)^(Main!$B$7-2020)</f>
        <v>6.1176355684773931</v>
      </c>
      <c r="P16" s="1">
        <f>'[3]CostFlex, Summer'!P16*(1+[4]Main!$B$3)^(Main!$B$7-2020)</f>
        <v>6.8954792661875768</v>
      </c>
      <c r="Q16" s="1">
        <f>'[3]CostFlex, Summer'!Q16*(1+[4]Main!$B$3)^(Main!$B$7-2020)</f>
        <v>8.4511666616079442</v>
      </c>
      <c r="R16" s="1">
        <f>'[3]CostFlex, Summer'!R16*(1+[4]Main!$B$3)^(Main!$B$7-2020)</f>
        <v>8.0201992074712205</v>
      </c>
      <c r="S16" s="1">
        <f>'[3]CostFlex, Summer'!S16*(1+[4]Main!$B$3)^(Main!$B$7-2020)</f>
        <v>8.8505999117834442</v>
      </c>
      <c r="T16" s="1">
        <f>'[3]CostFlex, Summer'!T16*(1+[4]Main!$B$3)^(Main!$B$7-2020)</f>
        <v>4.8983130153100776</v>
      </c>
      <c r="U16" s="1">
        <f>'[3]CostFlex, Summer'!U16*(1+[4]Main!$B$3)^(Main!$B$7-2020)</f>
        <v>4.5409253704162094</v>
      </c>
      <c r="V16" s="1">
        <f>'[3]CostFlex, Summer'!V16*(1+[4]Main!$B$3)^(Main!$B$7-2020)</f>
        <v>2.9537037710346175</v>
      </c>
      <c r="W16" s="1">
        <f>'[3]CostFlex, Summer'!W16*(1+[4]Main!$B$3)^(Main!$B$7-2020)</f>
        <v>2.9537037710346175</v>
      </c>
      <c r="X16" s="1">
        <f>'[3]CostFlex, Summer'!X16*(1+[4]Main!$B$3)^(Main!$B$7-2020)</f>
        <v>3.5002966396958279</v>
      </c>
      <c r="Y16" s="1">
        <f>'[3]CostFlex, Summer'!Y16*(1+[4]Main!$B$3)^(Main!$B$7-2020)</f>
        <v>9.4287269844058788</v>
      </c>
    </row>
    <row r="17" spans="1:25" x14ac:dyDescent="0.25">
      <c r="A17">
        <v>26</v>
      </c>
      <c r="B17" s="1">
        <f>'[3]CostFlex, Summer'!B17*(1+[4]Main!$B$3)^(Main!$B$7-2020)</f>
        <v>6.853433660905945</v>
      </c>
      <c r="C17" s="1">
        <f>'[3]CostFlex, Summer'!C17*(1+[4]Main!$B$3)^(Main!$B$7-2020)</f>
        <v>11.100039794350733</v>
      </c>
      <c r="D17" s="1">
        <f>'[3]CostFlex, Summer'!D17*(1+[4]Main!$B$3)^(Main!$B$7-2020)</f>
        <v>6.2227495816814713</v>
      </c>
      <c r="E17" s="1">
        <f>'[3]CostFlex, Summer'!E17*(1+[4]Main!$B$3)^(Main!$B$7-2020)</f>
        <v>6.464511812050854</v>
      </c>
      <c r="F17" s="1">
        <f>'[3]CostFlex, Summer'!F17*(1+[4]Main!$B$3)^(Main!$B$7-2020)</f>
        <v>7.1372414965569586</v>
      </c>
      <c r="G17" s="1">
        <f>'[3]CostFlex, Summer'!G17*(1+[4]Main!$B$3)^(Main!$B$7-2020)</f>
        <v>6.9900818780712486</v>
      </c>
      <c r="H17" s="1">
        <f>'[3]CostFlex, Summer'!H17*(1+[4]Main!$B$3)^(Main!$B$7-2020)</f>
        <v>10.511401320407892</v>
      </c>
      <c r="I17" s="1">
        <f>'[3]CostFlex, Summer'!I17*(1+[4]Main!$B$3)^(Main!$B$7-2020)</f>
        <v>10.711117945495641</v>
      </c>
      <c r="J17" s="1">
        <f>'[3]CostFlex, Summer'!J17*(1+[4]Main!$B$3)^(Main!$B$7-2020)</f>
        <v>10.259127688718102</v>
      </c>
      <c r="K17" s="1">
        <f>'[3]CostFlex, Summer'!K17*(1+[4]Main!$B$3)^(Main!$B$7-2020)</f>
        <v>8.4616780629283532</v>
      </c>
      <c r="L17" s="1">
        <f>'[3]CostFlex, Summer'!L17*(1+[4]Main!$B$3)^(Main!$B$7-2020)</f>
        <v>9.1028735434732351</v>
      </c>
      <c r="M17" s="1">
        <f>'[3]CostFlex, Summer'!M17*(1+[4]Main!$B$3)^(Main!$B$7-2020)</f>
        <v>10.511401320407892</v>
      </c>
      <c r="N17" s="1">
        <f>'[3]CostFlex, Summer'!N17*(1+[4]Main!$B$3)^(Main!$B$7-2020)</f>
        <v>8.1988930299181551</v>
      </c>
      <c r="O17" s="1">
        <f>'[3]CostFlex, Summer'!O17*(1+[4]Main!$B$3)^(Main!$B$7-2020)</f>
        <v>6.1176355684773931</v>
      </c>
      <c r="P17" s="1">
        <f>'[3]CostFlex, Summer'!P17*(1+[4]Main!$B$3)^(Main!$B$7-2020)</f>
        <v>6.8954792661875768</v>
      </c>
      <c r="Q17" s="1">
        <f>'[3]CostFlex, Summer'!Q17*(1+[4]Main!$B$3)^(Main!$B$7-2020)</f>
        <v>8.4511666616079442</v>
      </c>
      <c r="R17" s="1">
        <f>'[3]CostFlex, Summer'!R17*(1+[4]Main!$B$3)^(Main!$B$7-2020)</f>
        <v>8.0201992074712205</v>
      </c>
      <c r="S17" s="1">
        <f>'[3]CostFlex, Summer'!S17*(1+[4]Main!$B$3)^(Main!$B$7-2020)</f>
        <v>8.8505999117834442</v>
      </c>
      <c r="T17" s="1">
        <f>'[3]CostFlex, Summer'!T17*(1+[4]Main!$B$3)^(Main!$B$7-2020)</f>
        <v>4.8983130153100776</v>
      </c>
      <c r="U17" s="1">
        <f>'[3]CostFlex, Summer'!U17*(1+[4]Main!$B$3)^(Main!$B$7-2020)</f>
        <v>4.5409253704162094</v>
      </c>
      <c r="V17" s="1">
        <f>'[3]CostFlex, Summer'!V17*(1+[4]Main!$B$3)^(Main!$B$7-2020)</f>
        <v>2.9537037710346175</v>
      </c>
      <c r="W17" s="1">
        <f>'[3]CostFlex, Summer'!W17*(1+[4]Main!$B$3)^(Main!$B$7-2020)</f>
        <v>2.9537037710346175</v>
      </c>
      <c r="X17" s="1">
        <f>'[3]CostFlex, Summer'!X17*(1+[4]Main!$B$3)^(Main!$B$7-2020)</f>
        <v>3.5002966396958279</v>
      </c>
      <c r="Y17" s="1">
        <f>'[3]CostFlex, Summer'!Y17*(1+[4]Main!$B$3)^(Main!$B$7-2020)</f>
        <v>9.4287269844058788</v>
      </c>
    </row>
    <row r="18" spans="1:25" x14ac:dyDescent="0.25">
      <c r="A18">
        <v>30</v>
      </c>
      <c r="B18" s="1">
        <f>'[3]CostFlex, Summer'!B18*(1+[4]Main!$B$3)^(Main!$B$7-2020)</f>
        <v>6.853433660905945</v>
      </c>
      <c r="C18" s="1">
        <f>'[3]CostFlex, Summer'!C18*(1+[4]Main!$B$3)^(Main!$B$7-2020)</f>
        <v>11.100039794350733</v>
      </c>
      <c r="D18" s="1">
        <f>'[3]CostFlex, Summer'!D18*(1+[4]Main!$B$3)^(Main!$B$7-2020)</f>
        <v>6.2227495816814713</v>
      </c>
      <c r="E18" s="1">
        <f>'[3]CostFlex, Summer'!E18*(1+[4]Main!$B$3)^(Main!$B$7-2020)</f>
        <v>6.464511812050854</v>
      </c>
      <c r="F18" s="1">
        <f>'[3]CostFlex, Summer'!F18*(1+[4]Main!$B$3)^(Main!$B$7-2020)</f>
        <v>7.1372414965569586</v>
      </c>
      <c r="G18" s="1">
        <f>'[3]CostFlex, Summer'!G18*(1+[4]Main!$B$3)^(Main!$B$7-2020)</f>
        <v>6.9900818780712486</v>
      </c>
      <c r="H18" s="1">
        <f>'[3]CostFlex, Summer'!H18*(1+[4]Main!$B$3)^(Main!$B$7-2020)</f>
        <v>10.511401320407892</v>
      </c>
      <c r="I18" s="1">
        <f>'[3]CostFlex, Summer'!I18*(1+[4]Main!$B$3)^(Main!$B$7-2020)</f>
        <v>10.711117945495641</v>
      </c>
      <c r="J18" s="1">
        <f>'[3]CostFlex, Summer'!J18*(1+[4]Main!$B$3)^(Main!$B$7-2020)</f>
        <v>10.259127688718102</v>
      </c>
      <c r="K18" s="1">
        <f>'[3]CostFlex, Summer'!K18*(1+[4]Main!$B$3)^(Main!$B$7-2020)</f>
        <v>8.4616780629283532</v>
      </c>
      <c r="L18" s="1">
        <f>'[3]CostFlex, Summer'!L18*(1+[4]Main!$B$3)^(Main!$B$7-2020)</f>
        <v>9.1028735434732351</v>
      </c>
      <c r="M18" s="1">
        <f>'[3]CostFlex, Summer'!M18*(1+[4]Main!$B$3)^(Main!$B$7-2020)</f>
        <v>10.511401320407892</v>
      </c>
      <c r="N18" s="1">
        <f>'[3]CostFlex, Summer'!N18*(1+[4]Main!$B$3)^(Main!$B$7-2020)</f>
        <v>8.1988930299181551</v>
      </c>
      <c r="O18" s="1">
        <f>'[3]CostFlex, Summer'!O18*(1+[4]Main!$B$3)^(Main!$B$7-2020)</f>
        <v>6.1176355684773931</v>
      </c>
      <c r="P18" s="1">
        <f>'[3]CostFlex, Summer'!P18*(1+[4]Main!$B$3)^(Main!$B$7-2020)</f>
        <v>6.8954792661875768</v>
      </c>
      <c r="Q18" s="1">
        <f>'[3]CostFlex, Summer'!Q18*(1+[4]Main!$B$3)^(Main!$B$7-2020)</f>
        <v>8.4511666616079442</v>
      </c>
      <c r="R18" s="1">
        <f>'[3]CostFlex, Summer'!R18*(1+[4]Main!$B$3)^(Main!$B$7-2020)</f>
        <v>8.0201992074712205</v>
      </c>
      <c r="S18" s="1">
        <f>'[3]CostFlex, Summer'!S18*(1+[4]Main!$B$3)^(Main!$B$7-2020)</f>
        <v>8.8505999117834442</v>
      </c>
      <c r="T18" s="1">
        <f>'[3]CostFlex, Summer'!T18*(1+[4]Main!$B$3)^(Main!$B$7-2020)</f>
        <v>4.8983130153100776</v>
      </c>
      <c r="U18" s="1">
        <f>'[3]CostFlex, Summer'!U18*(1+[4]Main!$B$3)^(Main!$B$7-2020)</f>
        <v>4.5409253704162094</v>
      </c>
      <c r="V18" s="1">
        <f>'[3]CostFlex, Summer'!V18*(1+[4]Main!$B$3)^(Main!$B$7-2020)</f>
        <v>2.9537037710346175</v>
      </c>
      <c r="W18" s="1">
        <f>'[3]CostFlex, Summer'!W18*(1+[4]Main!$B$3)^(Main!$B$7-2020)</f>
        <v>2.9537037710346175</v>
      </c>
      <c r="X18" s="1">
        <f>'[3]CostFlex, Summer'!X18*(1+[4]Main!$B$3)^(Main!$B$7-2020)</f>
        <v>3.5002966396958279</v>
      </c>
      <c r="Y18" s="1">
        <f>'[3]CostFlex, Summer'!Y18*(1+[4]Main!$B$3)^(Main!$B$7-2020)</f>
        <v>9.4287269844058788</v>
      </c>
    </row>
    <row r="19" spans="1:25" x14ac:dyDescent="0.25">
      <c r="A19">
        <v>35</v>
      </c>
      <c r="B19" s="1">
        <f>'[3]CostFlex, Summer'!B19*(1+[4]Main!$B$3)^(Main!$B$7-2020)</f>
        <v>6.853433660905945</v>
      </c>
      <c r="C19" s="1">
        <f>'[3]CostFlex, Summer'!C19*(1+[4]Main!$B$3)^(Main!$B$7-2020)</f>
        <v>11.100039794350733</v>
      </c>
      <c r="D19" s="1">
        <f>'[3]CostFlex, Summer'!D19*(1+[4]Main!$B$3)^(Main!$B$7-2020)</f>
        <v>6.2227495816814713</v>
      </c>
      <c r="E19" s="1">
        <f>'[3]CostFlex, Summer'!E19*(1+[4]Main!$B$3)^(Main!$B$7-2020)</f>
        <v>6.464511812050854</v>
      </c>
      <c r="F19" s="1">
        <f>'[3]CostFlex, Summer'!F19*(1+[4]Main!$B$3)^(Main!$B$7-2020)</f>
        <v>7.1372414965569586</v>
      </c>
      <c r="G19" s="1">
        <f>'[3]CostFlex, Summer'!G19*(1+[4]Main!$B$3)^(Main!$B$7-2020)</f>
        <v>6.9900818780712486</v>
      </c>
      <c r="H19" s="1">
        <f>'[3]CostFlex, Summer'!H19*(1+[4]Main!$B$3)^(Main!$B$7-2020)</f>
        <v>10.511401320407892</v>
      </c>
      <c r="I19" s="1">
        <f>'[3]CostFlex, Summer'!I19*(1+[4]Main!$B$3)^(Main!$B$7-2020)</f>
        <v>10.711117945495641</v>
      </c>
      <c r="J19" s="1">
        <f>'[3]CostFlex, Summer'!J19*(1+[4]Main!$B$3)^(Main!$B$7-2020)</f>
        <v>10.259127688718102</v>
      </c>
      <c r="K19" s="1">
        <f>'[3]CostFlex, Summer'!K19*(1+[4]Main!$B$3)^(Main!$B$7-2020)</f>
        <v>8.4616780629283532</v>
      </c>
      <c r="L19" s="1">
        <f>'[3]CostFlex, Summer'!L19*(1+[4]Main!$B$3)^(Main!$B$7-2020)</f>
        <v>9.1028735434732351</v>
      </c>
      <c r="M19" s="1">
        <f>'[3]CostFlex, Summer'!M19*(1+[4]Main!$B$3)^(Main!$B$7-2020)</f>
        <v>10.511401320407892</v>
      </c>
      <c r="N19" s="1">
        <f>'[3]CostFlex, Summer'!N19*(1+[4]Main!$B$3)^(Main!$B$7-2020)</f>
        <v>8.1988930299181551</v>
      </c>
      <c r="O19" s="1">
        <f>'[3]CostFlex, Summer'!O19*(1+[4]Main!$B$3)^(Main!$B$7-2020)</f>
        <v>6.1176355684773931</v>
      </c>
      <c r="P19" s="1">
        <f>'[3]CostFlex, Summer'!P19*(1+[4]Main!$B$3)^(Main!$B$7-2020)</f>
        <v>6.8954792661875768</v>
      </c>
      <c r="Q19" s="1">
        <f>'[3]CostFlex, Summer'!Q19*(1+[4]Main!$B$3)^(Main!$B$7-2020)</f>
        <v>8.4511666616079442</v>
      </c>
      <c r="R19" s="1">
        <f>'[3]CostFlex, Summer'!R19*(1+[4]Main!$B$3)^(Main!$B$7-2020)</f>
        <v>8.0201992074712205</v>
      </c>
      <c r="S19" s="1">
        <f>'[3]CostFlex, Summer'!S19*(1+[4]Main!$B$3)^(Main!$B$7-2020)</f>
        <v>8.8505999117834442</v>
      </c>
      <c r="T19" s="1">
        <f>'[3]CostFlex, Summer'!T19*(1+[4]Main!$B$3)^(Main!$B$7-2020)</f>
        <v>4.8983130153100776</v>
      </c>
      <c r="U19" s="1">
        <f>'[3]CostFlex, Summer'!U19*(1+[4]Main!$B$3)^(Main!$B$7-2020)</f>
        <v>4.5409253704162094</v>
      </c>
      <c r="V19" s="1">
        <f>'[3]CostFlex, Summer'!V19*(1+[4]Main!$B$3)^(Main!$B$7-2020)</f>
        <v>2.9537037710346175</v>
      </c>
      <c r="W19" s="1">
        <f>'[3]CostFlex, Summer'!W19*(1+[4]Main!$B$3)^(Main!$B$7-2020)</f>
        <v>2.9537037710346175</v>
      </c>
      <c r="X19" s="1">
        <f>'[3]CostFlex, Summer'!X19*(1+[4]Main!$B$3)^(Main!$B$7-2020)</f>
        <v>3.5002966396958279</v>
      </c>
      <c r="Y19" s="1">
        <f>'[3]CostFlex, Summer'!Y19*(1+[4]Main!$B$3)^(Main!$B$7-2020)</f>
        <v>9.4287269844058788</v>
      </c>
    </row>
    <row r="20" spans="1:25" x14ac:dyDescent="0.25">
      <c r="A20">
        <v>36</v>
      </c>
      <c r="B20" s="1">
        <f>'[3]CostFlex, Summer'!B20*(1+[4]Main!$B$3)^(Main!$B$7-2020)</f>
        <v>6.853433660905945</v>
      </c>
      <c r="C20" s="1">
        <f>'[3]CostFlex, Summer'!C20*(1+[4]Main!$B$3)^(Main!$B$7-2020)</f>
        <v>11.100039794350733</v>
      </c>
      <c r="D20" s="1">
        <f>'[3]CostFlex, Summer'!D20*(1+[4]Main!$B$3)^(Main!$B$7-2020)</f>
        <v>6.2227495816814713</v>
      </c>
      <c r="E20" s="1">
        <f>'[3]CostFlex, Summer'!E20*(1+[4]Main!$B$3)^(Main!$B$7-2020)</f>
        <v>6.464511812050854</v>
      </c>
      <c r="F20" s="1">
        <f>'[3]CostFlex, Summer'!F20*(1+[4]Main!$B$3)^(Main!$B$7-2020)</f>
        <v>7.1372414965569586</v>
      </c>
      <c r="G20" s="1">
        <f>'[3]CostFlex, Summer'!G20*(1+[4]Main!$B$3)^(Main!$B$7-2020)</f>
        <v>6.9900818780712486</v>
      </c>
      <c r="H20" s="1">
        <f>'[3]CostFlex, Summer'!H20*(1+[4]Main!$B$3)^(Main!$B$7-2020)</f>
        <v>10.511401320407892</v>
      </c>
      <c r="I20" s="1">
        <f>'[3]CostFlex, Summer'!I20*(1+[4]Main!$B$3)^(Main!$B$7-2020)</f>
        <v>10.711117945495641</v>
      </c>
      <c r="J20" s="1">
        <f>'[3]CostFlex, Summer'!J20*(1+[4]Main!$B$3)^(Main!$B$7-2020)</f>
        <v>10.259127688718102</v>
      </c>
      <c r="K20" s="1">
        <f>'[3]CostFlex, Summer'!K20*(1+[4]Main!$B$3)^(Main!$B$7-2020)</f>
        <v>8.4616780629283532</v>
      </c>
      <c r="L20" s="1">
        <f>'[3]CostFlex, Summer'!L20*(1+[4]Main!$B$3)^(Main!$B$7-2020)</f>
        <v>9.1028735434732351</v>
      </c>
      <c r="M20" s="1">
        <f>'[3]CostFlex, Summer'!M20*(1+[4]Main!$B$3)^(Main!$B$7-2020)</f>
        <v>10.511401320407892</v>
      </c>
      <c r="N20" s="1">
        <f>'[3]CostFlex, Summer'!N20*(1+[4]Main!$B$3)^(Main!$B$7-2020)</f>
        <v>8.1988930299181551</v>
      </c>
      <c r="O20" s="1">
        <f>'[3]CostFlex, Summer'!O20*(1+[4]Main!$B$3)^(Main!$B$7-2020)</f>
        <v>6.1176355684773931</v>
      </c>
      <c r="P20" s="1">
        <f>'[3]CostFlex, Summer'!P20*(1+[4]Main!$B$3)^(Main!$B$7-2020)</f>
        <v>6.8954792661875768</v>
      </c>
      <c r="Q20" s="1">
        <f>'[3]CostFlex, Summer'!Q20*(1+[4]Main!$B$3)^(Main!$B$7-2020)</f>
        <v>8.4511666616079442</v>
      </c>
      <c r="R20" s="1">
        <f>'[3]CostFlex, Summer'!R20*(1+[4]Main!$B$3)^(Main!$B$7-2020)</f>
        <v>8.0201992074712205</v>
      </c>
      <c r="S20" s="1">
        <f>'[3]CostFlex, Summer'!S20*(1+[4]Main!$B$3)^(Main!$B$7-2020)</f>
        <v>8.8505999117834442</v>
      </c>
      <c r="T20" s="1">
        <f>'[3]CostFlex, Summer'!T20*(1+[4]Main!$B$3)^(Main!$B$7-2020)</f>
        <v>4.8983130153100776</v>
      </c>
      <c r="U20" s="1">
        <f>'[3]CostFlex, Summer'!U20*(1+[4]Main!$B$3)^(Main!$B$7-2020)</f>
        <v>4.5409253704162094</v>
      </c>
      <c r="V20" s="1">
        <f>'[3]CostFlex, Summer'!V20*(1+[4]Main!$B$3)^(Main!$B$7-2020)</f>
        <v>2.9537037710346175</v>
      </c>
      <c r="W20" s="1">
        <f>'[3]CostFlex, Summer'!W20*(1+[4]Main!$B$3)^(Main!$B$7-2020)</f>
        <v>2.9537037710346175</v>
      </c>
      <c r="X20" s="1">
        <f>'[3]CostFlex, Summer'!X20*(1+[4]Main!$B$3)^(Main!$B$7-2020)</f>
        <v>3.5002966396958279</v>
      </c>
      <c r="Y20" s="1">
        <f>'[3]CostFlex, Summer'!Y20*(1+[4]Main!$B$3)^(Main!$B$7-2020)</f>
        <v>9.4287269844058788</v>
      </c>
    </row>
    <row r="21" spans="1:25" x14ac:dyDescent="0.25">
      <c r="A21">
        <v>42</v>
      </c>
      <c r="B21" s="1">
        <f>'[3]CostFlex, Summer'!B21*(1+[4]Main!$B$3)^(Main!$B$7-2020)</f>
        <v>6.853433660905945</v>
      </c>
      <c r="C21" s="1">
        <f>'[3]CostFlex, Summer'!C21*(1+[4]Main!$B$3)^(Main!$B$7-2020)</f>
        <v>11.100039794350733</v>
      </c>
      <c r="D21" s="1">
        <f>'[3]CostFlex, Summer'!D21*(1+[4]Main!$B$3)^(Main!$B$7-2020)</f>
        <v>6.2227495816814713</v>
      </c>
      <c r="E21" s="1">
        <f>'[3]CostFlex, Summer'!E21*(1+[4]Main!$B$3)^(Main!$B$7-2020)</f>
        <v>6.464511812050854</v>
      </c>
      <c r="F21" s="1">
        <f>'[3]CostFlex, Summer'!F21*(1+[4]Main!$B$3)^(Main!$B$7-2020)</f>
        <v>7.1372414965569586</v>
      </c>
      <c r="G21" s="1">
        <f>'[3]CostFlex, Summer'!G21*(1+[4]Main!$B$3)^(Main!$B$7-2020)</f>
        <v>6.9900818780712486</v>
      </c>
      <c r="H21" s="1">
        <f>'[3]CostFlex, Summer'!H21*(1+[4]Main!$B$3)^(Main!$B$7-2020)</f>
        <v>10.511401320407892</v>
      </c>
      <c r="I21" s="1">
        <f>'[3]CostFlex, Summer'!I21*(1+[4]Main!$B$3)^(Main!$B$7-2020)</f>
        <v>10.711117945495641</v>
      </c>
      <c r="J21" s="1">
        <f>'[3]CostFlex, Summer'!J21*(1+[4]Main!$B$3)^(Main!$B$7-2020)</f>
        <v>10.259127688718102</v>
      </c>
      <c r="K21" s="1">
        <f>'[3]CostFlex, Summer'!K21*(1+[4]Main!$B$3)^(Main!$B$7-2020)</f>
        <v>8.4616780629283532</v>
      </c>
      <c r="L21" s="1">
        <f>'[3]CostFlex, Summer'!L21*(1+[4]Main!$B$3)^(Main!$B$7-2020)</f>
        <v>9.1028735434732351</v>
      </c>
      <c r="M21" s="1">
        <f>'[3]CostFlex, Summer'!M21*(1+[4]Main!$B$3)^(Main!$B$7-2020)</f>
        <v>10.511401320407892</v>
      </c>
      <c r="N21" s="1">
        <f>'[3]CostFlex, Summer'!N21*(1+[4]Main!$B$3)^(Main!$B$7-2020)</f>
        <v>8.1988930299181551</v>
      </c>
      <c r="O21" s="1">
        <f>'[3]CostFlex, Summer'!O21*(1+[4]Main!$B$3)^(Main!$B$7-2020)</f>
        <v>6.1176355684773931</v>
      </c>
      <c r="P21" s="1">
        <f>'[3]CostFlex, Summer'!P21*(1+[4]Main!$B$3)^(Main!$B$7-2020)</f>
        <v>6.8954792661875768</v>
      </c>
      <c r="Q21" s="1">
        <f>'[3]CostFlex, Summer'!Q21*(1+[4]Main!$B$3)^(Main!$B$7-2020)</f>
        <v>8.4511666616079442</v>
      </c>
      <c r="R21" s="1">
        <f>'[3]CostFlex, Summer'!R21*(1+[4]Main!$B$3)^(Main!$B$7-2020)</f>
        <v>8.0201992074712205</v>
      </c>
      <c r="S21" s="1">
        <f>'[3]CostFlex, Summer'!S21*(1+[4]Main!$B$3)^(Main!$B$7-2020)</f>
        <v>8.8505999117834442</v>
      </c>
      <c r="T21" s="1">
        <f>'[3]CostFlex, Summer'!T21*(1+[4]Main!$B$3)^(Main!$B$7-2020)</f>
        <v>4.8983130153100776</v>
      </c>
      <c r="U21" s="1">
        <f>'[3]CostFlex, Summer'!U21*(1+[4]Main!$B$3)^(Main!$B$7-2020)</f>
        <v>4.5409253704162094</v>
      </c>
      <c r="V21" s="1">
        <f>'[3]CostFlex, Summer'!V21*(1+[4]Main!$B$3)^(Main!$B$7-2020)</f>
        <v>2.9537037710346175</v>
      </c>
      <c r="W21" s="1">
        <f>'[3]CostFlex, Summer'!W21*(1+[4]Main!$B$3)^(Main!$B$7-2020)</f>
        <v>2.9537037710346175</v>
      </c>
      <c r="X21" s="1">
        <f>'[3]CostFlex, Summer'!X21*(1+[4]Main!$B$3)^(Main!$B$7-2020)</f>
        <v>3.5002966396958279</v>
      </c>
      <c r="Y21" s="1">
        <f>'[3]CostFlex, Summer'!Y21*(1+[4]Main!$B$3)^(Main!$B$7-2020)</f>
        <v>9.4287269844058788</v>
      </c>
    </row>
    <row r="22" spans="1:25" x14ac:dyDescent="0.25">
      <c r="A22">
        <v>55</v>
      </c>
      <c r="B22" s="1">
        <f>'[3]CostFlex, Summer'!B22*(1+[4]Main!$B$3)^(Main!$B$7-2020)</f>
        <v>6.853433660905945</v>
      </c>
      <c r="C22" s="1">
        <f>'[3]CostFlex, Summer'!C22*(1+[4]Main!$B$3)^(Main!$B$7-2020)</f>
        <v>11.100039794350733</v>
      </c>
      <c r="D22" s="1">
        <f>'[3]CostFlex, Summer'!D22*(1+[4]Main!$B$3)^(Main!$B$7-2020)</f>
        <v>6.2227495816814713</v>
      </c>
      <c r="E22" s="1">
        <f>'[3]CostFlex, Summer'!E22*(1+[4]Main!$B$3)^(Main!$B$7-2020)</f>
        <v>6.464511812050854</v>
      </c>
      <c r="F22" s="1">
        <f>'[3]CostFlex, Summer'!F22*(1+[4]Main!$B$3)^(Main!$B$7-2020)</f>
        <v>7.1372414965569586</v>
      </c>
      <c r="G22" s="1">
        <f>'[3]CostFlex, Summer'!G22*(1+[4]Main!$B$3)^(Main!$B$7-2020)</f>
        <v>6.9900818780712486</v>
      </c>
      <c r="H22" s="1">
        <f>'[3]CostFlex, Summer'!H22*(1+[4]Main!$B$3)^(Main!$B$7-2020)</f>
        <v>10.511401320407892</v>
      </c>
      <c r="I22" s="1">
        <f>'[3]CostFlex, Summer'!I22*(1+[4]Main!$B$3)^(Main!$B$7-2020)</f>
        <v>10.711117945495641</v>
      </c>
      <c r="J22" s="1">
        <f>'[3]CostFlex, Summer'!J22*(1+[4]Main!$B$3)^(Main!$B$7-2020)</f>
        <v>10.259127688718102</v>
      </c>
      <c r="K22" s="1">
        <f>'[3]CostFlex, Summer'!K22*(1+[4]Main!$B$3)^(Main!$B$7-2020)</f>
        <v>8.4616780629283532</v>
      </c>
      <c r="L22" s="1">
        <f>'[3]CostFlex, Summer'!L22*(1+[4]Main!$B$3)^(Main!$B$7-2020)</f>
        <v>9.1028735434732351</v>
      </c>
      <c r="M22" s="1">
        <f>'[3]CostFlex, Summer'!M22*(1+[4]Main!$B$3)^(Main!$B$7-2020)</f>
        <v>10.511401320407892</v>
      </c>
      <c r="N22" s="1">
        <f>'[3]CostFlex, Summer'!N22*(1+[4]Main!$B$3)^(Main!$B$7-2020)</f>
        <v>8.1988930299181551</v>
      </c>
      <c r="O22" s="1">
        <f>'[3]CostFlex, Summer'!O22*(1+[4]Main!$B$3)^(Main!$B$7-2020)</f>
        <v>6.1176355684773931</v>
      </c>
      <c r="P22" s="1">
        <f>'[3]CostFlex, Summer'!P22*(1+[4]Main!$B$3)^(Main!$B$7-2020)</f>
        <v>6.8954792661875768</v>
      </c>
      <c r="Q22" s="1">
        <f>'[3]CostFlex, Summer'!Q22*(1+[4]Main!$B$3)^(Main!$B$7-2020)</f>
        <v>8.4511666616079442</v>
      </c>
      <c r="R22" s="1">
        <f>'[3]CostFlex, Summer'!R22*(1+[4]Main!$B$3)^(Main!$B$7-2020)</f>
        <v>8.0201992074712205</v>
      </c>
      <c r="S22" s="1">
        <f>'[3]CostFlex, Summer'!S22*(1+[4]Main!$B$3)^(Main!$B$7-2020)</f>
        <v>8.8505999117834442</v>
      </c>
      <c r="T22" s="1">
        <f>'[3]CostFlex, Summer'!T22*(1+[4]Main!$B$3)^(Main!$B$7-2020)</f>
        <v>4.8983130153100776</v>
      </c>
      <c r="U22" s="1">
        <f>'[3]CostFlex, Summer'!U22*(1+[4]Main!$B$3)^(Main!$B$7-2020)</f>
        <v>4.5409253704162094</v>
      </c>
      <c r="V22" s="1">
        <f>'[3]CostFlex, Summer'!V22*(1+[4]Main!$B$3)^(Main!$B$7-2020)</f>
        <v>2.9537037710346175</v>
      </c>
      <c r="W22" s="1">
        <f>'[3]CostFlex, Summer'!W22*(1+[4]Main!$B$3)^(Main!$B$7-2020)</f>
        <v>2.9537037710346175</v>
      </c>
      <c r="X22" s="1">
        <f>'[3]CostFlex, Summer'!X22*(1+[4]Main!$B$3)^(Main!$B$7-2020)</f>
        <v>3.5002966396958279</v>
      </c>
      <c r="Y22" s="1">
        <f>'[3]CostFlex, Summer'!Y22*(1+[4]Main!$B$3)^(Main!$B$7-2020)</f>
        <v>9.4287269844058788</v>
      </c>
    </row>
    <row r="23" spans="1:25" x14ac:dyDescent="0.25">
      <c r="A23">
        <v>68</v>
      </c>
      <c r="B23" s="1">
        <f>'[3]CostFlex, Summer'!B23*(1+[4]Main!$B$3)^(Main!$B$7-2020)</f>
        <v>6.853433660905945</v>
      </c>
      <c r="C23" s="1">
        <f>'[3]CostFlex, Summer'!C23*(1+[4]Main!$B$3)^(Main!$B$7-2020)</f>
        <v>11.100039794350733</v>
      </c>
      <c r="D23" s="1">
        <f>'[3]CostFlex, Summer'!D23*(1+[4]Main!$B$3)^(Main!$B$7-2020)</f>
        <v>6.2227495816814713</v>
      </c>
      <c r="E23" s="1">
        <f>'[3]CostFlex, Summer'!E23*(1+[4]Main!$B$3)^(Main!$B$7-2020)</f>
        <v>6.464511812050854</v>
      </c>
      <c r="F23" s="1">
        <f>'[3]CostFlex, Summer'!F23*(1+[4]Main!$B$3)^(Main!$B$7-2020)</f>
        <v>7.1372414965569586</v>
      </c>
      <c r="G23" s="1">
        <f>'[3]CostFlex, Summer'!G23*(1+[4]Main!$B$3)^(Main!$B$7-2020)</f>
        <v>6.9900818780712486</v>
      </c>
      <c r="H23" s="1">
        <f>'[3]CostFlex, Summer'!H23*(1+[4]Main!$B$3)^(Main!$B$7-2020)</f>
        <v>10.511401320407892</v>
      </c>
      <c r="I23" s="1">
        <f>'[3]CostFlex, Summer'!I23*(1+[4]Main!$B$3)^(Main!$B$7-2020)</f>
        <v>10.711117945495641</v>
      </c>
      <c r="J23" s="1">
        <f>'[3]CostFlex, Summer'!J23*(1+[4]Main!$B$3)^(Main!$B$7-2020)</f>
        <v>10.259127688718102</v>
      </c>
      <c r="K23" s="1">
        <f>'[3]CostFlex, Summer'!K23*(1+[4]Main!$B$3)^(Main!$B$7-2020)</f>
        <v>8.4616780629283532</v>
      </c>
      <c r="L23" s="1">
        <f>'[3]CostFlex, Summer'!L23*(1+[4]Main!$B$3)^(Main!$B$7-2020)</f>
        <v>9.1028735434732351</v>
      </c>
      <c r="M23" s="1">
        <f>'[3]CostFlex, Summer'!M23*(1+[4]Main!$B$3)^(Main!$B$7-2020)</f>
        <v>10.511401320407892</v>
      </c>
      <c r="N23" s="1">
        <f>'[3]CostFlex, Summer'!N23*(1+[4]Main!$B$3)^(Main!$B$7-2020)</f>
        <v>8.1988930299181551</v>
      </c>
      <c r="O23" s="1">
        <f>'[3]CostFlex, Summer'!O23*(1+[4]Main!$B$3)^(Main!$B$7-2020)</f>
        <v>6.1176355684773931</v>
      </c>
      <c r="P23" s="1">
        <f>'[3]CostFlex, Summer'!P23*(1+[4]Main!$B$3)^(Main!$B$7-2020)</f>
        <v>6.8954792661875768</v>
      </c>
      <c r="Q23" s="1">
        <f>'[3]CostFlex, Summer'!Q23*(1+[4]Main!$B$3)^(Main!$B$7-2020)</f>
        <v>8.4511666616079442</v>
      </c>
      <c r="R23" s="1">
        <f>'[3]CostFlex, Summer'!R23*(1+[4]Main!$B$3)^(Main!$B$7-2020)</f>
        <v>8.0201992074712205</v>
      </c>
      <c r="S23" s="1">
        <f>'[3]CostFlex, Summer'!S23*(1+[4]Main!$B$3)^(Main!$B$7-2020)</f>
        <v>8.8505999117834442</v>
      </c>
      <c r="T23" s="1">
        <f>'[3]CostFlex, Summer'!T23*(1+[4]Main!$B$3)^(Main!$B$7-2020)</f>
        <v>4.8983130153100776</v>
      </c>
      <c r="U23" s="1">
        <f>'[3]CostFlex, Summer'!U23*(1+[4]Main!$B$3)^(Main!$B$7-2020)</f>
        <v>4.5409253704162094</v>
      </c>
      <c r="V23" s="1">
        <f>'[3]CostFlex, Summer'!V23*(1+[4]Main!$B$3)^(Main!$B$7-2020)</f>
        <v>2.9537037710346175</v>
      </c>
      <c r="W23" s="1">
        <f>'[3]CostFlex, Summer'!W23*(1+[4]Main!$B$3)^(Main!$B$7-2020)</f>
        <v>2.9537037710346175</v>
      </c>
      <c r="X23" s="1">
        <f>'[3]CostFlex, Summer'!X23*(1+[4]Main!$B$3)^(Main!$B$7-2020)</f>
        <v>3.5002966396958279</v>
      </c>
      <c r="Y23" s="1">
        <f>'[3]CostFlex, Summer'!Y23*(1+[4]Main!$B$3)^(Main!$B$7-2020)</f>
        <v>9.4287269844058788</v>
      </c>
    </row>
    <row r="24" spans="1:25" x14ac:dyDescent="0.25">
      <c r="A24">
        <v>72</v>
      </c>
      <c r="B24" s="1">
        <f>'[3]CostFlex, Summer'!B24*(1+[4]Main!$B$3)^(Main!$B$7-2020)</f>
        <v>6.853433660905945</v>
      </c>
      <c r="C24" s="1">
        <f>'[3]CostFlex, Summer'!C24*(1+[4]Main!$B$3)^(Main!$B$7-2020)</f>
        <v>11.100039794350733</v>
      </c>
      <c r="D24" s="1">
        <f>'[3]CostFlex, Summer'!D24*(1+[4]Main!$B$3)^(Main!$B$7-2020)</f>
        <v>6.2227495816814713</v>
      </c>
      <c r="E24" s="1">
        <f>'[3]CostFlex, Summer'!E24*(1+[4]Main!$B$3)^(Main!$B$7-2020)</f>
        <v>6.464511812050854</v>
      </c>
      <c r="F24" s="1">
        <f>'[3]CostFlex, Summer'!F24*(1+[4]Main!$B$3)^(Main!$B$7-2020)</f>
        <v>7.1372414965569586</v>
      </c>
      <c r="G24" s="1">
        <f>'[3]CostFlex, Summer'!G24*(1+[4]Main!$B$3)^(Main!$B$7-2020)</f>
        <v>6.9900818780712486</v>
      </c>
      <c r="H24" s="1">
        <f>'[3]CostFlex, Summer'!H24*(1+[4]Main!$B$3)^(Main!$B$7-2020)</f>
        <v>10.511401320407892</v>
      </c>
      <c r="I24" s="1">
        <f>'[3]CostFlex, Summer'!I24*(1+[4]Main!$B$3)^(Main!$B$7-2020)</f>
        <v>10.711117945495641</v>
      </c>
      <c r="J24" s="1">
        <f>'[3]CostFlex, Summer'!J24*(1+[4]Main!$B$3)^(Main!$B$7-2020)</f>
        <v>10.259127688718102</v>
      </c>
      <c r="K24" s="1">
        <f>'[3]CostFlex, Summer'!K24*(1+[4]Main!$B$3)^(Main!$B$7-2020)</f>
        <v>8.4616780629283532</v>
      </c>
      <c r="L24" s="1">
        <f>'[3]CostFlex, Summer'!L24*(1+[4]Main!$B$3)^(Main!$B$7-2020)</f>
        <v>9.1028735434732351</v>
      </c>
      <c r="M24" s="1">
        <f>'[3]CostFlex, Summer'!M24*(1+[4]Main!$B$3)^(Main!$B$7-2020)</f>
        <v>10.511401320407892</v>
      </c>
      <c r="N24" s="1">
        <f>'[3]CostFlex, Summer'!N24*(1+[4]Main!$B$3)^(Main!$B$7-2020)</f>
        <v>8.1988930299181551</v>
      </c>
      <c r="O24" s="1">
        <f>'[3]CostFlex, Summer'!O24*(1+[4]Main!$B$3)^(Main!$B$7-2020)</f>
        <v>6.1176355684773931</v>
      </c>
      <c r="P24" s="1">
        <f>'[3]CostFlex, Summer'!P24*(1+[4]Main!$B$3)^(Main!$B$7-2020)</f>
        <v>6.8954792661875768</v>
      </c>
      <c r="Q24" s="1">
        <f>'[3]CostFlex, Summer'!Q24*(1+[4]Main!$B$3)^(Main!$B$7-2020)</f>
        <v>8.4511666616079442</v>
      </c>
      <c r="R24" s="1">
        <f>'[3]CostFlex, Summer'!R24*(1+[4]Main!$B$3)^(Main!$B$7-2020)</f>
        <v>8.0201992074712205</v>
      </c>
      <c r="S24" s="1">
        <f>'[3]CostFlex, Summer'!S24*(1+[4]Main!$B$3)^(Main!$B$7-2020)</f>
        <v>8.8505999117834442</v>
      </c>
      <c r="T24" s="1">
        <f>'[3]CostFlex, Summer'!T24*(1+[4]Main!$B$3)^(Main!$B$7-2020)</f>
        <v>4.8983130153100776</v>
      </c>
      <c r="U24" s="1">
        <f>'[3]CostFlex, Summer'!U24*(1+[4]Main!$B$3)^(Main!$B$7-2020)</f>
        <v>4.5409253704162094</v>
      </c>
      <c r="V24" s="1">
        <f>'[3]CostFlex, Summer'!V24*(1+[4]Main!$B$3)^(Main!$B$7-2020)</f>
        <v>2.9537037710346175</v>
      </c>
      <c r="W24" s="1">
        <f>'[3]CostFlex, Summer'!W24*(1+[4]Main!$B$3)^(Main!$B$7-2020)</f>
        <v>2.9537037710346175</v>
      </c>
      <c r="X24" s="1">
        <f>'[3]CostFlex, Summer'!X24*(1+[4]Main!$B$3)^(Main!$B$7-2020)</f>
        <v>3.5002966396958279</v>
      </c>
      <c r="Y24" s="1">
        <f>'[3]CostFlex, Summer'!Y24*(1+[4]Main!$B$3)^(Main!$B$7-2020)</f>
        <v>9.4287269844058788</v>
      </c>
    </row>
    <row r="25" spans="1:25" x14ac:dyDescent="0.25">
      <c r="A25">
        <v>103</v>
      </c>
      <c r="B25" s="1">
        <f>'[3]CostFlex, Summer'!B25*(1+[4]Main!$B$3)^(Main!$B$7-2020)</f>
        <v>6.853433660905945</v>
      </c>
      <c r="C25" s="1">
        <f>'[3]CostFlex, Summer'!C25*(1+[4]Main!$B$3)^(Main!$B$7-2020)</f>
        <v>11.100039794350733</v>
      </c>
      <c r="D25" s="1">
        <f>'[3]CostFlex, Summer'!D25*(1+[4]Main!$B$3)^(Main!$B$7-2020)</f>
        <v>6.2227495816814713</v>
      </c>
      <c r="E25" s="1">
        <f>'[3]CostFlex, Summer'!E25*(1+[4]Main!$B$3)^(Main!$B$7-2020)</f>
        <v>6.464511812050854</v>
      </c>
      <c r="F25" s="1">
        <f>'[3]CostFlex, Summer'!F25*(1+[4]Main!$B$3)^(Main!$B$7-2020)</f>
        <v>7.1372414965569586</v>
      </c>
      <c r="G25" s="1">
        <f>'[3]CostFlex, Summer'!G25*(1+[4]Main!$B$3)^(Main!$B$7-2020)</f>
        <v>6.9900818780712486</v>
      </c>
      <c r="H25" s="1">
        <f>'[3]CostFlex, Summer'!H25*(1+[4]Main!$B$3)^(Main!$B$7-2020)</f>
        <v>10.511401320407892</v>
      </c>
      <c r="I25" s="1">
        <f>'[3]CostFlex, Summer'!I25*(1+[4]Main!$B$3)^(Main!$B$7-2020)</f>
        <v>10.711117945495641</v>
      </c>
      <c r="J25" s="1">
        <f>'[3]CostFlex, Summer'!J25*(1+[4]Main!$B$3)^(Main!$B$7-2020)</f>
        <v>10.259127688718102</v>
      </c>
      <c r="K25" s="1">
        <f>'[3]CostFlex, Summer'!K25*(1+[4]Main!$B$3)^(Main!$B$7-2020)</f>
        <v>8.4616780629283532</v>
      </c>
      <c r="L25" s="1">
        <f>'[3]CostFlex, Summer'!L25*(1+[4]Main!$B$3)^(Main!$B$7-2020)</f>
        <v>9.1028735434732351</v>
      </c>
      <c r="M25" s="1">
        <f>'[3]CostFlex, Summer'!M25*(1+[4]Main!$B$3)^(Main!$B$7-2020)</f>
        <v>10.511401320407892</v>
      </c>
      <c r="N25" s="1">
        <f>'[3]CostFlex, Summer'!N25*(1+[4]Main!$B$3)^(Main!$B$7-2020)</f>
        <v>8.1988930299181551</v>
      </c>
      <c r="O25" s="1">
        <f>'[3]CostFlex, Summer'!O25*(1+[4]Main!$B$3)^(Main!$B$7-2020)</f>
        <v>6.1176355684773931</v>
      </c>
      <c r="P25" s="1">
        <f>'[3]CostFlex, Summer'!P25*(1+[4]Main!$B$3)^(Main!$B$7-2020)</f>
        <v>6.8954792661875768</v>
      </c>
      <c r="Q25" s="1">
        <f>'[3]CostFlex, Summer'!Q25*(1+[4]Main!$B$3)^(Main!$B$7-2020)</f>
        <v>8.4511666616079442</v>
      </c>
      <c r="R25" s="1">
        <f>'[3]CostFlex, Summer'!R25*(1+[4]Main!$B$3)^(Main!$B$7-2020)</f>
        <v>8.0201992074712205</v>
      </c>
      <c r="S25" s="1">
        <f>'[3]CostFlex, Summer'!S25*(1+[4]Main!$B$3)^(Main!$B$7-2020)</f>
        <v>8.8505999117834442</v>
      </c>
      <c r="T25" s="1">
        <f>'[3]CostFlex, Summer'!T25*(1+[4]Main!$B$3)^(Main!$B$7-2020)</f>
        <v>4.8983130153100776</v>
      </c>
      <c r="U25" s="1">
        <f>'[3]CostFlex, Summer'!U25*(1+[4]Main!$B$3)^(Main!$B$7-2020)</f>
        <v>4.5409253704162094</v>
      </c>
      <c r="V25" s="1">
        <f>'[3]CostFlex, Summer'!V25*(1+[4]Main!$B$3)^(Main!$B$7-2020)</f>
        <v>2.9537037710346175</v>
      </c>
      <c r="W25" s="1">
        <f>'[3]CostFlex, Summer'!W25*(1+[4]Main!$B$3)^(Main!$B$7-2020)</f>
        <v>2.9537037710346175</v>
      </c>
      <c r="X25" s="1">
        <f>'[3]CostFlex, Summer'!X25*(1+[4]Main!$B$3)^(Main!$B$7-2020)</f>
        <v>3.5002966396958279</v>
      </c>
      <c r="Y25" s="1">
        <f>'[3]CostFlex, Summer'!Y25*(1+[4]Main!$B$3)^(Main!$B$7-2020)</f>
        <v>9.4287269844058788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B5" sqref="B5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4">
        <v>11.80763</v>
      </c>
      <c r="C2" s="4">
        <v>11.50611</v>
      </c>
      <c r="D2" s="4">
        <v>9.9682399999999998</v>
      </c>
      <c r="E2" s="4">
        <v>9.2945899999999995</v>
      </c>
      <c r="F2" s="4">
        <v>8.5396699999999992</v>
      </c>
      <c r="G2" s="4">
        <v>8.3571600000000004</v>
      </c>
      <c r="H2" s="4">
        <v>9.0414499999999993</v>
      </c>
      <c r="I2" s="4">
        <v>1.8960999999999999</v>
      </c>
      <c r="J2" s="4">
        <v>1.78976</v>
      </c>
      <c r="K2" s="4">
        <v>2.3914499999999999</v>
      </c>
      <c r="L2" s="4">
        <v>1.85039</v>
      </c>
      <c r="M2" s="4">
        <v>1.71885</v>
      </c>
      <c r="N2" s="4">
        <v>2.0304099999999998</v>
      </c>
      <c r="O2" s="4">
        <v>2.4567399999999999</v>
      </c>
      <c r="P2" s="4">
        <v>2.4212899999999999</v>
      </c>
      <c r="Q2" s="4">
        <v>2.4920399999999998</v>
      </c>
      <c r="R2" s="4">
        <v>2.59673</v>
      </c>
      <c r="S2" s="4">
        <v>2.9370500000000002</v>
      </c>
      <c r="T2" s="4">
        <v>2.2932600000000001</v>
      </c>
      <c r="U2" s="4">
        <v>2.5201799999999999</v>
      </c>
      <c r="V2" s="4">
        <v>2.7903099999999998</v>
      </c>
      <c r="W2" s="4">
        <v>2.5833900000000001</v>
      </c>
      <c r="X2" s="4">
        <v>10.53917</v>
      </c>
      <c r="Y2" s="4">
        <v>11.41409</v>
      </c>
    </row>
    <row r="3" spans="1:25" x14ac:dyDescent="0.25">
      <c r="A3" t="s">
        <v>10</v>
      </c>
      <c r="B3" s="4">
        <v>-24.359690000000001</v>
      </c>
      <c r="C3" s="4">
        <v>-26.599299999999999</v>
      </c>
      <c r="D3" s="4">
        <v>-29.899699999999999</v>
      </c>
      <c r="E3" s="4">
        <v>-32.874499999999998</v>
      </c>
      <c r="F3" s="4">
        <v>-35.671700000000001</v>
      </c>
      <c r="G3" s="4">
        <v>-37.514299999999999</v>
      </c>
      <c r="H3" s="4">
        <v>-36.137900000000002</v>
      </c>
      <c r="I3" s="4">
        <v>-41.001600000000003</v>
      </c>
      <c r="J3" s="4">
        <v>-36.484319999999997</v>
      </c>
      <c r="K3" s="4">
        <v>-55.976619999999997</v>
      </c>
      <c r="L3" s="4">
        <v>-55.261049999999997</v>
      </c>
      <c r="M3" s="4">
        <v>-52.855370000000001</v>
      </c>
      <c r="N3" s="4">
        <v>-49.012740000000001</v>
      </c>
      <c r="O3" s="4">
        <v>-46.533239999999999</v>
      </c>
      <c r="P3" s="4">
        <v>-44.86862</v>
      </c>
      <c r="Q3" s="4">
        <v>-41.979109999999999</v>
      </c>
      <c r="R3" s="4">
        <v>-40.038460000000001</v>
      </c>
      <c r="S3" s="4">
        <v>-38.095970000000001</v>
      </c>
      <c r="T3" s="4">
        <v>-22.739000000000001</v>
      </c>
      <c r="U3" s="4">
        <v>-23.822320000000001</v>
      </c>
      <c r="V3" s="4">
        <v>-25.095009999999998</v>
      </c>
      <c r="W3" s="4">
        <v>-26.664999999999999</v>
      </c>
      <c r="X3" s="4">
        <v>-20.5091</v>
      </c>
      <c r="Y3" s="4">
        <v>-22.473109999999998</v>
      </c>
    </row>
    <row r="4" spans="1:25" x14ac:dyDescent="0.25">
      <c r="A4" t="s">
        <v>11</v>
      </c>
      <c r="B4" s="4">
        <v>23.39378</v>
      </c>
      <c r="C4" s="4">
        <v>25.521280000000001</v>
      </c>
      <c r="D4" s="4">
        <v>28.614609999999999</v>
      </c>
      <c r="E4" s="4">
        <v>31.42887</v>
      </c>
      <c r="F4" s="4">
        <v>34.066830000000003</v>
      </c>
      <c r="G4" s="4">
        <v>35.832270000000001</v>
      </c>
      <c r="H4" s="4">
        <v>34.493139999999997</v>
      </c>
      <c r="I4" s="4">
        <v>39.404559999999996</v>
      </c>
      <c r="J4" s="4">
        <v>35.161740000000002</v>
      </c>
      <c r="K4" s="4">
        <v>41.742010000000001</v>
      </c>
      <c r="L4" s="4">
        <v>41.914630000000002</v>
      </c>
      <c r="M4" s="4">
        <v>40.75665</v>
      </c>
      <c r="N4" s="4">
        <v>38.103749999999998</v>
      </c>
      <c r="O4" s="4">
        <v>36.595610000000001</v>
      </c>
      <c r="P4" s="4">
        <v>35.48386</v>
      </c>
      <c r="Q4" s="4">
        <v>33.465789999999998</v>
      </c>
      <c r="R4" s="4">
        <v>32.197519999999997</v>
      </c>
      <c r="S4" s="4">
        <v>31.00384</v>
      </c>
      <c r="T4" s="4">
        <v>22.399840000000001</v>
      </c>
      <c r="U4" s="4">
        <v>23.505839999999999</v>
      </c>
      <c r="V4" s="4">
        <v>24.852540000000001</v>
      </c>
      <c r="W4" s="4">
        <v>26.487439999999999</v>
      </c>
      <c r="X4" s="4">
        <v>19.738219999999998</v>
      </c>
      <c r="Y4" s="4">
        <v>21.632000000000001</v>
      </c>
    </row>
    <row r="5" spans="1:25" x14ac:dyDescent="0.25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1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>
        <v>20</v>
      </c>
      <c r="B2" s="2">
        <f t="shared" ref="B2:B9" si="0">1/COUNT($A$2:$A$11)</f>
        <v>0.1</v>
      </c>
    </row>
    <row r="3" spans="1:2" x14ac:dyDescent="0.25">
      <c r="A3">
        <v>21</v>
      </c>
      <c r="B3" s="2">
        <f t="shared" si="0"/>
        <v>0.1</v>
      </c>
    </row>
    <row r="4" spans="1:2" x14ac:dyDescent="0.25">
      <c r="A4">
        <v>30</v>
      </c>
      <c r="B4" s="2">
        <f t="shared" si="0"/>
        <v>0.1</v>
      </c>
    </row>
    <row r="5" spans="1:2" x14ac:dyDescent="0.25">
      <c r="A5">
        <v>2</v>
      </c>
      <c r="B5" s="2">
        <f t="shared" si="0"/>
        <v>0.1</v>
      </c>
    </row>
    <row r="6" spans="1:2" x14ac:dyDescent="0.25">
      <c r="A6">
        <v>55</v>
      </c>
      <c r="B6" s="2">
        <f t="shared" si="0"/>
        <v>0.1</v>
      </c>
    </row>
    <row r="7" spans="1:2" x14ac:dyDescent="0.25">
      <c r="A7">
        <v>42</v>
      </c>
      <c r="B7" s="2">
        <f t="shared" si="0"/>
        <v>0.1</v>
      </c>
    </row>
    <row r="8" spans="1:2" x14ac:dyDescent="0.25">
      <c r="A8">
        <v>16</v>
      </c>
      <c r="B8" s="2">
        <f t="shared" si="0"/>
        <v>0.1</v>
      </c>
    </row>
    <row r="9" spans="1:2" x14ac:dyDescent="0.25">
      <c r="A9">
        <v>17</v>
      </c>
      <c r="B9" s="2">
        <f t="shared" si="0"/>
        <v>0.1</v>
      </c>
    </row>
    <row r="10" spans="1:2" x14ac:dyDescent="0.25">
      <c r="A10">
        <v>26</v>
      </c>
      <c r="B10" s="2">
        <f t="shared" ref="B10:B11" si="1">1/COUNT($A$2:$A$11)</f>
        <v>0.1</v>
      </c>
    </row>
    <row r="11" spans="1:2" x14ac:dyDescent="0.25">
      <c r="A11">
        <v>3</v>
      </c>
      <c r="B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6"/>
  <sheetViews>
    <sheetView workbookViewId="0">
      <selection activeCell="K14" sqref="K1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20</v>
      </c>
      <c r="B2" s="1">
        <f>Main!$B$9/COUNT('PV Distribution'!$A$2:$A$6)</f>
        <v>49</v>
      </c>
    </row>
    <row r="3" spans="1:2" x14ac:dyDescent="0.25">
      <c r="A3">
        <v>21</v>
      </c>
      <c r="B3" s="1">
        <f>Main!$B$9/COUNT('PV Distribution'!$A$2:$A$6)</f>
        <v>49</v>
      </c>
    </row>
    <row r="4" spans="1:2" x14ac:dyDescent="0.25">
      <c r="A4">
        <v>30</v>
      </c>
      <c r="B4" s="1">
        <f>Main!$B$9/COUNT('PV Distribution'!$A$2:$A$6)</f>
        <v>49</v>
      </c>
    </row>
    <row r="5" spans="1:2" x14ac:dyDescent="0.25">
      <c r="A5">
        <v>35</v>
      </c>
      <c r="B5" s="1">
        <f>Main!$B$9/COUNT('PV Distribution'!$A$2:$A$6)</f>
        <v>49</v>
      </c>
    </row>
    <row r="6" spans="1:2" x14ac:dyDescent="0.25">
      <c r="A6">
        <v>2</v>
      </c>
      <c r="B6" s="1">
        <f>Main!$B$9/COUNT('PV Distribution'!$A$2:$A$6)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3191-FCDB-4F8E-B8D5-A53CF31EDDEC}">
  <dimension ref="A1:B6"/>
  <sheetViews>
    <sheetView workbookViewId="0">
      <selection activeCell="A2" sqref="A1:B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20</v>
      </c>
      <c r="B2" s="1">
        <f>Main!$B$10/COUNT('ESS Distribution'!$A$2:$A$6)</f>
        <v>5.25</v>
      </c>
    </row>
    <row r="3" spans="1:2" x14ac:dyDescent="0.25">
      <c r="A3">
        <v>21</v>
      </c>
      <c r="B3" s="1">
        <f>Main!$B$10/COUNT('ESS Distribution'!$A$2:$A$6)</f>
        <v>5.25</v>
      </c>
    </row>
    <row r="4" spans="1:2" x14ac:dyDescent="0.25">
      <c r="A4">
        <v>30</v>
      </c>
      <c r="B4" s="1">
        <f>Main!$B$10/COUNT('ESS Distribution'!$A$2:$A$6)</f>
        <v>5.25</v>
      </c>
    </row>
    <row r="5" spans="1:2" x14ac:dyDescent="0.25">
      <c r="A5">
        <v>35</v>
      </c>
      <c r="B5" s="1">
        <f>Main!$B$10/COUNT('ESS Distribution'!$A$2:$A$6)</f>
        <v>5.25</v>
      </c>
    </row>
    <row r="6" spans="1:2" x14ac:dyDescent="0.25">
      <c r="A6">
        <v>2</v>
      </c>
      <c r="B6" s="1">
        <f>Main!$B$10/COUNT('ESS Distribution'!$A$2:$A$6)</f>
        <v>5.25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4F3B-B8E1-4779-AF11-FD9BA2F2EDA5}">
  <dimension ref="A1:H6"/>
  <sheetViews>
    <sheetView tabSelected="1" workbookViewId="0">
      <selection activeCell="O16" sqref="O16"/>
    </sheetView>
  </sheetViews>
  <sheetFormatPr defaultRowHeight="15" x14ac:dyDescent="0.25"/>
  <sheetData>
    <row r="1" spans="1:8" x14ac:dyDescent="0.25">
      <c r="A1" t="s">
        <v>20</v>
      </c>
      <c r="B1" t="s">
        <v>25</v>
      </c>
      <c r="C1" t="s">
        <v>26</v>
      </c>
      <c r="D1" t="s">
        <v>27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25">
      <c r="A2">
        <v>20</v>
      </c>
      <c r="B2" s="1">
        <f>VLOOKUP($A2,'ESS Distribution'!$A$2:$B$6,2,FALSE)</f>
        <v>5.25</v>
      </c>
      <c r="C2" s="1">
        <f>B2</f>
        <v>5.25</v>
      </c>
      <c r="D2" s="1">
        <f>0.5*C2</f>
        <v>2.625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25">
      <c r="A3">
        <v>21</v>
      </c>
      <c r="B3" s="1">
        <f>VLOOKUP($A3,'ESS Distribution'!$A$2:$B$6,2,FALSE)</f>
        <v>5.25</v>
      </c>
      <c r="C3" s="1">
        <f t="shared" ref="C3:C6" si="0">B3</f>
        <v>5.25</v>
      </c>
      <c r="D3" s="1">
        <f t="shared" ref="D3:D6" si="1">0.5*C3</f>
        <v>2.625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25">
      <c r="A4">
        <v>30</v>
      </c>
      <c r="B4" s="1">
        <f>VLOOKUP($A4,'ESS Distribution'!$A$2:$B$6,2,FALSE)</f>
        <v>5.25</v>
      </c>
      <c r="C4" s="1">
        <f t="shared" si="0"/>
        <v>5.25</v>
      </c>
      <c r="D4" s="1">
        <f t="shared" si="1"/>
        <v>2.625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25">
      <c r="A5">
        <v>35</v>
      </c>
      <c r="B5" s="1">
        <f>VLOOKUP($A5,'ESS Distribution'!$A$2:$B$6,2,FALSE)</f>
        <v>5.25</v>
      </c>
      <c r="C5" s="1">
        <f t="shared" si="0"/>
        <v>5.25</v>
      </c>
      <c r="D5" s="1">
        <f t="shared" si="1"/>
        <v>2.625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25">
      <c r="A6">
        <v>2</v>
      </c>
      <c r="B6" s="1">
        <f>VLOOKUP($A6,'ESS Distribution'!$A$2:$B$6,2,FALSE)</f>
        <v>5.25</v>
      </c>
      <c r="C6" s="1">
        <f t="shared" si="0"/>
        <v>5.25</v>
      </c>
      <c r="D6" s="1">
        <f t="shared" si="1"/>
        <v>2.625</v>
      </c>
      <c r="E6" s="1">
        <v>0.9</v>
      </c>
      <c r="F6" s="1">
        <v>0.9</v>
      </c>
      <c r="G6" s="1">
        <v>0.8</v>
      </c>
      <c r="H6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'[3]Pc, Winter, S1'!B2*Main!$B$8+_xlfn.IFNA(VLOOKUP($A2,'EV Distribution'!$A$2:$B$11,2,FALSE),0)*'EV Scenarios'!B$2</f>
        <v>2.5884495145894864</v>
      </c>
      <c r="C2" s="1">
        <f>'[3]Pc, Winter, S1'!C2*Main!$B$8+_xlfn.IFNA(VLOOKUP($A2,'EV Distribution'!$A$2:$B$11,2,FALSE),0)*'EV Scenarios'!C$2</f>
        <v>1.111293108092144</v>
      </c>
      <c r="D2" s="1">
        <f>'[3]Pc, Winter, S1'!D2*Main!$B$8+_xlfn.IFNA(VLOOKUP($A2,'EV Distribution'!$A$2:$B$11,2,FALSE),0)*'EV Scenarios'!D$2</f>
        <v>2.399034182678677</v>
      </c>
      <c r="E2" s="1">
        <f>'[3]Pc, Winter, S1'!E2*Main!$B$8+_xlfn.IFNA(VLOOKUP($A2,'EV Distribution'!$A$2:$B$11,2,FALSE),0)*'EV Scenarios'!E$2</f>
        <v>0.89678014419669216</v>
      </c>
      <c r="F2" s="1">
        <f>'[3]Pc, Winter, S1'!F2*Main!$B$8+_xlfn.IFNA(VLOOKUP($A2,'EV Distribution'!$A$2:$B$11,2,FALSE),0)*'EV Scenarios'!F$2</f>
        <v>0.85382399009155341</v>
      </c>
      <c r="G2" s="1">
        <f>'[3]Pc, Winter, S1'!G2*Main!$B$8+_xlfn.IFNA(VLOOKUP($A2,'EV Distribution'!$A$2:$B$11,2,FALSE),0)*'EV Scenarios'!G$2</f>
        <v>1.8518603416125223</v>
      </c>
      <c r="H2" s="1">
        <f>'[3]Pc, Winter, S1'!H2*Main!$B$8+_xlfn.IFNA(VLOOKUP($A2,'EV Distribution'!$A$2:$B$11,2,FALSE),0)*'EV Scenarios'!H$2</f>
        <v>1.8337689054489075</v>
      </c>
      <c r="I2" s="1">
        <f>'[3]Pc, Winter, S1'!I2*Main!$B$8+_xlfn.IFNA(VLOOKUP($A2,'EV Distribution'!$A$2:$B$11,2,FALSE),0)*'EV Scenarios'!I$2</f>
        <v>2.8120735724158301</v>
      </c>
      <c r="J2" s="1">
        <f>'[3]Pc, Winter, S1'!J2*Main!$B$8+_xlfn.IFNA(VLOOKUP($A2,'EV Distribution'!$A$2:$B$11,2,FALSE),0)*'EV Scenarios'!J$2</f>
        <v>1.0014590310395748</v>
      </c>
      <c r="K2" s="1">
        <f>'[3]Pc, Winter, S1'!K2*Main!$B$8+_xlfn.IFNA(VLOOKUP($A2,'EV Distribution'!$A$2:$B$11,2,FALSE),0)*'EV Scenarios'!K$2</f>
        <v>2.8450170027318373</v>
      </c>
      <c r="L2" s="1">
        <f>'[3]Pc, Winter, S1'!L2*Main!$B$8+_xlfn.IFNA(VLOOKUP($A2,'EV Distribution'!$A$2:$B$11,2,FALSE),0)*'EV Scenarios'!L$2</f>
        <v>0.61215948617838156</v>
      </c>
      <c r="M2" s="1">
        <f>'[3]Pc, Winter, S1'!M2*Main!$B$8+_xlfn.IFNA(VLOOKUP($A2,'EV Distribution'!$A$2:$B$11,2,FALSE),0)*'EV Scenarios'!M$2</f>
        <v>1.9175921397519198</v>
      </c>
      <c r="N2" s="1">
        <f>'[3]Pc, Winter, S1'!N2*Main!$B$8+_xlfn.IFNA(VLOOKUP($A2,'EV Distribution'!$A$2:$B$11,2,FALSE),0)*'EV Scenarios'!N$2</f>
        <v>0.83906824000295344</v>
      </c>
      <c r="O2" s="1">
        <f>'[3]Pc, Winter, S1'!O2*Main!$B$8+_xlfn.IFNA(VLOOKUP($A2,'EV Distribution'!$A$2:$B$11,2,FALSE),0)*'EV Scenarios'!O$2</f>
        <v>1.968677376269935</v>
      </c>
      <c r="P2" s="1">
        <f>'[3]Pc, Winter, S1'!P2*Main!$B$8+_xlfn.IFNA(VLOOKUP($A2,'EV Distribution'!$A$2:$B$11,2,FALSE),0)*'EV Scenarios'!P$2</f>
        <v>3.9147837623154165</v>
      </c>
      <c r="Q2" s="1">
        <f>'[3]Pc, Winter, S1'!Q2*Main!$B$8+_xlfn.IFNA(VLOOKUP($A2,'EV Distribution'!$A$2:$B$11,2,FALSE),0)*'EV Scenarios'!Q$2</f>
        <v>1.1135113321766095</v>
      </c>
      <c r="R2" s="1">
        <f>'[3]Pc, Winter, S1'!R2*Main!$B$8+_xlfn.IFNA(VLOOKUP($A2,'EV Distribution'!$A$2:$B$11,2,FALSE),0)*'EV Scenarios'!R$2</f>
        <v>0.25101480336680448</v>
      </c>
      <c r="S2" s="1">
        <f>'[3]Pc, Winter, S1'!S2*Main!$B$8+_xlfn.IFNA(VLOOKUP($A2,'EV Distribution'!$A$2:$B$11,2,FALSE),0)*'EV Scenarios'!S$2</f>
        <v>4.0116780818222093</v>
      </c>
      <c r="T2" s="1">
        <f>'[3]Pc, Winter, S1'!T2*Main!$B$8+_xlfn.IFNA(VLOOKUP($A2,'EV Distribution'!$A$2:$B$11,2,FALSE),0)*'EV Scenarios'!T$2</f>
        <v>3.6130952721795628</v>
      </c>
      <c r="U2" s="1">
        <f>'[3]Pc, Winter, S1'!U2*Main!$B$8+_xlfn.IFNA(VLOOKUP($A2,'EV Distribution'!$A$2:$B$11,2,FALSE),0)*'EV Scenarios'!U$2</f>
        <v>0.72080318354991135</v>
      </c>
      <c r="V2" s="1">
        <f>'[3]Pc, Winter, S1'!V2*Main!$B$8+_xlfn.IFNA(VLOOKUP($A2,'EV Distribution'!$A$2:$B$11,2,FALSE),0)*'EV Scenarios'!V$2</f>
        <v>3.2040381480803308</v>
      </c>
      <c r="W2" s="1">
        <f>'[3]Pc, Winter, S1'!W2*Main!$B$8+_xlfn.IFNA(VLOOKUP($A2,'EV Distribution'!$A$2:$B$11,2,FALSE),0)*'EV Scenarios'!W$2</f>
        <v>2.4336851046958059</v>
      </c>
      <c r="X2" s="1">
        <f>'[3]Pc, Winter, S1'!X2*Main!$B$8+_xlfn.IFNA(VLOOKUP($A2,'EV Distribution'!$A$2:$B$11,2,FALSE),0)*'EV Scenarios'!X$2</f>
        <v>1.7890245077229767</v>
      </c>
      <c r="Y2" s="1">
        <f>'[3]Pc, Winter, S1'!Y2*Main!$B$8+_xlfn.IFNA(VLOOKUP($A2,'EV Distribution'!$A$2:$B$11,2,FALSE),0)*'EV Scenarios'!Y$2</f>
        <v>0.64189234593916122</v>
      </c>
      <c r="Z2" s="1"/>
    </row>
    <row r="3" spans="1:26" x14ac:dyDescent="0.25">
      <c r="A3">
        <v>2</v>
      </c>
      <c r="B3" s="1">
        <f>'[3]Pc, Winter, S1'!B3*Main!$B$8+_xlfn.IFNA(VLOOKUP($A3,'EV Distribution'!$A$2:$B$11,2,FALSE),0)*'EV Scenarios'!B$2</f>
        <v>22.817327807708207</v>
      </c>
      <c r="C3" s="1">
        <f>'[3]Pc, Winter, S1'!C3*Main!$B$8+_xlfn.IFNA(VLOOKUP($A3,'EV Distribution'!$A$2:$B$11,2,FALSE),0)*'EV Scenarios'!C$2</f>
        <v>21.33207991176905</v>
      </c>
      <c r="D3" s="1">
        <f>'[3]Pc, Winter, S1'!D3*Main!$B$8+_xlfn.IFNA(VLOOKUP($A3,'EV Distribution'!$A$2:$B$11,2,FALSE),0)*'EV Scenarios'!D$2</f>
        <v>20.119385998287061</v>
      </c>
      <c r="E3" s="1">
        <f>'[3]Pc, Winter, S1'!E3*Main!$B$8+_xlfn.IFNA(VLOOKUP($A3,'EV Distribution'!$A$2:$B$11,2,FALSE),0)*'EV Scenarios'!E$2</f>
        <v>19.916718230064973</v>
      </c>
      <c r="F3" s="1">
        <f>'[3]Pc, Winter, S1'!F3*Main!$B$8+_xlfn.IFNA(VLOOKUP($A3,'EV Distribution'!$A$2:$B$11,2,FALSE),0)*'EV Scenarios'!F$2</f>
        <v>20.070255685632016</v>
      </c>
      <c r="G3" s="1">
        <f>'[3]Pc, Winter, S1'!G3*Main!$B$8+_xlfn.IFNA(VLOOKUP($A3,'EV Distribution'!$A$2:$B$11,2,FALSE),0)*'EV Scenarios'!G$2</f>
        <v>21.958566348242766</v>
      </c>
      <c r="H3" s="1">
        <f>'[3]Pc, Winter, S1'!H3*Main!$B$8+_xlfn.IFNA(VLOOKUP($A3,'EV Distribution'!$A$2:$B$11,2,FALSE),0)*'EV Scenarios'!H$2</f>
        <v>26.10885314561429</v>
      </c>
      <c r="I3" s="1">
        <f>'[3]Pc, Winter, S1'!I3*Main!$B$8+_xlfn.IFNA(VLOOKUP($A3,'EV Distribution'!$A$2:$B$11,2,FALSE),0)*'EV Scenarios'!I$2</f>
        <v>30.528394249601298</v>
      </c>
      <c r="J3" s="1">
        <f>'[3]Pc, Winter, S1'!J3*Main!$B$8+_xlfn.IFNA(VLOOKUP($A3,'EV Distribution'!$A$2:$B$11,2,FALSE),0)*'EV Scenarios'!J$2</f>
        <v>33.209668077539867</v>
      </c>
      <c r="K3" s="1">
        <f>'[3]Pc, Winter, S1'!K3*Main!$B$8+_xlfn.IFNA(VLOOKUP($A3,'EV Distribution'!$A$2:$B$11,2,FALSE),0)*'EV Scenarios'!K$2</f>
        <v>33.681724183225043</v>
      </c>
      <c r="L3" s="1">
        <f>'[3]Pc, Winter, S1'!L3*Main!$B$8+_xlfn.IFNA(VLOOKUP($A3,'EV Distribution'!$A$2:$B$11,2,FALSE),0)*'EV Scenarios'!L$2</f>
        <v>32.725115028824575</v>
      </c>
      <c r="M3" s="1">
        <f>'[3]Pc, Winter, S1'!M3*Main!$B$8+_xlfn.IFNA(VLOOKUP($A3,'EV Distribution'!$A$2:$B$11,2,FALSE),0)*'EV Scenarios'!M$2</f>
        <v>32.879676929976377</v>
      </c>
      <c r="N3" s="1">
        <f>'[3]Pc, Winter, S1'!N3*Main!$B$8+_xlfn.IFNA(VLOOKUP($A3,'EV Distribution'!$A$2:$B$11,2,FALSE),0)*'EV Scenarios'!N$2</f>
        <v>32.883954582988778</v>
      </c>
      <c r="O3" s="1">
        <f>'[3]Pc, Winter, S1'!O3*Main!$B$8+_xlfn.IFNA(VLOOKUP($A3,'EV Distribution'!$A$2:$B$11,2,FALSE),0)*'EV Scenarios'!O$2</f>
        <v>32.392925768458355</v>
      </c>
      <c r="P3" s="1">
        <f>'[3]Pc, Winter, S1'!P3*Main!$B$8+_xlfn.IFNA(VLOOKUP($A3,'EV Distribution'!$A$2:$B$11,2,FALSE),0)*'EV Scenarios'!P$2</f>
        <v>30.557323254193737</v>
      </c>
      <c r="Q3" s="1">
        <f>'[3]Pc, Winter, S1'!Q3*Main!$B$8+_xlfn.IFNA(VLOOKUP($A3,'EV Distribution'!$A$2:$B$11,2,FALSE),0)*'EV Scenarios'!Q$2</f>
        <v>29.695856738939749</v>
      </c>
      <c r="R3" s="1">
        <f>'[3]Pc, Winter, S1'!R3*Main!$B$8+_xlfn.IFNA(VLOOKUP($A3,'EV Distribution'!$A$2:$B$11,2,FALSE),0)*'EV Scenarios'!R$2</f>
        <v>30.926863555552274</v>
      </c>
      <c r="S3" s="1">
        <f>'[3]Pc, Winter, S1'!S3*Main!$B$8+_xlfn.IFNA(VLOOKUP($A3,'EV Distribution'!$A$2:$B$11,2,FALSE),0)*'EV Scenarios'!S$2</f>
        <v>34.288861556039578</v>
      </c>
      <c r="T3" s="1">
        <f>'[3]Pc, Winter, S1'!T3*Main!$B$8+_xlfn.IFNA(VLOOKUP($A3,'EV Distribution'!$A$2:$B$11,2,FALSE),0)*'EV Scenarios'!T$2</f>
        <v>34.101250651181331</v>
      </c>
      <c r="U3" s="1">
        <f>'[3]Pc, Winter, S1'!U3*Main!$B$8+_xlfn.IFNA(VLOOKUP($A3,'EV Distribution'!$A$2:$B$11,2,FALSE),0)*'EV Scenarios'!U$2</f>
        <v>33.422672014072653</v>
      </c>
      <c r="V3" s="1">
        <f>'[3]Pc, Winter, S1'!V3*Main!$B$8+_xlfn.IFNA(VLOOKUP($A3,'EV Distribution'!$A$2:$B$11,2,FALSE),0)*'EV Scenarios'!V$2</f>
        <v>32.879235604651505</v>
      </c>
      <c r="W3" s="1">
        <f>'[3]Pc, Winter, S1'!W3*Main!$B$8+_xlfn.IFNA(VLOOKUP($A3,'EV Distribution'!$A$2:$B$11,2,FALSE),0)*'EV Scenarios'!W$2</f>
        <v>30.813499229046073</v>
      </c>
      <c r="X3" s="1">
        <f>'[3]Pc, Winter, S1'!X3*Main!$B$8+_xlfn.IFNA(VLOOKUP($A3,'EV Distribution'!$A$2:$B$11,2,FALSE),0)*'EV Scenarios'!X$2</f>
        <v>27.783997186296514</v>
      </c>
      <c r="Y3" s="1">
        <f>'[3]Pc, Winter, S1'!Y3*Main!$B$8+_xlfn.IFNA(VLOOKUP($A3,'EV Distribution'!$A$2:$B$11,2,FALSE),0)*'EV Scenarios'!Y$2</f>
        <v>25.392376839412286</v>
      </c>
      <c r="Z3" s="1"/>
    </row>
    <row r="4" spans="1:26" x14ac:dyDescent="0.25">
      <c r="A4">
        <v>3</v>
      </c>
      <c r="B4" s="1">
        <f>'[3]Pc, Winter, S1'!B4*Main!$B$8+_xlfn.IFNA(VLOOKUP($A4,'EV Distribution'!$A$2:$B$11,2,FALSE),0)*'EV Scenarios'!B$2</f>
        <v>24.344268933417009</v>
      </c>
      <c r="C4" s="1">
        <f>'[3]Pc, Winter, S1'!C4*Main!$B$8+_xlfn.IFNA(VLOOKUP($A4,'EV Distribution'!$A$2:$B$11,2,FALSE),0)*'EV Scenarios'!C$2</f>
        <v>22.67533338515948</v>
      </c>
      <c r="D4" s="1">
        <f>'[3]Pc, Winter, S1'!D4*Main!$B$8+_xlfn.IFNA(VLOOKUP($A4,'EV Distribution'!$A$2:$B$11,2,FALSE),0)*'EV Scenarios'!D$2</f>
        <v>20.475678266509156</v>
      </c>
      <c r="E4" s="1">
        <f>'[3]Pc, Winter, S1'!E4*Main!$B$8+_xlfn.IFNA(VLOOKUP($A4,'EV Distribution'!$A$2:$B$11,2,FALSE),0)*'EV Scenarios'!E$2</f>
        <v>21.880084880522745</v>
      </c>
      <c r="F4" s="1">
        <f>'[3]Pc, Winter, S1'!F4*Main!$B$8+_xlfn.IFNA(VLOOKUP($A4,'EV Distribution'!$A$2:$B$11,2,FALSE),0)*'EV Scenarios'!F$2</f>
        <v>21.731525440475487</v>
      </c>
      <c r="G4" s="1">
        <f>'[3]Pc, Winter, S1'!G4*Main!$B$8+_xlfn.IFNA(VLOOKUP($A4,'EV Distribution'!$A$2:$B$11,2,FALSE),0)*'EV Scenarios'!G$2</f>
        <v>22.600508787994684</v>
      </c>
      <c r="H4" s="1">
        <f>'[3]Pc, Winter, S1'!H4*Main!$B$8+_xlfn.IFNA(VLOOKUP($A4,'EV Distribution'!$A$2:$B$11,2,FALSE),0)*'EV Scenarios'!H$2</f>
        <v>33.294955824660363</v>
      </c>
      <c r="I4" s="1">
        <f>'[3]Pc, Winter, S1'!I4*Main!$B$8+_xlfn.IFNA(VLOOKUP($A4,'EV Distribution'!$A$2:$B$11,2,FALSE),0)*'EV Scenarios'!I$2</f>
        <v>36.265079215017714</v>
      </c>
      <c r="J4" s="1">
        <f>'[3]Pc, Winter, S1'!J4*Main!$B$8+_xlfn.IFNA(VLOOKUP($A4,'EV Distribution'!$A$2:$B$11,2,FALSE),0)*'EV Scenarios'!J$2</f>
        <v>39.730337580463676</v>
      </c>
      <c r="K4" s="1">
        <f>'[3]Pc, Winter, S1'!K4*Main!$B$8+_xlfn.IFNA(VLOOKUP($A4,'EV Distribution'!$A$2:$B$11,2,FALSE),0)*'EV Scenarios'!K$2</f>
        <v>39.811381392483753</v>
      </c>
      <c r="L4" s="1">
        <f>'[3]Pc, Winter, S1'!L4*Main!$B$8+_xlfn.IFNA(VLOOKUP($A4,'EV Distribution'!$A$2:$B$11,2,FALSE),0)*'EV Scenarios'!L$2</f>
        <v>37.565272390800359</v>
      </c>
      <c r="M4" s="1">
        <f>'[3]Pc, Winter, S1'!M4*Main!$B$8+_xlfn.IFNA(VLOOKUP($A4,'EV Distribution'!$A$2:$B$11,2,FALSE),0)*'EV Scenarios'!M$2</f>
        <v>41.069767094920259</v>
      </c>
      <c r="N4" s="1">
        <f>'[3]Pc, Winter, S1'!N4*Main!$B$8+_xlfn.IFNA(VLOOKUP($A4,'EV Distribution'!$A$2:$B$11,2,FALSE),0)*'EV Scenarios'!N$2</f>
        <v>38.773223744624921</v>
      </c>
      <c r="O4" s="1">
        <f>'[3]Pc, Winter, S1'!O4*Main!$B$8+_xlfn.IFNA(VLOOKUP($A4,'EV Distribution'!$A$2:$B$11,2,FALSE),0)*'EV Scenarios'!O$2</f>
        <v>36.352458794772595</v>
      </c>
      <c r="P4" s="1">
        <f>'[3]Pc, Winter, S1'!P4*Main!$B$8+_xlfn.IFNA(VLOOKUP($A4,'EV Distribution'!$A$2:$B$11,2,FALSE),0)*'EV Scenarios'!P$2</f>
        <v>35.252911174335495</v>
      </c>
      <c r="Q4" s="1">
        <f>'[3]Pc, Winter, S1'!Q4*Main!$B$8+_xlfn.IFNA(VLOOKUP($A4,'EV Distribution'!$A$2:$B$11,2,FALSE),0)*'EV Scenarios'!Q$2</f>
        <v>32.963597916597756</v>
      </c>
      <c r="R4" s="1">
        <f>'[3]Pc, Winter, S1'!R4*Main!$B$8+_xlfn.IFNA(VLOOKUP($A4,'EV Distribution'!$A$2:$B$11,2,FALSE),0)*'EV Scenarios'!R$2</f>
        <v>32.994943967808624</v>
      </c>
      <c r="S4" s="1">
        <f>'[3]Pc, Winter, S1'!S4*Main!$B$8+_xlfn.IFNA(VLOOKUP($A4,'EV Distribution'!$A$2:$B$11,2,FALSE),0)*'EV Scenarios'!S$2</f>
        <v>34.949592989840525</v>
      </c>
      <c r="T4" s="1">
        <f>'[3]Pc, Winter, S1'!T4*Main!$B$8+_xlfn.IFNA(VLOOKUP($A4,'EV Distribution'!$A$2:$B$11,2,FALSE),0)*'EV Scenarios'!T$2</f>
        <v>34.885213989840523</v>
      </c>
      <c r="U4" s="1">
        <f>'[3]Pc, Winter, S1'!U4*Main!$B$8+_xlfn.IFNA(VLOOKUP($A4,'EV Distribution'!$A$2:$B$11,2,FALSE),0)*'EV Scenarios'!U$2</f>
        <v>35.429805379252805</v>
      </c>
      <c r="V4" s="1">
        <f>'[3]Pc, Winter, S1'!V4*Main!$B$8+_xlfn.IFNA(VLOOKUP($A4,'EV Distribution'!$A$2:$B$11,2,FALSE),0)*'EV Scenarios'!V$2</f>
        <v>34.506948393842293</v>
      </c>
      <c r="W4" s="1">
        <f>'[3]Pc, Winter, S1'!W4*Main!$B$8+_xlfn.IFNA(VLOOKUP($A4,'EV Distribution'!$A$2:$B$11,2,FALSE),0)*'EV Scenarios'!W$2</f>
        <v>31.187807767734789</v>
      </c>
      <c r="X4" s="1">
        <f>'[3]Pc, Winter, S1'!X4*Main!$B$8+_xlfn.IFNA(VLOOKUP($A4,'EV Distribution'!$A$2:$B$11,2,FALSE),0)*'EV Scenarios'!X$2</f>
        <v>27.213167760927341</v>
      </c>
      <c r="Y4" s="1">
        <f>'[3]Pc, Winter, S1'!Y4*Main!$B$8+_xlfn.IFNA(VLOOKUP($A4,'EV Distribution'!$A$2:$B$11,2,FALSE),0)*'EV Scenarios'!Y$2</f>
        <v>26.455168313998811</v>
      </c>
      <c r="Z4" s="1"/>
    </row>
    <row r="5" spans="1:26" x14ac:dyDescent="0.25">
      <c r="A5">
        <v>4</v>
      </c>
      <c r="B5" s="1">
        <f>'[3]Pc, Winter, S1'!B5*Main!$B$8+_xlfn.IFNA(VLOOKUP($A5,'EV Distribution'!$A$2:$B$11,2,FALSE),0)*'EV Scenarios'!B$2</f>
        <v>72.389646846544593</v>
      </c>
      <c r="C5" s="1">
        <f>'[3]Pc, Winter, S1'!C5*Main!$B$8+_xlfn.IFNA(VLOOKUP($A5,'EV Distribution'!$A$2:$B$11,2,FALSE),0)*'EV Scenarios'!C$2</f>
        <v>63.693097335454802</v>
      </c>
      <c r="D5" s="1">
        <f>'[3]Pc, Winter, S1'!D5*Main!$B$8+_xlfn.IFNA(VLOOKUP($A5,'EV Distribution'!$A$2:$B$11,2,FALSE),0)*'EV Scenarios'!D$2</f>
        <v>59.964107716272885</v>
      </c>
      <c r="E5" s="1">
        <f>'[3]Pc, Winter, S1'!E5*Main!$B$8+_xlfn.IFNA(VLOOKUP($A5,'EV Distribution'!$A$2:$B$11,2,FALSE),0)*'EV Scenarios'!E$2</f>
        <v>59.252005651978727</v>
      </c>
      <c r="F5" s="1">
        <f>'[3]Pc, Winter, S1'!F5*Main!$B$8+_xlfn.IFNA(VLOOKUP($A5,'EV Distribution'!$A$2:$B$11,2,FALSE),0)*'EV Scenarios'!F$2</f>
        <v>62.019282464279385</v>
      </c>
      <c r="G5" s="1">
        <f>'[3]Pc, Winter, S1'!G5*Main!$B$8+_xlfn.IFNA(VLOOKUP($A5,'EV Distribution'!$A$2:$B$11,2,FALSE),0)*'EV Scenarios'!G$2</f>
        <v>66.96245187945955</v>
      </c>
      <c r="H5" s="1">
        <f>'[3]Pc, Winter, S1'!H5*Main!$B$8+_xlfn.IFNA(VLOOKUP($A5,'EV Distribution'!$A$2:$B$11,2,FALSE),0)*'EV Scenarios'!H$2</f>
        <v>80.80191356470759</v>
      </c>
      <c r="I5" s="1">
        <f>'[3]Pc, Winter, S1'!I5*Main!$B$8+_xlfn.IFNA(VLOOKUP($A5,'EV Distribution'!$A$2:$B$11,2,FALSE),0)*'EV Scenarios'!I$2</f>
        <v>90.331335704105143</v>
      </c>
      <c r="J5" s="1">
        <f>'[3]Pc, Winter, S1'!J5*Main!$B$8+_xlfn.IFNA(VLOOKUP($A5,'EV Distribution'!$A$2:$B$11,2,FALSE),0)*'EV Scenarios'!J$2</f>
        <v>95.607503573567641</v>
      </c>
      <c r="K5" s="1">
        <f>'[3]Pc, Winter, S1'!K5*Main!$B$8+_xlfn.IFNA(VLOOKUP($A5,'EV Distribution'!$A$2:$B$11,2,FALSE),0)*'EV Scenarios'!K$2</f>
        <v>98.859991912536913</v>
      </c>
      <c r="L5" s="1">
        <f>'[3]Pc, Winter, S1'!L5*Main!$B$8+_xlfn.IFNA(VLOOKUP($A5,'EV Distribution'!$A$2:$B$11,2,FALSE),0)*'EV Scenarios'!L$2</f>
        <v>99.764516744728283</v>
      </c>
      <c r="M5" s="1">
        <f>'[3]Pc, Winter, S1'!M5*Main!$B$8+_xlfn.IFNA(VLOOKUP($A5,'EV Distribution'!$A$2:$B$11,2,FALSE),0)*'EV Scenarios'!M$2</f>
        <v>98.723937410942114</v>
      </c>
      <c r="N5" s="1">
        <f>'[3]Pc, Winter, S1'!N5*Main!$B$8+_xlfn.IFNA(VLOOKUP($A5,'EV Distribution'!$A$2:$B$11,2,FALSE),0)*'EV Scenarios'!N$2</f>
        <v>98.163757268399266</v>
      </c>
      <c r="O5" s="1">
        <f>'[3]Pc, Winter, S1'!O5*Main!$B$8+_xlfn.IFNA(VLOOKUP($A5,'EV Distribution'!$A$2:$B$11,2,FALSE),0)*'EV Scenarios'!O$2</f>
        <v>96.13942420568516</v>
      </c>
      <c r="P5" s="1">
        <f>'[3]Pc, Winter, S1'!P5*Main!$B$8+_xlfn.IFNA(VLOOKUP($A5,'EV Distribution'!$A$2:$B$11,2,FALSE),0)*'EV Scenarios'!P$2</f>
        <v>93.079136675561116</v>
      </c>
      <c r="Q5" s="1">
        <f>'[3]Pc, Winter, S1'!Q5*Main!$B$8+_xlfn.IFNA(VLOOKUP($A5,'EV Distribution'!$A$2:$B$11,2,FALSE),0)*'EV Scenarios'!Q$2</f>
        <v>91.393784993901349</v>
      </c>
      <c r="R5" s="1">
        <f>'[3]Pc, Winter, S1'!R5*Main!$B$8+_xlfn.IFNA(VLOOKUP($A5,'EV Distribution'!$A$2:$B$11,2,FALSE),0)*'EV Scenarios'!R$2</f>
        <v>94.656484034037206</v>
      </c>
      <c r="S5" s="1">
        <f>'[3]Pc, Winter, S1'!S5*Main!$B$8+_xlfn.IFNA(VLOOKUP($A5,'EV Distribution'!$A$2:$B$11,2,FALSE),0)*'EV Scenarios'!S$2</f>
        <v>107.16454827330183</v>
      </c>
      <c r="T5" s="1">
        <f>'[3]Pc, Winter, S1'!T5*Main!$B$8+_xlfn.IFNA(VLOOKUP($A5,'EV Distribution'!$A$2:$B$11,2,FALSE),0)*'EV Scenarios'!T$2</f>
        <v>109.26702622638805</v>
      </c>
      <c r="U5" s="1">
        <f>'[3]Pc, Winter, S1'!U5*Main!$B$8+_xlfn.IFNA(VLOOKUP($A5,'EV Distribution'!$A$2:$B$11,2,FALSE),0)*'EV Scenarios'!U$2</f>
        <v>109.91597420372122</v>
      </c>
      <c r="V5" s="1">
        <f>'[3]Pc, Winter, S1'!V5*Main!$B$8+_xlfn.IFNA(VLOOKUP($A5,'EV Distribution'!$A$2:$B$11,2,FALSE),0)*'EV Scenarios'!V$2</f>
        <v>106.64740967090964</v>
      </c>
      <c r="W5" s="1">
        <f>'[3]Pc, Winter, S1'!W5*Main!$B$8+_xlfn.IFNA(VLOOKUP($A5,'EV Distribution'!$A$2:$B$11,2,FALSE),0)*'EV Scenarios'!W$2</f>
        <v>101.7723798686503</v>
      </c>
      <c r="X5" s="1">
        <f>'[3]Pc, Winter, S1'!X5*Main!$B$8+_xlfn.IFNA(VLOOKUP($A5,'EV Distribution'!$A$2:$B$11,2,FALSE),0)*'EV Scenarios'!X$2</f>
        <v>92.801517514589491</v>
      </c>
      <c r="Y5" s="1">
        <f>'[3]Pc, Winter, S1'!Y5*Main!$B$8+_xlfn.IFNA(VLOOKUP($A5,'EV Distribution'!$A$2:$B$11,2,FALSE),0)*'EV Scenarios'!Y$2</f>
        <v>82.027898926978736</v>
      </c>
      <c r="Z5" s="1"/>
    </row>
    <row r="6" spans="1:26" x14ac:dyDescent="0.25">
      <c r="A6">
        <v>5</v>
      </c>
      <c r="B6" s="1">
        <f>'[3]Pc, Winter, S1'!B6*Main!$B$8+_xlfn.IFNA(VLOOKUP($A6,'EV Distribution'!$A$2:$B$11,2,FALSE),0)*'EV Scenarios'!B$2</f>
        <v>-5.9306237565711735</v>
      </c>
      <c r="C6" s="1">
        <f>'[3]Pc, Winter, S1'!C6*Main!$B$8+_xlfn.IFNA(VLOOKUP($A6,'EV Distribution'!$A$2:$B$11,2,FALSE),0)*'EV Scenarios'!C$2</f>
        <v>-7.4724740051831073</v>
      </c>
      <c r="D6" s="1">
        <f>'[3]Pc, Winter, S1'!D6*Main!$B$8+_xlfn.IFNA(VLOOKUP($A6,'EV Distribution'!$A$2:$B$11,2,FALSE),0)*'EV Scenarios'!D$2</f>
        <v>-8.3531503711754276</v>
      </c>
      <c r="E6" s="1">
        <f>'[3]Pc, Winter, S1'!E6*Main!$B$8+_xlfn.IFNA(VLOOKUP($A6,'EV Distribution'!$A$2:$B$11,2,FALSE),0)*'EV Scenarios'!E$2</f>
        <v>-8.2736025719432948</v>
      </c>
      <c r="F6" s="1">
        <f>'[3]Pc, Winter, S1'!F6*Main!$B$8+_xlfn.IFNA(VLOOKUP($A6,'EV Distribution'!$A$2:$B$11,2,FALSE),0)*'EV Scenarios'!F$2</f>
        <v>-7.9626419424542219</v>
      </c>
      <c r="G6" s="1">
        <f>'[3]Pc, Winter, S1'!G6*Main!$B$8+_xlfn.IFNA(VLOOKUP($A6,'EV Distribution'!$A$2:$B$11,2,FALSE),0)*'EV Scenarios'!G$2</f>
        <v>16.883618634465446</v>
      </c>
      <c r="H6" s="1">
        <f>'[3]Pc, Winter, S1'!H6*Main!$B$8+_xlfn.IFNA(VLOOKUP($A6,'EV Distribution'!$A$2:$B$11,2,FALSE),0)*'EV Scenarios'!H$2</f>
        <v>20.657858270643825</v>
      </c>
      <c r="I6" s="1">
        <f>'[3]Pc, Winter, S1'!I6*Main!$B$8+_xlfn.IFNA(VLOOKUP($A6,'EV Distribution'!$A$2:$B$11,2,FALSE),0)*'EV Scenarios'!I$2</f>
        <v>24.69705360640874</v>
      </c>
      <c r="J6" s="1">
        <f>'[3]Pc, Winter, S1'!J6*Main!$B$8+_xlfn.IFNA(VLOOKUP($A6,'EV Distribution'!$A$2:$B$11,2,FALSE),0)*'EV Scenarios'!J$2</f>
        <v>16.230614474689897</v>
      </c>
      <c r="K6" s="1">
        <f>'[3]Pc, Winter, S1'!K6*Main!$B$8+_xlfn.IFNA(VLOOKUP($A6,'EV Distribution'!$A$2:$B$11,2,FALSE),0)*'EV Scenarios'!K$2</f>
        <v>5.2881446515505015</v>
      </c>
      <c r="L6" s="1">
        <f>'[3]Pc, Winter, S1'!L6*Main!$B$8+_xlfn.IFNA(VLOOKUP($A6,'EV Distribution'!$A$2:$B$11,2,FALSE),0)*'EV Scenarios'!L$2</f>
        <v>3.3867915994240985</v>
      </c>
      <c r="M6" s="1">
        <f>'[3]Pc, Winter, S1'!M6*Main!$B$8+_xlfn.IFNA(VLOOKUP($A6,'EV Distribution'!$A$2:$B$11,2,FALSE),0)*'EV Scenarios'!M$2</f>
        <v>3.2674693393089194</v>
      </c>
      <c r="N6" s="1">
        <f>'[3]Pc, Winter, S1'!N6*Main!$B$8+_xlfn.IFNA(VLOOKUP($A6,'EV Distribution'!$A$2:$B$11,2,FALSE),0)*'EV Scenarios'!N$2</f>
        <v>3.5278083828854103</v>
      </c>
      <c r="O6" s="1">
        <f>'[3]Pc, Winter, S1'!O6*Main!$B$8+_xlfn.IFNA(VLOOKUP($A6,'EV Distribution'!$A$2:$B$11,2,FALSE),0)*'EV Scenarios'!O$2</f>
        <v>2.0138614576196114</v>
      </c>
      <c r="P6" s="1">
        <f>'[3]Pc, Winter, S1'!P6*Main!$B$8+_xlfn.IFNA(VLOOKUP($A6,'EV Distribution'!$A$2:$B$11,2,FALSE),0)*'EV Scenarios'!P$2</f>
        <v>1.3542616879208511</v>
      </c>
      <c r="Q6" s="1">
        <f>'[3]Pc, Winter, S1'!Q6*Main!$B$8+_xlfn.IFNA(VLOOKUP($A6,'EV Distribution'!$A$2:$B$11,2,FALSE),0)*'EV Scenarios'!Q$2</f>
        <v>0.13741003775841554</v>
      </c>
      <c r="R6" s="1">
        <f>'[3]Pc, Winter, S1'!R6*Main!$B$8+_xlfn.IFNA(VLOOKUP($A6,'EV Distribution'!$A$2:$B$11,2,FALSE),0)*'EV Scenarios'!R$2</f>
        <v>9.7079296647961652E-2</v>
      </c>
      <c r="S6" s="1">
        <f>'[3]Pc, Winter, S1'!S6*Main!$B$8+_xlfn.IFNA(VLOOKUP($A6,'EV Distribution'!$A$2:$B$11,2,FALSE),0)*'EV Scenarios'!S$2</f>
        <v>3.6480128489072641</v>
      </c>
      <c r="T6" s="1">
        <f>'[3]Pc, Winter, S1'!T6*Main!$B$8+_xlfn.IFNA(VLOOKUP($A6,'EV Distribution'!$A$2:$B$11,2,FALSE),0)*'EV Scenarios'!T$2</f>
        <v>3.368453276314233</v>
      </c>
      <c r="U6" s="1">
        <f>'[3]Pc, Winter, S1'!U6*Main!$B$8+_xlfn.IFNA(VLOOKUP($A6,'EV Distribution'!$A$2:$B$11,2,FALSE),0)*'EV Scenarios'!U$2</f>
        <v>3.6432554265505024</v>
      </c>
      <c r="V6" s="1">
        <f>'[3]Pc, Winter, S1'!V6*Main!$B$8+_xlfn.IFNA(VLOOKUP($A6,'EV Distribution'!$A$2:$B$11,2,FALSE),0)*'EV Scenarios'!V$2</f>
        <v>3.6468711319551086</v>
      </c>
      <c r="W6" s="1">
        <f>'[3]Pc, Winter, S1'!W6*Main!$B$8+_xlfn.IFNA(VLOOKUP($A6,'EV Distribution'!$A$2:$B$11,2,FALSE),0)*'EV Scenarios'!W$2</f>
        <v>3.5637076273183697</v>
      </c>
      <c r="X6" s="1">
        <f>'[3]Pc, Winter, S1'!X6*Main!$B$8+_xlfn.IFNA(VLOOKUP($A6,'EV Distribution'!$A$2:$B$11,2,FALSE),0)*'EV Scenarios'!X$2</f>
        <v>2.7766414314087404</v>
      </c>
      <c r="Y6" s="1">
        <f>'[3]Pc, Winter, S1'!Y6*Main!$B$8+_xlfn.IFNA(VLOOKUP($A6,'EV Distribution'!$A$2:$B$11,2,FALSE),0)*'EV Scenarios'!Y$2</f>
        <v>-1.957988669580627</v>
      </c>
      <c r="Z6" s="1"/>
    </row>
    <row r="7" spans="1:26" x14ac:dyDescent="0.25">
      <c r="A7">
        <v>8</v>
      </c>
      <c r="B7" s="1">
        <f>'[3]Pc, Winter, S1'!B7*Main!$B$8+_xlfn.IFNA(VLOOKUP($A7,'EV Distribution'!$A$2:$B$11,2,FALSE),0)*'EV Scenarios'!B$2</f>
        <v>0</v>
      </c>
      <c r="C7" s="1">
        <f>'[3]Pc, Winter, S1'!C7*Main!$B$8+_xlfn.IFNA(VLOOKUP($A7,'EV Distribution'!$A$2:$B$11,2,FALSE),0)*'EV Scenarios'!C$2</f>
        <v>0</v>
      </c>
      <c r="D7" s="1">
        <f>'[3]Pc, Winter, S1'!D7*Main!$B$8+_xlfn.IFNA(VLOOKUP($A7,'EV Distribution'!$A$2:$B$11,2,FALSE),0)*'EV Scenarios'!D$2</f>
        <v>0</v>
      </c>
      <c r="E7" s="1">
        <f>'[3]Pc, Winter, S1'!E7*Main!$B$8+_xlfn.IFNA(VLOOKUP($A7,'EV Distribution'!$A$2:$B$11,2,FALSE),0)*'EV Scenarios'!E$2</f>
        <v>0</v>
      </c>
      <c r="F7" s="1">
        <f>'[3]Pc, Winter, S1'!F7*Main!$B$8+_xlfn.IFNA(VLOOKUP($A7,'EV Distribution'!$A$2:$B$11,2,FALSE),0)*'EV Scenarios'!F$2</f>
        <v>0</v>
      </c>
      <c r="G7" s="1">
        <f>'[3]Pc, Winter, S1'!G7*Main!$B$8+_xlfn.IFNA(VLOOKUP($A7,'EV Distribution'!$A$2:$B$11,2,FALSE),0)*'EV Scenarios'!G$2</f>
        <v>0</v>
      </c>
      <c r="H7" s="1">
        <f>'[3]Pc, Winter, S1'!H7*Main!$B$8+_xlfn.IFNA(VLOOKUP($A7,'EV Distribution'!$A$2:$B$11,2,FALSE),0)*'EV Scenarios'!H$2</f>
        <v>0</v>
      </c>
      <c r="I7" s="1">
        <f>'[3]Pc, Winter, S1'!I7*Main!$B$8+_xlfn.IFNA(VLOOKUP($A7,'EV Distribution'!$A$2:$B$11,2,FALSE),0)*'EV Scenarios'!I$2</f>
        <v>0</v>
      </c>
      <c r="J7" s="1">
        <f>'[3]Pc, Winter, S1'!J7*Main!$B$8+_xlfn.IFNA(VLOOKUP($A7,'EV Distribution'!$A$2:$B$11,2,FALSE),0)*'EV Scenarios'!J$2</f>
        <v>0</v>
      </c>
      <c r="K7" s="1">
        <f>'[3]Pc, Winter, S1'!K7*Main!$B$8+_xlfn.IFNA(VLOOKUP($A7,'EV Distribution'!$A$2:$B$11,2,FALSE),0)*'EV Scenarios'!K$2</f>
        <v>0</v>
      </c>
      <c r="L7" s="1">
        <f>'[3]Pc, Winter, S1'!L7*Main!$B$8+_xlfn.IFNA(VLOOKUP($A7,'EV Distribution'!$A$2:$B$11,2,FALSE),0)*'EV Scenarios'!L$2</f>
        <v>0</v>
      </c>
      <c r="M7" s="1">
        <f>'[3]Pc, Winter, S1'!M7*Main!$B$8+_xlfn.IFNA(VLOOKUP($A7,'EV Distribution'!$A$2:$B$11,2,FALSE),0)*'EV Scenarios'!M$2</f>
        <v>0</v>
      </c>
      <c r="N7" s="1">
        <f>'[3]Pc, Winter, S1'!N7*Main!$B$8+_xlfn.IFNA(VLOOKUP($A7,'EV Distribution'!$A$2:$B$11,2,FALSE),0)*'EV Scenarios'!N$2</f>
        <v>0</v>
      </c>
      <c r="O7" s="1">
        <f>'[3]Pc, Winter, S1'!O7*Main!$B$8+_xlfn.IFNA(VLOOKUP($A7,'EV Distribution'!$A$2:$B$11,2,FALSE),0)*'EV Scenarios'!O$2</f>
        <v>0</v>
      </c>
      <c r="P7" s="1">
        <f>'[3]Pc, Winter, S1'!P7*Main!$B$8+_xlfn.IFNA(VLOOKUP($A7,'EV Distribution'!$A$2:$B$11,2,FALSE),0)*'EV Scenarios'!P$2</f>
        <v>0</v>
      </c>
      <c r="Q7" s="1">
        <f>'[3]Pc, Winter, S1'!Q7*Main!$B$8+_xlfn.IFNA(VLOOKUP($A7,'EV Distribution'!$A$2:$B$11,2,FALSE),0)*'EV Scenarios'!Q$2</f>
        <v>0</v>
      </c>
      <c r="R7" s="1">
        <f>'[3]Pc, Winter, S1'!R7*Main!$B$8+_xlfn.IFNA(VLOOKUP($A7,'EV Distribution'!$A$2:$B$11,2,FALSE),0)*'EV Scenarios'!R$2</f>
        <v>0</v>
      </c>
      <c r="S7" s="1">
        <f>'[3]Pc, Winter, S1'!S7*Main!$B$8+_xlfn.IFNA(VLOOKUP($A7,'EV Distribution'!$A$2:$B$11,2,FALSE),0)*'EV Scenarios'!S$2</f>
        <v>0</v>
      </c>
      <c r="T7" s="1">
        <f>'[3]Pc, Winter, S1'!T7*Main!$B$8+_xlfn.IFNA(VLOOKUP($A7,'EV Distribution'!$A$2:$B$11,2,FALSE),0)*'EV Scenarios'!T$2</f>
        <v>0</v>
      </c>
      <c r="U7" s="1">
        <f>'[3]Pc, Winter, S1'!U7*Main!$B$8+_xlfn.IFNA(VLOOKUP($A7,'EV Distribution'!$A$2:$B$11,2,FALSE),0)*'EV Scenarios'!U$2</f>
        <v>0</v>
      </c>
      <c r="V7" s="1">
        <f>'[3]Pc, Winter, S1'!V7*Main!$B$8+_xlfn.IFNA(VLOOKUP($A7,'EV Distribution'!$A$2:$B$11,2,FALSE),0)*'EV Scenarios'!V$2</f>
        <v>0</v>
      </c>
      <c r="W7" s="1">
        <f>'[3]Pc, Winter, S1'!W7*Main!$B$8+_xlfn.IFNA(VLOOKUP($A7,'EV Distribution'!$A$2:$B$11,2,FALSE),0)*'EV Scenarios'!W$2</f>
        <v>0</v>
      </c>
      <c r="X7" s="1">
        <f>'[3]Pc, Winter, S1'!X7*Main!$B$8+_xlfn.IFNA(VLOOKUP($A7,'EV Distribution'!$A$2:$B$11,2,FALSE),0)*'EV Scenarios'!X$2</f>
        <v>0</v>
      </c>
      <c r="Y7" s="1">
        <f>'[3]Pc, Winter,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'[3]Pc, Winter, S1'!B8*Main!$B$8+_xlfn.IFNA(VLOOKUP($A8,'EV Distribution'!$A$2:$B$11,2,FALSE),0)*'EV Scenarios'!B$2</f>
        <v>29.719734194477258</v>
      </c>
      <c r="C8" s="1">
        <f>'[3]Pc, Winter, S1'!C8*Main!$B$8+_xlfn.IFNA(VLOOKUP($A8,'EV Distribution'!$A$2:$B$11,2,FALSE),0)*'EV Scenarios'!C$2</f>
        <v>31.616599981733607</v>
      </c>
      <c r="D8" s="1">
        <f>'[3]Pc, Winter, S1'!D8*Main!$B$8+_xlfn.IFNA(VLOOKUP($A8,'EV Distribution'!$A$2:$B$11,2,FALSE),0)*'EV Scenarios'!D$2</f>
        <v>33.200336891686355</v>
      </c>
      <c r="E8" s="1">
        <f>'[3]Pc, Winter, S1'!E8*Main!$B$8+_xlfn.IFNA(VLOOKUP($A8,'EV Distribution'!$A$2:$B$11,2,FALSE),0)*'EV Scenarios'!E$2</f>
        <v>37.437492831526868</v>
      </c>
      <c r="F8" s="1">
        <f>'[3]Pc, Winter, S1'!F8*Main!$B$8+_xlfn.IFNA(VLOOKUP($A8,'EV Distribution'!$A$2:$B$11,2,FALSE),0)*'EV Scenarios'!F$2</f>
        <v>39.661268766213823</v>
      </c>
      <c r="G8" s="1">
        <f>'[3]Pc, Winter, S1'!G8*Main!$B$8+_xlfn.IFNA(VLOOKUP($A8,'EV Distribution'!$A$2:$B$11,2,FALSE),0)*'EV Scenarios'!G$2</f>
        <v>24.356497615815123</v>
      </c>
      <c r="H8" s="1">
        <f>'[3]Pc, Winter, S1'!H8*Main!$B$8+_xlfn.IFNA(VLOOKUP($A8,'EV Distribution'!$A$2:$B$11,2,FALSE),0)*'EV Scenarios'!H$2</f>
        <v>7.8326205319698765</v>
      </c>
      <c r="I8" s="1">
        <f>'[3]Pc, Winter, S1'!I8*Main!$B$8+_xlfn.IFNA(VLOOKUP($A8,'EV Distribution'!$A$2:$B$11,2,FALSE),0)*'EV Scenarios'!I$2</f>
        <v>-23.394960514884819</v>
      </c>
      <c r="J8" s="1">
        <f>'[3]Pc, Winter, S1'!J8*Main!$B$8+_xlfn.IFNA(VLOOKUP($A8,'EV Distribution'!$A$2:$B$11,2,FALSE),0)*'EV Scenarios'!J$2</f>
        <v>-39.912663259347319</v>
      </c>
      <c r="K8" s="1">
        <f>'[3]Pc, Winter, S1'!K8*Main!$B$8+_xlfn.IFNA(VLOOKUP($A8,'EV Distribution'!$A$2:$B$11,2,FALSE),0)*'EV Scenarios'!K$2</f>
        <v>-28.981493209834618</v>
      </c>
      <c r="L8" s="1">
        <f>'[3]Pc, Winter, S1'!L8*Main!$B$8+_xlfn.IFNA(VLOOKUP($A8,'EV Distribution'!$A$2:$B$11,2,FALSE),0)*'EV Scenarios'!L$2</f>
        <v>-13.651322994757823</v>
      </c>
      <c r="M8" s="1">
        <f>'[3]Pc, Winter, S1'!M8*Main!$B$8+_xlfn.IFNA(VLOOKUP($A8,'EV Distribution'!$A$2:$B$11,2,FALSE),0)*'EV Scenarios'!M$2</f>
        <v>-10.34682333756645</v>
      </c>
      <c r="N8" s="1">
        <f>'[3]Pc, Winter, S1'!N8*Main!$B$8+_xlfn.IFNA(VLOOKUP($A8,'EV Distribution'!$A$2:$B$11,2,FALSE),0)*'EV Scenarios'!N$2</f>
        <v>-22.463575422607793</v>
      </c>
      <c r="O8" s="1">
        <f>'[3]Pc, Winter, S1'!O8*Main!$B$8+_xlfn.IFNA(VLOOKUP($A8,'EV Distribution'!$A$2:$B$11,2,FALSE),0)*'EV Scenarios'!O$2</f>
        <v>-9.1535715916715876</v>
      </c>
      <c r="P8" s="1">
        <f>'[3]Pc, Winter, S1'!P8*Main!$B$8+_xlfn.IFNA(VLOOKUP($A8,'EV Distribution'!$A$2:$B$11,2,FALSE),0)*'EV Scenarios'!P$2</f>
        <v>-10.530302401329001</v>
      </c>
      <c r="Q8" s="1">
        <f>'[3]Pc, Winter, S1'!Q8*Main!$B$8+_xlfn.IFNA(VLOOKUP($A8,'EV Distribution'!$A$2:$B$11,2,FALSE),0)*'EV Scenarios'!Q$2</f>
        <v>-12.84004820788541</v>
      </c>
      <c r="R8" s="1">
        <f>'[3]Pc, Winter, S1'!R8*Main!$B$8+_xlfn.IFNA(VLOOKUP($A8,'EV Distribution'!$A$2:$B$11,2,FALSE),0)*'EV Scenarios'!R$2</f>
        <v>-17.321711363112819</v>
      </c>
      <c r="S8" s="1">
        <f>'[3]Pc, Winter, S1'!S8*Main!$B$8+_xlfn.IFNA(VLOOKUP($A8,'EV Distribution'!$A$2:$B$11,2,FALSE),0)*'EV Scenarios'!S$2</f>
        <v>-25.771272094728289</v>
      </c>
      <c r="T8" s="1">
        <f>'[3]Pc, Winter, S1'!T8*Main!$B$8+_xlfn.IFNA(VLOOKUP($A8,'EV Distribution'!$A$2:$B$11,2,FALSE),0)*'EV Scenarios'!T$2</f>
        <v>-27.296763115194921</v>
      </c>
      <c r="U8" s="1">
        <f>'[3]Pc, Winter, S1'!U8*Main!$B$8+_xlfn.IFNA(VLOOKUP($A8,'EV Distribution'!$A$2:$B$11,2,FALSE),0)*'EV Scenarios'!U$2</f>
        <v>-29.36838453439162</v>
      </c>
      <c r="V8" s="1">
        <f>'[3]Pc, Winter, S1'!V8*Main!$B$8+_xlfn.IFNA(VLOOKUP($A8,'EV Distribution'!$A$2:$B$11,2,FALSE),0)*'EV Scenarios'!V$2</f>
        <v>-29.362663075753105</v>
      </c>
      <c r="W8" s="1">
        <f>'[3]Pc, Winter, S1'!W8*Main!$B$8+_xlfn.IFNA(VLOOKUP($A8,'EV Distribution'!$A$2:$B$11,2,FALSE),0)*'EV Scenarios'!W$2</f>
        <v>-16.836342334937978</v>
      </c>
      <c r="X8" s="1">
        <f>'[3]Pc, Winter, S1'!X8*Main!$B$8+_xlfn.IFNA(VLOOKUP($A8,'EV Distribution'!$A$2:$B$11,2,FALSE),0)*'EV Scenarios'!X$2</f>
        <v>5.9596808508860031</v>
      </c>
      <c r="Y8" s="1">
        <f>'[3]Pc, Winter, S1'!Y8*Main!$B$8+_xlfn.IFNA(VLOOKUP($A8,'EV Distribution'!$A$2:$B$11,2,FALSE),0)*'EV Scenarios'!Y$2</f>
        <v>26.367554957147075</v>
      </c>
      <c r="Z8" s="1"/>
    </row>
    <row r="9" spans="1:26" x14ac:dyDescent="0.25">
      <c r="A9">
        <v>10</v>
      </c>
      <c r="B9" s="1">
        <f>'[3]Pc, Winter, S1'!B9*Main!$B$8+_xlfn.IFNA(VLOOKUP($A9,'EV Distribution'!$A$2:$B$11,2,FALSE),0)*'EV Scenarios'!B$2</f>
        <v>32.540862393251622</v>
      </c>
      <c r="C9" s="1">
        <f>'[3]Pc, Winter, S1'!C9*Main!$B$8+_xlfn.IFNA(VLOOKUP($A9,'EV Distribution'!$A$2:$B$11,2,FALSE),0)*'EV Scenarios'!C$2</f>
        <v>29.983618605832838</v>
      </c>
      <c r="D9" s="1">
        <f>'[3]Pc, Winter, S1'!D9*Main!$B$8+_xlfn.IFNA(VLOOKUP($A9,'EV Distribution'!$A$2:$B$11,2,FALSE),0)*'EV Scenarios'!D$2</f>
        <v>28.593831791715889</v>
      </c>
      <c r="E9" s="1">
        <f>'[3]Pc, Winter, S1'!E9*Main!$B$8+_xlfn.IFNA(VLOOKUP($A9,'EV Distribution'!$A$2:$B$11,2,FALSE),0)*'EV Scenarios'!E$2</f>
        <v>28.010986072238627</v>
      </c>
      <c r="F9" s="1">
        <f>'[3]Pc, Winter, S1'!F9*Main!$B$8+_xlfn.IFNA(VLOOKUP($A9,'EV Distribution'!$A$2:$B$11,2,FALSE),0)*'EV Scenarios'!F$2</f>
        <v>27.626789575590667</v>
      </c>
      <c r="G9" s="1">
        <f>'[3]Pc, Winter, S1'!G9*Main!$B$8+_xlfn.IFNA(VLOOKUP($A9,'EV Distribution'!$A$2:$B$11,2,FALSE),0)*'EV Scenarios'!G$2</f>
        <v>29.285703607693438</v>
      </c>
      <c r="H9" s="1">
        <f>'[3]Pc, Winter, S1'!H9*Main!$B$8+_xlfn.IFNA(VLOOKUP($A9,'EV Distribution'!$A$2:$B$11,2,FALSE),0)*'EV Scenarios'!H$2</f>
        <v>36.481196295097462</v>
      </c>
      <c r="I9" s="1">
        <f>'[3]Pc, Winter, S1'!I9*Main!$B$8+_xlfn.IFNA(VLOOKUP($A9,'EV Distribution'!$A$2:$B$11,2,FALSE),0)*'EV Scenarios'!I$2</f>
        <v>41.512046755877137</v>
      </c>
      <c r="J9" s="1">
        <f>'[3]Pc, Winter, S1'!J9*Main!$B$8+_xlfn.IFNA(VLOOKUP($A9,'EV Distribution'!$A$2:$B$11,2,FALSE),0)*'EV Scenarios'!J$2</f>
        <v>49.53352479384229</v>
      </c>
      <c r="K9" s="1">
        <f>'[3]Pc, Winter, S1'!K9*Main!$B$8+_xlfn.IFNA(VLOOKUP($A9,'EV Distribution'!$A$2:$B$11,2,FALSE),0)*'EV Scenarios'!K$2</f>
        <v>53.302059077687531</v>
      </c>
      <c r="L9" s="1">
        <f>'[3]Pc, Winter, S1'!L9*Main!$B$8+_xlfn.IFNA(VLOOKUP($A9,'EV Distribution'!$A$2:$B$11,2,FALSE),0)*'EV Scenarios'!L$2</f>
        <v>53.324577235351441</v>
      </c>
      <c r="M9" s="1">
        <f>'[3]Pc, Winter, S1'!M9*Main!$B$8+_xlfn.IFNA(VLOOKUP($A9,'EV Distribution'!$A$2:$B$11,2,FALSE),0)*'EV Scenarios'!M$2</f>
        <v>54.293380495688133</v>
      </c>
      <c r="N9" s="1">
        <f>'[3]Pc, Winter, S1'!N9*Main!$B$8+_xlfn.IFNA(VLOOKUP($A9,'EV Distribution'!$A$2:$B$11,2,FALSE),0)*'EV Scenarios'!N$2</f>
        <v>52.493300873848199</v>
      </c>
      <c r="O9" s="1">
        <f>'[3]Pc, Winter, S1'!O9*Main!$B$8+_xlfn.IFNA(VLOOKUP($A9,'EV Distribution'!$A$2:$B$11,2,FALSE),0)*'EV Scenarios'!O$2</f>
        <v>51.439275428603068</v>
      </c>
      <c r="P9" s="1">
        <f>'[3]Pc, Winter, S1'!P9*Main!$B$8+_xlfn.IFNA(VLOOKUP($A9,'EV Distribution'!$A$2:$B$11,2,FALSE),0)*'EV Scenarios'!P$2</f>
        <v>50.906273902067326</v>
      </c>
      <c r="Q9" s="1">
        <f>'[3]Pc, Winter, S1'!Q9*Main!$B$8+_xlfn.IFNA(VLOOKUP($A9,'EV Distribution'!$A$2:$B$11,2,FALSE),0)*'EV Scenarios'!Q$2</f>
        <v>49.04982825605434</v>
      </c>
      <c r="R9" s="1">
        <f>'[3]Pc, Winter, S1'!R9*Main!$B$8+_xlfn.IFNA(VLOOKUP($A9,'EV Distribution'!$A$2:$B$11,2,FALSE),0)*'EV Scenarios'!R$2</f>
        <v>49.226964835425285</v>
      </c>
      <c r="S9" s="1">
        <f>'[3]Pc, Winter, S1'!S9*Main!$B$8+_xlfn.IFNA(VLOOKUP($A9,'EV Distribution'!$A$2:$B$11,2,FALSE),0)*'EV Scenarios'!S$2</f>
        <v>55.039989556689306</v>
      </c>
      <c r="T9" s="1">
        <f>'[3]Pc, Winter, S1'!T9*Main!$B$8+_xlfn.IFNA(VLOOKUP($A9,'EV Distribution'!$A$2:$B$11,2,FALSE),0)*'EV Scenarios'!T$2</f>
        <v>47.757548394639691</v>
      </c>
      <c r="U9" s="1">
        <f>'[3]Pc, Winter, S1'!U9*Main!$B$8+_xlfn.IFNA(VLOOKUP($A9,'EV Distribution'!$A$2:$B$11,2,FALSE),0)*'EV Scenarios'!U$2</f>
        <v>47.435003326314231</v>
      </c>
      <c r="V9" s="1">
        <f>'[3]Pc, Winter, S1'!V9*Main!$B$8+_xlfn.IFNA(VLOOKUP($A9,'EV Distribution'!$A$2:$B$11,2,FALSE),0)*'EV Scenarios'!V$2</f>
        <v>47.576113991228581</v>
      </c>
      <c r="W9" s="1">
        <f>'[3]Pc, Winter, S1'!W9*Main!$B$8+_xlfn.IFNA(VLOOKUP($A9,'EV Distribution'!$A$2:$B$11,2,FALSE),0)*'EV Scenarios'!W$2</f>
        <v>45.296075161503246</v>
      </c>
      <c r="X9" s="1">
        <f>'[3]Pc, Winter, S1'!X9*Main!$B$8+_xlfn.IFNA(VLOOKUP($A9,'EV Distribution'!$A$2:$B$11,2,FALSE),0)*'EV Scenarios'!X$2</f>
        <v>39.312723783682813</v>
      </c>
      <c r="Y9" s="1">
        <f>'[3]Pc, Winter, S1'!Y9*Main!$B$8+_xlfn.IFNA(VLOOKUP($A9,'EV Distribution'!$A$2:$B$11,2,FALSE),0)*'EV Scenarios'!Y$2</f>
        <v>34.793548290962789</v>
      </c>
      <c r="Z9" s="1"/>
    </row>
    <row r="10" spans="1:26" x14ac:dyDescent="0.25">
      <c r="A10">
        <v>12</v>
      </c>
      <c r="B10" s="1">
        <f>'[3]Pc, Winter, S1'!B10*Main!$B$8+_xlfn.IFNA(VLOOKUP($A10,'EV Distribution'!$A$2:$B$11,2,FALSE),0)*'EV Scenarios'!B$2</f>
        <v>200.62296433535147</v>
      </c>
      <c r="C10" s="1">
        <f>'[3]Pc, Winter, S1'!C10*Main!$B$8+_xlfn.IFNA(VLOOKUP($A10,'EV Distribution'!$A$2:$B$11,2,FALSE),0)*'EV Scenarios'!C$2</f>
        <v>175.77464464031306</v>
      </c>
      <c r="D10" s="1">
        <f>'[3]Pc, Winter, S1'!D10*Main!$B$8+_xlfn.IFNA(VLOOKUP($A10,'EV Distribution'!$A$2:$B$11,2,FALSE),0)*'EV Scenarios'!D$2</f>
        <v>166.83009550497633</v>
      </c>
      <c r="E10" s="1">
        <f>'[3]Pc, Winter, S1'!E10*Main!$B$8+_xlfn.IFNA(VLOOKUP($A10,'EV Distribution'!$A$2:$B$11,2,FALSE),0)*'EV Scenarios'!E$2</f>
        <v>162.88377366609569</v>
      </c>
      <c r="F10" s="1">
        <f>'[3]Pc, Winter, S1'!F10*Main!$B$8+_xlfn.IFNA(VLOOKUP($A10,'EV Distribution'!$A$2:$B$11,2,FALSE),0)*'EV Scenarios'!F$2</f>
        <v>160.02237603067042</v>
      </c>
      <c r="G10" s="1">
        <f>'[3]Pc, Winter, S1'!G10*Main!$B$8+_xlfn.IFNA(VLOOKUP($A10,'EV Distribution'!$A$2:$B$11,2,FALSE),0)*'EV Scenarios'!G$2</f>
        <v>181.80287391805967</v>
      </c>
      <c r="H10" s="1">
        <f>'[3]Pc, Winter, S1'!H10*Main!$B$8+_xlfn.IFNA(VLOOKUP($A10,'EV Distribution'!$A$2:$B$11,2,FALSE),0)*'EV Scenarios'!H$2</f>
        <v>249.98291702418783</v>
      </c>
      <c r="I10" s="1">
        <f>'[3]Pc, Winter, S1'!I10*Main!$B$8+_xlfn.IFNA(VLOOKUP($A10,'EV Distribution'!$A$2:$B$11,2,FALSE),0)*'EV Scenarios'!I$2</f>
        <v>301.56467042578259</v>
      </c>
      <c r="J10" s="1">
        <f>'[3]Pc, Winter, S1'!J10*Main!$B$8+_xlfn.IFNA(VLOOKUP($A10,'EV Distribution'!$A$2:$B$11,2,FALSE),0)*'EV Scenarios'!J$2</f>
        <v>325.8249804835794</v>
      </c>
      <c r="K10" s="1">
        <f>'[3]Pc, Winter, S1'!K10*Main!$B$8+_xlfn.IFNA(VLOOKUP($A10,'EV Distribution'!$A$2:$B$11,2,FALSE),0)*'EV Scenarios'!K$2</f>
        <v>322.25196248316598</v>
      </c>
      <c r="L10" s="1">
        <f>'[3]Pc, Winter, S1'!L10*Main!$B$8+_xlfn.IFNA(VLOOKUP($A10,'EV Distribution'!$A$2:$B$11,2,FALSE),0)*'EV Scenarios'!L$2</f>
        <v>339.87731886609572</v>
      </c>
      <c r="M10" s="1">
        <f>'[3]Pc, Winter, S1'!M10*Main!$B$8+_xlfn.IFNA(VLOOKUP($A10,'EV Distribution'!$A$2:$B$11,2,FALSE),0)*'EV Scenarios'!M$2</f>
        <v>348.41435983021267</v>
      </c>
      <c r="N10" s="1">
        <f>'[3]Pc, Winter, S1'!N10*Main!$B$8+_xlfn.IFNA(VLOOKUP($A10,'EV Distribution'!$A$2:$B$11,2,FALSE),0)*'EV Scenarios'!N$2</f>
        <v>333.43042616828114</v>
      </c>
      <c r="O10" s="1">
        <f>'[3]Pc, Winter, S1'!O10*Main!$B$8+_xlfn.IFNA(VLOOKUP($A10,'EV Distribution'!$A$2:$B$11,2,FALSE),0)*'EV Scenarios'!O$2</f>
        <v>328.13412216997932</v>
      </c>
      <c r="P10" s="1">
        <f>'[3]Pc, Winter, S1'!P10*Main!$B$8+_xlfn.IFNA(VLOOKUP($A10,'EV Distribution'!$A$2:$B$11,2,FALSE),0)*'EV Scenarios'!P$2</f>
        <v>306.51644213608978</v>
      </c>
      <c r="Q10" s="1">
        <f>'[3]Pc, Winter, S1'!Q10*Main!$B$8+_xlfn.IFNA(VLOOKUP($A10,'EV Distribution'!$A$2:$B$11,2,FALSE),0)*'EV Scenarios'!Q$2</f>
        <v>295.71326178111343</v>
      </c>
      <c r="R10" s="1">
        <f>'[3]Pc, Winter, S1'!R10*Main!$B$8+_xlfn.IFNA(VLOOKUP($A10,'EV Distribution'!$A$2:$B$11,2,FALSE),0)*'EV Scenarios'!R$2</f>
        <v>306.49905529862667</v>
      </c>
      <c r="S10" s="1">
        <f>'[3]Pc, Winter, S1'!S10*Main!$B$8+_xlfn.IFNA(VLOOKUP($A10,'EV Distribution'!$A$2:$B$11,2,FALSE),0)*'EV Scenarios'!S$2</f>
        <v>359.95912804304493</v>
      </c>
      <c r="T10" s="1">
        <f>'[3]Pc, Winter, S1'!T10*Main!$B$8+_xlfn.IFNA(VLOOKUP($A10,'EV Distribution'!$A$2:$B$11,2,FALSE),0)*'EV Scenarios'!T$2</f>
        <v>358.54530958987004</v>
      </c>
      <c r="U10" s="1">
        <f>'[3]Pc, Winter, S1'!U10*Main!$B$8+_xlfn.IFNA(VLOOKUP($A10,'EV Distribution'!$A$2:$B$11,2,FALSE),0)*'EV Scenarios'!U$2</f>
        <v>358.3264418289279</v>
      </c>
      <c r="V10" s="1">
        <f>'[3]Pc, Winter, S1'!V10*Main!$B$8+_xlfn.IFNA(VLOOKUP($A10,'EV Distribution'!$A$2:$B$11,2,FALSE),0)*'EV Scenarios'!V$2</f>
        <v>356.84246765363258</v>
      </c>
      <c r="W10" s="1">
        <f>'[3]Pc, Winter, S1'!W10*Main!$B$8+_xlfn.IFNA(VLOOKUP($A10,'EV Distribution'!$A$2:$B$11,2,FALSE),0)*'EV Scenarios'!W$2</f>
        <v>336.41230684034258</v>
      </c>
      <c r="X10" s="1">
        <f>'[3]Pc, Winter, S1'!X10*Main!$B$8+_xlfn.IFNA(VLOOKUP($A10,'EV Distribution'!$A$2:$B$11,2,FALSE),0)*'EV Scenarios'!X$2</f>
        <v>292.42964457916423</v>
      </c>
      <c r="Y10" s="1">
        <f>'[3]Pc, Winter, S1'!Y10*Main!$B$8+_xlfn.IFNA(VLOOKUP($A10,'EV Distribution'!$A$2:$B$11,2,FALSE),0)*'EV Scenarios'!Y$2</f>
        <v>249.67204740516831</v>
      </c>
      <c r="Z10" s="1"/>
    </row>
    <row r="11" spans="1:26" x14ac:dyDescent="0.25">
      <c r="A11">
        <v>15</v>
      </c>
      <c r="B11" s="1">
        <f>'[3]Pc, Winter, S1'!B11*Main!$B$8+_xlfn.IFNA(VLOOKUP($A11,'EV Distribution'!$A$2:$B$11,2,FALSE),0)*'EV Scenarios'!B$2</f>
        <v>4.3533103180153567</v>
      </c>
      <c r="C11" s="1">
        <f>'[3]Pc, Winter, S1'!C11*Main!$B$8+_xlfn.IFNA(VLOOKUP($A11,'EV Distribution'!$A$2:$B$11,2,FALSE),0)*'EV Scenarios'!C$2</f>
        <v>4.2564669856467807</v>
      </c>
      <c r="D11" s="1">
        <f>'[3]Pc, Winter, S1'!D11*Main!$B$8+_xlfn.IFNA(VLOOKUP($A11,'EV Distribution'!$A$2:$B$11,2,FALSE),0)*'EV Scenarios'!D$2</f>
        <v>4.0725249618428823</v>
      </c>
      <c r="E11" s="1">
        <f>'[3]Pc, Winter, S1'!E11*Main!$B$8+_xlfn.IFNA(VLOOKUP($A11,'EV Distribution'!$A$2:$B$11,2,FALSE),0)*'EV Scenarios'!E$2</f>
        <v>4.1235237485528646</v>
      </c>
      <c r="F11" s="1">
        <f>'[3]Pc, Winter, S1'!F11*Main!$B$8+_xlfn.IFNA(VLOOKUP($A11,'EV Distribution'!$A$2:$B$11,2,FALSE),0)*'EV Scenarios'!F$2</f>
        <v>4.1017487994683997</v>
      </c>
      <c r="G11" s="1">
        <f>'[3]Pc, Winter, S1'!G11*Main!$B$8+_xlfn.IFNA(VLOOKUP($A11,'EV Distribution'!$A$2:$B$11,2,FALSE),0)*'EV Scenarios'!G$2</f>
        <v>4.3613309025251032</v>
      </c>
      <c r="H11" s="1">
        <f>'[3]Pc, Winter, S1'!H11*Main!$B$8+_xlfn.IFNA(VLOOKUP($A11,'EV Distribution'!$A$2:$B$11,2,FALSE),0)*'EV Scenarios'!H$2</f>
        <v>5.53375043685765</v>
      </c>
      <c r="I11" s="1">
        <f>'[3]Pc, Winter, S1'!I11*Main!$B$8+_xlfn.IFNA(VLOOKUP($A11,'EV Distribution'!$A$2:$B$11,2,FALSE),0)*'EV Scenarios'!I$2</f>
        <v>6.2821272772740704</v>
      </c>
      <c r="J11" s="1">
        <f>'[3]Pc, Winter, S1'!J11*Main!$B$8+_xlfn.IFNA(VLOOKUP($A11,'EV Distribution'!$A$2:$B$11,2,FALSE),0)*'EV Scenarios'!J$2</f>
        <v>6.7422698759155351</v>
      </c>
      <c r="K11" s="1">
        <f>'[3]Pc, Winter, S1'!K11*Main!$B$8+_xlfn.IFNA(VLOOKUP($A11,'EV Distribution'!$A$2:$B$11,2,FALSE),0)*'EV Scenarios'!K$2</f>
        <v>7.0253442698464266</v>
      </c>
      <c r="L11" s="1">
        <f>'[3]Pc, Winter, S1'!L11*Main!$B$8+_xlfn.IFNA(VLOOKUP($A11,'EV Distribution'!$A$2:$B$11,2,FALSE),0)*'EV Scenarios'!L$2</f>
        <v>6.5491593884672179</v>
      </c>
      <c r="M11" s="1">
        <f>'[3]Pc, Winter, S1'!M11*Main!$B$8+_xlfn.IFNA(VLOOKUP($A11,'EV Distribution'!$A$2:$B$11,2,FALSE),0)*'EV Scenarios'!M$2</f>
        <v>6.7640470700679272</v>
      </c>
      <c r="N11" s="1">
        <f>'[3]Pc, Winter, S1'!N11*Main!$B$8+_xlfn.IFNA(VLOOKUP($A11,'EV Distribution'!$A$2:$B$11,2,FALSE),0)*'EV Scenarios'!N$2</f>
        <v>6.6746559820880096</v>
      </c>
      <c r="O11" s="1">
        <f>'[3]Pc, Winter, S1'!O11*Main!$B$8+_xlfn.IFNA(VLOOKUP($A11,'EV Distribution'!$A$2:$B$11,2,FALSE),0)*'EV Scenarios'!O$2</f>
        <v>6.4225216391612525</v>
      </c>
      <c r="P11" s="1">
        <f>'[3]Pc, Winter, S1'!P11*Main!$B$8+_xlfn.IFNA(VLOOKUP($A11,'EV Distribution'!$A$2:$B$11,2,FALSE),0)*'EV Scenarios'!P$2</f>
        <v>6.0953200354843471</v>
      </c>
      <c r="Q11" s="1">
        <f>'[3]Pc, Winter, S1'!Q11*Main!$B$8+_xlfn.IFNA(VLOOKUP($A11,'EV Distribution'!$A$2:$B$11,2,FALSE),0)*'EV Scenarios'!Q$2</f>
        <v>5.7119631560395741</v>
      </c>
      <c r="R11" s="1">
        <f>'[3]Pc, Winter, S1'!R11*Main!$B$8+_xlfn.IFNA(VLOOKUP($A11,'EV Distribution'!$A$2:$B$11,2,FALSE),0)*'EV Scenarios'!R$2</f>
        <v>5.7417609317631424</v>
      </c>
      <c r="S11" s="1">
        <f>'[3]Pc, Winter, S1'!S11*Main!$B$8+_xlfn.IFNA(VLOOKUP($A11,'EV Distribution'!$A$2:$B$11,2,FALSE),0)*'EV Scenarios'!S$2</f>
        <v>6.4912834062463087</v>
      </c>
      <c r="T11" s="1">
        <f>'[3]Pc, Winter, S1'!T11*Main!$B$8+_xlfn.IFNA(VLOOKUP($A11,'EV Distribution'!$A$2:$B$11,2,FALSE),0)*'EV Scenarios'!T$2</f>
        <v>6.5205083664057879</v>
      </c>
      <c r="U11" s="1">
        <f>'[3]Pc, Winter, S1'!U11*Main!$B$8+_xlfn.IFNA(VLOOKUP($A11,'EV Distribution'!$A$2:$B$11,2,FALSE),0)*'EV Scenarios'!U$2</f>
        <v>6.6683504913614877</v>
      </c>
      <c r="V11" s="1">
        <f>'[3]Pc, Winter, S1'!V11*Main!$B$8+_xlfn.IFNA(VLOOKUP($A11,'EV Distribution'!$A$2:$B$11,2,FALSE),0)*'EV Scenarios'!V$2</f>
        <v>6.4603411219285283</v>
      </c>
      <c r="W11" s="1">
        <f>'[3]Pc, Winter, S1'!W11*Main!$B$8+_xlfn.IFNA(VLOOKUP($A11,'EV Distribution'!$A$2:$B$11,2,FALSE),0)*'EV Scenarios'!W$2</f>
        <v>6.2666555679710578</v>
      </c>
      <c r="X11" s="1">
        <f>'[3]Pc, Winter, S1'!X11*Main!$B$8+_xlfn.IFNA(VLOOKUP($A11,'EV Distribution'!$A$2:$B$11,2,FALSE),0)*'EV Scenarios'!X$2</f>
        <v>5.4896254721795623</v>
      </c>
      <c r="Y11" s="1">
        <f>'[3]Pc, Winter, S1'!Y11*Main!$B$8+_xlfn.IFNA(VLOOKUP($A11,'EV Distribution'!$A$2:$B$11,2,FALSE),0)*'EV Scenarios'!Y$2</f>
        <v>4.8575745196101598</v>
      </c>
      <c r="Z11" s="1"/>
    </row>
    <row r="12" spans="1:26" x14ac:dyDescent="0.25">
      <c r="A12">
        <v>16</v>
      </c>
      <c r="B12" s="1">
        <f>'[3]Pc, Winter, S1'!B12*Main!$B$8+_xlfn.IFNA(VLOOKUP($A12,'EV Distribution'!$A$2:$B$11,2,FALSE),0)*'EV Scenarios'!B$2</f>
        <v>32.274366071470759</v>
      </c>
      <c r="C12" s="1">
        <f>'[3]Pc, Winter, S1'!C12*Main!$B$8+_xlfn.IFNA(VLOOKUP($A12,'EV Distribution'!$A$2:$B$11,2,FALSE),0)*'EV Scenarios'!C$2</f>
        <v>31.299169771411698</v>
      </c>
      <c r="D12" s="1">
        <f>'[3]Pc, Winter, S1'!D12*Main!$B$8+_xlfn.IFNA(VLOOKUP($A12,'EV Distribution'!$A$2:$B$11,2,FALSE),0)*'EV Scenarios'!D$2</f>
        <v>30.882086847017128</v>
      </c>
      <c r="E12" s="1">
        <f>'[3]Pc, Winter, S1'!E12*Main!$B$8+_xlfn.IFNA(VLOOKUP($A12,'EV Distribution'!$A$2:$B$11,2,FALSE),0)*'EV Scenarios'!E$2</f>
        <v>31.01924635971648</v>
      </c>
      <c r="F12" s="1">
        <f>'[3]Pc, Winter, S1'!F12*Main!$B$8+_xlfn.IFNA(VLOOKUP($A12,'EV Distribution'!$A$2:$B$11,2,FALSE),0)*'EV Scenarios'!F$2</f>
        <v>32.456530496751327</v>
      </c>
      <c r="G12" s="1">
        <f>'[3]Pc, Winter, S1'!G12*Main!$B$8+_xlfn.IFNA(VLOOKUP($A12,'EV Distribution'!$A$2:$B$11,2,FALSE),0)*'EV Scenarios'!G$2</f>
        <v>36.950748486709983</v>
      </c>
      <c r="H12" s="1">
        <f>'[3]Pc, Winter, S1'!H12*Main!$B$8+_xlfn.IFNA(VLOOKUP($A12,'EV Distribution'!$A$2:$B$11,2,FALSE),0)*'EV Scenarios'!H$2</f>
        <v>49.610364728292964</v>
      </c>
      <c r="I12" s="1">
        <f>'[3]Pc, Winter, S1'!I12*Main!$B$8+_xlfn.IFNA(VLOOKUP($A12,'EV Distribution'!$A$2:$B$11,2,FALSE),0)*'EV Scenarios'!I$2</f>
        <v>57.167318210277607</v>
      </c>
      <c r="J12" s="1">
        <f>'[3]Pc, Winter, S1'!J12*Main!$B$8+_xlfn.IFNA(VLOOKUP($A12,'EV Distribution'!$A$2:$B$11,2,FALSE),0)*'EV Scenarios'!J$2</f>
        <v>59.076158516243353</v>
      </c>
      <c r="K12" s="1">
        <f>'[3]Pc, Winter, S1'!K12*Main!$B$8+_xlfn.IFNA(VLOOKUP($A12,'EV Distribution'!$A$2:$B$11,2,FALSE),0)*'EV Scenarios'!K$2</f>
        <v>55.315010327820431</v>
      </c>
      <c r="L12" s="1">
        <f>'[3]Pc, Winter, S1'!L12*Main!$B$8+_xlfn.IFNA(VLOOKUP($A12,'EV Distribution'!$A$2:$B$11,2,FALSE),0)*'EV Scenarios'!L$2</f>
        <v>55.838039590667456</v>
      </c>
      <c r="M12" s="1">
        <f>'[3]Pc, Winter, S1'!M12*Main!$B$8+_xlfn.IFNA(VLOOKUP($A12,'EV Distribution'!$A$2:$B$11,2,FALSE),0)*'EV Scenarios'!M$2</f>
        <v>55.980042117542823</v>
      </c>
      <c r="N12" s="1">
        <f>'[3]Pc, Winter, S1'!N12*Main!$B$8+_xlfn.IFNA(VLOOKUP($A12,'EV Distribution'!$A$2:$B$11,2,FALSE),0)*'EV Scenarios'!N$2</f>
        <v>52.695315069698751</v>
      </c>
      <c r="O12" s="1">
        <f>'[3]Pc, Winter, S1'!O12*Main!$B$8+_xlfn.IFNA(VLOOKUP($A12,'EV Distribution'!$A$2:$B$11,2,FALSE),0)*'EV Scenarios'!O$2</f>
        <v>53.030629699940931</v>
      </c>
      <c r="P12" s="1">
        <f>'[3]Pc, Winter, S1'!P12*Main!$B$8+_xlfn.IFNA(VLOOKUP($A12,'EV Distribution'!$A$2:$B$11,2,FALSE),0)*'EV Scenarios'!P$2</f>
        <v>49.628921675723568</v>
      </c>
      <c r="Q12" s="1">
        <f>'[3]Pc, Winter, S1'!Q12*Main!$B$8+_xlfn.IFNA(VLOOKUP($A12,'EV Distribution'!$A$2:$B$11,2,FALSE),0)*'EV Scenarios'!Q$2</f>
        <v>48.917810024808034</v>
      </c>
      <c r="R12" s="1">
        <f>'[3]Pc, Winter, S1'!R12*Main!$B$8+_xlfn.IFNA(VLOOKUP($A12,'EV Distribution'!$A$2:$B$11,2,FALSE),0)*'EV Scenarios'!R$2</f>
        <v>49.914463313053751</v>
      </c>
      <c r="S12" s="1">
        <f>'[3]Pc, Winter, S1'!S12*Main!$B$8+_xlfn.IFNA(VLOOKUP($A12,'EV Distribution'!$A$2:$B$11,2,FALSE),0)*'EV Scenarios'!S$2</f>
        <v>52.720155088600116</v>
      </c>
      <c r="T12" s="1">
        <f>'[3]Pc, Winter, S1'!T12*Main!$B$8+_xlfn.IFNA(VLOOKUP($A12,'EV Distribution'!$A$2:$B$11,2,FALSE),0)*'EV Scenarios'!T$2</f>
        <v>51.749520920259897</v>
      </c>
      <c r="U12" s="1">
        <f>'[3]Pc, Winter, S1'!U12*Main!$B$8+_xlfn.IFNA(VLOOKUP($A12,'EV Distribution'!$A$2:$B$11,2,FALSE),0)*'EV Scenarios'!U$2</f>
        <v>50.684941803898397</v>
      </c>
      <c r="V12" s="1">
        <f>'[3]Pc, Winter, S1'!V12*Main!$B$8+_xlfn.IFNA(VLOOKUP($A12,'EV Distribution'!$A$2:$B$11,2,FALSE),0)*'EV Scenarios'!V$2</f>
        <v>49.471878017129356</v>
      </c>
      <c r="W12" s="1">
        <f>'[3]Pc, Winter, S1'!W12*Main!$B$8+_xlfn.IFNA(VLOOKUP($A12,'EV Distribution'!$A$2:$B$11,2,FALSE),0)*'EV Scenarios'!W$2</f>
        <v>44.219354948021262</v>
      </c>
      <c r="X12" s="1">
        <f>'[3]Pc, Winter, S1'!X12*Main!$B$8+_xlfn.IFNA(VLOOKUP($A12,'EV Distribution'!$A$2:$B$11,2,FALSE),0)*'EV Scenarios'!X$2</f>
        <v>39.718453326048433</v>
      </c>
      <c r="Y12" s="1">
        <f>'[3]Pc, Winter, S1'!Y12*Main!$B$8+_xlfn.IFNA(VLOOKUP($A12,'EV Distribution'!$A$2:$B$11,2,FALSE),0)*'EV Scenarios'!Y$2</f>
        <v>34.792743908446546</v>
      </c>
      <c r="Z12" s="1"/>
    </row>
    <row r="13" spans="1:26" x14ac:dyDescent="0.25">
      <c r="A13">
        <v>17</v>
      </c>
      <c r="B13" s="1">
        <f>'[3]Pc, Winter, S1'!B13*Main!$B$8+_xlfn.IFNA(VLOOKUP($A13,'EV Distribution'!$A$2:$B$11,2,FALSE),0)*'EV Scenarios'!B$2</f>
        <v>9.1005218118281146</v>
      </c>
      <c r="C13" s="1">
        <f>'[3]Pc, Winter, S1'!C13*Main!$B$8+_xlfn.IFNA(VLOOKUP($A13,'EV Distribution'!$A$2:$B$11,2,FALSE),0)*'EV Scenarios'!C$2</f>
        <v>8.833854092040756</v>
      </c>
      <c r="D13" s="1">
        <f>'[3]Pc, Winter, S1'!D13*Main!$B$8+_xlfn.IFNA(VLOOKUP($A13,'EV Distribution'!$A$2:$B$11,2,FALSE),0)*'EV Scenarios'!D$2</f>
        <v>7.7797676716331949</v>
      </c>
      <c r="E13" s="1">
        <f>'[3]Pc, Winter, S1'!E13*Main!$B$8+_xlfn.IFNA(VLOOKUP($A13,'EV Distribution'!$A$2:$B$11,2,FALSE),0)*'EV Scenarios'!E$2</f>
        <v>8.0519649199350258</v>
      </c>
      <c r="F13" s="1">
        <f>'[3]Pc, Winter, S1'!F13*Main!$B$8+_xlfn.IFNA(VLOOKUP($A13,'EV Distribution'!$A$2:$B$11,2,FALSE),0)*'EV Scenarios'!F$2</f>
        <v>8.1815067750738351</v>
      </c>
      <c r="G13" s="1">
        <f>'[3]Pc, Winter, S1'!G13*Main!$B$8+_xlfn.IFNA(VLOOKUP($A13,'EV Distribution'!$A$2:$B$11,2,FALSE),0)*'EV Scenarios'!G$2</f>
        <v>9.1421232223862958</v>
      </c>
      <c r="H13" s="1">
        <f>'[3]Pc, Winter, S1'!H13*Main!$B$8+_xlfn.IFNA(VLOOKUP($A13,'EV Distribution'!$A$2:$B$11,2,FALSE),0)*'EV Scenarios'!H$2</f>
        <v>10.454061239028352</v>
      </c>
      <c r="I13" s="1">
        <f>'[3]Pc, Winter, S1'!I13*Main!$B$8+_xlfn.IFNA(VLOOKUP($A13,'EV Distribution'!$A$2:$B$11,2,FALSE),0)*'EV Scenarios'!I$2</f>
        <v>11.654568930773774</v>
      </c>
      <c r="J13" s="1">
        <f>'[3]Pc, Winter, S1'!J13*Main!$B$8+_xlfn.IFNA(VLOOKUP($A13,'EV Distribution'!$A$2:$B$11,2,FALSE),0)*'EV Scenarios'!J$2</f>
        <v>11.645105645540463</v>
      </c>
      <c r="K13" s="1">
        <f>'[3]Pc, Winter, S1'!K13*Main!$B$8+_xlfn.IFNA(VLOOKUP($A13,'EV Distribution'!$A$2:$B$11,2,FALSE),0)*'EV Scenarios'!K$2</f>
        <v>12.10336051938866</v>
      </c>
      <c r="L13" s="1">
        <f>'[3]Pc, Winter, S1'!L13*Main!$B$8+_xlfn.IFNA(VLOOKUP($A13,'EV Distribution'!$A$2:$B$11,2,FALSE),0)*'EV Scenarios'!L$2</f>
        <v>10.608121688245717</v>
      </c>
      <c r="M13" s="1">
        <f>'[3]Pc, Winter, S1'!M13*Main!$B$8+_xlfn.IFNA(VLOOKUP($A13,'EV Distribution'!$A$2:$B$11,2,FALSE),0)*'EV Scenarios'!M$2</f>
        <v>11.067305660425282</v>
      </c>
      <c r="N13" s="1">
        <f>'[3]Pc, Winter, S1'!N13*Main!$B$8+_xlfn.IFNA(VLOOKUP($A13,'EV Distribution'!$A$2:$B$11,2,FALSE),0)*'EV Scenarios'!N$2</f>
        <v>10.443556606925577</v>
      </c>
      <c r="O13" s="1">
        <f>'[3]Pc, Winter, S1'!O13*Main!$B$8+_xlfn.IFNA(VLOOKUP($A13,'EV Distribution'!$A$2:$B$11,2,FALSE),0)*'EV Scenarios'!O$2</f>
        <v>10.029195413378615</v>
      </c>
      <c r="P13" s="1">
        <f>'[3]Pc, Winter, S1'!P13*Main!$B$8+_xlfn.IFNA(VLOOKUP($A13,'EV Distribution'!$A$2:$B$11,2,FALSE),0)*'EV Scenarios'!P$2</f>
        <v>10.317144593694625</v>
      </c>
      <c r="Q13" s="1">
        <f>'[3]Pc, Winter, S1'!Q13*Main!$B$8+_xlfn.IFNA(VLOOKUP($A13,'EV Distribution'!$A$2:$B$11,2,FALSE),0)*'EV Scenarios'!Q$2</f>
        <v>10.735953273670999</v>
      </c>
      <c r="R13" s="1">
        <f>'[3]Pc, Winter, S1'!R13*Main!$B$8+_xlfn.IFNA(VLOOKUP($A13,'EV Distribution'!$A$2:$B$11,2,FALSE),0)*'EV Scenarios'!R$2</f>
        <v>11.952997028425871</v>
      </c>
      <c r="S13" s="1">
        <f>'[3]Pc, Winter, S1'!S13*Main!$B$8+_xlfn.IFNA(VLOOKUP($A13,'EV Distribution'!$A$2:$B$11,2,FALSE),0)*'EV Scenarios'!S$2</f>
        <v>12.677495070437091</v>
      </c>
      <c r="T13" s="1">
        <f>'[3]Pc, Winter, S1'!T13*Main!$B$8+_xlfn.IFNA(VLOOKUP($A13,'EV Distribution'!$A$2:$B$11,2,FALSE),0)*'EV Scenarios'!T$2</f>
        <v>11.990129755936207</v>
      </c>
      <c r="U13" s="1">
        <f>'[3]Pc, Winter, S1'!U13*Main!$B$8+_xlfn.IFNA(VLOOKUP($A13,'EV Distribution'!$A$2:$B$11,2,FALSE),0)*'EV Scenarios'!U$2</f>
        <v>12.80386531300945</v>
      </c>
      <c r="V13" s="1">
        <f>'[3]Pc, Winter, S1'!V13*Main!$B$8+_xlfn.IFNA(VLOOKUP($A13,'EV Distribution'!$A$2:$B$11,2,FALSE),0)*'EV Scenarios'!V$2</f>
        <v>12.841313476890136</v>
      </c>
      <c r="W13" s="1">
        <f>'[3]Pc, Winter, S1'!W13*Main!$B$8+_xlfn.IFNA(VLOOKUP($A13,'EV Distribution'!$A$2:$B$11,2,FALSE),0)*'EV Scenarios'!W$2</f>
        <v>11.189516401816302</v>
      </c>
      <c r="X13" s="1">
        <f>'[3]Pc, Winter, S1'!X13*Main!$B$8+_xlfn.IFNA(VLOOKUP($A13,'EV Distribution'!$A$2:$B$11,2,FALSE),0)*'EV Scenarios'!X$2</f>
        <v>10.362359028130538</v>
      </c>
      <c r="Y13" s="1">
        <f>'[3]Pc, Winter, S1'!Y13*Main!$B$8+_xlfn.IFNA(VLOOKUP($A13,'EV Distribution'!$A$2:$B$11,2,FALSE),0)*'EV Scenarios'!Y$2</f>
        <v>10.298712253071471</v>
      </c>
      <c r="Z13" s="1"/>
    </row>
    <row r="14" spans="1:26" x14ac:dyDescent="0.25">
      <c r="A14">
        <v>18</v>
      </c>
      <c r="B14" s="1">
        <f>'[3]Pc, Winter, S1'!B14*Main!$B$8+_xlfn.IFNA(VLOOKUP($A14,'EV Distribution'!$A$2:$B$11,2,FALSE),0)*'EV Scenarios'!B$2</f>
        <v>0.70386450454813942</v>
      </c>
      <c r="C14" s="1">
        <f>'[3]Pc, Winter, S1'!C14*Main!$B$8+_xlfn.IFNA(VLOOKUP($A14,'EV Distribution'!$A$2:$B$11,2,FALSE),0)*'EV Scenarios'!C$2</f>
        <v>0.70386450454813942</v>
      </c>
      <c r="D14" s="1">
        <f>'[3]Pc, Winter, S1'!D14*Main!$B$8+_xlfn.IFNA(VLOOKUP($A14,'EV Distribution'!$A$2:$B$11,2,FALSE),0)*'EV Scenarios'!D$2</f>
        <v>0.70386450454813942</v>
      </c>
      <c r="E14" s="1">
        <f>'[3]Pc, Winter, S1'!E14*Main!$B$8+_xlfn.IFNA(VLOOKUP($A14,'EV Distribution'!$A$2:$B$11,2,FALSE),0)*'EV Scenarios'!E$2</f>
        <v>0.70386450454813942</v>
      </c>
      <c r="F14" s="1">
        <f>'[3]Pc, Winter, S1'!F14*Main!$B$8+_xlfn.IFNA(VLOOKUP($A14,'EV Distribution'!$A$2:$B$11,2,FALSE),0)*'EV Scenarios'!F$2</f>
        <v>0.76458411801535719</v>
      </c>
      <c r="G14" s="1">
        <f>'[3]Pc, Winter, S1'!G14*Main!$B$8+_xlfn.IFNA(VLOOKUP($A14,'EV Distribution'!$A$2:$B$11,2,FALSE),0)*'EV Scenarios'!G$2</f>
        <v>0.68659041122268161</v>
      </c>
      <c r="H14" s="1">
        <f>'[3]Pc, Winter, S1'!H14*Main!$B$8+_xlfn.IFNA(VLOOKUP($A14,'EV Distribution'!$A$2:$B$11,2,FALSE),0)*'EV Scenarios'!H$2</f>
        <v>1.1244211780567042</v>
      </c>
      <c r="I14" s="1">
        <f>'[3]Pc, Winter, S1'!I14*Main!$B$8+_xlfn.IFNA(VLOOKUP($A14,'EV Distribution'!$A$2:$B$11,2,FALSE),0)*'EV Scenarios'!I$2</f>
        <v>1.1839702119314826</v>
      </c>
      <c r="J14" s="1">
        <f>'[3]Pc, Winter, S1'!J14*Main!$B$8+_xlfn.IFNA(VLOOKUP($A14,'EV Distribution'!$A$2:$B$11,2,FALSE),0)*'EV Scenarios'!J$2</f>
        <v>1.1839702119314826</v>
      </c>
      <c r="K14" s="1">
        <f>'[3]Pc, Winter, S1'!K14*Main!$B$8+_xlfn.IFNA(VLOOKUP($A14,'EV Distribution'!$A$2:$B$11,2,FALSE),0)*'EV Scenarios'!K$2</f>
        <v>1.397196607914944</v>
      </c>
      <c r="L14" s="1">
        <f>'[3]Pc, Winter, S1'!L14*Main!$B$8+_xlfn.IFNA(VLOOKUP($A14,'EV Distribution'!$A$2:$B$11,2,FALSE),0)*'EV Scenarios'!L$2</f>
        <v>1.7495213386148847</v>
      </c>
      <c r="M14" s="1">
        <f>'[3]Pc, Winter, S1'!M14*Main!$B$8+_xlfn.IFNA(VLOOKUP($A14,'EV Distribution'!$A$2:$B$11,2,FALSE),0)*'EV Scenarios'!M$2</f>
        <v>1.5876086941523919</v>
      </c>
      <c r="N14" s="1">
        <f>'[3]Pc, Winter, S1'!N14*Main!$B$8+_xlfn.IFNA(VLOOKUP($A14,'EV Distribution'!$A$2:$B$11,2,FALSE),0)*'EV Scenarios'!N$2</f>
        <v>1.7758586976963968</v>
      </c>
      <c r="O14" s="1">
        <f>'[3]Pc, Winter, S1'!O14*Main!$B$8+_xlfn.IFNA(VLOOKUP($A14,'EV Distribution'!$A$2:$B$11,2,FALSE),0)*'EV Scenarios'!O$2</f>
        <v>1.782020944861193</v>
      </c>
      <c r="P14" s="1">
        <f>'[3]Pc, Winter, S1'!P14*Main!$B$8+_xlfn.IFNA(VLOOKUP($A14,'EV Distribution'!$A$2:$B$11,2,FALSE),0)*'EV Scenarios'!P$2</f>
        <v>1.6676760267867692</v>
      </c>
      <c r="Q14" s="1">
        <f>'[3]Pc, Winter, S1'!Q14*Main!$B$8+_xlfn.IFNA(VLOOKUP($A14,'EV Distribution'!$A$2:$B$11,2,FALSE),0)*'EV Scenarios'!Q$2</f>
        <v>1.6384898146190197</v>
      </c>
      <c r="R14" s="1">
        <f>'[3]Pc, Winter, S1'!R14*Main!$B$8+_xlfn.IFNA(VLOOKUP($A14,'EV Distribution'!$A$2:$B$11,2,FALSE),0)*'EV Scenarios'!R$2</f>
        <v>1.7572984889988188</v>
      </c>
      <c r="S14" s="1">
        <f>'[3]Pc, Winter, S1'!S14*Main!$B$8+_xlfn.IFNA(VLOOKUP($A14,'EV Distribution'!$A$2:$B$11,2,FALSE),0)*'EV Scenarios'!S$2</f>
        <v>1.8210855793266389</v>
      </c>
      <c r="T14" s="1">
        <f>'[3]Pc, Winter, S1'!T14*Main!$B$8+_xlfn.IFNA(VLOOKUP($A14,'EV Distribution'!$A$2:$B$11,2,FALSE),0)*'EV Scenarios'!T$2</f>
        <v>1.8210855793266389</v>
      </c>
      <c r="U14" s="1">
        <f>'[3]Pc, Winter, S1'!U14*Main!$B$8+_xlfn.IFNA(VLOOKUP($A14,'EV Distribution'!$A$2:$B$11,2,FALSE),0)*'EV Scenarios'!U$2</f>
        <v>1.8210855793266389</v>
      </c>
      <c r="V14" s="1">
        <f>'[3]Pc, Winter, S1'!V14*Main!$B$8+_xlfn.IFNA(VLOOKUP($A14,'EV Distribution'!$A$2:$B$11,2,FALSE),0)*'EV Scenarios'!V$2</f>
        <v>1.8210855793266389</v>
      </c>
      <c r="W14" s="1">
        <f>'[3]Pc, Winter, S1'!W14*Main!$B$8+_xlfn.IFNA(VLOOKUP($A14,'EV Distribution'!$A$2:$B$11,2,FALSE),0)*'EV Scenarios'!W$2</f>
        <v>1.2208097460572949</v>
      </c>
      <c r="X14" s="1">
        <f>'[3]Pc, Winter, S1'!X14*Main!$B$8+_xlfn.IFNA(VLOOKUP($A14,'EV Distribution'!$A$2:$B$11,2,FALSE),0)*'EV Scenarios'!X$2</f>
        <v>0.95969694746013001</v>
      </c>
      <c r="Y14" s="1">
        <f>'[3]Pc, Winter, S1'!Y14*Main!$B$8+_xlfn.IFNA(VLOOKUP($A14,'EV Distribution'!$A$2:$B$11,2,FALSE),0)*'EV Scenarios'!Y$2</f>
        <v>0.78315482622563493</v>
      </c>
      <c r="Z14" s="1"/>
    </row>
    <row r="15" spans="1:26" x14ac:dyDescent="0.25">
      <c r="A15">
        <v>20</v>
      </c>
      <c r="B15" s="1">
        <f>'[3]Pc, Winter, S1'!B15*Main!$B$8+_xlfn.IFNA(VLOOKUP($A15,'EV Distribution'!$A$2:$B$11,2,FALSE),0)*'EV Scenarios'!B$2</f>
        <v>5.6580902238038986</v>
      </c>
      <c r="C15" s="1">
        <f>'[3]Pc, Winter, S1'!C15*Main!$B$8+_xlfn.IFNA(VLOOKUP($A15,'EV Distribution'!$A$2:$B$11,2,FALSE),0)*'EV Scenarios'!C$2</f>
        <v>5.6279382238038984</v>
      </c>
      <c r="D15" s="1">
        <f>'[3]Pc, Winter, S1'!D15*Main!$B$8+_xlfn.IFNA(VLOOKUP($A15,'EV Distribution'!$A$2:$B$11,2,FALSE),0)*'EV Scenarios'!D$2</f>
        <v>5.474151223803899</v>
      </c>
      <c r="E15" s="1">
        <f>'[3]Pc, Winter, S1'!E15*Main!$B$8+_xlfn.IFNA(VLOOKUP($A15,'EV Distribution'!$A$2:$B$11,2,FALSE),0)*'EV Scenarios'!E$2</f>
        <v>5.3422830361488476</v>
      </c>
      <c r="F15" s="1">
        <f>'[3]Pc, Winter, S1'!F15*Main!$B$8+_xlfn.IFNA(VLOOKUP($A15,'EV Distribution'!$A$2:$B$11,2,FALSE),0)*'EV Scenarios'!F$2</f>
        <v>5.7828165256349671</v>
      </c>
      <c r="G15" s="1">
        <f>'[3]Pc, Winter, S1'!G15*Main!$B$8+_xlfn.IFNA(VLOOKUP($A15,'EV Distribution'!$A$2:$B$11,2,FALSE),0)*'EV Scenarios'!G$2</f>
        <v>5.4484974518310683</v>
      </c>
      <c r="H15" s="1">
        <f>'[3]Pc, Winter, S1'!H15*Main!$B$8+_xlfn.IFNA(VLOOKUP($A15,'EV Distribution'!$A$2:$B$11,2,FALSE),0)*'EV Scenarios'!H$2</f>
        <v>5.5878808480507969</v>
      </c>
      <c r="I15" s="1">
        <f>'[3]Pc, Winter, S1'!I15*Main!$B$8+_xlfn.IFNA(VLOOKUP($A15,'EV Distribution'!$A$2:$B$11,2,FALSE),0)*'EV Scenarios'!I$2</f>
        <v>4.0864096809509745</v>
      </c>
      <c r="J15" s="1">
        <f>'[3]Pc, Winter, S1'!J15*Main!$B$8+_xlfn.IFNA(VLOOKUP($A15,'EV Distribution'!$A$2:$B$11,2,FALSE),0)*'EV Scenarios'!J$2</f>
        <v>3.5145961834465442</v>
      </c>
      <c r="K15" s="1">
        <f>'[3]Pc, Winter, S1'!K15*Main!$B$8+_xlfn.IFNA(VLOOKUP($A15,'EV Distribution'!$A$2:$B$11,2,FALSE),0)*'EV Scenarios'!K$2</f>
        <v>3.1554933617247491</v>
      </c>
      <c r="L15" s="1">
        <f>'[3]Pc, Winter, S1'!L15*Main!$B$8+_xlfn.IFNA(VLOOKUP($A15,'EV Distribution'!$A$2:$B$11,2,FALSE),0)*'EV Scenarios'!L$2</f>
        <v>3.6948195726520967</v>
      </c>
      <c r="M15" s="1">
        <f>'[3]Pc, Winter, S1'!M15*Main!$B$8+_xlfn.IFNA(VLOOKUP($A15,'EV Distribution'!$A$2:$B$11,2,FALSE),0)*'EV Scenarios'!M$2</f>
        <v>4.1460891749556996</v>
      </c>
      <c r="N15" s="1">
        <f>'[3]Pc, Winter, S1'!N15*Main!$B$8+_xlfn.IFNA(VLOOKUP($A15,'EV Distribution'!$A$2:$B$11,2,FALSE),0)*'EV Scenarios'!N$2</f>
        <v>4.5642631636591844</v>
      </c>
      <c r="O15" s="1">
        <f>'[3]Pc, Winter, S1'!O15*Main!$B$8+_xlfn.IFNA(VLOOKUP($A15,'EV Distribution'!$A$2:$B$11,2,FALSE),0)*'EV Scenarios'!O$2</f>
        <v>4.993916391553455</v>
      </c>
      <c r="P15" s="1">
        <f>'[3]Pc, Winter, S1'!P15*Main!$B$8+_xlfn.IFNA(VLOOKUP($A15,'EV Distribution'!$A$2:$B$11,2,FALSE),0)*'EV Scenarios'!P$2</f>
        <v>4.8613639025251034</v>
      </c>
      <c r="Q15" s="1">
        <f>'[3]Pc, Winter, S1'!Q15*Main!$B$8+_xlfn.IFNA(VLOOKUP($A15,'EV Distribution'!$A$2:$B$11,2,FALSE),0)*'EV Scenarios'!Q$2</f>
        <v>4.2879102400767861</v>
      </c>
      <c r="R15" s="1">
        <f>'[3]Pc, Winter, S1'!R15*Main!$B$8+_xlfn.IFNA(VLOOKUP($A15,'EV Distribution'!$A$2:$B$11,2,FALSE),0)*'EV Scenarios'!R$2</f>
        <v>4.3628813051978739</v>
      </c>
      <c r="S15" s="1">
        <f>'[3]Pc, Winter, S1'!S15*Main!$B$8+_xlfn.IFNA(VLOOKUP($A15,'EV Distribution'!$A$2:$B$11,2,FALSE),0)*'EV Scenarios'!S$2</f>
        <v>4.7194303483756643</v>
      </c>
      <c r="T15" s="1">
        <f>'[3]Pc, Winter, S1'!T15*Main!$B$8+_xlfn.IFNA(VLOOKUP($A15,'EV Distribution'!$A$2:$B$11,2,FALSE),0)*'EV Scenarios'!T$2</f>
        <v>4.7195556526875366</v>
      </c>
      <c r="U15" s="1">
        <f>'[3]Pc, Winter, S1'!U15*Main!$B$8+_xlfn.IFNA(VLOOKUP($A15,'EV Distribution'!$A$2:$B$11,2,FALSE),0)*'EV Scenarios'!U$2</f>
        <v>4.6132390440637918</v>
      </c>
      <c r="V15" s="1">
        <f>'[3]Pc, Winter, S1'!V15*Main!$B$8+_xlfn.IFNA(VLOOKUP($A15,'EV Distribution'!$A$2:$B$11,2,FALSE),0)*'EV Scenarios'!V$2</f>
        <v>4.717654298877731</v>
      </c>
      <c r="W15" s="1">
        <f>'[3]Pc, Winter, S1'!W15*Main!$B$8+_xlfn.IFNA(VLOOKUP($A15,'EV Distribution'!$A$2:$B$11,2,FALSE),0)*'EV Scenarios'!W$2</f>
        <v>5.3161948891907853</v>
      </c>
      <c r="X15" s="1">
        <f>'[3]Pc, Winter, S1'!X15*Main!$B$8+_xlfn.IFNA(VLOOKUP($A15,'EV Distribution'!$A$2:$B$11,2,FALSE),0)*'EV Scenarios'!X$2</f>
        <v>5.8537601503248675</v>
      </c>
      <c r="Y15" s="1">
        <f>'[3]Pc, Winter, S1'!Y15*Main!$B$8+_xlfn.IFNA(VLOOKUP($A15,'EV Distribution'!$A$2:$B$11,2,FALSE),0)*'EV Scenarios'!Y$2</f>
        <v>5.4897264985233321</v>
      </c>
      <c r="Z15" s="1"/>
    </row>
    <row r="16" spans="1:26" x14ac:dyDescent="0.25">
      <c r="A16">
        <v>21</v>
      </c>
      <c r="B16" s="1">
        <f>'[3]Pc, Winter, S1'!B16*Main!$B$8+_xlfn.IFNA(VLOOKUP($A16,'EV Distribution'!$A$2:$B$11,2,FALSE),0)*'EV Scenarios'!B$2</f>
        <v>8.2382164928676911</v>
      </c>
      <c r="C16" s="1">
        <f>'[3]Pc, Winter, S1'!C16*Main!$B$8+_xlfn.IFNA(VLOOKUP($A16,'EV Distribution'!$A$2:$B$11,2,FALSE),0)*'EV Scenarios'!C$2</f>
        <v>7.679139950915534</v>
      </c>
      <c r="D16" s="1">
        <f>'[3]Pc, Winter, S1'!D16*Main!$B$8+_xlfn.IFNA(VLOOKUP($A16,'EV Distribution'!$A$2:$B$11,2,FALSE),0)*'EV Scenarios'!D$2</f>
        <v>7.1383360818074424</v>
      </c>
      <c r="E16" s="1">
        <f>'[3]Pc, Winter, S1'!E16*Main!$B$8+_xlfn.IFNA(VLOOKUP($A16,'EV Distribution'!$A$2:$B$11,2,FALSE),0)*'EV Scenarios'!E$2</f>
        <v>7.0258170620348501</v>
      </c>
      <c r="F16" s="1">
        <f>'[3]Pc, Winter, S1'!F16*Main!$B$8+_xlfn.IFNA(VLOOKUP($A16,'EV Distribution'!$A$2:$B$11,2,FALSE),0)*'EV Scenarios'!F$2</f>
        <v>6.9567751539427061</v>
      </c>
      <c r="G16" s="1">
        <f>'[3]Pc, Winter, S1'!G16*Main!$B$8+_xlfn.IFNA(VLOOKUP($A16,'EV Distribution'!$A$2:$B$11,2,FALSE),0)*'EV Scenarios'!G$2</f>
        <v>7.6738606818665094</v>
      </c>
      <c r="H16" s="1">
        <f>'[3]Pc, Winter, S1'!H16*Main!$B$8+_xlfn.IFNA(VLOOKUP($A16,'EV Distribution'!$A$2:$B$11,2,FALSE),0)*'EV Scenarios'!H$2</f>
        <v>11.322215315505021</v>
      </c>
      <c r="I16" s="1">
        <f>'[3]Pc, Winter, S1'!I16*Main!$B$8+_xlfn.IFNA(VLOOKUP($A16,'EV Distribution'!$A$2:$B$11,2,FALSE),0)*'EV Scenarios'!I$2</f>
        <v>12.942696271647961</v>
      </c>
      <c r="J16" s="1">
        <f>'[3]Pc, Winter, S1'!J16*Main!$B$8+_xlfn.IFNA(VLOOKUP($A16,'EV Distribution'!$A$2:$B$11,2,FALSE),0)*'EV Scenarios'!J$2</f>
        <v>13.777053770747195</v>
      </c>
      <c r="K16" s="1">
        <f>'[3]Pc, Winter, S1'!K16*Main!$B$8+_xlfn.IFNA(VLOOKUP($A16,'EV Distribution'!$A$2:$B$11,2,FALSE),0)*'EV Scenarios'!K$2</f>
        <v>13.895275860617247</v>
      </c>
      <c r="L16" s="1">
        <f>'[3]Pc, Winter, S1'!L16*Main!$B$8+_xlfn.IFNA(VLOOKUP($A16,'EV Distribution'!$A$2:$B$11,2,FALSE),0)*'EV Scenarios'!L$2</f>
        <v>13.241288674438866</v>
      </c>
      <c r="M16" s="1">
        <f>'[3]Pc, Winter, S1'!M16*Main!$B$8+_xlfn.IFNA(VLOOKUP($A16,'EV Distribution'!$A$2:$B$11,2,FALSE),0)*'EV Scenarios'!M$2</f>
        <v>13.808664462359715</v>
      </c>
      <c r="N16" s="1">
        <f>'[3]Pc, Winter, S1'!N16*Main!$B$8+_xlfn.IFNA(VLOOKUP($A16,'EV Distribution'!$A$2:$B$11,2,FALSE),0)*'EV Scenarios'!N$2</f>
        <v>13.910773738984052</v>
      </c>
      <c r="O16" s="1">
        <f>'[3]Pc, Winter, S1'!O16*Main!$B$8+_xlfn.IFNA(VLOOKUP($A16,'EV Distribution'!$A$2:$B$11,2,FALSE),0)*'EV Scenarios'!O$2</f>
        <v>13.746995875546368</v>
      </c>
      <c r="P16" s="1">
        <f>'[3]Pc, Winter, S1'!P16*Main!$B$8+_xlfn.IFNA(VLOOKUP($A16,'EV Distribution'!$A$2:$B$11,2,FALSE),0)*'EV Scenarios'!P$2</f>
        <v>12.266329961104548</v>
      </c>
      <c r="Q16" s="1">
        <f>'[3]Pc, Winter, S1'!Q16*Main!$B$8+_xlfn.IFNA(VLOOKUP($A16,'EV Distribution'!$A$2:$B$11,2,FALSE),0)*'EV Scenarios'!Q$2</f>
        <v>11.499363382782043</v>
      </c>
      <c r="R16" s="1">
        <f>'[3]Pc, Winter, S1'!R16*Main!$B$8+_xlfn.IFNA(VLOOKUP($A16,'EV Distribution'!$A$2:$B$11,2,FALSE),0)*'EV Scenarios'!R$2</f>
        <v>12.154865349542233</v>
      </c>
      <c r="S16" s="1">
        <f>'[3]Pc, Winter, S1'!S16*Main!$B$8+_xlfn.IFNA(VLOOKUP($A16,'EV Distribution'!$A$2:$B$11,2,FALSE),0)*'EV Scenarios'!S$2</f>
        <v>14.169146913747785</v>
      </c>
      <c r="T16" s="1">
        <f>'[3]Pc, Winter, S1'!T16*Main!$B$8+_xlfn.IFNA(VLOOKUP($A16,'EV Distribution'!$A$2:$B$11,2,FALSE),0)*'EV Scenarios'!T$2</f>
        <v>13.453283729607206</v>
      </c>
      <c r="U16" s="1">
        <f>'[3]Pc, Winter, S1'!U16*Main!$B$8+_xlfn.IFNA(VLOOKUP($A16,'EV Distribution'!$A$2:$B$11,2,FALSE),0)*'EV Scenarios'!U$2</f>
        <v>13.29536972687537</v>
      </c>
      <c r="V16" s="1">
        <f>'[3]Pc, Winter, S1'!V16*Main!$B$8+_xlfn.IFNA(VLOOKUP($A16,'EV Distribution'!$A$2:$B$11,2,FALSE),0)*'EV Scenarios'!V$2</f>
        <v>12.999865683697578</v>
      </c>
      <c r="W16" s="1">
        <f>'[3]Pc, Winter, S1'!W16*Main!$B$8+_xlfn.IFNA(VLOOKUP($A16,'EV Distribution'!$A$2:$B$11,2,FALSE),0)*'EV Scenarios'!W$2</f>
        <v>12.114830783402242</v>
      </c>
      <c r="X16" s="1">
        <f>'[3]Pc, Winter, S1'!X16*Main!$B$8+_xlfn.IFNA(VLOOKUP($A16,'EV Distribution'!$A$2:$B$11,2,FALSE),0)*'EV Scenarios'!X$2</f>
        <v>10.872107248922033</v>
      </c>
      <c r="Y16" s="1">
        <f>'[3]Pc, Winter, S1'!Y16*Main!$B$8+_xlfn.IFNA(VLOOKUP($A16,'EV Distribution'!$A$2:$B$11,2,FALSE),0)*'EV Scenarios'!Y$2</f>
        <v>9.6566353648995857</v>
      </c>
      <c r="Z16" s="1"/>
    </row>
    <row r="17" spans="1:26" x14ac:dyDescent="0.25">
      <c r="A17">
        <v>26</v>
      </c>
      <c r="B17" s="1">
        <f>'[3]Pc, Winter, S1'!B17*Main!$B$8+_xlfn.IFNA(VLOOKUP($A17,'EV Distribution'!$A$2:$B$11,2,FALSE),0)*'EV Scenarios'!B$2</f>
        <v>26.245305874689901</v>
      </c>
      <c r="C17" s="1">
        <f>'[3]Pc, Winter, S1'!C17*Main!$B$8+_xlfn.IFNA(VLOOKUP($A17,'EV Distribution'!$A$2:$B$11,2,FALSE),0)*'EV Scenarios'!C$2</f>
        <v>23.459615088555818</v>
      </c>
      <c r="D17" s="1">
        <f>'[3]Pc, Winter, S1'!D17*Main!$B$8+_xlfn.IFNA(VLOOKUP($A17,'EV Distribution'!$A$2:$B$11,2,FALSE),0)*'EV Scenarios'!D$2</f>
        <v>22.247488001831069</v>
      </c>
      <c r="E17" s="1">
        <f>'[3]Pc, Winter, S1'!E17*Main!$B$8+_xlfn.IFNA(VLOOKUP($A17,'EV Distribution'!$A$2:$B$11,2,FALSE),0)*'EV Scenarios'!E$2</f>
        <v>21.918056816331955</v>
      </c>
      <c r="F17" s="1">
        <f>'[3]Pc, Winter, S1'!F17*Main!$B$8+_xlfn.IFNA(VLOOKUP($A17,'EV Distribution'!$A$2:$B$11,2,FALSE),0)*'EV Scenarios'!F$2</f>
        <v>21.842564816331954</v>
      </c>
      <c r="G17" s="1">
        <f>'[3]Pc, Winter, S1'!G17*Main!$B$8+_xlfn.IFNA(VLOOKUP($A17,'EV Distribution'!$A$2:$B$11,2,FALSE),0)*'EV Scenarios'!G$2</f>
        <v>23.054004004976374</v>
      </c>
      <c r="H17" s="1">
        <f>'[3]Pc, Winter, S1'!H17*Main!$B$8+_xlfn.IFNA(VLOOKUP($A17,'EV Distribution'!$A$2:$B$11,2,FALSE),0)*'EV Scenarios'!H$2</f>
        <v>28.610944215268759</v>
      </c>
      <c r="I17" s="1">
        <f>'[3]Pc, Winter, S1'!I17*Main!$B$8+_xlfn.IFNA(VLOOKUP($A17,'EV Distribution'!$A$2:$B$11,2,FALSE),0)*'EV Scenarios'!I$2</f>
        <v>31.874911211326047</v>
      </c>
      <c r="J17" s="1">
        <f>'[3]Pc, Winter, S1'!J17*Main!$B$8+_xlfn.IFNA(VLOOKUP($A17,'EV Distribution'!$A$2:$B$11,2,FALSE),0)*'EV Scenarios'!J$2</f>
        <v>35.570637697725928</v>
      </c>
      <c r="K17" s="1">
        <f>'[3]Pc, Winter, S1'!K17*Main!$B$8+_xlfn.IFNA(VLOOKUP($A17,'EV Distribution'!$A$2:$B$11,2,FALSE),0)*'EV Scenarios'!K$2</f>
        <v>36.467399844373858</v>
      </c>
      <c r="L17" s="1">
        <f>'[3]Pc, Winter, S1'!L17*Main!$B$8+_xlfn.IFNA(VLOOKUP($A17,'EV Distribution'!$A$2:$B$11,2,FALSE),0)*'EV Scenarios'!L$2</f>
        <v>36.292340565918437</v>
      </c>
      <c r="M17" s="1">
        <f>'[3]Pc, Winter, S1'!M17*Main!$B$8+_xlfn.IFNA(VLOOKUP($A17,'EV Distribution'!$A$2:$B$11,2,FALSE),0)*'EV Scenarios'!M$2</f>
        <v>36.27918656591843</v>
      </c>
      <c r="N17" s="1">
        <f>'[3]Pc, Winter, S1'!N17*Main!$B$8+_xlfn.IFNA(VLOOKUP($A17,'EV Distribution'!$A$2:$B$11,2,FALSE),0)*'EV Scenarios'!N$2</f>
        <v>35.624942137669812</v>
      </c>
      <c r="O17" s="1">
        <f>'[3]Pc, Winter, S1'!O17*Main!$B$8+_xlfn.IFNA(VLOOKUP($A17,'EV Distribution'!$A$2:$B$11,2,FALSE),0)*'EV Scenarios'!O$2</f>
        <v>35.002332095880092</v>
      </c>
      <c r="P17" s="1">
        <f>'[3]Pc, Winter, S1'!P17*Main!$B$8+_xlfn.IFNA(VLOOKUP($A17,'EV Distribution'!$A$2:$B$11,2,FALSE),0)*'EV Scenarios'!P$2</f>
        <v>34.031157497696391</v>
      </c>
      <c r="Q17" s="1">
        <f>'[3]Pc, Winter, S1'!Q17*Main!$B$8+_xlfn.IFNA(VLOOKUP($A17,'EV Distribution'!$A$2:$B$11,2,FALSE),0)*'EV Scenarios'!Q$2</f>
        <v>33.394705001786768</v>
      </c>
      <c r="R17" s="1">
        <f>'[3]Pc, Winter, S1'!R17*Main!$B$8+_xlfn.IFNA(VLOOKUP($A17,'EV Distribution'!$A$2:$B$11,2,FALSE),0)*'EV Scenarios'!R$2</f>
        <v>32.66396579255759</v>
      </c>
      <c r="S17" s="1">
        <f>'[3]Pc, Winter, S1'!S17*Main!$B$8+_xlfn.IFNA(VLOOKUP($A17,'EV Distribution'!$A$2:$B$11,2,FALSE),0)*'EV Scenarios'!S$2</f>
        <v>34.986031420835765</v>
      </c>
      <c r="T17" s="1">
        <f>'[3]Pc, Winter, S1'!T17*Main!$B$8+_xlfn.IFNA(VLOOKUP($A17,'EV Distribution'!$A$2:$B$11,2,FALSE),0)*'EV Scenarios'!T$2</f>
        <v>36.689410954592439</v>
      </c>
      <c r="U17" s="1">
        <f>'[3]Pc, Winter, S1'!U17*Main!$B$8+_xlfn.IFNA(VLOOKUP($A17,'EV Distribution'!$A$2:$B$11,2,FALSE),0)*'EV Scenarios'!U$2</f>
        <v>36.702023143236858</v>
      </c>
      <c r="V17" s="1">
        <f>'[3]Pc, Winter, S1'!V17*Main!$B$8+_xlfn.IFNA(VLOOKUP($A17,'EV Distribution'!$A$2:$B$11,2,FALSE),0)*'EV Scenarios'!V$2</f>
        <v>36.71895632894271</v>
      </c>
      <c r="W17" s="1">
        <f>'[3]Pc, Winter, S1'!W17*Main!$B$8+_xlfn.IFNA(VLOOKUP($A17,'EV Distribution'!$A$2:$B$11,2,FALSE),0)*'EV Scenarios'!W$2</f>
        <v>34.95883621331955</v>
      </c>
      <c r="X17" s="1">
        <f>'[3]Pc, Winter, S1'!X17*Main!$B$8+_xlfn.IFNA(VLOOKUP($A17,'EV Distribution'!$A$2:$B$11,2,FALSE),0)*'EV Scenarios'!X$2</f>
        <v>32.955205570688129</v>
      </c>
      <c r="Y17" s="1">
        <f>'[3]Pc, Winter, S1'!Y17*Main!$B$8+_xlfn.IFNA(VLOOKUP($A17,'EV Distribution'!$A$2:$B$11,2,FALSE),0)*'EV Scenarios'!Y$2</f>
        <v>29.628881486222681</v>
      </c>
      <c r="Z17" s="1"/>
    </row>
    <row r="18" spans="1:26" x14ac:dyDescent="0.25">
      <c r="A18">
        <v>30</v>
      </c>
      <c r="B18" s="1">
        <f>'[3]Pc, Winter, S1'!B18*Main!$B$8+_xlfn.IFNA(VLOOKUP($A18,'EV Distribution'!$A$2:$B$11,2,FALSE),0)*'EV Scenarios'!B$2</f>
        <v>13.016733643044891</v>
      </c>
      <c r="C18" s="1">
        <f>'[3]Pc, Winter, S1'!C18*Main!$B$8+_xlfn.IFNA(VLOOKUP($A18,'EV Distribution'!$A$2:$B$11,2,FALSE),0)*'EV Scenarios'!C$2</f>
        <v>12.22940402175133</v>
      </c>
      <c r="D18" s="1">
        <f>'[3]Pc, Winter, S1'!D18*Main!$B$8+_xlfn.IFNA(VLOOKUP($A18,'EV Distribution'!$A$2:$B$11,2,FALSE),0)*'EV Scenarios'!D$2</f>
        <v>12.120213359598345</v>
      </c>
      <c r="E18" s="1">
        <f>'[3]Pc, Winter, S1'!E18*Main!$B$8+_xlfn.IFNA(VLOOKUP($A18,'EV Distribution'!$A$2:$B$11,2,FALSE),0)*'EV Scenarios'!E$2</f>
        <v>12.07979016795629</v>
      </c>
      <c r="F18" s="1">
        <f>'[3]Pc, Winter, S1'!F18*Main!$B$8+_xlfn.IFNA(VLOOKUP($A18,'EV Distribution'!$A$2:$B$11,2,FALSE),0)*'EV Scenarios'!F$2</f>
        <v>12.218074402820438</v>
      </c>
      <c r="G18" s="1">
        <f>'[3]Pc, Winter, S1'!G18*Main!$B$8+_xlfn.IFNA(VLOOKUP($A18,'EV Distribution'!$A$2:$B$11,2,FALSE),0)*'EV Scenarios'!G$2</f>
        <v>12.953509188275252</v>
      </c>
      <c r="H18" s="1">
        <f>'[3]Pc, Winter, S1'!H18*Main!$B$8+_xlfn.IFNA(VLOOKUP($A18,'EV Distribution'!$A$2:$B$11,2,FALSE),0)*'EV Scenarios'!H$2</f>
        <v>16.582273085897814</v>
      </c>
      <c r="I18" s="1">
        <f>'[3]Pc, Winter, S1'!I18*Main!$B$8+_xlfn.IFNA(VLOOKUP($A18,'EV Distribution'!$A$2:$B$11,2,FALSE),0)*'EV Scenarios'!I$2</f>
        <v>17.915400607412874</v>
      </c>
      <c r="J18" s="1">
        <f>'[3]Pc, Winter, S1'!J18*Main!$B$8+_xlfn.IFNA(VLOOKUP($A18,'EV Distribution'!$A$2:$B$11,2,FALSE),0)*'EV Scenarios'!J$2</f>
        <v>18.563650632412877</v>
      </c>
      <c r="K18" s="1">
        <f>'[3]Pc, Winter, S1'!K18*Main!$B$8+_xlfn.IFNA(VLOOKUP($A18,'EV Distribution'!$A$2:$B$11,2,FALSE),0)*'EV Scenarios'!K$2</f>
        <v>18.003683816597754</v>
      </c>
      <c r="L18" s="1">
        <f>'[3]Pc, Winter, S1'!L18*Main!$B$8+_xlfn.IFNA(VLOOKUP($A18,'EV Distribution'!$A$2:$B$11,2,FALSE),0)*'EV Scenarios'!L$2</f>
        <v>17.972961086503247</v>
      </c>
      <c r="M18" s="1">
        <f>'[3]Pc, Winter, S1'!M18*Main!$B$8+_xlfn.IFNA(VLOOKUP($A18,'EV Distribution'!$A$2:$B$11,2,FALSE),0)*'EV Scenarios'!M$2</f>
        <v>18.854666028514469</v>
      </c>
      <c r="N18" s="1">
        <f>'[3]Pc, Winter, S1'!N18*Main!$B$8+_xlfn.IFNA(VLOOKUP($A18,'EV Distribution'!$A$2:$B$11,2,FALSE),0)*'EV Scenarios'!N$2</f>
        <v>18.62516434691376</v>
      </c>
      <c r="O18" s="1">
        <f>'[3]Pc, Winter, S1'!O18*Main!$B$8+_xlfn.IFNA(VLOOKUP($A18,'EV Distribution'!$A$2:$B$11,2,FALSE),0)*'EV Scenarios'!O$2</f>
        <v>18.654222052953337</v>
      </c>
      <c r="P18" s="1">
        <f>'[3]Pc, Winter, S1'!P18*Main!$B$8+_xlfn.IFNA(VLOOKUP($A18,'EV Distribution'!$A$2:$B$11,2,FALSE),0)*'EV Scenarios'!P$2</f>
        <v>17.884584593103956</v>
      </c>
      <c r="Q18" s="1">
        <f>'[3]Pc, Winter, S1'!Q18*Main!$B$8+_xlfn.IFNA(VLOOKUP($A18,'EV Distribution'!$A$2:$B$11,2,FALSE),0)*'EV Scenarios'!Q$2</f>
        <v>17.575944629695805</v>
      </c>
      <c r="R18" s="1">
        <f>'[3]Pc, Winter, S1'!R18*Main!$B$8+_xlfn.IFNA(VLOOKUP($A18,'EV Distribution'!$A$2:$B$11,2,FALSE),0)*'EV Scenarios'!R$2</f>
        <v>17.578382113703483</v>
      </c>
      <c r="S18" s="1">
        <f>'[3]Pc, Winter, S1'!S18*Main!$B$8+_xlfn.IFNA(VLOOKUP($A18,'EV Distribution'!$A$2:$B$11,2,FALSE),0)*'EV Scenarios'!S$2</f>
        <v>18.032839421352627</v>
      </c>
      <c r="T18" s="1">
        <f>'[3]Pc, Winter, S1'!T18*Main!$B$8+_xlfn.IFNA(VLOOKUP($A18,'EV Distribution'!$A$2:$B$11,2,FALSE),0)*'EV Scenarios'!T$2</f>
        <v>17.646467995304192</v>
      </c>
      <c r="U18" s="1">
        <f>'[3]Pc, Winter, S1'!U18*Main!$B$8+_xlfn.IFNA(VLOOKUP($A18,'EV Distribution'!$A$2:$B$11,2,FALSE),0)*'EV Scenarios'!U$2</f>
        <v>17.101838949926165</v>
      </c>
      <c r="V18" s="1">
        <f>'[3]Pc, Winter, S1'!V18*Main!$B$8+_xlfn.IFNA(VLOOKUP($A18,'EV Distribution'!$A$2:$B$11,2,FALSE),0)*'EV Scenarios'!V$2</f>
        <v>17.214437324527466</v>
      </c>
      <c r="W18" s="1">
        <f>'[3]Pc, Winter, S1'!W18*Main!$B$8+_xlfn.IFNA(VLOOKUP($A18,'EV Distribution'!$A$2:$B$11,2,FALSE),0)*'EV Scenarios'!W$2</f>
        <v>16.176256963969287</v>
      </c>
      <c r="X18" s="1">
        <f>'[3]Pc, Winter, S1'!X18*Main!$B$8+_xlfn.IFNA(VLOOKUP($A18,'EV Distribution'!$A$2:$B$11,2,FALSE),0)*'EV Scenarios'!X$2</f>
        <v>14.568786705626106</v>
      </c>
      <c r="Y18" s="1">
        <f>'[3]Pc, Winter, S1'!Y18*Main!$B$8+_xlfn.IFNA(VLOOKUP($A18,'EV Distribution'!$A$2:$B$11,2,FALSE),0)*'EV Scenarios'!Y$2</f>
        <v>13.931811718148257</v>
      </c>
      <c r="Z18" s="1"/>
    </row>
    <row r="19" spans="1:26" x14ac:dyDescent="0.25">
      <c r="A19">
        <v>35</v>
      </c>
      <c r="B19" s="1">
        <f>'[3]Pc, Winter, S1'!B19*Main!$B$8+_xlfn.IFNA(VLOOKUP($A19,'EV Distribution'!$A$2:$B$11,2,FALSE),0)*'EV Scenarios'!B$2</f>
        <v>19.09559136255168</v>
      </c>
      <c r="C19" s="1">
        <f>'[3]Pc, Winter, S1'!C19*Main!$B$8+_xlfn.IFNA(VLOOKUP($A19,'EV Distribution'!$A$2:$B$11,2,FALSE),0)*'EV Scenarios'!C$2</f>
        <v>17.940145408623746</v>
      </c>
      <c r="D19" s="1">
        <f>'[3]Pc, Winter, S1'!D19*Main!$B$8+_xlfn.IFNA(VLOOKUP($A19,'EV Distribution'!$A$2:$B$11,2,FALSE),0)*'EV Scenarios'!D$2</f>
        <v>16.939855981571174</v>
      </c>
      <c r="E19" s="1">
        <f>'[3]Pc, Winter, S1'!E19*Main!$B$8+_xlfn.IFNA(VLOOKUP($A19,'EV Distribution'!$A$2:$B$11,2,FALSE),0)*'EV Scenarios'!E$2</f>
        <v>16.767068031187243</v>
      </c>
      <c r="F19" s="1">
        <f>'[3]Pc, Winter, S1'!F19*Main!$B$8+_xlfn.IFNA(VLOOKUP($A19,'EV Distribution'!$A$2:$B$11,2,FALSE),0)*'EV Scenarios'!F$2</f>
        <v>17.12087192959244</v>
      </c>
      <c r="G19" s="1">
        <f>'[3]Pc, Winter, S1'!G19*Main!$B$8+_xlfn.IFNA(VLOOKUP($A19,'EV Distribution'!$A$2:$B$11,2,FALSE),0)*'EV Scenarios'!G$2</f>
        <v>20.292177304666271</v>
      </c>
      <c r="H19" s="1">
        <f>'[3]Pc, Winter, S1'!H19*Main!$B$8+_xlfn.IFNA(VLOOKUP($A19,'EV Distribution'!$A$2:$B$11,2,FALSE),0)*'EV Scenarios'!H$2</f>
        <v>28.678857753573539</v>
      </c>
      <c r="I19" s="1">
        <f>'[3]Pc, Winter, S1'!I19*Main!$B$8+_xlfn.IFNA(VLOOKUP($A19,'EV Distribution'!$A$2:$B$11,2,FALSE),0)*'EV Scenarios'!I$2</f>
        <v>33.942425384997044</v>
      </c>
      <c r="J19" s="1">
        <f>'[3]Pc, Winter, S1'!J19*Main!$B$8+_xlfn.IFNA(VLOOKUP($A19,'EV Distribution'!$A$2:$B$11,2,FALSE),0)*'EV Scenarios'!J$2</f>
        <v>34.868662833313643</v>
      </c>
      <c r="K19" s="1">
        <f>'[3]Pc, Winter, S1'!K19*Main!$B$8+_xlfn.IFNA(VLOOKUP($A19,'EV Distribution'!$A$2:$B$11,2,FALSE),0)*'EV Scenarios'!K$2</f>
        <v>35.345886696278797</v>
      </c>
      <c r="L19" s="1">
        <f>'[3]Pc, Winter, S1'!L19*Main!$B$8+_xlfn.IFNA(VLOOKUP($A19,'EV Distribution'!$A$2:$B$11,2,FALSE),0)*'EV Scenarios'!L$2</f>
        <v>31.975933949675134</v>
      </c>
      <c r="M19" s="1">
        <f>'[3]Pc, Winter, S1'!M19*Main!$B$8+_xlfn.IFNA(VLOOKUP($A19,'EV Distribution'!$A$2:$B$11,2,FALSE),0)*'EV Scenarios'!M$2</f>
        <v>34.000021368458356</v>
      </c>
      <c r="N19" s="1">
        <f>'[3]Pc, Winter, S1'!N19*Main!$B$8+_xlfn.IFNA(VLOOKUP($A19,'EV Distribution'!$A$2:$B$11,2,FALSE),0)*'EV Scenarios'!N$2</f>
        <v>32.979749661429416</v>
      </c>
      <c r="O19" s="1">
        <f>'[3]Pc, Winter, S1'!O19*Main!$B$8+_xlfn.IFNA(VLOOKUP($A19,'EV Distribution'!$A$2:$B$11,2,FALSE),0)*'EV Scenarios'!O$2</f>
        <v>31.423482679740108</v>
      </c>
      <c r="P19" s="1">
        <f>'[3]Pc, Winter, S1'!P19*Main!$B$8+_xlfn.IFNA(VLOOKUP($A19,'EV Distribution'!$A$2:$B$11,2,FALSE),0)*'EV Scenarios'!P$2</f>
        <v>28.931574823862967</v>
      </c>
      <c r="Q19" s="1">
        <f>'[3]Pc, Winter, S1'!Q19*Main!$B$8+_xlfn.IFNA(VLOOKUP($A19,'EV Distribution'!$A$2:$B$11,2,FALSE),0)*'EV Scenarios'!Q$2</f>
        <v>28.527227511399882</v>
      </c>
      <c r="R19" s="1">
        <f>'[3]Pc, Winter, S1'!R19*Main!$B$8+_xlfn.IFNA(VLOOKUP($A19,'EV Distribution'!$A$2:$B$11,2,FALSE),0)*'EV Scenarios'!R$2</f>
        <v>29.973004239102185</v>
      </c>
      <c r="S19" s="1">
        <f>'[3]Pc, Winter, S1'!S19*Main!$B$8+_xlfn.IFNA(VLOOKUP($A19,'EV Distribution'!$A$2:$B$11,2,FALSE),0)*'EV Scenarios'!S$2</f>
        <v>32.560121781925574</v>
      </c>
      <c r="T19" s="1">
        <f>'[3]Pc, Winter, S1'!T19*Main!$B$8+_xlfn.IFNA(VLOOKUP($A19,'EV Distribution'!$A$2:$B$11,2,FALSE),0)*'EV Scenarios'!T$2</f>
        <v>31.45521924205552</v>
      </c>
      <c r="U19" s="1">
        <f>'[3]Pc, Winter, S1'!U19*Main!$B$8+_xlfn.IFNA(VLOOKUP($A19,'EV Distribution'!$A$2:$B$11,2,FALSE),0)*'EV Scenarios'!U$2</f>
        <v>31.267150724630831</v>
      </c>
      <c r="V19" s="1">
        <f>'[3]Pc, Winter, S1'!V19*Main!$B$8+_xlfn.IFNA(VLOOKUP($A19,'EV Distribution'!$A$2:$B$11,2,FALSE),0)*'EV Scenarios'!V$2</f>
        <v>30.78169886402835</v>
      </c>
      <c r="W19" s="1">
        <f>'[3]Pc, Winter, S1'!W19*Main!$B$8+_xlfn.IFNA(VLOOKUP($A19,'EV Distribution'!$A$2:$B$11,2,FALSE),0)*'EV Scenarios'!W$2</f>
        <v>28.66357718653278</v>
      </c>
      <c r="X19" s="1">
        <f>'[3]Pc, Winter, S1'!X19*Main!$B$8+_xlfn.IFNA(VLOOKUP($A19,'EV Distribution'!$A$2:$B$11,2,FALSE),0)*'EV Scenarios'!X$2</f>
        <v>24.53077151612522</v>
      </c>
      <c r="Y19" s="1">
        <f>'[3]Pc, Winter, S1'!Y19*Main!$B$8+_xlfn.IFNA(VLOOKUP($A19,'EV Distribution'!$A$2:$B$11,2,FALSE),0)*'EV Scenarios'!Y$2</f>
        <v>21.740304888836384</v>
      </c>
      <c r="Z19" s="1"/>
    </row>
    <row r="20" spans="1:26" x14ac:dyDescent="0.25">
      <c r="A20">
        <v>36</v>
      </c>
      <c r="B20" s="1">
        <f>'[3]Pc, Winter, S1'!B20*Main!$B$8+_xlfn.IFNA(VLOOKUP($A20,'EV Distribution'!$A$2:$B$11,2,FALSE),0)*'EV Scenarios'!B$2</f>
        <v>3.5262847017129358E-3</v>
      </c>
      <c r="C20" s="1">
        <f>'[3]Pc, Winter, S1'!C20*Main!$B$8+_xlfn.IFNA(VLOOKUP($A20,'EV Distribution'!$A$2:$B$11,2,FALSE),0)*'EV Scenarios'!C$2</f>
        <v>2.1862965150620202</v>
      </c>
      <c r="D20" s="1">
        <f>'[3]Pc, Winter, S1'!D20*Main!$B$8+_xlfn.IFNA(VLOOKUP($A20,'EV Distribution'!$A$2:$B$11,2,FALSE),0)*'EV Scenarios'!D$2</f>
        <v>-0.42197873597164792</v>
      </c>
      <c r="E20" s="1">
        <f>'[3]Pc, Winter, S1'!E20*Main!$B$8+_xlfn.IFNA(VLOOKUP($A20,'EV Distribution'!$A$2:$B$11,2,FALSE),0)*'EV Scenarios'!E$2</f>
        <v>-5.289427052569403E-2</v>
      </c>
      <c r="F20" s="1">
        <f>'[3]Pc, Winter, S1'!F20*Main!$B$8+_xlfn.IFNA(VLOOKUP($A20,'EV Distribution'!$A$2:$B$11,2,FALSE),0)*'EV Scenarios'!F$2</f>
        <v>0.15868281157708211</v>
      </c>
      <c r="G20" s="1">
        <f>'[3]Pc, Winter, S1'!G20*Main!$B$8+_xlfn.IFNA(VLOOKUP($A20,'EV Distribution'!$A$2:$B$11,2,FALSE),0)*'EV Scenarios'!G$2</f>
        <v>-0.10813939751919668</v>
      </c>
      <c r="H20" s="1">
        <f>'[3]Pc, Winter, S1'!H20*Main!$B$8+_xlfn.IFNA(VLOOKUP($A20,'EV Distribution'!$A$2:$B$11,2,FALSE),0)*'EV Scenarios'!H$2</f>
        <v>3.4087418783225042E-2</v>
      </c>
      <c r="I20" s="1">
        <f>'[3]Pc, Winter, S1'!I20*Main!$B$8+_xlfn.IFNA(VLOOKUP($A20,'EV Distribution'!$A$2:$B$11,2,FALSE),0)*'EV Scenarios'!I$2</f>
        <v>-0.25506792675723566</v>
      </c>
      <c r="J20" s="1">
        <f>'[3]Pc, Winter, S1'!J20*Main!$B$8+_xlfn.IFNA(VLOOKUP($A20,'EV Distribution'!$A$2:$B$11,2,FALSE),0)*'EV Scenarios'!J$2</f>
        <v>-0.41962787950383929</v>
      </c>
      <c r="K20" s="1">
        <f>'[3]Pc, Winter, S1'!K20*Main!$B$8+_xlfn.IFNA(VLOOKUP($A20,'EV Distribution'!$A$2:$B$11,2,FALSE),0)*'EV Scenarios'!K$2</f>
        <v>-2.7034849379799171E-2</v>
      </c>
      <c r="L20" s="1">
        <f>'[3]Pc, Winter, S1'!L20*Main!$B$8+_xlfn.IFNA(VLOOKUP($A20,'EV Distribution'!$A$2:$B$11,2,FALSE),0)*'EV Scenarios'!L$2</f>
        <v>-9.8735971647962203E-2</v>
      </c>
      <c r="M20" s="1">
        <f>'[3]Pc, Winter, S1'!M20*Main!$B$8+_xlfn.IFNA(VLOOKUP($A20,'EV Distribution'!$A$2:$B$11,2,FALSE),0)*'EV Scenarios'!M$2</f>
        <v>0.37496160661547551</v>
      </c>
      <c r="N20" s="1">
        <f>'[3]Pc, Winter, S1'!N20*Main!$B$8+_xlfn.IFNA(VLOOKUP($A20,'EV Distribution'!$A$2:$B$11,2,FALSE),0)*'EV Scenarios'!N$2</f>
        <v>-0.43255759007678674</v>
      </c>
      <c r="O20" s="1">
        <f>'[3]Pc, Winter, S1'!O20*Main!$B$8+_xlfn.IFNA(VLOOKUP($A20,'EV Distribution'!$A$2:$B$11,2,FALSE),0)*'EV Scenarios'!O$2</f>
        <v>-0.85218546958062602</v>
      </c>
      <c r="P20" s="1">
        <f>'[3]Pc, Winter, S1'!P20*Main!$B$8+_xlfn.IFNA(VLOOKUP($A20,'EV Distribution'!$A$2:$B$11,2,FALSE),0)*'EV Scenarios'!P$2</f>
        <v>-0.14222681630242173</v>
      </c>
      <c r="Q20" s="1">
        <f>'[3]Pc, Winter, S1'!Q20*Main!$B$8+_xlfn.IFNA(VLOOKUP($A20,'EV Distribution'!$A$2:$B$11,2,FALSE),0)*'EV Scenarios'!Q$2</f>
        <v>-0.19747194329592441</v>
      </c>
      <c r="R20" s="1">
        <f>'[3]Pc, Winter, S1'!R20*Main!$B$8+_xlfn.IFNA(VLOOKUP($A20,'EV Distribution'!$A$2:$B$11,2,FALSE),0)*'EV Scenarios'!R$2</f>
        <v>0.40434731246308325</v>
      </c>
      <c r="S20" s="1">
        <f>'[3]Pc, Winter, S1'!S20*Main!$B$8+_xlfn.IFNA(VLOOKUP($A20,'EV Distribution'!$A$2:$B$11,2,FALSE),0)*'EV Scenarios'!S$2</f>
        <v>3.5262847017129358E-3</v>
      </c>
      <c r="T20" s="1">
        <f>'[3]Pc, Winter, S1'!T20*Main!$B$8+_xlfn.IFNA(VLOOKUP($A20,'EV Distribution'!$A$2:$B$11,2,FALSE),0)*'EV Scenarios'!T$2</f>
        <v>-0.22098050797401061</v>
      </c>
      <c r="U20" s="1">
        <f>'[3]Pc, Winter, S1'!U20*Main!$B$8+_xlfn.IFNA(VLOOKUP($A20,'EV Distribution'!$A$2:$B$11,2,FALSE),0)*'EV Scenarios'!U$2</f>
        <v>0.43138216184288242</v>
      </c>
      <c r="V20" s="1">
        <f>'[3]Pc, Winter, S1'!V20*Main!$B$8+_xlfn.IFNA(VLOOKUP($A20,'EV Distribution'!$A$2:$B$11,2,FALSE),0)*'EV Scenarios'!V$2</f>
        <v>-0.13752510336680449</v>
      </c>
      <c r="W20" s="1">
        <f>'[3]Pc, Winter, S1'!W20*Main!$B$8+_xlfn.IFNA(VLOOKUP($A20,'EV Distribution'!$A$2:$B$11,2,FALSE),0)*'EV Scenarios'!W$2</f>
        <v>0.10813939751919668</v>
      </c>
      <c r="X20" s="1">
        <f>'[3]Pc, Winter, S1'!X20*Main!$B$8+_xlfn.IFNA(VLOOKUP($A20,'EV Distribution'!$A$2:$B$11,2,FALSE),0)*'EV Scenarios'!X$2</f>
        <v>-8.2279976373301839E-2</v>
      </c>
      <c r="Y20" s="1">
        <f>'[3]Pc, Winter, S1'!Y20*Main!$B$8+_xlfn.IFNA(VLOOKUP($A20,'EV Distribution'!$A$2:$B$11,2,FALSE),0)*'EV Scenarios'!Y$2</f>
        <v>-0.17748966331955107</v>
      </c>
      <c r="Z20" s="1"/>
    </row>
    <row r="21" spans="1:26" x14ac:dyDescent="0.25">
      <c r="A21">
        <v>42</v>
      </c>
      <c r="B21" s="1">
        <f>'[3]Pc, Winter, S1'!B21*Main!$B$8+_xlfn.IFNA(VLOOKUP($A21,'EV Distribution'!$A$2:$B$11,2,FALSE),0)*'EV Scenarios'!B$2</f>
        <v>17.837637126166566</v>
      </c>
      <c r="C21" s="1">
        <f>'[3]Pc, Winter, S1'!C21*Main!$B$8+_xlfn.IFNA(VLOOKUP($A21,'EV Distribution'!$A$2:$B$11,2,FALSE),0)*'EV Scenarios'!C$2</f>
        <v>16.42374933725635</v>
      </c>
      <c r="D21" s="1">
        <f>'[3]Pc, Winter, S1'!D21*Main!$B$8+_xlfn.IFNA(VLOOKUP($A21,'EV Distribution'!$A$2:$B$11,2,FALSE),0)*'EV Scenarios'!D$2</f>
        <v>15.526843989559953</v>
      </c>
      <c r="E21" s="1">
        <f>'[3]Pc, Winter, S1'!E21*Main!$B$8+_xlfn.IFNA(VLOOKUP($A21,'EV Distribution'!$A$2:$B$11,2,FALSE),0)*'EV Scenarios'!E$2</f>
        <v>15.382603594004726</v>
      </c>
      <c r="F21" s="1">
        <f>'[3]Pc, Winter, S1'!F21*Main!$B$8+_xlfn.IFNA(VLOOKUP($A21,'EV Distribution'!$A$2:$B$11,2,FALSE),0)*'EV Scenarios'!F$2</f>
        <v>15.832419875162433</v>
      </c>
      <c r="G21" s="1">
        <f>'[3]Pc, Winter, S1'!G21*Main!$B$8+_xlfn.IFNA(VLOOKUP($A21,'EV Distribution'!$A$2:$B$11,2,FALSE),0)*'EV Scenarios'!G$2</f>
        <v>17.018531735513882</v>
      </c>
      <c r="H21" s="1">
        <f>'[3]Pc, Winter, S1'!H21*Main!$B$8+_xlfn.IFNA(VLOOKUP($A21,'EV Distribution'!$A$2:$B$11,2,FALSE),0)*'EV Scenarios'!H$2</f>
        <v>21.917220439308917</v>
      </c>
      <c r="I21" s="1">
        <f>'[3]Pc, Winter, S1'!I21*Main!$B$8+_xlfn.IFNA(VLOOKUP($A21,'EV Distribution'!$A$2:$B$11,2,FALSE),0)*'EV Scenarios'!I$2</f>
        <v>24.354528379297104</v>
      </c>
      <c r="J21" s="1">
        <f>'[3]Pc, Winter, S1'!J21*Main!$B$8+_xlfn.IFNA(VLOOKUP($A21,'EV Distribution'!$A$2:$B$11,2,FALSE),0)*'EV Scenarios'!J$2</f>
        <v>25.484191234893679</v>
      </c>
      <c r="K21" s="1">
        <f>'[3]Pc, Winter, S1'!K21*Main!$B$8+_xlfn.IFNA(VLOOKUP($A21,'EV Distribution'!$A$2:$B$11,2,FALSE),0)*'EV Scenarios'!K$2</f>
        <v>25.915923328795039</v>
      </c>
      <c r="L21" s="1">
        <f>'[3]Pc, Winter, S1'!L21*Main!$B$8+_xlfn.IFNA(VLOOKUP($A21,'EV Distribution'!$A$2:$B$11,2,FALSE),0)*'EV Scenarios'!L$2</f>
        <v>25.349325164825753</v>
      </c>
      <c r="M21" s="1">
        <f>'[3]Pc, Winter, S1'!M21*Main!$B$8+_xlfn.IFNA(VLOOKUP($A21,'EV Distribution'!$A$2:$B$11,2,FALSE),0)*'EV Scenarios'!M$2</f>
        <v>26.015222385233315</v>
      </c>
      <c r="N21" s="1">
        <f>'[3]Pc, Winter, S1'!N21*Main!$B$8+_xlfn.IFNA(VLOOKUP($A21,'EV Distribution'!$A$2:$B$11,2,FALSE),0)*'EV Scenarios'!N$2</f>
        <v>25.700445277702304</v>
      </c>
      <c r="O21" s="1">
        <f>'[3]Pc, Winter, S1'!O21*Main!$B$8+_xlfn.IFNA(VLOOKUP($A21,'EV Distribution'!$A$2:$B$11,2,FALSE),0)*'EV Scenarios'!O$2</f>
        <v>24.333715864146484</v>
      </c>
      <c r="P21" s="1">
        <f>'[3]Pc, Winter, S1'!P21*Main!$B$8+_xlfn.IFNA(VLOOKUP($A21,'EV Distribution'!$A$2:$B$11,2,FALSE),0)*'EV Scenarios'!P$2</f>
        <v>23.535807119019488</v>
      </c>
      <c r="Q21" s="1">
        <f>'[3]Pc, Winter, S1'!Q21*Main!$B$8+_xlfn.IFNA(VLOOKUP($A21,'EV Distribution'!$A$2:$B$11,2,FALSE),0)*'EV Scenarios'!Q$2</f>
        <v>22.095083687079143</v>
      </c>
      <c r="R21" s="1">
        <f>'[3]Pc, Winter, S1'!R21*Main!$B$8+_xlfn.IFNA(VLOOKUP($A21,'EV Distribution'!$A$2:$B$11,2,FALSE),0)*'EV Scenarios'!R$2</f>
        <v>22.387425393709389</v>
      </c>
      <c r="S21" s="1">
        <f>'[3]Pc, Winter, S1'!S21*Main!$B$8+_xlfn.IFNA(VLOOKUP($A21,'EV Distribution'!$A$2:$B$11,2,FALSE),0)*'EV Scenarios'!S$2</f>
        <v>26.25235043157117</v>
      </c>
      <c r="T21" s="1">
        <f>'[3]Pc, Winter, S1'!T21*Main!$B$8+_xlfn.IFNA(VLOOKUP($A21,'EV Distribution'!$A$2:$B$11,2,FALSE),0)*'EV Scenarios'!T$2</f>
        <v>26.418598734893681</v>
      </c>
      <c r="U21" s="1">
        <f>'[3]Pc, Winter, S1'!U21*Main!$B$8+_xlfn.IFNA(VLOOKUP($A21,'EV Distribution'!$A$2:$B$11,2,FALSE),0)*'EV Scenarios'!U$2</f>
        <v>26.659103043561725</v>
      </c>
      <c r="V21" s="1">
        <f>'[3]Pc, Winter, S1'!V21*Main!$B$8+_xlfn.IFNA(VLOOKUP($A21,'EV Distribution'!$A$2:$B$11,2,FALSE),0)*'EV Scenarios'!V$2</f>
        <v>25.904560560823981</v>
      </c>
      <c r="W21" s="1">
        <f>'[3]Pc, Winter, S1'!W21*Main!$B$8+_xlfn.IFNA(VLOOKUP($A21,'EV Distribution'!$A$2:$B$11,2,FALSE),0)*'EV Scenarios'!W$2</f>
        <v>24.807628741464853</v>
      </c>
      <c r="X21" s="1">
        <f>'[3]Pc, Winter, S1'!X21*Main!$B$8+_xlfn.IFNA(VLOOKUP($A21,'EV Distribution'!$A$2:$B$11,2,FALSE),0)*'EV Scenarios'!X$2</f>
        <v>23.040734722725929</v>
      </c>
      <c r="Y21" s="1">
        <f>'[3]Pc, Winter, S1'!Y21*Main!$B$8+_xlfn.IFNA(VLOOKUP($A21,'EV Distribution'!$A$2:$B$11,2,FALSE),0)*'EV Scenarios'!Y$2</f>
        <v>20.014823159908445</v>
      </c>
      <c r="Z21" s="1"/>
    </row>
    <row r="22" spans="1:26" x14ac:dyDescent="0.25">
      <c r="A22">
        <v>55</v>
      </c>
      <c r="B22" s="1">
        <f>'[3]Pc, Winter, S1'!B22*Main!$B$8+_xlfn.IFNA(VLOOKUP($A22,'EV Distribution'!$A$2:$B$11,2,FALSE),0)*'EV Scenarios'!B$2</f>
        <v>4.0753846169521557</v>
      </c>
      <c r="C22" s="1">
        <f>'[3]Pc, Winter, S1'!C22*Main!$B$8+_xlfn.IFNA(VLOOKUP($A22,'EV Distribution'!$A$2:$B$11,2,FALSE),0)*'EV Scenarios'!C$2</f>
        <v>4.0452326169521555</v>
      </c>
      <c r="D22" s="1">
        <f>'[3]Pc, Winter, S1'!D22*Main!$B$8+_xlfn.IFNA(VLOOKUP($A22,'EV Distribution'!$A$2:$B$11,2,FALSE),0)*'EV Scenarios'!D$2</f>
        <v>3.8914456169521561</v>
      </c>
      <c r="E22" s="1">
        <f>'[3]Pc, Winter, S1'!E22*Main!$B$8+_xlfn.IFNA(VLOOKUP($A22,'EV Distribution'!$A$2:$B$11,2,FALSE),0)*'EV Scenarios'!E$2</f>
        <v>3.824080616952156</v>
      </c>
      <c r="F22" s="1">
        <f>'[3]Pc, Winter, S1'!F22*Main!$B$8+_xlfn.IFNA(VLOOKUP($A22,'EV Distribution'!$A$2:$B$11,2,FALSE),0)*'EV Scenarios'!F$2</f>
        <v>3.7485886169521558</v>
      </c>
      <c r="G22" s="1">
        <f>'[3]Pc, Winter, S1'!G22*Main!$B$8+_xlfn.IFNA(VLOOKUP($A22,'EV Distribution'!$A$2:$B$11,2,FALSE),0)*'EV Scenarios'!G$2</f>
        <v>3.730337616952156</v>
      </c>
      <c r="H22" s="1">
        <f>'[3]Pc, Winter, S1'!H22*Main!$B$8+_xlfn.IFNA(VLOOKUP($A22,'EV Distribution'!$A$2:$B$11,2,FALSE),0)*'EV Scenarios'!H$2</f>
        <v>5.4960090393532184</v>
      </c>
      <c r="I22" s="1">
        <f>'[3]Pc, Winter, S1'!I22*Main!$B$8+_xlfn.IFNA(VLOOKUP($A22,'EV Distribution'!$A$2:$B$11,2,FALSE),0)*'EV Scenarios'!I$2</f>
        <v>6.4787164676314237</v>
      </c>
      <c r="J22" s="1">
        <f>'[3]Pc, Winter, S1'!J22*Main!$B$8+_xlfn.IFNA(VLOOKUP($A22,'EV Distribution'!$A$2:$B$11,2,FALSE),0)*'EV Scenarios'!J$2</f>
        <v>6.7561743503543994</v>
      </c>
      <c r="K22" s="1">
        <f>'[3]Pc, Winter, S1'!K22*Main!$B$8+_xlfn.IFNA(VLOOKUP($A22,'EV Distribution'!$A$2:$B$11,2,FALSE),0)*'EV Scenarios'!K$2</f>
        <v>7.1044352330773775</v>
      </c>
      <c r="L22" s="1">
        <f>'[3]Pc, Winter, S1'!L22*Main!$B$8+_xlfn.IFNA(VLOOKUP($A22,'EV Distribution'!$A$2:$B$11,2,FALSE),0)*'EV Scenarios'!L$2</f>
        <v>7.0503292330773775</v>
      </c>
      <c r="M22" s="1">
        <f>'[3]Pc, Winter, S1'!M22*Main!$B$8+_xlfn.IFNA(VLOOKUP($A22,'EV Distribution'!$A$2:$B$11,2,FALSE),0)*'EV Scenarios'!M$2</f>
        <v>7.0371752330773774</v>
      </c>
      <c r="N22" s="1">
        <f>'[3]Pc, Winter, S1'!N22*Main!$B$8+_xlfn.IFNA(VLOOKUP($A22,'EV Distribution'!$A$2:$B$11,2,FALSE),0)*'EV Scenarios'!N$2</f>
        <v>7.0683312330773775</v>
      </c>
      <c r="O22" s="1">
        <f>'[3]Pc, Winter, S1'!O22*Main!$B$8+_xlfn.IFNA(VLOOKUP($A22,'EV Distribution'!$A$2:$B$11,2,FALSE),0)*'EV Scenarios'!O$2</f>
        <v>7.1109642330773779</v>
      </c>
      <c r="P22" s="1">
        <f>'[3]Pc, Winter, S1'!P22*Main!$B$8+_xlfn.IFNA(VLOOKUP($A22,'EV Distribution'!$A$2:$B$11,2,FALSE),0)*'EV Scenarios'!P$2</f>
        <v>6.6846757488038993</v>
      </c>
      <c r="Q22" s="1">
        <f>'[3]Pc, Winter, S1'!Q22*Main!$B$8+_xlfn.IFNA(VLOOKUP($A22,'EV Distribution'!$A$2:$B$11,2,FALSE),0)*'EV Scenarios'!Q$2</f>
        <v>6.5508362540460716</v>
      </c>
      <c r="R22" s="1">
        <f>'[3]Pc, Winter, S1'!R22*Main!$B$8+_xlfn.IFNA(VLOOKUP($A22,'EV Distribution'!$A$2:$B$11,2,FALSE),0)*'EV Scenarios'!R$2</f>
        <v>6.5613052540460721</v>
      </c>
      <c r="S22" s="1">
        <f>'[3]Pc, Winter, S1'!S22*Main!$B$8+_xlfn.IFNA(VLOOKUP($A22,'EV Distribution'!$A$2:$B$11,2,FALSE),0)*'EV Scenarios'!S$2</f>
        <v>7.0274750693148258</v>
      </c>
      <c r="T22" s="1">
        <f>'[3]Pc, Winter, S1'!T22*Main!$B$8+_xlfn.IFNA(VLOOKUP($A22,'EV Distribution'!$A$2:$B$11,2,FALSE),0)*'EV Scenarios'!T$2</f>
        <v>7.1071420077377443</v>
      </c>
      <c r="U22" s="1">
        <f>'[3]Pc, Winter, S1'!U22*Main!$B$8+_xlfn.IFNA(VLOOKUP($A22,'EV Distribution'!$A$2:$B$11,2,FALSE),0)*'EV Scenarios'!U$2</f>
        <v>7.1298340077377436</v>
      </c>
      <c r="V22" s="1">
        <f>'[3]Pc, Winter, S1'!V22*Main!$B$8+_xlfn.IFNA(VLOOKUP($A22,'EV Distribution'!$A$2:$B$11,2,FALSE),0)*'EV Scenarios'!V$2</f>
        <v>7.1568470077377437</v>
      </c>
      <c r="W22" s="1">
        <f>'[3]Pc, Winter, S1'!W22*Main!$B$8+_xlfn.IFNA(VLOOKUP($A22,'EV Distribution'!$A$2:$B$11,2,FALSE),0)*'EV Scenarios'!W$2</f>
        <v>6.995240512979918</v>
      </c>
      <c r="X22" s="1">
        <f>'[3]Pc, Winter, S1'!X22*Main!$B$8+_xlfn.IFNA(VLOOKUP($A22,'EV Distribution'!$A$2:$B$11,2,FALSE),0)*'EV Scenarios'!X$2</f>
        <v>6.3816696482870645</v>
      </c>
      <c r="Y22" s="1">
        <f>'[3]Pc, Winter, S1'!Y22*Main!$B$8+_xlfn.IFNA(VLOOKUP($A22,'EV Distribution'!$A$2:$B$11,2,FALSE),0)*'EV Scenarios'!Y$2</f>
        <v>5.7645863799173069</v>
      </c>
      <c r="Z22" s="1"/>
    </row>
    <row r="23" spans="1:26" x14ac:dyDescent="0.25">
      <c r="A23">
        <v>68</v>
      </c>
      <c r="B23" s="1">
        <f>'[3]Pc, Winter, S1'!B23*Main!$B$8+_xlfn.IFNA(VLOOKUP($A23,'EV Distribution'!$A$2:$B$11,2,FALSE),0)*'EV Scenarios'!B$2</f>
        <v>6.6437394690342586</v>
      </c>
      <c r="C23" s="1">
        <f>'[3]Pc, Winter, S1'!C23*Main!$B$8+_xlfn.IFNA(VLOOKUP($A23,'EV Distribution'!$A$2:$B$11,2,FALSE),0)*'EV Scenarios'!C$2</f>
        <v>6.3583278389102178</v>
      </c>
      <c r="D23" s="1">
        <f>'[3]Pc, Winter, S1'!D23*Main!$B$8+_xlfn.IFNA(VLOOKUP($A23,'EV Distribution'!$A$2:$B$11,2,FALSE),0)*'EV Scenarios'!D$2</f>
        <v>6.1024438329001764</v>
      </c>
      <c r="E23" s="1">
        <f>'[3]Pc, Winter, S1'!E23*Main!$B$8+_xlfn.IFNA(VLOOKUP($A23,'EV Distribution'!$A$2:$B$11,2,FALSE),0)*'EV Scenarios'!E$2</f>
        <v>6.732313366981689</v>
      </c>
      <c r="F23" s="1">
        <f>'[3]Pc, Winter, S1'!F23*Main!$B$8+_xlfn.IFNA(VLOOKUP($A23,'EV Distribution'!$A$2:$B$11,2,FALSE),0)*'EV Scenarios'!F$2</f>
        <v>6.4961136963378614</v>
      </c>
      <c r="G23" s="1">
        <f>'[3]Pc, Winter, S1'!G23*Main!$B$8+_xlfn.IFNA(VLOOKUP($A23,'EV Distribution'!$A$2:$B$11,2,FALSE),0)*'EV Scenarios'!G$2</f>
        <v>6.4961136963378614</v>
      </c>
      <c r="H23" s="1">
        <f>'[3]Pc, Winter, S1'!H23*Main!$B$8+_xlfn.IFNA(VLOOKUP($A23,'EV Distribution'!$A$2:$B$11,2,FALSE),0)*'EV Scenarios'!H$2</f>
        <v>7.2834455595983458</v>
      </c>
      <c r="I23" s="1">
        <f>'[3]Pc, Winter, S1'!I23*Main!$B$8+_xlfn.IFNA(VLOOKUP($A23,'EV Distribution'!$A$2:$B$11,2,FALSE),0)*'EV Scenarios'!I$2</f>
        <v>7.6771154142203191</v>
      </c>
      <c r="J23" s="1">
        <f>'[3]Pc, Winter, S1'!J23*Main!$B$8+_xlfn.IFNA(VLOOKUP($A23,'EV Distribution'!$A$2:$B$11,2,FALSE),0)*'EV Scenarios'!J$2</f>
        <v>7.4409157406379212</v>
      </c>
      <c r="K23" s="1">
        <f>'[3]Pc, Winter, S1'!K23*Main!$B$8+_xlfn.IFNA(VLOOKUP($A23,'EV Distribution'!$A$2:$B$11,2,FALSE),0)*'EV Scenarios'!K$2</f>
        <v>8.0707807904607218</v>
      </c>
      <c r="L23" s="1">
        <f>'[3]Pc, Winter, S1'!L23*Main!$B$8+_xlfn.IFNA(VLOOKUP($A23,'EV Distribution'!$A$2:$B$11,2,FALSE),0)*'EV Scenarios'!L$2</f>
        <v>8.188881187049617</v>
      </c>
      <c r="M23" s="1">
        <f>'[3]Pc, Winter, S1'!M23*Main!$B$8+_xlfn.IFNA(VLOOKUP($A23,'EV Distribution'!$A$2:$B$11,2,FALSE),0)*'EV Scenarios'!M$2</f>
        <v>8.011732271559362</v>
      </c>
      <c r="N23" s="1">
        <f>'[3]Pc, Winter, S1'!N23*Main!$B$8+_xlfn.IFNA(VLOOKUP($A23,'EV Distribution'!$A$2:$B$11,2,FALSE),0)*'EV Scenarios'!N$2</f>
        <v>7.8739464229474292</v>
      </c>
      <c r="O23" s="1">
        <f>'[3]Pc, Winter, S1'!O23*Main!$B$8+_xlfn.IFNA(VLOOKUP($A23,'EV Distribution'!$A$2:$B$11,2,FALSE),0)*'EV Scenarios'!O$2</f>
        <v>7.7952135716184294</v>
      </c>
      <c r="P23" s="1">
        <f>'[3]Pc, Winter, S1'!P23*Main!$B$8+_xlfn.IFNA(VLOOKUP($A23,'EV Distribution'!$A$2:$B$11,2,FALSE),0)*'EV Scenarios'!P$2</f>
        <v>7.7558471459539282</v>
      </c>
      <c r="Q23" s="1">
        <f>'[3]Pc, Winter, S1'!Q23*Main!$B$8+_xlfn.IFNA(VLOOKUP($A23,'EV Distribution'!$A$2:$B$11,2,FALSE),0)*'EV Scenarios'!Q$2</f>
        <v>7.0177249941671596</v>
      </c>
      <c r="R23" s="1">
        <f>'[3]Pc, Winter, S1'!R23*Main!$B$8+_xlfn.IFNA(VLOOKUP($A23,'EV Distribution'!$A$2:$B$11,2,FALSE),0)*'EV Scenarios'!R$2</f>
        <v>7.4605967142793856</v>
      </c>
      <c r="S23" s="1">
        <f>'[3]Pc, Winter, S1'!S23*Main!$B$8+_xlfn.IFNA(VLOOKUP($A23,'EV Distribution'!$A$2:$B$11,2,FALSE),0)*'EV Scenarios'!S$2</f>
        <v>7.6771098162433544</v>
      </c>
      <c r="T23" s="1">
        <f>'[3]Pc, Winter, S1'!T23*Main!$B$8+_xlfn.IFNA(VLOOKUP($A23,'EV Distribution'!$A$2:$B$11,2,FALSE),0)*'EV Scenarios'!T$2</f>
        <v>6.9389876644565858</v>
      </c>
      <c r="U23" s="1">
        <f>'[3]Pc, Winter, S1'!U23*Main!$B$8+_xlfn.IFNA(VLOOKUP($A23,'EV Distribution'!$A$2:$B$11,2,FALSE),0)*'EV Scenarios'!U$2</f>
        <v>7.6771098162433544</v>
      </c>
      <c r="V23" s="1">
        <f>'[3]Pc, Winter, S1'!V23*Main!$B$8+_xlfn.IFNA(VLOOKUP($A23,'EV Distribution'!$A$2:$B$11,2,FALSE),0)*'EV Scenarios'!V$2</f>
        <v>7.1850283817188423</v>
      </c>
      <c r="W23" s="1">
        <f>'[3]Pc, Winter, S1'!W23*Main!$B$8+_xlfn.IFNA(VLOOKUP($A23,'EV Distribution'!$A$2:$B$11,2,FALSE),0)*'EV Scenarios'!W$2</f>
        <v>6.6929469471943293</v>
      </c>
      <c r="X23" s="1">
        <f>'[3]Pc, Winter, S1'!X23*Main!$B$8+_xlfn.IFNA(VLOOKUP($A23,'EV Distribution'!$A$2:$B$11,2,FALSE),0)*'EV Scenarios'!X$2</f>
        <v>6.6929469471943293</v>
      </c>
      <c r="Y23" s="1">
        <f>'[3]Pc, Winter, S1'!Y23*Main!$B$8+_xlfn.IFNA(VLOOKUP($A23,'EV Distribution'!$A$2:$B$11,2,FALSE),0)*'EV Scenarios'!Y$2</f>
        <v>6.6929469471943293</v>
      </c>
      <c r="Z23" s="1"/>
    </row>
    <row r="24" spans="1:26" x14ac:dyDescent="0.25">
      <c r="A24">
        <v>72</v>
      </c>
      <c r="B24" s="1">
        <f>'[3]Pc, Winter, S1'!B24*Main!$B$8+_xlfn.IFNA(VLOOKUP($A24,'EV Distribution'!$A$2:$B$11,2,FALSE),0)*'EV Scenarios'!B$2</f>
        <v>21.141813675930305</v>
      </c>
      <c r="C24" s="1">
        <f>'[3]Pc, Winter, S1'!C24*Main!$B$8+_xlfn.IFNA(VLOOKUP($A24,'EV Distribution'!$A$2:$B$11,2,FALSE),0)*'EV Scenarios'!C$2</f>
        <v>10.355906391656822</v>
      </c>
      <c r="D24" s="1">
        <f>'[3]Pc, Winter, S1'!D24*Main!$B$8+_xlfn.IFNA(VLOOKUP($A24,'EV Distribution'!$A$2:$B$11,2,FALSE),0)*'EV Scenarios'!D$2</f>
        <v>9.3360698222829281</v>
      </c>
      <c r="E24" s="1">
        <f>'[3]Pc, Winter, S1'!E24*Main!$B$8+_xlfn.IFNA(VLOOKUP($A24,'EV Distribution'!$A$2:$B$11,2,FALSE),0)*'EV Scenarios'!E$2</f>
        <v>9.8915689864441809</v>
      </c>
      <c r="F24" s="1">
        <f>'[3]Pc, Winter, S1'!F24*Main!$B$8+_xlfn.IFNA(VLOOKUP($A24,'EV Distribution'!$A$2:$B$11,2,FALSE),0)*'EV Scenarios'!F$2</f>
        <v>12.010972057028942</v>
      </c>
      <c r="G24" s="1">
        <f>'[3]Pc, Winter, S1'!G24*Main!$B$8+_xlfn.IFNA(VLOOKUP($A24,'EV Distribution'!$A$2:$B$11,2,FALSE),0)*'EV Scenarios'!G$2</f>
        <v>12.851066319521561</v>
      </c>
      <c r="H24" s="1">
        <f>'[3]Pc, Winter, S1'!H24*Main!$B$8+_xlfn.IFNA(VLOOKUP($A24,'EV Distribution'!$A$2:$B$11,2,FALSE),0)*'EV Scenarios'!H$2</f>
        <v>20.060467649394568</v>
      </c>
      <c r="I24" s="1">
        <f>'[3]Pc, Winter, S1'!I24*Main!$B$8+_xlfn.IFNA(VLOOKUP($A24,'EV Distribution'!$A$2:$B$11,2,FALSE),0)*'EV Scenarios'!I$2</f>
        <v>33.656258800826933</v>
      </c>
      <c r="J24" s="1">
        <f>'[3]Pc, Winter, S1'!J24*Main!$B$8+_xlfn.IFNA(VLOOKUP($A24,'EV Distribution'!$A$2:$B$11,2,FALSE),0)*'EV Scenarios'!J$2</f>
        <v>38.414006404459542</v>
      </c>
      <c r="K24" s="1">
        <f>'[3]Pc, Winter, S1'!K24*Main!$B$8+_xlfn.IFNA(VLOOKUP($A24,'EV Distribution'!$A$2:$B$11,2,FALSE),0)*'EV Scenarios'!K$2</f>
        <v>43.770609362787944</v>
      </c>
      <c r="L24" s="1">
        <f>'[3]Pc, Winter, S1'!L24*Main!$B$8+_xlfn.IFNA(VLOOKUP($A24,'EV Distribution'!$A$2:$B$11,2,FALSE),0)*'EV Scenarios'!L$2</f>
        <v>36.147318282560541</v>
      </c>
      <c r="M24" s="1">
        <f>'[3]Pc, Winter, S1'!M24*Main!$B$8+_xlfn.IFNA(VLOOKUP($A24,'EV Distribution'!$A$2:$B$11,2,FALSE),0)*'EV Scenarios'!M$2</f>
        <v>29.178102500472537</v>
      </c>
      <c r="N24" s="1">
        <f>'[3]Pc, Winter, S1'!N24*Main!$B$8+_xlfn.IFNA(VLOOKUP($A24,'EV Distribution'!$A$2:$B$11,2,FALSE),0)*'EV Scenarios'!N$2</f>
        <v>30.8334776502215</v>
      </c>
      <c r="O24" s="1">
        <f>'[3]Pc, Winter, S1'!O24*Main!$B$8+_xlfn.IFNA(VLOOKUP($A24,'EV Distribution'!$A$2:$B$11,2,FALSE),0)*'EV Scenarios'!O$2</f>
        <v>32.85016147265209</v>
      </c>
      <c r="P24" s="1">
        <f>'[3]Pc, Winter, S1'!P24*Main!$B$8+_xlfn.IFNA(VLOOKUP($A24,'EV Distribution'!$A$2:$B$11,2,FALSE),0)*'EV Scenarios'!P$2</f>
        <v>31.873414421470763</v>
      </c>
      <c r="Q24" s="1">
        <f>'[3]Pc, Winter, S1'!Q24*Main!$B$8+_xlfn.IFNA(VLOOKUP($A24,'EV Distribution'!$A$2:$B$11,2,FALSE),0)*'EV Scenarios'!Q$2</f>
        <v>31.327289097652095</v>
      </c>
      <c r="R24" s="1">
        <f>'[3]Pc, Winter, S1'!R24*Main!$B$8+_xlfn.IFNA(VLOOKUP($A24,'EV Distribution'!$A$2:$B$11,2,FALSE),0)*'EV Scenarios'!R$2</f>
        <v>30.981905952421734</v>
      </c>
      <c r="S24" s="1">
        <f>'[3]Pc, Winter, S1'!S24*Main!$B$8+_xlfn.IFNA(VLOOKUP($A24,'EV Distribution'!$A$2:$B$11,2,FALSE),0)*'EV Scenarios'!S$2</f>
        <v>40.073253488275249</v>
      </c>
      <c r="T24" s="1">
        <f>'[3]Pc, Winter, S1'!T24*Main!$B$8+_xlfn.IFNA(VLOOKUP($A24,'EV Distribution'!$A$2:$B$11,2,FALSE),0)*'EV Scenarios'!T$2</f>
        <v>37.534739600251029</v>
      </c>
      <c r="U24" s="1">
        <f>'[3]Pc, Winter, S1'!U24*Main!$B$8+_xlfn.IFNA(VLOOKUP($A24,'EV Distribution'!$A$2:$B$11,2,FALSE),0)*'EV Scenarios'!U$2</f>
        <v>39.507989401166569</v>
      </c>
      <c r="V24" s="1">
        <f>'[3]Pc, Winter, S1'!V24*Main!$B$8+_xlfn.IFNA(VLOOKUP($A24,'EV Distribution'!$A$2:$B$11,2,FALSE),0)*'EV Scenarios'!V$2</f>
        <v>37.298748682722973</v>
      </c>
      <c r="W24" s="1">
        <f>'[3]Pc, Winter, S1'!W24*Main!$B$8+_xlfn.IFNA(VLOOKUP($A24,'EV Distribution'!$A$2:$B$11,2,FALSE),0)*'EV Scenarios'!W$2</f>
        <v>34.82689052644713</v>
      </c>
      <c r="X24" s="1">
        <f>'[3]Pc, Winter, S1'!X24*Main!$B$8+_xlfn.IFNA(VLOOKUP($A24,'EV Distribution'!$A$2:$B$11,2,FALSE),0)*'EV Scenarios'!X$2</f>
        <v>27.375338896987596</v>
      </c>
      <c r="Y24" s="1">
        <f>'[3]Pc, Winter, S1'!Y24*Main!$B$8+_xlfn.IFNA(VLOOKUP($A24,'EV Distribution'!$A$2:$B$11,2,FALSE),0)*'EV Scenarios'!Y$2</f>
        <v>25.70110068357944</v>
      </c>
      <c r="Z24" s="1"/>
    </row>
    <row r="25" spans="1:26" x14ac:dyDescent="0.25">
      <c r="A25">
        <v>103</v>
      </c>
      <c r="B25" s="1">
        <f>'[3]Pc, Winter, S1'!B25*Main!$B$8+_xlfn.IFNA(VLOOKUP($A25,'EV Distribution'!$A$2:$B$11,2,FALSE),0)*'EV Scenarios'!B$2</f>
        <v>2.375034791494385</v>
      </c>
      <c r="C25" s="1">
        <f>'[3]Pc, Winter, S1'!C25*Main!$B$8+_xlfn.IFNA(VLOOKUP($A25,'EV Distribution'!$A$2:$B$11,2,FALSE),0)*'EV Scenarios'!C$2</f>
        <v>-2.6242529175428224</v>
      </c>
      <c r="D25" s="1">
        <f>'[3]Pc, Winter, S1'!D25*Main!$B$8+_xlfn.IFNA(VLOOKUP($A25,'EV Distribution'!$A$2:$B$11,2,FALSE),0)*'EV Scenarios'!D$2</f>
        <v>-0.99510134836089892</v>
      </c>
      <c r="E25" s="1">
        <f>'[3]Pc, Winter, S1'!E25*Main!$B$8+_xlfn.IFNA(VLOOKUP($A25,'EV Distribution'!$A$2:$B$11,2,FALSE),0)*'EV Scenarios'!E$2</f>
        <v>-4.354965996839935</v>
      </c>
      <c r="F25" s="1">
        <f>'[3]Pc, Winter, S1'!F25*Main!$B$8+_xlfn.IFNA(VLOOKUP($A25,'EV Distribution'!$A$2:$B$11,2,FALSE),0)*'EV Scenarios'!F$2</f>
        <v>-3.1494866442262306</v>
      </c>
      <c r="G25" s="1">
        <f>'[3]Pc, Winter, S1'!G25*Main!$B$8+_xlfn.IFNA(VLOOKUP($A25,'EV Distribution'!$A$2:$B$11,2,FALSE),0)*'EV Scenarios'!G$2</f>
        <v>0.67631154697283102</v>
      </c>
      <c r="H25" s="1">
        <f>'[3]Pc, Winter, S1'!H25*Main!$B$8+_xlfn.IFNA(VLOOKUP($A25,'EV Distribution'!$A$2:$B$11,2,FALSE),0)*'EV Scenarios'!H$2</f>
        <v>6.7055887483756633</v>
      </c>
      <c r="I25" s="1">
        <f>'[3]Pc, Winter, S1'!I25*Main!$B$8+_xlfn.IFNA(VLOOKUP($A25,'EV Distribution'!$A$2:$B$11,2,FALSE),0)*'EV Scenarios'!I$2</f>
        <v>24.804852585218544</v>
      </c>
      <c r="J25" s="1">
        <f>'[3]Pc, Winter, S1'!J25*Main!$B$8+_xlfn.IFNA(VLOOKUP($A25,'EV Distribution'!$A$2:$B$11,2,FALSE),0)*'EV Scenarios'!J$2</f>
        <v>35.629466618384527</v>
      </c>
      <c r="K25" s="1">
        <f>'[3]Pc, Winter, S1'!K25*Main!$B$8+_xlfn.IFNA(VLOOKUP($A25,'EV Distribution'!$A$2:$B$11,2,FALSE),0)*'EV Scenarios'!K$2</f>
        <v>40.140596296027759</v>
      </c>
      <c r="L25" s="1">
        <f>'[3]Pc, Winter, S1'!L25*Main!$B$8+_xlfn.IFNA(VLOOKUP($A25,'EV Distribution'!$A$2:$B$11,2,FALSE),0)*'EV Scenarios'!L$2</f>
        <v>35.497644346057292</v>
      </c>
      <c r="M25" s="1">
        <f>'[3]Pc, Winter, S1'!M25*Main!$B$8+_xlfn.IFNA(VLOOKUP($A25,'EV Distribution'!$A$2:$B$11,2,FALSE),0)*'EV Scenarios'!M$2</f>
        <v>32.757877123907264</v>
      </c>
      <c r="N25" s="1">
        <f>'[3]Pc, Winter, S1'!N25*Main!$B$8+_xlfn.IFNA(VLOOKUP($A25,'EV Distribution'!$A$2:$B$11,2,FALSE),0)*'EV Scenarios'!N$2</f>
        <v>31.475460721588885</v>
      </c>
      <c r="O25" s="1">
        <f>'[3]Pc, Winter, S1'!O25*Main!$B$8+_xlfn.IFNA(VLOOKUP($A25,'EV Distribution'!$A$2:$B$11,2,FALSE),0)*'EV Scenarios'!O$2</f>
        <v>27.574530812093919</v>
      </c>
      <c r="P25" s="1">
        <f>'[3]Pc, Winter, S1'!P25*Main!$B$8+_xlfn.IFNA(VLOOKUP($A25,'EV Distribution'!$A$2:$B$11,2,FALSE),0)*'EV Scenarios'!P$2</f>
        <v>27.215497982988779</v>
      </c>
      <c r="Q25" s="1">
        <f>'[3]Pc, Winter, S1'!Q25*Main!$B$8+_xlfn.IFNA(VLOOKUP($A25,'EV Distribution'!$A$2:$B$11,2,FALSE),0)*'EV Scenarios'!Q$2</f>
        <v>18.771651431172472</v>
      </c>
      <c r="R25" s="1">
        <f>'[3]Pc, Winter, S1'!R25*Main!$B$8+_xlfn.IFNA(VLOOKUP($A25,'EV Distribution'!$A$2:$B$11,2,FALSE),0)*'EV Scenarios'!R$2</f>
        <v>18.647570064899583</v>
      </c>
      <c r="S25" s="1">
        <f>'[3]Pc, Winter, S1'!S25*Main!$B$8+_xlfn.IFNA(VLOOKUP($A25,'EV Distribution'!$A$2:$B$11,2,FALSE),0)*'EV Scenarios'!S$2</f>
        <v>25.301458851299472</v>
      </c>
      <c r="T25" s="1">
        <f>'[3]Pc, Winter, S1'!T25*Main!$B$8+_xlfn.IFNA(VLOOKUP($A25,'EV Distribution'!$A$2:$B$11,2,FALSE),0)*'EV Scenarios'!T$2</f>
        <v>28.84706523644418</v>
      </c>
      <c r="U25" s="1">
        <f>'[3]Pc, Winter, S1'!U25*Main!$B$8+_xlfn.IFNA(VLOOKUP($A25,'EV Distribution'!$A$2:$B$11,2,FALSE),0)*'EV Scenarios'!U$2</f>
        <v>25.96711943458358</v>
      </c>
      <c r="V25" s="1">
        <f>'[3]Pc, Winter, S1'!V25*Main!$B$8+_xlfn.IFNA(VLOOKUP($A25,'EV Distribution'!$A$2:$B$11,2,FALSE),0)*'EV Scenarios'!V$2</f>
        <v>19.541505035100407</v>
      </c>
      <c r="W25" s="1">
        <f>'[3]Pc, Winter, S1'!W25*Main!$B$8+_xlfn.IFNA(VLOOKUP($A25,'EV Distribution'!$A$2:$B$11,2,FALSE),0)*'EV Scenarios'!W$2</f>
        <v>21.259563421707032</v>
      </c>
      <c r="X25" s="1">
        <f>'[3]Pc, Winter, S1'!X25*Main!$B$8+_xlfn.IFNA(VLOOKUP($A25,'EV Distribution'!$A$2:$B$11,2,FALSE),0)*'EV Scenarios'!X$2</f>
        <v>9.7783928142941452</v>
      </c>
      <c r="Y25" s="1">
        <f>'[3]Pc, Winter, S1'!Y25*Main!$B$8+_xlfn.IFNA(VLOOKUP($A25,'EV Distribution'!$A$2:$B$11,2,FALSE),0)*'EV Scenarios'!Y$2</f>
        <v>3.5378873596869553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'[3]Qc, Winter, S1'!B2*Main!$B$8</f>
        <v>0.61229887433549901</v>
      </c>
      <c r="C2" s="1">
        <f>'[3]Qc, Winter, S1'!C2*Main!$B$8</f>
        <v>0.69982405521264035</v>
      </c>
      <c r="D2" s="1">
        <f>'[3]Qc, Winter, S1'!D2*Main!$B$8</f>
        <v>1.5584593169669227</v>
      </c>
      <c r="E2" s="1">
        <f>'[3]Qc, Winter, S1'!E2*Main!$B$8</f>
        <v>0.67904672145599521</v>
      </c>
      <c r="F2" s="1">
        <f>'[3]Qc, Winter, S1'!F2*Main!$B$8</f>
        <v>0.60028361166568234</v>
      </c>
      <c r="G2" s="1">
        <f>'[3]Qc, Winter, S1'!G2*Main!$B$8</f>
        <v>0.70339567324276431</v>
      </c>
      <c r="H2" s="1">
        <f>'[3]Qc, Winter, S1'!H2*Main!$B$8</f>
        <v>0.7538353939604252</v>
      </c>
      <c r="I2" s="1">
        <f>'[3]Qc, Winter, S1'!I2*Main!$B$8</f>
        <v>0.73384795973124617</v>
      </c>
      <c r="J2" s="1">
        <f>'[3]Qc, Winter, S1'!J2*Main!$B$8</f>
        <v>0.50083481331955104</v>
      </c>
      <c r="K2" s="1">
        <f>'[3]Qc, Winter, S1'!K2*Main!$B$8</f>
        <v>2.0525208279385705</v>
      </c>
      <c r="L2" s="1">
        <f>'[3]Qc, Winter, S1'!L2*Main!$B$8</f>
        <v>0.18730749229178972</v>
      </c>
      <c r="M2" s="1">
        <f>'[3]Qc, Winter, S1'!M2*Main!$B$8</f>
        <v>1.1184219686650916</v>
      </c>
      <c r="N2" s="1">
        <f>'[3]Qc, Winter, S1'!N2*Main!$B$8</f>
        <v>0.41411094243945662</v>
      </c>
      <c r="O2" s="1">
        <f>'[3]Qc, Winter, S1'!O2*Main!$B$8</f>
        <v>0.52085405757531011</v>
      </c>
      <c r="P2" s="1">
        <f>'[3]Qc, Winter, S1'!P2*Main!$B$8</f>
        <v>0.76917816172474884</v>
      </c>
      <c r="Q2" s="1">
        <f>'[3]Qc, Winter, S1'!Q2*Main!$B$8</f>
        <v>0.96752400064973421</v>
      </c>
      <c r="R2" s="1">
        <f>'[3]Qc, Winter, S1'!R2*Main!$B$8</f>
        <v>0.32884240451860597</v>
      </c>
      <c r="S2" s="1">
        <f>'[3]Qc, Winter, S1'!S2*Main!$B$8</f>
        <v>1.3939375274365033</v>
      </c>
      <c r="T2" s="1">
        <f>'[3]Qc, Winter, S1'!T2*Main!$B$8</f>
        <v>1.1804012826934436</v>
      </c>
      <c r="U2" s="1">
        <f>'[3]Qc, Winter, S1'!U2*Main!$B$8</f>
        <v>0.46763536591848792</v>
      </c>
      <c r="V2" s="1">
        <f>'[3]Qc, Winter, S1'!V2*Main!$B$8</f>
        <v>2.0021404252067336</v>
      </c>
      <c r="W2" s="1">
        <f>'[3]Qc, Winter, S1'!W2*Main!$B$8</f>
        <v>1.0319711115623154</v>
      </c>
      <c r="X2" s="1">
        <f>'[3]Qc, Winter, S1'!X2*Main!$B$8</f>
        <v>1.0153591604695806</v>
      </c>
      <c r="Y2" s="1">
        <f>'[3]Qc, Winter, S1'!Y2*Main!$B$8</f>
        <v>0.43280108885115176</v>
      </c>
    </row>
    <row r="3" spans="1:25" x14ac:dyDescent="0.25">
      <c r="A3">
        <v>2</v>
      </c>
      <c r="B3" s="1">
        <f>'[3]Qc, Winter, S1'!B3*Main!$B$8</f>
        <v>-4.0814676815564086</v>
      </c>
      <c r="C3" s="1">
        <f>'[3]Qc, Winter, S1'!C3*Main!$B$8</f>
        <v>-4.4359948885410514</v>
      </c>
      <c r="D3" s="1">
        <f>'[3]Qc, Winter, S1'!D3*Main!$B$8</f>
        <v>-4.7781790764471346</v>
      </c>
      <c r="E3" s="1">
        <f>'[3]Qc, Winter, S1'!E3*Main!$B$8</f>
        <v>-4.7433951576639091</v>
      </c>
      <c r="F3" s="1">
        <f>'[3]Qc, Winter, S1'!F3*Main!$B$8</f>
        <v>-4.909628570525693</v>
      </c>
      <c r="G3" s="1">
        <f>'[3]Qc, Winter, S1'!G3*Main!$B$8</f>
        <v>-4.370493615386887</v>
      </c>
      <c r="H3" s="1">
        <f>'[3]Qc, Winter, S1'!H3*Main!$B$8</f>
        <v>-3.2546435601004133</v>
      </c>
      <c r="I3" s="1">
        <f>'[3]Qc, Winter, S1'!I3*Main!$B$8</f>
        <v>-1.3396760487448316</v>
      </c>
      <c r="J3" s="1">
        <f>'[3]Qc, Winter, S1'!J3*Main!$B$8</f>
        <v>-0.39452689167158889</v>
      </c>
      <c r="K3" s="1">
        <f>'[3]Qc, Winter, S1'!K3*Main!$B$8</f>
        <v>-6.1717167085056111E-2</v>
      </c>
      <c r="L3" s="1">
        <f>'[3]Qc, Winter, S1'!L3*Main!$B$8</f>
        <v>-0.55406154196692259</v>
      </c>
      <c r="M3" s="1">
        <f>'[3]Qc, Winter, S1'!M3*Main!$B$8</f>
        <v>-0.40733528629651505</v>
      </c>
      <c r="N3" s="1">
        <f>'[3]Qc, Winter, S1'!N3*Main!$B$8</f>
        <v>-0.56380747587123448</v>
      </c>
      <c r="O3" s="1">
        <f>'[3]Qc, Winter, S1'!O3*Main!$B$8</f>
        <v>-0.56875131233018306</v>
      </c>
      <c r="P3" s="1">
        <f>'[3]Qc, Winter, S1'!P3*Main!$B$8</f>
        <v>-1.4378193812315416</v>
      </c>
      <c r="Q3" s="1">
        <f>'[3]Qc, Winter, S1'!Q3*Main!$B$8</f>
        <v>-2.0706862808180744</v>
      </c>
      <c r="R3" s="1">
        <f>'[3]Qc, Winter, S1'!R3*Main!$B$8</f>
        <v>-1.8414972638068516</v>
      </c>
      <c r="S3" s="1">
        <f>'[3]Qc, Winter, S1'!S3*Main!$B$8</f>
        <v>-0.62860018913171889</v>
      </c>
      <c r="T3" s="1">
        <f>'[3]Qc, Winter, S1'!T3*Main!$B$8</f>
        <v>-0.91438787107206143</v>
      </c>
      <c r="U3" s="1">
        <f>'[3]Qc, Winter, S1'!U3*Main!$B$8</f>
        <v>-1.1494292541642055</v>
      </c>
      <c r="V3" s="1">
        <f>'[3]Qc, Winter, S1'!V3*Main!$B$8</f>
        <v>-1.8055496651949203</v>
      </c>
      <c r="W3" s="1">
        <f>'[3]Qc, Winter, S1'!W3*Main!$B$8</f>
        <v>-2.3437207221647962</v>
      </c>
      <c r="X3" s="1">
        <f>'[3]Qc, Winter, S1'!X3*Main!$B$8</f>
        <v>-3.1444201195067927</v>
      </c>
      <c r="Y3" s="1">
        <f>'[3]Qc, Winter, S1'!Y3*Main!$B$8</f>
        <v>-3.5393123313349086</v>
      </c>
    </row>
    <row r="4" spans="1:25" x14ac:dyDescent="0.25">
      <c r="A4">
        <v>3</v>
      </c>
      <c r="B4" s="1">
        <f>'[3]Qc, Winter, S1'!B4*Main!$B$8</f>
        <v>4.2633273549025397</v>
      </c>
      <c r="C4" s="1">
        <f>'[3]Qc, Winter, S1'!C4*Main!$B$8</f>
        <v>5.2810466371529827</v>
      </c>
      <c r="D4" s="1">
        <f>'[3]Qc, Winter, S1'!D4*Main!$B$8</f>
        <v>5.2810466371529827</v>
      </c>
      <c r="E4" s="1">
        <f>'[3]Qc, Winter, S1'!E4*Main!$B$8</f>
        <v>5.2810466371529827</v>
      </c>
      <c r="F4" s="1">
        <f>'[3]Qc, Winter, S1'!F4*Main!$B$8</f>
        <v>5.2810466371529827</v>
      </c>
      <c r="G4" s="1">
        <f>'[3]Qc, Winter, S1'!G4*Main!$B$8</f>
        <v>4.2789851433106909</v>
      </c>
      <c r="H4" s="1">
        <f>'[3]Qc, Winter, S1'!H4*Main!$B$8</f>
        <v>1.9408416664943886</v>
      </c>
      <c r="I4" s="1">
        <f>'[3]Qc, Winter, S1'!I4*Main!$B$8</f>
        <v>0.24986324808033075</v>
      </c>
      <c r="J4" s="1">
        <f>'[3]Qc, Winter, S1'!J4*Main!$B$8</f>
        <v>-1.4619899852923803</v>
      </c>
      <c r="K4" s="1">
        <f>'[3]Qc, Winter, S1'!K4*Main!$B$8</f>
        <v>-1.4619899852923803</v>
      </c>
      <c r="L4" s="1">
        <f>'[3]Qc, Winter, S1'!L4*Main!$B$8</f>
        <v>-0.12590799350265799</v>
      </c>
      <c r="M4" s="1">
        <f>'[3]Qc, Winter, S1'!M4*Main!$B$8</f>
        <v>-1.5246211389249853</v>
      </c>
      <c r="N4" s="1">
        <f>'[3]Qc, Winter, S1'!N4*Main!$B$8</f>
        <v>-1.5246211389249853</v>
      </c>
      <c r="O4" s="1">
        <f>'[3]Qc, Winter, S1'!O4*Main!$B$8</f>
        <v>-1.1801621153721205</v>
      </c>
      <c r="P4" s="1">
        <f>'[3]Qc, Winter, S1'!P4*Main!$B$8</f>
        <v>-0.14678504471352627</v>
      </c>
      <c r="Q4" s="1">
        <f>'[3]Qc, Winter, S1'!Q4*Main!$B$8</f>
        <v>0.88658866715888951</v>
      </c>
      <c r="R4" s="1">
        <f>'[3]Qc, Winter, S1'!R4*Main!$B$8</f>
        <v>1.2310465711163616</v>
      </c>
      <c r="S4" s="1">
        <f>'[3]Qc, Winter, S1'!S4*Main!$B$8</f>
        <v>1.2310465711163616</v>
      </c>
      <c r="T4" s="1">
        <f>'[3]Qc, Winter, S1'!T4*Main!$B$8</f>
        <v>1.2310465711163616</v>
      </c>
      <c r="U4" s="1">
        <f>'[3]Qc, Winter, S1'!U4*Main!$B$8</f>
        <v>1.2310465711163616</v>
      </c>
      <c r="V4" s="1">
        <f>'[3]Qc, Winter, S1'!V4*Main!$B$8</f>
        <v>1.2310465711163616</v>
      </c>
      <c r="W4" s="1">
        <f>'[3]Qc, Winter, S1'!W4*Main!$B$8</f>
        <v>2.5671285511518014</v>
      </c>
      <c r="X4" s="1">
        <f>'[3]Qc, Winter, S1'!X4*Main!$B$8</f>
        <v>3.9240875941523918</v>
      </c>
      <c r="Y4" s="1">
        <f>'[3]Qc, Winter, S1'!Y4*Main!$B$8</f>
        <v>3.9240875941523918</v>
      </c>
    </row>
    <row r="5" spans="1:25" x14ac:dyDescent="0.25">
      <c r="A5">
        <v>4</v>
      </c>
      <c r="B5" s="1">
        <f>'[3]Qc, Winter, S1'!B5*Main!$B$8</f>
        <v>9.0264650668930884</v>
      </c>
      <c r="C5" s="1">
        <f>'[3]Qc, Winter, S1'!C5*Main!$B$8</f>
        <v>6.9627671947282934</v>
      </c>
      <c r="D5" s="1">
        <f>'[3]Qc, Winter, S1'!D5*Main!$B$8</f>
        <v>5.9604850436207917</v>
      </c>
      <c r="E5" s="1">
        <f>'[3]Qc, Winter, S1'!E5*Main!$B$8</f>
        <v>5.8327307315268762</v>
      </c>
      <c r="F5" s="1">
        <f>'[3]Qc, Winter, S1'!F5*Main!$B$8</f>
        <v>6.6292529331512098</v>
      </c>
      <c r="G5" s="1">
        <f>'[3]Qc, Winter, S1'!G5*Main!$B$8</f>
        <v>8.2311309851890133</v>
      </c>
      <c r="H5" s="1">
        <f>'[3]Qc, Winter, S1'!H5*Main!$B$8</f>
        <v>12.770667187005316</v>
      </c>
      <c r="I5" s="1">
        <f>'[3]Qc, Winter, S1'!I5*Main!$B$8</f>
        <v>15.590541059864146</v>
      </c>
      <c r="J5" s="1">
        <f>'[3]Qc, Winter, S1'!J5*Main!$B$8</f>
        <v>18.012661913703486</v>
      </c>
      <c r="K5" s="1">
        <f>'[3]Qc, Winter, S1'!K5*Main!$B$8</f>
        <v>19.835255323552865</v>
      </c>
      <c r="L5" s="1">
        <f>'[3]Qc, Winter, S1'!L5*Main!$B$8</f>
        <v>20.002649668679858</v>
      </c>
      <c r="M5" s="1">
        <f>'[3]Qc, Winter, S1'!M5*Main!$B$8</f>
        <v>19.643985968118724</v>
      </c>
      <c r="N5" s="1">
        <f>'[3]Qc, Winter, S1'!N5*Main!$B$8</f>
        <v>19.727648685942114</v>
      </c>
      <c r="O5" s="1">
        <f>'[3]Qc, Winter, S1'!O5*Main!$B$8</f>
        <v>19.526339374985234</v>
      </c>
      <c r="P5" s="1">
        <f>'[3]Qc, Winter, S1'!P5*Main!$B$8</f>
        <v>17.615012020880094</v>
      </c>
      <c r="Q5" s="1">
        <f>'[3]Qc, Winter, S1'!Q5*Main!$B$8</f>
        <v>16.735843168044891</v>
      </c>
      <c r="R5" s="1">
        <f>'[3]Qc, Winter, S1'!R5*Main!$B$8</f>
        <v>17.271441068620792</v>
      </c>
      <c r="S5" s="1">
        <f>'[3]Qc, Winter, S1'!S5*Main!$B$8</f>
        <v>23.54019633637035</v>
      </c>
      <c r="T5" s="1">
        <f>'[3]Qc, Winter, S1'!T5*Main!$B$8</f>
        <v>23.506023111326048</v>
      </c>
      <c r="U5" s="1">
        <f>'[3]Qc, Winter, S1'!U5*Main!$B$8</f>
        <v>22.78872984463969</v>
      </c>
      <c r="V5" s="1">
        <f>'[3]Qc, Winter, S1'!V5*Main!$B$8</f>
        <v>21.093373361577079</v>
      </c>
      <c r="W5" s="1">
        <f>'[3]Qc, Winter, S1'!W5*Main!$B$8</f>
        <v>18.759039606349674</v>
      </c>
      <c r="X5" s="1">
        <f>'[3]Qc, Winter, S1'!X5*Main!$B$8</f>
        <v>15.300308651801533</v>
      </c>
      <c r="Y5" s="1">
        <f>'[3]Qc, Winter, S1'!Y5*Main!$B$8</f>
        <v>11.738284275915534</v>
      </c>
    </row>
    <row r="6" spans="1:25" x14ac:dyDescent="0.25">
      <c r="A6">
        <v>5</v>
      </c>
      <c r="B6" s="1">
        <f>'[3]Qc, Winter, S1'!B6*Main!$B$8</f>
        <v>0.42455836309805078</v>
      </c>
      <c r="C6" s="1">
        <f>'[3]Qc, Winter, S1'!C6*Main!$B$8</f>
        <v>2.8767709760779674E-2</v>
      </c>
      <c r="D6" s="1">
        <f>'[3]Qc, Winter, S1'!D6*Main!$B$8</f>
        <v>-0.5375362052421736</v>
      </c>
      <c r="E6" s="1">
        <f>'[3]Qc, Winter, S1'!E6*Main!$B$8</f>
        <v>-0.8229804446839929</v>
      </c>
      <c r="F6" s="1">
        <f>'[3]Qc, Winter, S1'!F6*Main!$B$8</f>
        <v>-0.61687875413467208</v>
      </c>
      <c r="G6" s="1">
        <f>'[3]Qc, Winter, S1'!G6*Main!$B$8</f>
        <v>0.71621770871234502</v>
      </c>
      <c r="H6" s="1">
        <f>'[3]Qc, Winter, S1'!H6*Main!$B$8</f>
        <v>2.1690879930005904</v>
      </c>
      <c r="I6" s="1">
        <f>'[3]Qc, Winter, S1'!I6*Main!$B$8</f>
        <v>2.4675800999999997</v>
      </c>
      <c r="J6" s="1">
        <f>'[3]Qc, Winter, S1'!J6*Main!$B$8</f>
        <v>1.9677573068812757</v>
      </c>
      <c r="K6" s="1">
        <f>'[3]Qc, Winter, S1'!K6*Main!$B$8</f>
        <v>1.0909649583579444</v>
      </c>
      <c r="L6" s="1">
        <f>'[3]Qc, Winter, S1'!L6*Main!$B$8</f>
        <v>0.31272713062610746</v>
      </c>
      <c r="M6" s="1">
        <f>'[3]Qc, Winter, S1'!M6*Main!$B$8</f>
        <v>0.37058023313644428</v>
      </c>
      <c r="N6" s="1">
        <f>'[3]Qc, Winter, S1'!N6*Main!$B$8</f>
        <v>0.58391356958062601</v>
      </c>
      <c r="O6" s="1">
        <f>'[3]Qc, Winter, S1'!O6*Main!$B$8</f>
        <v>0.29103219000295338</v>
      </c>
      <c r="P6" s="1">
        <f>'[3]Qc, Winter, S1'!P6*Main!$B$8</f>
        <v>0.49810208078854112</v>
      </c>
      <c r="Q6" s="1">
        <f>'[3]Qc, Winter, S1'!Q6*Main!$B$8</f>
        <v>0.35637386645008862</v>
      </c>
      <c r="R6" s="1">
        <f>'[3]Qc, Winter, S1'!R6*Main!$B$8</f>
        <v>0.3491422381866508</v>
      </c>
      <c r="S6" s="1">
        <f>'[3]Qc, Winter, S1'!S6*Main!$B$8</f>
        <v>0.41163531426461891</v>
      </c>
      <c r="T6" s="1">
        <f>'[3]Qc, Winter, S1'!T6*Main!$B$8</f>
        <v>0.42248273021264032</v>
      </c>
      <c r="U6" s="1">
        <f>'[3]Qc, Winter, S1'!U6*Main!$B$8</f>
        <v>0.52372570515357342</v>
      </c>
      <c r="V6" s="1">
        <f>'[3]Qc, Winter, S1'!V6*Main!$B$8</f>
        <v>0.5598838787950382</v>
      </c>
      <c r="W6" s="1">
        <f>'[3]Qc, Winter, S1'!W6*Main!$B$8</f>
        <v>0.66064243331364425</v>
      </c>
      <c r="X6" s="1">
        <f>'[3]Qc, Winter, S1'!X6*Main!$B$8</f>
        <v>0.58151030664500891</v>
      </c>
      <c r="Y6" s="1">
        <f>'[3]Qc, Winter, S1'!Y6*Main!$B$8</f>
        <v>-6.6785466701122273E-2</v>
      </c>
    </row>
    <row r="7" spans="1:25" x14ac:dyDescent="0.25">
      <c r="A7">
        <v>8</v>
      </c>
      <c r="B7" s="1">
        <f>'[3]Qc, Winter, S1'!B7*Main!$B$8</f>
        <v>116.41339327188422</v>
      </c>
      <c r="C7" s="1">
        <f>'[3]Qc, Winter, S1'!C7*Main!$B$8</f>
        <v>116.83156205705846</v>
      </c>
      <c r="D7" s="1">
        <f>'[3]Qc, Winter, S1'!D7*Main!$B$8</f>
        <v>117.34144683028647</v>
      </c>
      <c r="E7" s="1">
        <f>'[3]Qc, Winter, S1'!E7*Main!$B$8</f>
        <v>117.30638943343178</v>
      </c>
      <c r="F7" s="1">
        <f>'[3]Qc, Winter, S1'!F7*Main!$B$8</f>
        <v>116.78706156069107</v>
      </c>
      <c r="G7" s="1">
        <f>'[3]Qc, Winter, S1'!G7*Main!$B$8</f>
        <v>115.86406361021854</v>
      </c>
      <c r="H7" s="1">
        <f>'[3]Qc, Winter, S1'!H7*Main!$B$8</f>
        <v>113.17625753313642</v>
      </c>
      <c r="I7" s="1">
        <f>'[3]Qc, Winter, S1'!I7*Main!$B$8</f>
        <v>111.09596424815416</v>
      </c>
      <c r="J7" s="1">
        <f>'[3]Qc, Winter, S1'!J7*Main!$B$8</f>
        <v>110.22964731017424</v>
      </c>
      <c r="K7" s="1">
        <f>'[3]Qc, Winter, S1'!K7*Main!$B$8</f>
        <v>83.660637324232127</v>
      </c>
      <c r="L7" s="1">
        <f>'[3]Qc, Winter, S1'!L7*Main!$B$8</f>
        <v>57.444924136385104</v>
      </c>
      <c r="M7" s="1">
        <f>'[3]Qc, Winter, S1'!M7*Main!$B$8</f>
        <v>57.104503987093921</v>
      </c>
      <c r="N7" s="1">
        <f>'[3]Qc, Winter, S1'!N7*Main!$B$8</f>
        <v>57.469917410912579</v>
      </c>
      <c r="O7" s="1">
        <f>'[3]Qc, Winter, S1'!O7*Main!$B$8</f>
        <v>57.739706001225635</v>
      </c>
      <c r="P7" s="1">
        <f>'[3]Qc, Winter, S1'!P7*Main!$B$8</f>
        <v>58.065158876240403</v>
      </c>
      <c r="Q7" s="1">
        <f>'[3]Qc, Winter, S1'!Q7*Main!$B$8</f>
        <v>87.524371588924993</v>
      </c>
      <c r="R7" s="1">
        <f>'[3]Qc, Winter, S1'!R7*Main!$B$8</f>
        <v>111.67138350626108</v>
      </c>
      <c r="S7" s="1">
        <f>'[3]Qc, Winter, S1'!S7*Main!$B$8</f>
        <v>109.77817433812757</v>
      </c>
      <c r="T7" s="1">
        <f>'[3]Qc, Winter, S1'!T7*Main!$B$8</f>
        <v>109.92771922662432</v>
      </c>
      <c r="U7" s="1">
        <f>'[3]Qc, Winter, S1'!U7*Main!$B$8</f>
        <v>110.20543423789131</v>
      </c>
      <c r="V7" s="1">
        <f>'[3]Qc, Winter, S1'!V7*Main!$B$8</f>
        <v>111.32275333163024</v>
      </c>
      <c r="W7" s="1">
        <f>'[3]Qc, Winter, S1'!W7*Main!$B$8</f>
        <v>112.22443929305965</v>
      </c>
      <c r="X7" s="1">
        <f>'[3]Qc, Winter, S1'!X7*Main!$B$8</f>
        <v>113.5301854392203</v>
      </c>
      <c r="Y7" s="1">
        <f>'[3]Qc, Winter, S1'!Y7*Main!$B$8</f>
        <v>115.09615712666861</v>
      </c>
    </row>
    <row r="8" spans="1:25" x14ac:dyDescent="0.25">
      <c r="A8">
        <v>9</v>
      </c>
      <c r="B8" s="1">
        <f>'[3]Qc, Winter, S1'!B8*Main!$B$8</f>
        <v>15.540578483668044</v>
      </c>
      <c r="C8" s="1">
        <f>'[3]Qc, Winter, S1'!C8*Main!$B$8</f>
        <v>15.233157615165357</v>
      </c>
      <c r="D8" s="1">
        <f>'[3]Qc, Winter, S1'!D8*Main!$B$8</f>
        <v>15.64767201453042</v>
      </c>
      <c r="E8" s="1">
        <f>'[3]Qc, Winter, S1'!E8*Main!$B$8</f>
        <v>15.280402260410511</v>
      </c>
      <c r="F8" s="1">
        <f>'[3]Qc, Winter, S1'!F8*Main!$B$8</f>
        <v>13.541698302613703</v>
      </c>
      <c r="G8" s="1">
        <f>'[3]Qc, Winter, S1'!G8*Main!$B$8</f>
        <v>11.799508104016539</v>
      </c>
      <c r="H8" s="1">
        <f>'[3]Qc, Winter, S1'!H8*Main!$B$8</f>
        <v>5.061641426343769</v>
      </c>
      <c r="I8" s="1">
        <f>'[3]Qc, Winter, S1'!I8*Main!$B$8</f>
        <v>3.1496054741435318</v>
      </c>
      <c r="J8" s="1">
        <f>'[3]Qc, Winter, S1'!J8*Main!$B$8</f>
        <v>6.0833603470614293</v>
      </c>
      <c r="K8" s="1">
        <f>'[3]Qc, Winter, S1'!K8*Main!$B$8</f>
        <v>3.7285468294890722</v>
      </c>
      <c r="L8" s="1">
        <f>'[3]Qc, Winter, S1'!L8*Main!$B$8</f>
        <v>2.568150888673951</v>
      </c>
      <c r="M8" s="1">
        <f>'[3]Qc, Winter, S1'!M8*Main!$B$8</f>
        <v>-3.4423505275546367</v>
      </c>
      <c r="N8" s="1">
        <f>'[3]Qc, Winter, S1'!N8*Main!$B$8</f>
        <v>2.6053201980064968</v>
      </c>
      <c r="O8" s="1">
        <f>'[3]Qc, Winter, S1'!O8*Main!$B$8</f>
        <v>4.2740943274808041</v>
      </c>
      <c r="P8" s="1">
        <f>'[3]Qc, Winter, S1'!P8*Main!$B$8</f>
        <v>6.7058527319255754</v>
      </c>
      <c r="Q8" s="1">
        <f>'[3]Qc, Winter, S1'!Q8*Main!$B$8</f>
        <v>8.6719746449350268</v>
      </c>
      <c r="R8" s="1">
        <f>'[3]Qc, Winter, S1'!R8*Main!$B$8</f>
        <v>9.2959343873892486</v>
      </c>
      <c r="S8" s="1">
        <f>'[3]Qc, Winter, S1'!S8*Main!$B$8</f>
        <v>5.4911925942409923</v>
      </c>
      <c r="T8" s="1">
        <f>'[3]Qc, Winter, S1'!T8*Main!$B$8</f>
        <v>5.3847279233608978</v>
      </c>
      <c r="U8" s="1">
        <f>'[3]Qc, Winter, S1'!U8*Main!$B$8</f>
        <v>7.3621896274512695</v>
      </c>
      <c r="V8" s="1">
        <f>'[3]Qc, Winter, S1'!V8*Main!$B$8</f>
        <v>10.254113040076787</v>
      </c>
      <c r="W8" s="1">
        <f>'[3]Qc, Winter, S1'!W8*Main!$B$8</f>
        <v>12.396963503115771</v>
      </c>
      <c r="X8" s="1">
        <f>'[3]Qc, Winter, S1'!X8*Main!$B$8</f>
        <v>12.527365481999409</v>
      </c>
      <c r="Y8" s="1">
        <f>'[3]Qc, Winter, S1'!Y8*Main!$B$8</f>
        <v>13.094964812950384</v>
      </c>
    </row>
    <row r="9" spans="1:25" x14ac:dyDescent="0.25">
      <c r="A9">
        <v>10</v>
      </c>
      <c r="B9" s="1">
        <f>'[3]Qc, Winter, S1'!B9*Main!$B$8</f>
        <v>-17.426889715859421</v>
      </c>
      <c r="C9" s="1">
        <f>'[3]Qc, Winter, S1'!C9*Main!$B$8</f>
        <v>-18.758407652052568</v>
      </c>
      <c r="D9" s="1">
        <f>'[3]Qc, Winter, S1'!D9*Main!$B$8</f>
        <v>-18.91256703083284</v>
      </c>
      <c r="E9" s="1">
        <f>'[3]Qc, Winter, S1'!E9*Main!$B$8</f>
        <v>-18.958056788171884</v>
      </c>
      <c r="F9" s="1">
        <f>'[3]Qc, Winter, S1'!F9*Main!$B$8</f>
        <v>-18.743244213496752</v>
      </c>
      <c r="G9" s="1">
        <f>'[3]Qc, Winter, S1'!G9*Main!$B$8</f>
        <v>-17.937887616686357</v>
      </c>
      <c r="H9" s="1">
        <f>'[3]Qc, Winter, S1'!H9*Main!$B$8</f>
        <v>-10.333217212123452</v>
      </c>
      <c r="I9" s="1">
        <f>'[3]Qc, Winter, S1'!I9*Main!$B$8</f>
        <v>-3.1798365009598348</v>
      </c>
      <c r="J9" s="1">
        <f>'[3]Qc, Winter, S1'!J9*Main!$B$8</f>
        <v>0.10495190943591252</v>
      </c>
      <c r="K9" s="1">
        <f>'[3]Qc, Winter, S1'!K9*Main!$B$8</f>
        <v>1.516896212817483</v>
      </c>
      <c r="L9" s="1">
        <f>'[3]Qc, Winter, S1'!L9*Main!$B$8</f>
        <v>7.959011758712374E-2</v>
      </c>
      <c r="M9" s="1">
        <f>'[3]Qc, Winter, S1'!M9*Main!$B$8</f>
        <v>-0.6735758112226814</v>
      </c>
      <c r="N9" s="1">
        <f>'[3]Qc, Winter, S1'!N9*Main!$B$8</f>
        <v>-1.3584490981098636</v>
      </c>
      <c r="O9" s="1">
        <f>'[3]Qc, Winter, S1'!O9*Main!$B$8</f>
        <v>-1.0413427215298279</v>
      </c>
      <c r="P9" s="1">
        <f>'[3]Qc, Winter, S1'!P9*Main!$B$8</f>
        <v>-3.6657660291494394</v>
      </c>
      <c r="Q9" s="1">
        <f>'[3]Qc, Winter, S1'!Q9*Main!$B$8</f>
        <v>-6.6723815196396927</v>
      </c>
      <c r="R9" s="1">
        <f>'[3]Qc, Winter, S1'!R9*Main!$B$8</f>
        <v>-6.7239797483018302</v>
      </c>
      <c r="S9" s="1">
        <f>'[3]Qc, Winter, S1'!S9*Main!$B$8</f>
        <v>-0.77375797099822852</v>
      </c>
      <c r="T9" s="1">
        <f>'[3]Qc, Winter, S1'!T9*Main!$B$8</f>
        <v>-1.0799628619314829</v>
      </c>
      <c r="U9" s="1">
        <f>'[3]Qc, Winter, S1'!U9*Main!$B$8</f>
        <v>-1.4026536598493802</v>
      </c>
      <c r="V9" s="1">
        <f>'[3]Qc, Winter, S1'!V9*Main!$B$8</f>
        <v>-3.2587966389692853</v>
      </c>
      <c r="W9" s="1">
        <f>'[3]Qc, Winter, S1'!W9*Main!$B$8</f>
        <v>-6.6271798538836384</v>
      </c>
      <c r="X9" s="1">
        <f>'[3]Qc, Winter, S1'!X9*Main!$B$8</f>
        <v>-10.064809109376846</v>
      </c>
      <c r="Y9" s="1">
        <f>'[3]Qc, Winter, S1'!Y9*Main!$B$8</f>
        <v>-12.209471342232723</v>
      </c>
    </row>
    <row r="10" spans="1:25" x14ac:dyDescent="0.25">
      <c r="A10">
        <v>12</v>
      </c>
      <c r="B10" s="1">
        <f>'[3]Qc, Winter, S1'!B10*Main!$B$8</f>
        <v>-37.814377039087418</v>
      </c>
      <c r="C10" s="1">
        <f>'[3]Qc, Winter, S1'!C10*Main!$B$8</f>
        <v>-43.606112856718838</v>
      </c>
      <c r="D10" s="1">
        <f>'[3]Qc, Winter, S1'!D10*Main!$B$8</f>
        <v>-41.301483157383338</v>
      </c>
      <c r="E10" s="1">
        <f>'[3]Qc, Winter, S1'!E10*Main!$B$8</f>
        <v>-42.761648172799767</v>
      </c>
      <c r="F10" s="1">
        <f>'[3]Qc, Winter, S1'!F10*Main!$B$8</f>
        <v>-42.786222054533368</v>
      </c>
      <c r="G10" s="1">
        <f>'[3]Qc, Winter, S1'!G10*Main!$B$8</f>
        <v>-41.980877499985233</v>
      </c>
      <c r="H10" s="1">
        <f>'[3]Qc, Winter, S1'!H10*Main!$B$8</f>
        <v>-18.696260742528057</v>
      </c>
      <c r="I10" s="1">
        <f>'[3]Qc, Winter, S1'!I10*Main!$B$8</f>
        <v>-0.75655453560248076</v>
      </c>
      <c r="J10" s="1">
        <f>'[3]Qc, Winter, S1'!J10*Main!$B$8</f>
        <v>6.5368412443886585</v>
      </c>
      <c r="K10" s="1">
        <f>'[3]Qc, Winter, S1'!K10*Main!$B$8</f>
        <v>15.20466410342587</v>
      </c>
      <c r="L10" s="1">
        <f>'[3]Qc, Winter, S1'!L10*Main!$B$8</f>
        <v>18.977725984022445</v>
      </c>
      <c r="M10" s="1">
        <f>'[3]Qc, Winter, S1'!M10*Main!$B$8</f>
        <v>17.689308794300061</v>
      </c>
      <c r="N10" s="1">
        <f>'[3]Qc, Winter, S1'!N10*Main!$B$8</f>
        <v>22.109407899601297</v>
      </c>
      <c r="O10" s="1">
        <f>'[3]Qc, Winter, S1'!O10*Main!$B$8</f>
        <v>15.912251979666273</v>
      </c>
      <c r="P10" s="1">
        <f>'[3]Qc, Winter, S1'!P10*Main!$B$8</f>
        <v>15.129573298848198</v>
      </c>
      <c r="Q10" s="1">
        <f>'[3]Qc, Winter, S1'!Q10*Main!$B$8</f>
        <v>3.4778953686207918</v>
      </c>
      <c r="R10" s="1">
        <f>'[3]Qc, Winter, S1'!R10*Main!$B$8</f>
        <v>1.0258850585942112</v>
      </c>
      <c r="S10" s="1">
        <f>'[3]Qc, Winter, S1'!S10*Main!$B$8</f>
        <v>24.037912685691079</v>
      </c>
      <c r="T10" s="1">
        <f>'[3]Qc, Winter, S1'!T10*Main!$B$8</f>
        <v>25.08869319379799</v>
      </c>
      <c r="U10" s="1">
        <f>'[3]Qc, Winter, S1'!U10*Main!$B$8</f>
        <v>26.598992089382755</v>
      </c>
      <c r="V10" s="1">
        <f>'[3]Qc, Winter, S1'!V10*Main!$B$8</f>
        <v>14.476215135351447</v>
      </c>
      <c r="W10" s="1">
        <f>'[3]Qc, Winter, S1'!W10*Main!$B$8</f>
        <v>1.0886053919669225</v>
      </c>
      <c r="X10" s="1">
        <f>'[3]Qc, Winter, S1'!X10*Main!$B$8</f>
        <v>-7.6880494063349083</v>
      </c>
      <c r="Y10" s="1">
        <f>'[3]Qc, Winter, S1'!Y10*Main!$B$8</f>
        <v>-12.300839309494979</v>
      </c>
    </row>
    <row r="11" spans="1:25" x14ac:dyDescent="0.25">
      <c r="A11">
        <v>15</v>
      </c>
      <c r="B11" s="1">
        <f>'[3]Qc, Winter, S1'!B11*Main!$B$8</f>
        <v>-4.0077751575900766</v>
      </c>
      <c r="C11" s="1">
        <f>'[3]Qc, Winter, S1'!C11*Main!$B$8</f>
        <v>-4.0077751575900766</v>
      </c>
      <c r="D11" s="1">
        <f>'[3]Qc, Winter, S1'!D11*Main!$B$8</f>
        <v>-4.0077751575900766</v>
      </c>
      <c r="E11" s="1">
        <f>'[3]Qc, Winter, S1'!E11*Main!$B$8</f>
        <v>-4.0077751575900766</v>
      </c>
      <c r="F11" s="1">
        <f>'[3]Qc, Winter, S1'!F11*Main!$B$8</f>
        <v>-4.0077751575900766</v>
      </c>
      <c r="G11" s="1">
        <f>'[3]Qc, Winter, S1'!G11*Main!$B$8</f>
        <v>-4.0077751575900766</v>
      </c>
      <c r="H11" s="1">
        <f>'[3]Qc, Winter, S1'!H11*Main!$B$8</f>
        <v>-3.8736840443000591</v>
      </c>
      <c r="I11" s="1">
        <f>'[3]Qc, Winter, S1'!I11*Main!$B$8</f>
        <v>-3.5401780753691674</v>
      </c>
      <c r="J11" s="1">
        <f>'[3]Qc, Winter, S1'!J11*Main!$B$8</f>
        <v>-3.4066609001771999</v>
      </c>
      <c r="K11" s="1">
        <f>'[3]Qc, Winter, S1'!K11*Main!$B$8</f>
        <v>-3.2055242302421738</v>
      </c>
      <c r="L11" s="1">
        <f>'[3]Qc, Winter, S1'!L11*Main!$B$8</f>
        <v>-3.2725697868871824</v>
      </c>
      <c r="M11" s="1">
        <f>'[3]Qc, Winter, S1'!M11*Main!$B$8</f>
        <v>-3.2055242302421738</v>
      </c>
      <c r="N11" s="1">
        <f>'[3]Qc, Winter, S1'!N11*Main!$B$8</f>
        <v>-3.2725697868871824</v>
      </c>
      <c r="O11" s="1">
        <f>'[3]Qc, Winter, S1'!O11*Main!$B$8</f>
        <v>-3.4737064568222089</v>
      </c>
      <c r="P11" s="1">
        <f>'[3]Qc, Winter, S1'!P11*Main!$B$8</f>
        <v>-3.4737064568222089</v>
      </c>
      <c r="Q11" s="1">
        <f>'[3]Qc, Winter, S1'!Q11*Main!$B$8</f>
        <v>-3.4737064568222089</v>
      </c>
      <c r="R11" s="1">
        <f>'[3]Qc, Winter, S1'!R11*Main!$B$8</f>
        <v>-3.6731213124630835</v>
      </c>
      <c r="S11" s="1">
        <f>'[3]Qc, Winter, S1'!S11*Main!$B$8</f>
        <v>-3.7395929310100411</v>
      </c>
      <c r="T11" s="1">
        <f>'[3]Qc, Winter, S1'!T11*Main!$B$8</f>
        <v>-3.7395929310100411</v>
      </c>
      <c r="U11" s="1">
        <f>'[3]Qc, Winter, S1'!U11*Main!$B$8</f>
        <v>-3.7395929310100411</v>
      </c>
      <c r="V11" s="1">
        <f>'[3]Qc, Winter, S1'!V11*Main!$B$8</f>
        <v>-3.7395929310100411</v>
      </c>
      <c r="W11" s="1">
        <f>'[3]Qc, Winter, S1'!W11*Main!$B$8</f>
        <v>-3.8140862507235673</v>
      </c>
      <c r="X11" s="1">
        <f>'[3]Qc, Winter, S1'!X11*Main!$B$8</f>
        <v>-4.0375662098641465</v>
      </c>
      <c r="Y11" s="1">
        <f>'[3]Qc, Winter, S1'!Y11*Main!$B$8</f>
        <v>-4.0375662098641465</v>
      </c>
    </row>
    <row r="12" spans="1:25" x14ac:dyDescent="0.25">
      <c r="A12">
        <v>16</v>
      </c>
      <c r="B12" s="1">
        <f>'[3]Qc, Winter, S1'!B12*Main!$B$8</f>
        <v>2.5001358535144713</v>
      </c>
      <c r="C12" s="1">
        <f>'[3]Qc, Winter, S1'!C12*Main!$B$8</f>
        <v>-1.5245304193738924</v>
      </c>
      <c r="D12" s="1">
        <f>'[3]Qc, Winter, S1'!D12*Main!$B$8</f>
        <v>-2.4413644418192555</v>
      </c>
      <c r="E12" s="1">
        <f>'[3]Qc, Winter, S1'!E12*Main!$B$8</f>
        <v>-1.070815121086828</v>
      </c>
      <c r="F12" s="1">
        <f>'[3]Qc, Winter, S1'!F12*Main!$B$8</f>
        <v>-1.7502126402835205</v>
      </c>
      <c r="G12" s="1">
        <f>'[3]Qc, Winter, S1'!G12*Main!$B$8</f>
        <v>-0.28445363260484346</v>
      </c>
      <c r="H12" s="1">
        <f>'[3]Qc, Winter, S1'!H12*Main!$B$8</f>
        <v>4.7710632014176015</v>
      </c>
      <c r="I12" s="1">
        <f>'[3]Qc, Winter, S1'!I12*Main!$B$8</f>
        <v>8.5794506792675733</v>
      </c>
      <c r="J12" s="1">
        <f>'[3]Qc, Winter, S1'!J12*Main!$B$8</f>
        <v>9.7125634967513292</v>
      </c>
      <c r="K12" s="1">
        <f>'[3]Qc, Winter, S1'!K12*Main!$B$8</f>
        <v>8.0693148257531018</v>
      </c>
      <c r="L12" s="1">
        <f>'[3]Qc, Winter, S1'!L12*Main!$B$8</f>
        <v>8.1986119314825743</v>
      </c>
      <c r="M12" s="1">
        <f>'[3]Qc, Winter, S1'!M12*Main!$B$8</f>
        <v>8.2832427643236848</v>
      </c>
      <c r="N12" s="1">
        <f>'[3]Qc, Winter, S1'!N12*Main!$B$8</f>
        <v>7.132498523331364</v>
      </c>
      <c r="O12" s="1">
        <f>'[3]Qc, Winter, S1'!O12*Main!$B$8</f>
        <v>6.9832191376255164</v>
      </c>
      <c r="P12" s="1">
        <f>'[3]Qc, Winter, S1'!P12*Main!$B$8</f>
        <v>4.914465445953927</v>
      </c>
      <c r="Q12" s="1">
        <f>'[3]Qc, Winter, S1'!Q12*Main!$B$8</f>
        <v>4.6852569403425868</v>
      </c>
      <c r="R12" s="1">
        <f>'[3]Qc, Winter, S1'!R12*Main!$B$8</f>
        <v>4.0963673951565269</v>
      </c>
      <c r="S12" s="1">
        <f>'[3]Qc, Winter, S1'!S12*Main!$B$8</f>
        <v>5.7889840519787352</v>
      </c>
      <c r="T12" s="1">
        <f>'[3]Qc, Winter, S1'!T12*Main!$B$8</f>
        <v>5.3470230360307154</v>
      </c>
      <c r="U12" s="1">
        <f>'[3]Qc, Winter, S1'!U12*Main!$B$8</f>
        <v>4.5324512699350263</v>
      </c>
      <c r="V12" s="1">
        <f>'[3]Qc, Winter, S1'!V12*Main!$B$8</f>
        <v>4.0046839929119908</v>
      </c>
      <c r="W12" s="1">
        <f>'[3]Qc, Winter, S1'!W12*Main!$B$8</f>
        <v>2.249769639692853</v>
      </c>
      <c r="X12" s="1">
        <f>'[3]Qc, Winter, S1'!X12*Main!$B$8</f>
        <v>0.72171293561724759</v>
      </c>
      <c r="Y12" s="1">
        <f>'[3]Qc, Winter, S1'!Y12*Main!$B$8</f>
        <v>-1.0649379799173067</v>
      </c>
    </row>
    <row r="13" spans="1:25" x14ac:dyDescent="0.25">
      <c r="A13">
        <v>17</v>
      </c>
      <c r="B13" s="1">
        <f>'[3]Qc, Winter, S1'!B13*Main!$B$8</f>
        <v>-1.7017018795776728</v>
      </c>
      <c r="C13" s="1">
        <f>'[3]Qc, Winter, S1'!C13*Main!$B$8</f>
        <v>-1.7121322859125812</v>
      </c>
      <c r="D13" s="1">
        <f>'[3]Qc, Winter, S1'!D13*Main!$B$8</f>
        <v>-1.8705254749114</v>
      </c>
      <c r="E13" s="1">
        <f>'[3]Qc, Winter, S1'!E13*Main!$B$8</f>
        <v>-1.716329502111636</v>
      </c>
      <c r="F13" s="1">
        <f>'[3]Qc, Winter, S1'!F13*Main!$B$8</f>
        <v>-1.7216760873006496</v>
      </c>
      <c r="G13" s="1">
        <f>'[3]Qc, Winter, S1'!G13*Main!$B$8</f>
        <v>-1.5502379164205553</v>
      </c>
      <c r="H13" s="1">
        <f>'[3]Qc, Winter, S1'!H13*Main!$B$8</f>
        <v>-1.0567771668192558</v>
      </c>
      <c r="I13" s="1">
        <f>'[3]Qc, Winter, S1'!I13*Main!$B$8</f>
        <v>-0.59350011835499117</v>
      </c>
      <c r="J13" s="1">
        <f>'[3]Qc, Winter, S1'!J13*Main!$B$8</f>
        <v>-0.43251548329887768</v>
      </c>
      <c r="K13" s="1">
        <f>'[3]Qc, Winter, S1'!K13*Main!$B$8</f>
        <v>-0.54531044350265789</v>
      </c>
      <c r="L13" s="1">
        <f>'[3]Qc, Winter, S1'!L13*Main!$B$8</f>
        <v>-0.79109822330183133</v>
      </c>
      <c r="M13" s="1">
        <f>'[3]Qc, Winter, S1'!M13*Main!$B$8</f>
        <v>-0.59193276120791505</v>
      </c>
      <c r="N13" s="1">
        <f>'[3]Qc, Winter, S1'!N13*Main!$B$8</f>
        <v>-0.67895236101594802</v>
      </c>
      <c r="O13" s="1">
        <f>'[3]Qc, Winter, S1'!O13*Main!$B$8</f>
        <v>-0.66297873504134675</v>
      </c>
      <c r="P13" s="1">
        <f>'[3]Qc, Winter, S1'!P13*Main!$B$8</f>
        <v>-0.83879417715593618</v>
      </c>
      <c r="Q13" s="1">
        <f>'[3]Qc, Winter, S1'!Q13*Main!$B$8</f>
        <v>-0.84584062257826342</v>
      </c>
      <c r="R13" s="1">
        <f>'[3]Qc, Winter, S1'!R13*Main!$B$8</f>
        <v>-0.67945605258417008</v>
      </c>
      <c r="S13" s="1">
        <f>'[3]Qc, Winter, S1'!S13*Main!$B$8</f>
        <v>-0.58740649562906055</v>
      </c>
      <c r="T13" s="1">
        <f>'[3]Qc, Winter, S1'!T13*Main!$B$8</f>
        <v>-0.70767637423213225</v>
      </c>
      <c r="U13" s="1">
        <f>'[3]Qc, Winter, S1'!U13*Main!$B$8</f>
        <v>-0.78546402551683403</v>
      </c>
      <c r="V13" s="1">
        <f>'[3]Qc, Winter, S1'!V13*Main!$B$8</f>
        <v>-0.7025841311429416</v>
      </c>
      <c r="W13" s="1">
        <f>'[3]Qc, Winter, S1'!W13*Main!$B$8</f>
        <v>-0.91312965155050185</v>
      </c>
      <c r="X13" s="1">
        <f>'[3]Qc, Winter, S1'!X13*Main!$B$8</f>
        <v>-1.1962069252805672</v>
      </c>
      <c r="Y13" s="1">
        <f>'[3]Qc, Winter, S1'!Y13*Main!$B$8</f>
        <v>-1.3341180833579442</v>
      </c>
    </row>
    <row r="14" spans="1:25" x14ac:dyDescent="0.25">
      <c r="A14">
        <v>18</v>
      </c>
      <c r="B14" s="1">
        <f>'[3]Qc, Winter, S1'!B14*Main!$B$8</f>
        <v>-1.2148149768458358</v>
      </c>
      <c r="C14" s="1">
        <f>'[3]Qc, Winter, S1'!C14*Main!$B$8</f>
        <v>-1.2148149768458358</v>
      </c>
      <c r="D14" s="1">
        <f>'[3]Qc, Winter, S1'!D14*Main!$B$8</f>
        <v>-1.2148149768458358</v>
      </c>
      <c r="E14" s="1">
        <f>'[3]Qc, Winter, S1'!E14*Main!$B$8</f>
        <v>-1.2148149768458358</v>
      </c>
      <c r="F14" s="1">
        <f>'[3]Qc, Winter, S1'!F14*Main!$B$8</f>
        <v>-1.1520119403425872</v>
      </c>
      <c r="G14" s="1">
        <f>'[3]Qc, Winter, S1'!G14*Main!$B$8</f>
        <v>-1.1866130447725931</v>
      </c>
      <c r="H14" s="1">
        <f>'[3]Qc, Winter, S1'!H14*Main!$B$8</f>
        <v>-1.0815408596426461</v>
      </c>
      <c r="I14" s="1">
        <f>'[3]Qc, Winter, S1'!I14*Main!$B$8</f>
        <v>-1.0465167979326639</v>
      </c>
      <c r="J14" s="1">
        <f>'[3]Qc, Winter, S1'!J14*Main!$B$8</f>
        <v>-1.0465167979326639</v>
      </c>
      <c r="K14" s="1">
        <f>'[3]Qc, Winter, S1'!K14*Main!$B$8</f>
        <v>-1.1610824026580036</v>
      </c>
      <c r="L14" s="1">
        <f>'[3]Qc, Winter, S1'!L14*Main!$B$8</f>
        <v>-1.0733773195510927</v>
      </c>
      <c r="M14" s="1">
        <f>'[3]Qc, Winter, S1'!M14*Main!$B$8</f>
        <v>-1.0441422918487893</v>
      </c>
      <c r="N14" s="1">
        <f>'[3]Qc, Winter, S1'!N14*Main!$B$8</f>
        <v>-1.0514669905197873</v>
      </c>
      <c r="O14" s="1">
        <f>'[3]Qc, Winter, S1'!O14*Main!$B$8</f>
        <v>-1.1106931460129945</v>
      </c>
      <c r="P14" s="1">
        <f>'[3]Qc, Winter, S1'!P14*Main!$B$8</f>
        <v>-1.0795342420259892</v>
      </c>
      <c r="Q14" s="1">
        <f>'[3]Qc, Winter, S1'!Q14*Main!$B$8</f>
        <v>-1.0770679585056113</v>
      </c>
      <c r="R14" s="1">
        <f>'[3]Qc, Winter, S1'!R14*Main!$B$8</f>
        <v>-1.1074047679858239</v>
      </c>
      <c r="S14" s="1">
        <f>'[3]Qc, Winter, S1'!S14*Main!$B$8</f>
        <v>-1.1074047679858239</v>
      </c>
      <c r="T14" s="1">
        <f>'[3]Qc, Winter, S1'!T14*Main!$B$8</f>
        <v>-1.1074047679858239</v>
      </c>
      <c r="U14" s="1">
        <f>'[3]Qc, Winter, S1'!U14*Main!$B$8</f>
        <v>-1.0732817396042527</v>
      </c>
      <c r="V14" s="1">
        <f>'[3]Qc, Winter, S1'!V14*Main!$B$8</f>
        <v>-1.0700410134376848</v>
      </c>
      <c r="W14" s="1">
        <f>'[3]Qc, Winter, S1'!W14*Main!$B$8</f>
        <v>-1.1626879200826934</v>
      </c>
      <c r="X14" s="1">
        <f>'[3]Qc, Winter, S1'!X14*Main!$B$8</f>
        <v>-1.1626879200826934</v>
      </c>
      <c r="Y14" s="1">
        <f>'[3]Qc, Winter, S1'!Y14*Main!$B$8</f>
        <v>-1.1626879200826934</v>
      </c>
    </row>
    <row r="15" spans="1:25" x14ac:dyDescent="0.25">
      <c r="A15">
        <v>20</v>
      </c>
      <c r="B15" s="1">
        <f>'[3]Qc, Winter, S1'!B15*Main!$B$8</f>
        <v>-0.18019908417011221</v>
      </c>
      <c r="C15" s="1">
        <f>'[3]Qc, Winter, S1'!C15*Main!$B$8</f>
        <v>-0.18019908417011221</v>
      </c>
      <c r="D15" s="1">
        <f>'[3]Qc, Winter, S1'!D15*Main!$B$8</f>
        <v>-0.18019908417011221</v>
      </c>
      <c r="E15" s="1">
        <f>'[3]Qc, Winter, S1'!E15*Main!$B$8</f>
        <v>-0.18019908417011221</v>
      </c>
      <c r="F15" s="1">
        <f>'[3]Qc, Winter, S1'!F15*Main!$B$8</f>
        <v>-0.18019908417011221</v>
      </c>
      <c r="G15" s="1">
        <f>'[3]Qc, Winter, S1'!G15*Main!$B$8</f>
        <v>-0.18019908417011221</v>
      </c>
      <c r="H15" s="1">
        <f>'[3]Qc, Winter, S1'!H15*Main!$B$8</f>
        <v>-0.18019908417011221</v>
      </c>
      <c r="I15" s="1">
        <f>'[3]Qc, Winter, S1'!I15*Main!$B$8</f>
        <v>-0.18019908417011221</v>
      </c>
      <c r="J15" s="1">
        <f>'[3]Qc, Winter, S1'!J15*Main!$B$8</f>
        <v>-0.18019908417011221</v>
      </c>
      <c r="K15" s="1">
        <f>'[3]Qc, Winter, S1'!K15*Main!$B$8</f>
        <v>-0.18019908417011221</v>
      </c>
      <c r="L15" s="1">
        <f>'[3]Qc, Winter, S1'!L15*Main!$B$8</f>
        <v>-0.18019908417011221</v>
      </c>
      <c r="M15" s="1">
        <f>'[3]Qc, Winter, S1'!M15*Main!$B$8</f>
        <v>-0.84777543328411098</v>
      </c>
      <c r="N15" s="1">
        <f>'[3]Qc, Winter, S1'!N15*Main!$B$8</f>
        <v>-1.0703008829887772</v>
      </c>
      <c r="O15" s="1">
        <f>'[3]Qc, Winter, S1'!O15*Main!$B$8</f>
        <v>-1.0703008829887772</v>
      </c>
      <c r="P15" s="1">
        <f>'[3]Qc, Winter, S1'!P15*Main!$B$8</f>
        <v>-0.18019908417011221</v>
      </c>
      <c r="Q15" s="1">
        <f>'[3]Qc, Winter, S1'!Q15*Main!$B$8</f>
        <v>-0.18019908417011221</v>
      </c>
      <c r="R15" s="1">
        <f>'[3]Qc, Winter, S1'!R15*Main!$B$8</f>
        <v>-0.40917518998818664</v>
      </c>
      <c r="S15" s="1">
        <f>'[3]Qc, Winter, S1'!S15*Main!$B$8</f>
        <v>-1.0961035074424099</v>
      </c>
      <c r="T15" s="1">
        <f>'[3]Qc, Winter, S1'!T15*Main!$B$8</f>
        <v>-1.0961035074424099</v>
      </c>
      <c r="U15" s="1">
        <f>'[3]Qc, Winter, S1'!U15*Main!$B$8</f>
        <v>-1.0961035074424099</v>
      </c>
      <c r="V15" s="1">
        <f>'[3]Qc, Winter, S1'!V15*Main!$B$8</f>
        <v>-0.20599721848789132</v>
      </c>
      <c r="W15" s="1">
        <f>'[3]Qc, Winter, S1'!W15*Main!$B$8</f>
        <v>-0.20599721848789132</v>
      </c>
      <c r="X15" s="1">
        <f>'[3]Qc, Winter, S1'!X15*Main!$B$8</f>
        <v>-0.20599721848789132</v>
      </c>
      <c r="Y15" s="1">
        <f>'[3]Qc, Winter, S1'!Y15*Main!$B$8</f>
        <v>-0.20599721848789132</v>
      </c>
    </row>
    <row r="16" spans="1:25" x14ac:dyDescent="0.25">
      <c r="A16">
        <v>21</v>
      </c>
      <c r="B16" s="1">
        <f>'[3]Qc, Winter, S1'!B16*Main!$B$8</f>
        <v>-1.9217066087418782</v>
      </c>
      <c r="C16" s="1">
        <f>'[3]Qc, Winter, S1'!C16*Main!$B$8</f>
        <v>-1.9217066087418782</v>
      </c>
      <c r="D16" s="1">
        <f>'[3]Qc, Winter, S1'!D16*Main!$B$8</f>
        <v>-1.9217066087418782</v>
      </c>
      <c r="E16" s="1">
        <f>'[3]Qc, Winter, S1'!E16*Main!$B$8</f>
        <v>-1.9217066087418782</v>
      </c>
      <c r="F16" s="1">
        <f>'[3]Qc, Winter, S1'!F16*Main!$B$8</f>
        <v>-1.9217066087418782</v>
      </c>
      <c r="G16" s="1">
        <f>'[3]Qc, Winter, S1'!G16*Main!$B$8</f>
        <v>-1.9217066087418782</v>
      </c>
      <c r="H16" s="1">
        <f>'[3]Qc, Winter, S1'!H16*Main!$B$8</f>
        <v>-1.4508542074128765</v>
      </c>
      <c r="I16" s="1">
        <f>'[3]Qc, Winter, S1'!I16*Main!$B$8</f>
        <v>-0.31242377316893089</v>
      </c>
      <c r="J16" s="1">
        <f>'[3]Qc, Winter, S1'!J16*Main!$B$8</f>
        <v>-8.9897762197282918E-2</v>
      </c>
      <c r="K16" s="1">
        <f>'[3]Qc, Winter, S1'!K16*Main!$B$8</f>
        <v>-8.9897762197282918E-2</v>
      </c>
      <c r="L16" s="1">
        <f>'[3]Qc, Winter, S1'!L16*Main!$B$8</f>
        <v>-8.9897762197282918E-2</v>
      </c>
      <c r="M16" s="1">
        <f>'[3]Qc, Winter, S1'!M16*Main!$B$8</f>
        <v>-8.9897762197282918E-2</v>
      </c>
      <c r="N16" s="1">
        <f>'[3]Qc, Winter, S1'!N16*Main!$B$8</f>
        <v>-8.9897762197282918E-2</v>
      </c>
      <c r="O16" s="1">
        <f>'[3]Qc, Winter, S1'!O16*Main!$B$8</f>
        <v>-8.9897762197282918E-2</v>
      </c>
      <c r="P16" s="1">
        <f>'[3]Qc, Winter, S1'!P16*Main!$B$8</f>
        <v>-0.31887386801535733</v>
      </c>
      <c r="Q16" s="1">
        <f>'[3]Qc, Winter, S1'!Q16*Main!$B$8</f>
        <v>-1.0058021854695804</v>
      </c>
      <c r="R16" s="1">
        <f>'[3]Qc, Winter, S1'!R16*Main!$B$8</f>
        <v>-1.0058021854695804</v>
      </c>
      <c r="S16" s="1">
        <f>'[3]Qc, Winter, S1'!S16*Main!$B$8</f>
        <v>-1.0058021854695804</v>
      </c>
      <c r="T16" s="1">
        <f>'[3]Qc, Winter, S1'!T16*Main!$B$8</f>
        <v>-1.0058021854695804</v>
      </c>
      <c r="U16" s="1">
        <f>'[3]Qc, Winter, S1'!U16*Main!$B$8</f>
        <v>-1.0058021854695804</v>
      </c>
      <c r="V16" s="1">
        <f>'[3]Qc, Winter, S1'!V16*Main!$B$8</f>
        <v>-1.0058021854695804</v>
      </c>
      <c r="W16" s="1">
        <f>'[3]Qc, Winter, S1'!W16*Main!$B$8</f>
        <v>-1.0058021854695804</v>
      </c>
      <c r="X16" s="1">
        <f>'[3]Qc, Winter, S1'!X16*Main!$B$8</f>
        <v>-1.8959062293561724</v>
      </c>
      <c r="Y16" s="1">
        <f>'[3]Qc, Winter, S1'!Y16*Main!$B$8</f>
        <v>-1.8959062293561724</v>
      </c>
    </row>
    <row r="17" spans="1:25" x14ac:dyDescent="0.25">
      <c r="A17">
        <v>26</v>
      </c>
      <c r="B17" s="1">
        <f>'[3]Qc, Winter, S1'!B17*Main!$B$8</f>
        <v>0.90786030081216806</v>
      </c>
      <c r="C17" s="1">
        <f>'[3]Qc, Winter, S1'!C17*Main!$B$8</f>
        <v>0.63997400886001166</v>
      </c>
      <c r="D17" s="1">
        <f>'[3]Qc, Winter, S1'!D17*Main!$B$8</f>
        <v>0.3822000317926757</v>
      </c>
      <c r="E17" s="1">
        <f>'[3]Qc, Winter, S1'!E17*Main!$B$8</f>
        <v>0.39736347034849379</v>
      </c>
      <c r="F17" s="1">
        <f>'[3]Qc, Winter, S1'!F17*Main!$B$8</f>
        <v>-0.19035961512108687</v>
      </c>
      <c r="G17" s="1">
        <f>'[3]Qc, Winter, S1'!G17*Main!$B$8</f>
        <v>8.7987623730064857E-2</v>
      </c>
      <c r="H17" s="1">
        <f>'[3]Qc, Winter, S1'!H17*Main!$B$8</f>
        <v>1.9396668847460128</v>
      </c>
      <c r="I17" s="1">
        <f>'[3]Qc, Winter, S1'!I17*Main!$B$8</f>
        <v>3.6133839544152395</v>
      </c>
      <c r="J17" s="1">
        <f>'[3]Qc, Winter, S1'!J17*Main!$B$8</f>
        <v>5.1428157567188419</v>
      </c>
      <c r="K17" s="1">
        <f>'[3]Qc, Winter, S1'!K17*Main!$B$8</f>
        <v>6.0303376345540469</v>
      </c>
      <c r="L17" s="1">
        <f>'[3]Qc, Winter, S1'!L17*Main!$B$8</f>
        <v>5.9494670818517426</v>
      </c>
      <c r="M17" s="1">
        <f>'[3]Qc, Winter, S1'!M17*Main!$B$8</f>
        <v>5.8787054911252223</v>
      </c>
      <c r="N17" s="1">
        <f>'[3]Qc, Winter, S1'!N17*Main!$B$8</f>
        <v>5.7371811812610751</v>
      </c>
      <c r="O17" s="1">
        <f>'[3]Qc, Winter, S1'!O17*Main!$B$8</f>
        <v>5.459187611134082</v>
      </c>
      <c r="P17" s="1">
        <f>'[3]Qc, Winter, S1'!P17*Main!$B$8</f>
        <v>5.0346174996308335</v>
      </c>
      <c r="Q17" s="1">
        <f>'[3]Qc, Winter, S1'!Q17*Main!$B$8</f>
        <v>3.9621396794743058</v>
      </c>
      <c r="R17" s="1">
        <f>'[3]Qc, Winter, S1'!R17*Main!$B$8</f>
        <v>3.7549077030124041</v>
      </c>
      <c r="S17" s="1">
        <f>'[3]Qc, Winter, S1'!S17*Main!$B$8</f>
        <v>4.3462750714855289</v>
      </c>
      <c r="T17" s="1">
        <f>'[3]Qc, Winter, S1'!T17*Main!$B$8</f>
        <v>4.5656713225930297</v>
      </c>
      <c r="U17" s="1">
        <f>'[3]Qc, Winter, S1'!U17*Main!$B$8</f>
        <v>4.3282004645156533</v>
      </c>
      <c r="V17" s="1">
        <f>'[3]Qc, Winter, S1'!V17*Main!$B$8</f>
        <v>3.9804749229621974</v>
      </c>
      <c r="W17" s="1">
        <f>'[3]Qc, Winter, S1'!W17*Main!$B$8</f>
        <v>3.5104139286473712</v>
      </c>
      <c r="X17" s="1">
        <f>'[3]Qc, Winter, S1'!X17*Main!$B$8</f>
        <v>2.5338535178381565</v>
      </c>
      <c r="Y17" s="1">
        <f>'[3]Qc, Winter, S1'!Y17*Main!$B$8</f>
        <v>1.6641400242321323</v>
      </c>
    </row>
    <row r="18" spans="1:25" x14ac:dyDescent="0.25">
      <c r="A18">
        <v>30</v>
      </c>
      <c r="B18" s="1">
        <f>'[3]Qc, Winter, S1'!B18*Main!$B$8</f>
        <v>-1.9347687401210869</v>
      </c>
      <c r="C18" s="1">
        <f>'[3]Qc, Winter, S1'!C18*Main!$B$8</f>
        <v>-2.2198635188718248</v>
      </c>
      <c r="D18" s="1">
        <f>'[3]Qc, Winter, S1'!D18*Main!$B$8</f>
        <v>-2.2725004029385705</v>
      </c>
      <c r="E18" s="1">
        <f>'[3]Qc, Winter, S1'!E18*Main!$B$8</f>
        <v>-2.2508469049763735</v>
      </c>
      <c r="F18" s="1">
        <f>'[3]Qc, Winter, S1'!F18*Main!$B$8</f>
        <v>-2.1348497021264028</v>
      </c>
      <c r="G18" s="1">
        <f>'[3]Qc, Winter, S1'!G18*Main!$B$8</f>
        <v>-1.8636491022002362</v>
      </c>
      <c r="H18" s="1">
        <f>'[3]Qc, Winter, S1'!H18*Main!$B$8</f>
        <v>-0.27892608730064977</v>
      </c>
      <c r="I18" s="1">
        <f>'[3]Qc, Winter, S1'!I18*Main!$B$8</f>
        <v>0.68986278873301832</v>
      </c>
      <c r="J18" s="1">
        <f>'[3]Qc, Winter, S1'!J18*Main!$B$8</f>
        <v>1.1726307499704667</v>
      </c>
      <c r="K18" s="1">
        <f>'[3]Qc, Winter, S1'!K18*Main!$B$8</f>
        <v>0.68058030854991136</v>
      </c>
      <c r="L18" s="1">
        <f>'[3]Qc, Winter, S1'!L18*Main!$B$8</f>
        <v>0.79325003569108088</v>
      </c>
      <c r="M18" s="1">
        <f>'[3]Qc, Winter, S1'!M18*Main!$B$8</f>
        <v>1.2329438856615473</v>
      </c>
      <c r="N18" s="1">
        <f>'[3]Qc, Winter, S1'!N18*Main!$B$8</f>
        <v>1.4001410233165978</v>
      </c>
      <c r="O18" s="1">
        <f>'[3]Qc, Winter, S1'!O18*Main!$B$8</f>
        <v>1.3889256072356762</v>
      </c>
      <c r="P18" s="1">
        <f>'[3]Qc, Winter, S1'!P18*Main!$B$8</f>
        <v>0.626274619063792</v>
      </c>
      <c r="Q18" s="1">
        <f>'[3]Qc, Winter, S1'!Q18*Main!$B$8</f>
        <v>0.33211682433549911</v>
      </c>
      <c r="R18" s="1">
        <f>'[3]Qc, Winter, S1'!R18*Main!$B$8</f>
        <v>0.33829567148552858</v>
      </c>
      <c r="S18" s="1">
        <f>'[3]Qc, Winter, S1'!S18*Main!$B$8</f>
        <v>0.38430646677495572</v>
      </c>
      <c r="T18" s="1">
        <f>'[3]Qc, Winter, S1'!T18*Main!$B$8</f>
        <v>-8.3852705227406968E-2</v>
      </c>
      <c r="U18" s="1">
        <f>'[3]Qc, Winter, S1'!U18*Main!$B$8</f>
        <v>-0.59570046711458946</v>
      </c>
      <c r="V18" s="1">
        <f>'[3]Qc, Winter, S1'!V18*Main!$B$8</f>
        <v>-0.1577213083431778</v>
      </c>
      <c r="W18" s="1">
        <f>'[3]Qc, Winter, S1'!W18*Main!$B$8</f>
        <v>-0.64307147677200227</v>
      </c>
      <c r="X18" s="1">
        <f>'[3]Qc, Winter, S1'!X18*Main!$B$8</f>
        <v>-1.7068269112374481</v>
      </c>
      <c r="Y18" s="1">
        <f>'[3]Qc, Winter, S1'!Y18*Main!$B$8</f>
        <v>-1.7799603163171882</v>
      </c>
    </row>
    <row r="19" spans="1:25" x14ac:dyDescent="0.25">
      <c r="A19">
        <v>35</v>
      </c>
      <c r="B19" s="1">
        <f>'[3]Qc, Winter, S1'!B19*Main!$B$8</f>
        <v>4.0507046089043124</v>
      </c>
      <c r="C19" s="1">
        <f>'[3]Qc, Winter, S1'!C19*Main!$B$8</f>
        <v>4.9961125482575302</v>
      </c>
      <c r="D19" s="1">
        <f>'[3]Qc, Winter, S1'!D19*Main!$B$8</f>
        <v>4.9961125482575302</v>
      </c>
      <c r="E19" s="1">
        <f>'[3]Qc, Winter, S1'!E19*Main!$B$8</f>
        <v>4.9961125482575302</v>
      </c>
      <c r="F19" s="1">
        <f>'[3]Qc, Winter, S1'!F19*Main!$B$8</f>
        <v>4.9961125482575302</v>
      </c>
      <c r="G19" s="1">
        <f>'[3]Qc, Winter, S1'!G19*Main!$B$8</f>
        <v>4.9961125482575302</v>
      </c>
      <c r="H19" s="1">
        <f>'[3]Qc, Winter, S1'!H19*Main!$B$8</f>
        <v>2.4750219065859418</v>
      </c>
      <c r="I19" s="1">
        <f>'[3]Qc, Winter, S1'!I19*Main!$B$8</f>
        <v>0.26906611922622559</v>
      </c>
      <c r="J19" s="1">
        <f>'[3]Qc, Winter, S1'!J19*Main!$B$8</f>
        <v>-4.6069863496751323E-2</v>
      </c>
      <c r="K19" s="1">
        <f>'[3]Qc, Winter, S1'!K19*Main!$B$8</f>
        <v>-1.3066137708800944</v>
      </c>
      <c r="L19" s="1">
        <f>'[3]Qc, Winter, S1'!L19*Main!$B$8</f>
        <v>-0.36120584034258724</v>
      </c>
      <c r="M19" s="1">
        <f>'[3]Qc, Winter, S1'!M19*Main!$B$8</f>
        <v>-0.99147779403425873</v>
      </c>
      <c r="N19" s="1">
        <f>'[3]Qc, Winter, S1'!N19*Main!$B$8</f>
        <v>-1.3066137708800944</v>
      </c>
      <c r="O19" s="1">
        <f>'[3]Qc, Winter, S1'!O19*Main!$B$8</f>
        <v>-1.3066137708800944</v>
      </c>
      <c r="P19" s="1">
        <f>'[3]Qc, Winter, S1'!P19*Main!$B$8</f>
        <v>-4.6069863496751323E-2</v>
      </c>
      <c r="Q19" s="1">
        <f>'[3]Qc, Winter, S1'!Q19*Main!$B$8</f>
        <v>0.91304032782043731</v>
      </c>
      <c r="R19" s="1">
        <f>'[3]Qc, Winter, S1'!R19*Main!$B$8</f>
        <v>1.2327437249261666</v>
      </c>
      <c r="S19" s="1">
        <f>'[3]Qc, Winter, S1'!S19*Main!$B$8</f>
        <v>1.2327437249261666</v>
      </c>
      <c r="T19" s="1">
        <f>'[3]Qc, Winter, S1'!T19*Main!$B$8</f>
        <v>1.2327437249261666</v>
      </c>
      <c r="U19" s="1">
        <f>'[3]Qc, Winter, S1'!U19*Main!$B$8</f>
        <v>1.5478802659775546</v>
      </c>
      <c r="V19" s="1">
        <f>'[3]Qc, Winter, S1'!V19*Main!$B$8</f>
        <v>2.4932898891317183</v>
      </c>
      <c r="W19" s="1">
        <f>'[3]Qc, Winter, S1'!W19*Main!$B$8</f>
        <v>2.4932898891317183</v>
      </c>
      <c r="X19" s="1">
        <f>'[3]Qc, Winter, S1'!X19*Main!$B$8</f>
        <v>3.7538360533372708</v>
      </c>
      <c r="Y19" s="1">
        <f>'[3]Qc, Winter, S1'!Y19*Main!$B$8</f>
        <v>3.7538360533372708</v>
      </c>
    </row>
    <row r="20" spans="1:25" x14ac:dyDescent="0.25">
      <c r="A20">
        <v>36</v>
      </c>
      <c r="B20" s="1">
        <f>'[3]Qc, Winter, S1'!B20*Main!$B$8</f>
        <v>1.8607028942705255</v>
      </c>
      <c r="C20" s="1">
        <f>'[3]Qc, Winter, S1'!C20*Main!$B$8</f>
        <v>1.1860070880094504</v>
      </c>
      <c r="D20" s="1">
        <f>'[3]Qc, Winter, S1'!D20*Main!$B$8</f>
        <v>1.655002953337271</v>
      </c>
      <c r="E20" s="1">
        <f>'[3]Qc, Winter, S1'!E20*Main!$B$8</f>
        <v>1.820738334317779</v>
      </c>
      <c r="F20" s="1">
        <f>'[3]Qc, Winter, S1'!F20*Main!$B$8</f>
        <v>1.8148611931482574</v>
      </c>
      <c r="G20" s="1">
        <f>'[3]Qc, Winter, S1'!G20*Main!$B$8</f>
        <v>1.6597046662728883</v>
      </c>
      <c r="H20" s="1">
        <f>'[3]Qc, Winter, S1'!H20*Main!$B$8</f>
        <v>2.196875369167159</v>
      </c>
      <c r="I20" s="1">
        <f>'[3]Qc, Winter, S1'!I20*Main!$B$8</f>
        <v>2.0664028352037804</v>
      </c>
      <c r="J20" s="1">
        <f>'[3]Qc, Winter, S1'!J20*Main!$B$8</f>
        <v>2.7587300649734199</v>
      </c>
      <c r="K20" s="1">
        <f>'[3]Qc, Winter, S1'!K20*Main!$B$8</f>
        <v>2.3061901949202599</v>
      </c>
      <c r="L20" s="1">
        <f>'[3]Qc, Winter, S1'!L20*Main!$B$8</f>
        <v>1.7690194920259892</v>
      </c>
      <c r="M20" s="1">
        <f>'[3]Qc, Winter, S1'!M20*Main!$B$8</f>
        <v>1.6679326639102185</v>
      </c>
      <c r="N20" s="1">
        <f>'[3]Qc, Winter, S1'!N20*Main!$B$8</f>
        <v>2.0640519787359715</v>
      </c>
      <c r="O20" s="1">
        <f>'[3]Qc, Winter, S1'!O20*Main!$B$8</f>
        <v>1.4504784406379208</v>
      </c>
      <c r="P20" s="1">
        <f>'[3]Qc, Winter, S1'!P20*Main!$B$8</f>
        <v>1.5480389840519786</v>
      </c>
      <c r="Q20" s="1">
        <f>'[3]Qc, Winter, S1'!Q20*Main!$B$8</f>
        <v>1.5574424099232131</v>
      </c>
      <c r="R20" s="1">
        <f>'[3]Qc, Winter, S1'!R20*Main!$B$8</f>
        <v>2.0546485528647369</v>
      </c>
      <c r="S20" s="1">
        <f>'[3]Qc, Winter, S1'!S20*Main!$B$8</f>
        <v>1.8889131718842291</v>
      </c>
      <c r="T20" s="1">
        <f>'[3]Qc, Winter, S1'!T20*Main!$B$8</f>
        <v>1.7984051978735971</v>
      </c>
      <c r="U20" s="1">
        <f>'[3]Qc, Winter, S1'!U20*Main!$B$8</f>
        <v>2.1087182516243357</v>
      </c>
      <c r="V20" s="1">
        <f>'[3]Qc, Winter, S1'!V20*Main!$B$8</f>
        <v>2.1956999409332547</v>
      </c>
      <c r="W20" s="1">
        <f>'[3]Qc, Winter, S1'!W20*Main!$B$8</f>
        <v>1.6890903721204962</v>
      </c>
      <c r="X20" s="1">
        <f>'[3]Qc, Winter, S1'!X20*Main!$B$8</f>
        <v>1.364672179562906</v>
      </c>
      <c r="Y20" s="1">
        <f>'[3]Qc, Winter, S1'!Y20*Main!$B$8</f>
        <v>1.6432486709982279</v>
      </c>
    </row>
    <row r="21" spans="1:25" x14ac:dyDescent="0.25">
      <c r="A21">
        <v>42</v>
      </c>
      <c r="B21" s="1">
        <f>'[3]Qc, Winter, S1'!B21*Main!$B$8</f>
        <v>-2.5748840237005313</v>
      </c>
      <c r="C21" s="1">
        <f>'[3]Qc, Winter, S1'!C21*Main!$B$8</f>
        <v>-3.4397195900472535</v>
      </c>
      <c r="D21" s="1">
        <f>'[3]Qc, Winter, S1'!D21*Main!$B$8</f>
        <v>-3.5870617583579447</v>
      </c>
      <c r="E21" s="1">
        <f>'[3]Qc, Winter, S1'!E21*Main!$B$8</f>
        <v>-3.5870617583579447</v>
      </c>
      <c r="F21" s="1">
        <f>'[3]Qc, Winter, S1'!F21*Main!$B$8</f>
        <v>-3.5870617583579447</v>
      </c>
      <c r="G21" s="1">
        <f>'[3]Qc, Winter, S1'!G21*Main!$B$8</f>
        <v>-3.3884697024808035</v>
      </c>
      <c r="H21" s="1">
        <f>'[3]Qc, Winter, S1'!H21*Main!$B$8</f>
        <v>-1.7164559576196103</v>
      </c>
      <c r="I21" s="1">
        <f>'[3]Qc, Winter, S1'!I21*Main!$B$8</f>
        <v>-0.79396692055522733</v>
      </c>
      <c r="J21" s="1">
        <f>'[3]Qc, Winter, S1'!J21*Main!$B$8</f>
        <v>0.30148978399291204</v>
      </c>
      <c r="K21" s="1">
        <f>'[3]Qc, Winter, S1'!K21*Main!$B$8</f>
        <v>0.97413911092734795</v>
      </c>
      <c r="L21" s="1">
        <f>'[3]Qc, Winter, S1'!L21*Main!$B$8</f>
        <v>-0.40318805812167746</v>
      </c>
      <c r="M21" s="1">
        <f>'[3]Qc, Winter, S1'!M21*Main!$B$8</f>
        <v>-0.30709577737743654</v>
      </c>
      <c r="N21" s="1">
        <f>'[3]Qc, Winter, S1'!N21*Main!$B$8</f>
        <v>0.13492904375369166</v>
      </c>
      <c r="O21" s="1">
        <f>'[3]Qc, Winter, S1'!O21*Main!$B$8</f>
        <v>4.5244263275251009E-2</v>
      </c>
      <c r="P21" s="1">
        <f>'[3]Qc, Winter, S1'!P21*Main!$B$8</f>
        <v>-0.23022151317188422</v>
      </c>
      <c r="Q21" s="1">
        <f>'[3]Qc, Winter, S1'!Q21*Main!$B$8</f>
        <v>-1.2872422022740697</v>
      </c>
      <c r="R21" s="1">
        <f>'[3]Qc, Winter, S1'!R21*Main!$B$8</f>
        <v>-1.7164559517424691</v>
      </c>
      <c r="S21" s="1">
        <f>'[3]Qc, Winter, S1'!S21*Main!$B$8</f>
        <v>-0.67224801810395751</v>
      </c>
      <c r="T21" s="1">
        <f>'[3]Qc, Winter, S1'!T21*Main!$B$8</f>
        <v>-0.60818649760779675</v>
      </c>
      <c r="U21" s="1">
        <f>'[3]Qc, Winter, S1'!U21*Main!$B$8</f>
        <v>-0.249440640490254</v>
      </c>
      <c r="V21" s="1">
        <f>'[3]Qc, Winter, S1'!V21*Main!$B$8</f>
        <v>-0.10209847217956292</v>
      </c>
      <c r="W21" s="1">
        <f>'[3]Qc, Winter, S1'!W21*Main!$B$8</f>
        <v>-0.89646502070289424</v>
      </c>
      <c r="X21" s="1">
        <f>'[3]Qc, Winter, S1'!X21*Main!$B$8</f>
        <v>-1.5114586465445954</v>
      </c>
      <c r="Y21" s="1">
        <f>'[3]Qc, Winter, S1'!Y21*Main!$B$8</f>
        <v>-1.8958277577672769</v>
      </c>
    </row>
    <row r="22" spans="1:25" x14ac:dyDescent="0.25">
      <c r="A22">
        <v>55</v>
      </c>
      <c r="B22" s="1">
        <f>'[3]Qc, Winter, S1'!B22*Main!$B$8</f>
        <v>0.89014439633786169</v>
      </c>
      <c r="C22" s="1">
        <f>'[3]Qc, Winter, S1'!C22*Main!$B$8</f>
        <v>0.89014439633786169</v>
      </c>
      <c r="D22" s="1">
        <f>'[3]Qc, Winter, S1'!D22*Main!$B$8</f>
        <v>0.89014439633786169</v>
      </c>
      <c r="E22" s="1">
        <f>'[3]Qc, Winter, S1'!E22*Main!$B$8</f>
        <v>0.89014439633786169</v>
      </c>
      <c r="F22" s="1">
        <f>'[3]Qc, Winter, S1'!F22*Main!$B$8</f>
        <v>0.89014439633786169</v>
      </c>
      <c r="G22" s="1">
        <f>'[3]Qc, Winter, S1'!G22*Main!$B$8</f>
        <v>0.89014439633786169</v>
      </c>
      <c r="H22" s="1">
        <f>'[3]Qc, Winter, S1'!H22*Main!$B$8</f>
        <v>0.89014439633786169</v>
      </c>
      <c r="I22" s="1">
        <f>'[3]Qc, Winter, S1'!I22*Main!$B$8</f>
        <v>0.89014439633786169</v>
      </c>
      <c r="J22" s="1">
        <f>'[3]Qc, Winter, S1'!J22*Main!$B$8</f>
        <v>0.89014439633786169</v>
      </c>
      <c r="K22" s="1">
        <f>'[3]Qc, Winter, S1'!K22*Main!$B$8</f>
        <v>0.89014439633786169</v>
      </c>
      <c r="L22" s="1">
        <f>'[3]Qc, Winter, S1'!L22*Main!$B$8</f>
        <v>0.89014439633786169</v>
      </c>
      <c r="M22" s="1">
        <f>'[3]Qc, Winter, S1'!M22*Main!$B$8</f>
        <v>0.89014439633786169</v>
      </c>
      <c r="N22" s="1">
        <f>'[3]Qc, Winter, S1'!N22*Main!$B$8</f>
        <v>0.89014439633786169</v>
      </c>
      <c r="O22" s="1">
        <f>'[3]Qc, Winter, S1'!O22*Main!$B$8</f>
        <v>0.89014439633786169</v>
      </c>
      <c r="P22" s="1">
        <f>'[3]Qc, Winter, S1'!P22*Main!$B$8</f>
        <v>0.89014439633786169</v>
      </c>
      <c r="Q22" s="1">
        <f>'[3]Qc, Winter, S1'!Q22*Main!$B$8</f>
        <v>0.89014439633786169</v>
      </c>
      <c r="R22" s="1">
        <f>'[3]Qc, Winter, S1'!R22*Main!$B$8</f>
        <v>0.89014439633786169</v>
      </c>
      <c r="S22" s="1">
        <f>'[3]Qc, Winter, S1'!S22*Main!$B$8</f>
        <v>0.89014439633786169</v>
      </c>
      <c r="T22" s="1">
        <f>'[3]Qc, Winter, S1'!T22*Main!$B$8</f>
        <v>0.89014439633786169</v>
      </c>
      <c r="U22" s="1">
        <f>'[3]Qc, Winter, S1'!U22*Main!$B$8</f>
        <v>0.89014439633786169</v>
      </c>
      <c r="V22" s="1">
        <f>'[3]Qc, Winter, S1'!V22*Main!$B$8</f>
        <v>0.89014439633786169</v>
      </c>
      <c r="W22" s="1">
        <f>'[3]Qc, Winter, S1'!W22*Main!$B$8</f>
        <v>0.89014439633786169</v>
      </c>
      <c r="X22" s="1">
        <f>'[3]Qc, Winter, S1'!X22*Main!$B$8</f>
        <v>0.89014439633786169</v>
      </c>
      <c r="Y22" s="1">
        <f>'[3]Qc, Winter, S1'!Y22*Main!$B$8</f>
        <v>0.89014439633786169</v>
      </c>
    </row>
    <row r="23" spans="1:25" x14ac:dyDescent="0.25">
      <c r="A23">
        <v>68</v>
      </c>
      <c r="B23" s="1">
        <f>'[3]Qc, Winter, S1'!B23*Main!$B$8</f>
        <v>1.9489552920259894</v>
      </c>
      <c r="C23" s="1">
        <f>'[3]Qc, Winter, S1'!C23*Main!$B$8</f>
        <v>1.8308554537655051</v>
      </c>
      <c r="D23" s="1">
        <f>'[3]Qc, Winter, S1'!D23*Main!$B$8</f>
        <v>1.5208440090224453</v>
      </c>
      <c r="E23" s="1">
        <f>'[3]Qc, Winter, S1'!E23*Main!$B$8</f>
        <v>1.77672913756645</v>
      </c>
      <c r="F23" s="1">
        <f>'[3]Qc, Winter, S1'!F23*Main!$B$8</f>
        <v>1.7521248416272888</v>
      </c>
      <c r="G23" s="1">
        <f>'[3]Qc, Winter, S1'!G23*Main!$B$8</f>
        <v>1.929274315445954</v>
      </c>
      <c r="H23" s="1">
        <f>'[3]Qc, Winter, S1'!H23*Main!$B$8</f>
        <v>2.0621374030271706</v>
      </c>
      <c r="I23" s="1">
        <f>'[3]Qc, Winter, S1'!I23*Main!$B$8</f>
        <v>2.3967536990992317</v>
      </c>
      <c r="J23" s="1">
        <f>'[3]Qc, Winter, S1'!J23*Main!$B$8</f>
        <v>2.2786521770378028</v>
      </c>
      <c r="K23" s="1">
        <f>'[3]Qc, Winter, S1'!K23*Main!$B$8</f>
        <v>2.4016725341996454</v>
      </c>
      <c r="L23" s="1">
        <f>'[3]Qc, Winter, S1'!L23*Main!$B$8</f>
        <v>2.3967520123597166</v>
      </c>
      <c r="M23" s="1">
        <f>'[3]Qc, Winter, S1'!M23*Main!$B$8</f>
        <v>2.4213574337714112</v>
      </c>
      <c r="N23" s="1">
        <f>'[3]Qc, Winter, S1'!N23*Main!$B$8</f>
        <v>2.6673981510336682</v>
      </c>
      <c r="O23" s="1">
        <f>'[3]Qc, Winter, S1'!O23*Main!$B$8</f>
        <v>2.6624781933992909</v>
      </c>
      <c r="P23" s="1">
        <f>'[3]Qc, Winter, S1'!P23*Main!$B$8</f>
        <v>2.1851583243945658</v>
      </c>
      <c r="Q23" s="1">
        <f>'[3]Qc, Winter, S1'!Q23*Main!$B$8</f>
        <v>2.0768995298139399</v>
      </c>
      <c r="R23" s="1">
        <f>'[3]Qc, Winter, S1'!R23*Main!$B$8</f>
        <v>1.766886410085647</v>
      </c>
      <c r="S23" s="1">
        <f>'[3]Qc, Winter, S1'!S23*Main!$B$8</f>
        <v>1.8111739217956291</v>
      </c>
      <c r="T23" s="1">
        <f>'[3]Qc, Winter, S1'!T23*Main!$B$8</f>
        <v>1.8111739217956291</v>
      </c>
      <c r="U23" s="1">
        <f>'[3]Qc, Winter, S1'!U23*Main!$B$8</f>
        <v>2.0670579248670999</v>
      </c>
      <c r="V23" s="1">
        <f>'[3]Qc, Winter, S1'!V23*Main!$B$8</f>
        <v>1.8111739217956291</v>
      </c>
      <c r="W23" s="1">
        <f>'[3]Qc, Winter, S1'!W23*Main!$B$8</f>
        <v>1.9686407411104545</v>
      </c>
      <c r="X23" s="1">
        <f>'[3]Qc, Winter, S1'!X23*Main!$B$8</f>
        <v>1.638944969816893</v>
      </c>
      <c r="Y23" s="1">
        <f>'[3]Qc, Winter, S1'!Y23*Main!$B$8</f>
        <v>1.6340238867099821</v>
      </c>
    </row>
    <row r="24" spans="1:25" x14ac:dyDescent="0.25">
      <c r="A24">
        <v>72</v>
      </c>
      <c r="B24" s="1">
        <f>'[3]Qc, Winter, S1'!B24*Main!$B$8</f>
        <v>11.350870458815711</v>
      </c>
      <c r="C24" s="1">
        <f>'[3]Qc, Winter, S1'!C24*Main!$B$8</f>
        <v>9.345085627185469</v>
      </c>
      <c r="D24" s="1">
        <f>'[3]Qc, Winter, S1'!D24*Main!$B$8</f>
        <v>8.8241887046810401</v>
      </c>
      <c r="E24" s="1">
        <f>'[3]Qc, Winter, S1'!E24*Main!$B$8</f>
        <v>8.1248499455847618</v>
      </c>
      <c r="F24" s="1">
        <f>'[3]Qc, Winter, S1'!F24*Main!$B$8</f>
        <v>8.2467818473862966</v>
      </c>
      <c r="G24" s="1">
        <f>'[3]Qc, Winter, S1'!G24*Main!$B$8</f>
        <v>8.5750254711311289</v>
      </c>
      <c r="H24" s="1">
        <f>'[3]Qc, Winter, S1'!H24*Main!$B$8</f>
        <v>3.47413556746899</v>
      </c>
      <c r="I24" s="1">
        <f>'[3]Qc, Winter, S1'!I24*Main!$B$8</f>
        <v>0.6900203372563497</v>
      </c>
      <c r="J24" s="1">
        <f>'[3]Qc, Winter, S1'!J24*Main!$B$8</f>
        <v>0.48427565070880091</v>
      </c>
      <c r="K24" s="1">
        <f>'[3]Qc, Winter, S1'!K24*Main!$B$8</f>
        <v>1.0717232922031896</v>
      </c>
      <c r="L24" s="1">
        <f>'[3]Qc, Winter, S1'!L24*Main!$B$8</f>
        <v>6.8073127261813351</v>
      </c>
      <c r="M24" s="1">
        <f>'[3]Qc, Winter, S1'!M24*Main!$B$8</f>
        <v>5.8264341799320718</v>
      </c>
      <c r="N24" s="1">
        <f>'[3]Qc, Winter, S1'!N24*Main!$B$8</f>
        <v>3.6243460216331962</v>
      </c>
      <c r="O24" s="1">
        <f>'[3]Qc, Winter, S1'!O24*Main!$B$8</f>
        <v>5.7653748823981106</v>
      </c>
      <c r="P24" s="1">
        <f>'[3]Qc, Winter, S1'!P24*Main!$B$8</f>
        <v>8.1704951973862965</v>
      </c>
      <c r="Q24" s="1">
        <f>'[3]Qc, Winter, S1'!Q24*Main!$B$8</f>
        <v>9.5309519269196699</v>
      </c>
      <c r="R24" s="1">
        <f>'[3]Qc, Winter, S1'!R24*Main!$B$8</f>
        <v>8.5065293890283513</v>
      </c>
      <c r="S24" s="1">
        <f>'[3]Qc, Winter, S1'!S24*Main!$B$8</f>
        <v>1.3030292437093915</v>
      </c>
      <c r="T24" s="1">
        <f>'[3]Qc, Winter, S1'!T24*Main!$B$8</f>
        <v>2.7212638806704064</v>
      </c>
      <c r="U24" s="1">
        <f>'[3]Qc, Winter, S1'!U24*Main!$B$8</f>
        <v>2.7107268130389839</v>
      </c>
      <c r="V24" s="1">
        <f>'[3]Qc, Winter, S1'!V24*Main!$B$8</f>
        <v>3.0978041020968692</v>
      </c>
      <c r="W24" s="1">
        <f>'[3]Qc, Winter, S1'!W24*Main!$B$8</f>
        <v>6.0312970896042533</v>
      </c>
      <c r="X24" s="1">
        <f>'[3]Qc, Winter, S1'!X24*Main!$B$8</f>
        <v>9.4709760362817477</v>
      </c>
      <c r="Y24" s="1">
        <f>'[3]Qc, Winter, S1'!Y24*Main!$B$8</f>
        <v>8.2323249411104538</v>
      </c>
    </row>
    <row r="25" spans="1:25" x14ac:dyDescent="0.25">
      <c r="A25">
        <v>103</v>
      </c>
      <c r="B25" s="1">
        <f>'[3]Qc, Winter, S1'!B25*Main!$B$8</f>
        <v>-22.294013831718839</v>
      </c>
      <c r="C25" s="1">
        <f>'[3]Qc, Winter, S1'!C25*Main!$B$8</f>
        <v>-26.250823267395155</v>
      </c>
      <c r="D25" s="1">
        <f>'[3]Qc, Winter, S1'!D25*Main!$B$8</f>
        <v>-25.552489581718834</v>
      </c>
      <c r="E25" s="1">
        <f>'[3]Qc, Winter, S1'!E25*Main!$B$8</f>
        <v>-25.215895886237444</v>
      </c>
      <c r="F25" s="1">
        <f>'[3]Qc, Winter, S1'!F25*Main!$B$8</f>
        <v>-25.106435689397522</v>
      </c>
      <c r="G25" s="1">
        <f>'[3]Qc, Winter, S1'!G25*Main!$B$8</f>
        <v>-24.776658934037215</v>
      </c>
      <c r="H25" s="1">
        <f>'[3]Qc, Winter, S1'!H25*Main!$B$8</f>
        <v>-6.9851827904016526</v>
      </c>
      <c r="I25" s="1">
        <f>'[3]Qc, Winter, S1'!I25*Main!$B$8</f>
        <v>5.0906323734347305</v>
      </c>
      <c r="J25" s="1">
        <f>'[3]Qc, Winter, S1'!J25*Main!$B$8</f>
        <v>9.5092316940194905</v>
      </c>
      <c r="K25" s="1">
        <f>'[3]Qc, Winter, S1'!K25*Main!$B$8</f>
        <v>14.075077605906676</v>
      </c>
      <c r="L25" s="1">
        <f>'[3]Qc, Winter, S1'!L25*Main!$B$8</f>
        <v>9.0188000464855254</v>
      </c>
      <c r="M25" s="1">
        <f>'[3]Qc, Winter, S1'!M25*Main!$B$8</f>
        <v>7.6356712692852931</v>
      </c>
      <c r="N25" s="1">
        <f>'[3]Qc, Winter, S1'!N25*Main!$B$8</f>
        <v>7.9466503882604842</v>
      </c>
      <c r="O25" s="1">
        <f>'[3]Qc, Winter, S1'!O25*Main!$B$8</f>
        <v>8.3108736292823391</v>
      </c>
      <c r="P25" s="1">
        <f>'[3]Qc, Winter, S1'!P25*Main!$B$8</f>
        <v>4.314821340711755</v>
      </c>
      <c r="Q25" s="1">
        <f>'[3]Qc, Winter, S1'!Q25*Main!$B$8</f>
        <v>-2.3705172681630238</v>
      </c>
      <c r="R25" s="1">
        <f>'[3]Qc, Winter, S1'!R25*Main!$B$8</f>
        <v>-4.3757043298877729</v>
      </c>
      <c r="S25" s="1">
        <f>'[3]Qc, Winter, S1'!S25*Main!$B$8</f>
        <v>6.1912517409775543</v>
      </c>
      <c r="T25" s="1">
        <f>'[3]Qc, Winter, S1'!T25*Main!$B$8</f>
        <v>8.8331922498670998</v>
      </c>
      <c r="U25" s="1">
        <f>'[3]Qc, Winter, S1'!U25*Main!$B$8</f>
        <v>6.554378645392795</v>
      </c>
      <c r="V25" s="1">
        <f>'[3]Qc, Winter, S1'!V25*Main!$B$8</f>
        <v>4.785898204754873</v>
      </c>
      <c r="W25" s="1">
        <f>'[3]Qc, Winter, S1'!W25*Main!$B$8</f>
        <v>2.1501625846278798</v>
      </c>
      <c r="X25" s="1">
        <f>'[3]Qc, Winter, S1'!X25*Main!$B$8</f>
        <v>-6.8938143030124053</v>
      </c>
      <c r="Y25" s="1">
        <f>'[3]Qc, Winter, S1'!Y25*Main!$B$8</f>
        <v>-8.9343342437684576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2023-02-10T16:53:24Z</dcterms:modified>
</cp:coreProperties>
</file>