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Location1\"/>
    </mc:Choice>
  </mc:AlternateContent>
  <xr:revisionPtr revIDLastSave="0" documentId="13_ncr:1_{AECCA2D3-6BB7-40D6-B378-12EB8069C554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Main" sheetId="2" r:id="rId1"/>
    <sheet name="PV Scenarios" sheetId="11" r:id="rId2"/>
    <sheet name="EV Scenarios" sheetId="20" r:id="rId3"/>
    <sheet name="EV Distribution" sheetId="31" r:id="rId4"/>
    <sheet name="PV Distribution" sheetId="35" r:id="rId5"/>
    <sheet name="ESS Distribution" sheetId="36" r:id="rId6"/>
    <sheet name="ESS Characterization" sheetId="37" r:id="rId7"/>
    <sheet name="Pc, Winter, S1" sheetId="1" r:id="rId8"/>
    <sheet name="Qc, Winter, S1" sheetId="3" r:id="rId9"/>
    <sheet name="Pg, Winter, S1" sheetId="5" r:id="rId10"/>
    <sheet name="Qg, Winter, S1" sheetId="6" r:id="rId11"/>
    <sheet name="GenStatus, Winter" sheetId="4" r:id="rId12"/>
    <sheet name="DownFlex, Winter" sheetId="7" r:id="rId13"/>
    <sheet name="UpFlex, Winter" sheetId="8" r:id="rId14"/>
    <sheet name="CostFlex, Winter" sheetId="9" r:id="rId15"/>
    <sheet name="Pc, Summer, S1" sheetId="22" r:id="rId16"/>
    <sheet name="Qc, Summer, S1" sheetId="32" r:id="rId17"/>
    <sheet name="Pg, Summer, S1" sheetId="24" r:id="rId18"/>
    <sheet name="Qg, Summer, S1" sheetId="25" r:id="rId19"/>
    <sheet name="GenStatus, Summer" sheetId="26" r:id="rId20"/>
    <sheet name="DownFlex, Summer" sheetId="33" r:id="rId21"/>
    <sheet name="UpFlex, Summer" sheetId="34" r:id="rId22"/>
    <sheet name="CostFlex, Summer" sheetId="29" r:id="rId23"/>
  </sheets>
  <externalReferences>
    <externalReference r:id="rId24"/>
    <externalReference r:id="rId25"/>
    <externalReference r:id="rId2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7" l="1"/>
  <c r="D4" i="37"/>
  <c r="D5" i="37"/>
  <c r="D6" i="37"/>
  <c r="D2" i="37"/>
  <c r="C3" i="37"/>
  <c r="C4" i="37"/>
  <c r="C5" i="37"/>
  <c r="C6" i="37"/>
  <c r="C2" i="37"/>
  <c r="B3" i="37"/>
  <c r="B4" i="37"/>
  <c r="B5" i="37"/>
  <c r="B6" i="37"/>
  <c r="B2" i="37"/>
  <c r="B3" i="36"/>
  <c r="B4" i="36"/>
  <c r="B5" i="36"/>
  <c r="B6" i="36"/>
  <c r="B2" i="36"/>
  <c r="B8" i="2" l="1"/>
  <c r="B5" i="35"/>
  <c r="B10" i="31"/>
  <c r="B11" i="31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B20" i="24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0" i="5"/>
  <c r="B3" i="35"/>
  <c r="N17" i="24" s="1"/>
  <c r="B4" i="35"/>
  <c r="C18" i="24" s="1"/>
  <c r="B6" i="35"/>
  <c r="D19" i="24" s="1"/>
  <c r="B2" i="35"/>
  <c r="M16" i="24" s="1"/>
  <c r="V16" i="5" l="1"/>
  <c r="B17" i="5"/>
  <c r="Y19" i="5"/>
  <c r="K17" i="5"/>
  <c r="N18" i="24"/>
  <c r="Y17" i="24"/>
  <c r="B19" i="5"/>
  <c r="X16" i="5"/>
  <c r="L18" i="24"/>
  <c r="O19" i="5"/>
  <c r="L16" i="5"/>
  <c r="W17" i="24"/>
  <c r="M19" i="5"/>
  <c r="J16" i="5"/>
  <c r="M17" i="24"/>
  <c r="C19" i="5"/>
  <c r="K17" i="24"/>
  <c r="X18" i="5"/>
  <c r="B19" i="24"/>
  <c r="X16" i="24"/>
  <c r="N18" i="5"/>
  <c r="B17" i="24"/>
  <c r="Y19" i="24"/>
  <c r="V16" i="24"/>
  <c r="L18" i="5"/>
  <c r="O19" i="24"/>
  <c r="L16" i="24"/>
  <c r="Y17" i="5"/>
  <c r="M19" i="24"/>
  <c r="J16" i="24"/>
  <c r="W17" i="5"/>
  <c r="C19" i="24"/>
  <c r="M17" i="5"/>
  <c r="X18" i="24"/>
  <c r="B18" i="5"/>
  <c r="N19" i="5"/>
  <c r="Y18" i="5"/>
  <c r="M18" i="5"/>
  <c r="X17" i="5"/>
  <c r="L17" i="5"/>
  <c r="W16" i="5"/>
  <c r="K16" i="5"/>
  <c r="B18" i="24"/>
  <c r="N19" i="24"/>
  <c r="Y18" i="24"/>
  <c r="M18" i="24"/>
  <c r="X17" i="24"/>
  <c r="L17" i="24"/>
  <c r="W16" i="24"/>
  <c r="K16" i="24"/>
  <c r="X19" i="5"/>
  <c r="L19" i="5"/>
  <c r="W18" i="5"/>
  <c r="K18" i="5"/>
  <c r="V17" i="5"/>
  <c r="J17" i="5"/>
  <c r="U16" i="5"/>
  <c r="I16" i="5"/>
  <c r="X19" i="24"/>
  <c r="L19" i="24"/>
  <c r="W18" i="24"/>
  <c r="K18" i="24"/>
  <c r="V17" i="24"/>
  <c r="J17" i="24"/>
  <c r="U16" i="24"/>
  <c r="I16" i="24"/>
  <c r="W19" i="5"/>
  <c r="K19" i="5"/>
  <c r="V18" i="5"/>
  <c r="J18" i="5"/>
  <c r="U17" i="5"/>
  <c r="I17" i="5"/>
  <c r="T16" i="5"/>
  <c r="H16" i="5"/>
  <c r="W19" i="24"/>
  <c r="K19" i="24"/>
  <c r="V18" i="24"/>
  <c r="J18" i="24"/>
  <c r="U17" i="24"/>
  <c r="I17" i="24"/>
  <c r="T16" i="24"/>
  <c r="H16" i="24"/>
  <c r="V19" i="5"/>
  <c r="J19" i="5"/>
  <c r="U18" i="5"/>
  <c r="I18" i="5"/>
  <c r="T17" i="5"/>
  <c r="H17" i="5"/>
  <c r="S16" i="5"/>
  <c r="G16" i="5"/>
  <c r="V19" i="24"/>
  <c r="J19" i="24"/>
  <c r="U18" i="24"/>
  <c r="I18" i="24"/>
  <c r="T17" i="24"/>
  <c r="H17" i="24"/>
  <c r="S16" i="24"/>
  <c r="G16" i="24"/>
  <c r="U19" i="5"/>
  <c r="I19" i="5"/>
  <c r="T18" i="5"/>
  <c r="H18" i="5"/>
  <c r="S17" i="5"/>
  <c r="G17" i="5"/>
  <c r="R16" i="5"/>
  <c r="F16" i="5"/>
  <c r="U19" i="24"/>
  <c r="I19" i="24"/>
  <c r="T18" i="24"/>
  <c r="H18" i="24"/>
  <c r="S17" i="24"/>
  <c r="G17" i="24"/>
  <c r="R16" i="24"/>
  <c r="F16" i="24"/>
  <c r="T19" i="5"/>
  <c r="H19" i="5"/>
  <c r="S18" i="5"/>
  <c r="G18" i="5"/>
  <c r="R17" i="5"/>
  <c r="F17" i="5"/>
  <c r="Q16" i="5"/>
  <c r="E16" i="5"/>
  <c r="T19" i="24"/>
  <c r="H19" i="24"/>
  <c r="S18" i="24"/>
  <c r="G18" i="24"/>
  <c r="R17" i="24"/>
  <c r="F17" i="24"/>
  <c r="Q16" i="24"/>
  <c r="E16" i="24"/>
  <c r="S19" i="5"/>
  <c r="G19" i="5"/>
  <c r="R18" i="5"/>
  <c r="F18" i="5"/>
  <c r="Q17" i="5"/>
  <c r="E17" i="5"/>
  <c r="P16" i="5"/>
  <c r="D16" i="5"/>
  <c r="S19" i="24"/>
  <c r="G19" i="24"/>
  <c r="R18" i="24"/>
  <c r="F18" i="24"/>
  <c r="Q17" i="24"/>
  <c r="E17" i="24"/>
  <c r="P16" i="24"/>
  <c r="D16" i="24"/>
  <c r="R19" i="5"/>
  <c r="F19" i="5"/>
  <c r="Q18" i="5"/>
  <c r="E18" i="5"/>
  <c r="P17" i="5"/>
  <c r="D17" i="5"/>
  <c r="O16" i="5"/>
  <c r="C16" i="5"/>
  <c r="R19" i="24"/>
  <c r="F19" i="24"/>
  <c r="Q18" i="24"/>
  <c r="E18" i="24"/>
  <c r="P17" i="24"/>
  <c r="D17" i="24"/>
  <c r="O16" i="24"/>
  <c r="C16" i="24"/>
  <c r="B16" i="5"/>
  <c r="Q19" i="5"/>
  <c r="E19" i="5"/>
  <c r="P18" i="5"/>
  <c r="D18" i="5"/>
  <c r="O17" i="5"/>
  <c r="C17" i="5"/>
  <c r="N16" i="5"/>
  <c r="B16" i="24"/>
  <c r="Q19" i="24"/>
  <c r="E19" i="24"/>
  <c r="P18" i="24"/>
  <c r="D18" i="24"/>
  <c r="O17" i="24"/>
  <c r="C17" i="24"/>
  <c r="N16" i="24"/>
  <c r="P19" i="5"/>
  <c r="D19" i="5"/>
  <c r="O18" i="5"/>
  <c r="C18" i="5"/>
  <c r="N17" i="5"/>
  <c r="Y16" i="5"/>
  <c r="M16" i="5"/>
  <c r="P19" i="24"/>
  <c r="O18" i="24"/>
  <c r="Y16" i="24"/>
  <c r="B3" i="31"/>
  <c r="B4" i="31"/>
  <c r="B5" i="31"/>
  <c r="B6" i="31"/>
  <c r="B7" i="31"/>
  <c r="B8" i="31"/>
  <c r="B9" i="31"/>
  <c r="B2" i="31"/>
  <c r="R12" i="1" l="1"/>
  <c r="S12" i="1"/>
  <c r="X21" i="22"/>
  <c r="E21" i="22"/>
  <c r="K3" i="1"/>
  <c r="D3" i="1"/>
  <c r="E18" i="1"/>
  <c r="F18" i="1"/>
  <c r="G16" i="1"/>
  <c r="J16" i="1"/>
  <c r="K16" i="1"/>
  <c r="C15" i="22"/>
  <c r="Q15" i="22"/>
  <c r="S15" i="22"/>
  <c r="V15" i="22"/>
  <c r="W15" i="1"/>
  <c r="X15" i="1"/>
  <c r="I15" i="22"/>
  <c r="O15" i="1"/>
  <c r="W4" i="22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C3" i="11"/>
  <c r="U16" i="1" l="1"/>
  <c r="P18" i="1"/>
  <c r="H3" i="1"/>
  <c r="J21" i="22"/>
  <c r="J12" i="22"/>
  <c r="Y18" i="1"/>
  <c r="S12" i="22"/>
  <c r="V15" i="1"/>
  <c r="V15" i="7" s="1"/>
  <c r="P15" i="22"/>
  <c r="P15" i="33" s="1"/>
  <c r="O16" i="22"/>
  <c r="O16" i="33" s="1"/>
  <c r="G18" i="1"/>
  <c r="G18" i="7" s="1"/>
  <c r="V3" i="22"/>
  <c r="V3" i="34" s="1"/>
  <c r="J22" i="1"/>
  <c r="M13" i="1"/>
  <c r="K16" i="22"/>
  <c r="K18" i="1"/>
  <c r="P3" i="22"/>
  <c r="B22" i="1"/>
  <c r="T13" i="1"/>
  <c r="X16" i="22"/>
  <c r="N18" i="1"/>
  <c r="N18" i="8" s="1"/>
  <c r="C3" i="22"/>
  <c r="C3" i="33" s="1"/>
  <c r="R22" i="1"/>
  <c r="R22" i="8" s="1"/>
  <c r="S13" i="22"/>
  <c r="S13" i="34" s="1"/>
  <c r="Q18" i="22"/>
  <c r="U21" i="1"/>
  <c r="U22" i="22"/>
  <c r="W13" i="22"/>
  <c r="C3" i="1"/>
  <c r="O15" i="22"/>
  <c r="H16" i="22"/>
  <c r="G15" i="1"/>
  <c r="G15" i="8" s="1"/>
  <c r="O16" i="1"/>
  <c r="O16" i="7" s="1"/>
  <c r="F16" i="22"/>
  <c r="F16" i="33" s="1"/>
  <c r="C18" i="22"/>
  <c r="C18" i="33" s="1"/>
  <c r="S21" i="1"/>
  <c r="S21" i="8" s="1"/>
  <c r="I22" i="22"/>
  <c r="L4" i="1"/>
  <c r="E15" i="1"/>
  <c r="C16" i="1"/>
  <c r="E16" i="22"/>
  <c r="V18" i="22"/>
  <c r="D21" i="1"/>
  <c r="O22" i="22"/>
  <c r="O4" i="1"/>
  <c r="O4" i="8" s="1"/>
  <c r="K22" i="1"/>
  <c r="K22" i="7" s="1"/>
  <c r="N15" i="22"/>
  <c r="N15" i="33" s="1"/>
  <c r="I15" i="1"/>
  <c r="I15" i="7" s="1"/>
  <c r="C15" i="1"/>
  <c r="H15" i="22"/>
  <c r="P16" i="1"/>
  <c r="R16" i="22"/>
  <c r="H18" i="22"/>
  <c r="V21" i="1"/>
  <c r="M12" i="1"/>
  <c r="V4" i="22"/>
  <c r="J15" i="1"/>
  <c r="J15" i="7" s="1"/>
  <c r="U15" i="1"/>
  <c r="U15" i="7" s="1"/>
  <c r="Q16" i="1"/>
  <c r="Q16" i="7" s="1"/>
  <c r="N15" i="1"/>
  <c r="N15" i="7" s="1"/>
  <c r="W15" i="22"/>
  <c r="X16" i="1"/>
  <c r="N16" i="22"/>
  <c r="L3" i="1"/>
  <c r="K21" i="1"/>
  <c r="K12" i="1"/>
  <c r="P4" i="22"/>
  <c r="V16" i="1"/>
  <c r="L16" i="22"/>
  <c r="L16" i="34" s="1"/>
  <c r="S16" i="22"/>
  <c r="S16" i="34" s="1"/>
  <c r="Q18" i="1"/>
  <c r="Q18" i="7" s="1"/>
  <c r="W18" i="1"/>
  <c r="W18" i="8" s="1"/>
  <c r="P18" i="22"/>
  <c r="I18" i="22"/>
  <c r="I3" i="1"/>
  <c r="J3" i="1"/>
  <c r="J3" i="22"/>
  <c r="D3" i="22"/>
  <c r="T21" i="1"/>
  <c r="O21" i="1"/>
  <c r="R21" i="22"/>
  <c r="R21" i="33" s="1"/>
  <c r="K21" i="22"/>
  <c r="K21" i="33" s="1"/>
  <c r="U22" i="1"/>
  <c r="U22" i="7" s="1"/>
  <c r="P22" i="1"/>
  <c r="P22" i="7" s="1"/>
  <c r="T22" i="22"/>
  <c r="C22" i="22"/>
  <c r="L12" i="1"/>
  <c r="G12" i="1"/>
  <c r="I12" i="22"/>
  <c r="R12" i="22"/>
  <c r="B13" i="1"/>
  <c r="H13" i="1"/>
  <c r="H13" i="7" s="1"/>
  <c r="R13" i="22"/>
  <c r="R13" i="33" s="1"/>
  <c r="I13" i="22"/>
  <c r="I13" i="33" s="1"/>
  <c r="K4" i="1"/>
  <c r="K4" i="8" s="1"/>
  <c r="B4" i="1"/>
  <c r="B4" i="8" s="1"/>
  <c r="U4" i="22"/>
  <c r="D4" i="22"/>
  <c r="D18" i="22"/>
  <c r="U18" i="22"/>
  <c r="M3" i="1"/>
  <c r="T3" i="1"/>
  <c r="I3" i="22"/>
  <c r="O3" i="22"/>
  <c r="O3" i="34" s="1"/>
  <c r="H21" i="1"/>
  <c r="H21" i="7" s="1"/>
  <c r="C21" i="1"/>
  <c r="C21" i="8" s="1"/>
  <c r="F21" i="22"/>
  <c r="F21" i="33" s="1"/>
  <c r="W21" i="22"/>
  <c r="W21" i="34" s="1"/>
  <c r="I22" i="1"/>
  <c r="D22" i="1"/>
  <c r="S22" i="22"/>
  <c r="S22" i="33" s="1"/>
  <c r="N22" i="22"/>
  <c r="W12" i="1"/>
  <c r="Y12" i="1"/>
  <c r="X12" i="22"/>
  <c r="P12" i="22"/>
  <c r="X13" i="1"/>
  <c r="X13" i="8" s="1"/>
  <c r="S13" i="1"/>
  <c r="S13" i="8" s="1"/>
  <c r="E13" i="22"/>
  <c r="E13" i="33" s="1"/>
  <c r="V13" i="22"/>
  <c r="V13" i="33" s="1"/>
  <c r="J4" i="1"/>
  <c r="N4" i="1"/>
  <c r="J4" i="22"/>
  <c r="O4" i="22"/>
  <c r="B22" i="22"/>
  <c r="H12" i="22"/>
  <c r="O12" i="22"/>
  <c r="L13" i="1"/>
  <c r="L13" i="8" s="1"/>
  <c r="G13" i="1"/>
  <c r="G13" i="8" s="1"/>
  <c r="D13" i="22"/>
  <c r="D13" i="33" s="1"/>
  <c r="H13" i="22"/>
  <c r="H13" i="34" s="1"/>
  <c r="Y4" i="1"/>
  <c r="Y4" i="7" s="1"/>
  <c r="U4" i="1"/>
  <c r="I4" i="22"/>
  <c r="C4" i="22"/>
  <c r="C4" i="33" s="1"/>
  <c r="T15" i="1"/>
  <c r="N16" i="1"/>
  <c r="I16" i="1"/>
  <c r="J16" i="22"/>
  <c r="D16" i="22"/>
  <c r="D16" i="33" s="1"/>
  <c r="D18" i="1"/>
  <c r="D18" i="8" s="1"/>
  <c r="B18" i="1"/>
  <c r="B18" i="8" s="1"/>
  <c r="O18" i="22"/>
  <c r="O18" i="33" s="1"/>
  <c r="T18" i="22"/>
  <c r="T18" i="33" s="1"/>
  <c r="Y3" i="1"/>
  <c r="S3" i="1"/>
  <c r="T3" i="22"/>
  <c r="N3" i="22"/>
  <c r="G21" i="1"/>
  <c r="N21" i="1"/>
  <c r="Q21" i="22"/>
  <c r="V21" i="22"/>
  <c r="V21" i="33" s="1"/>
  <c r="T22" i="1"/>
  <c r="T22" i="8" s="1"/>
  <c r="O22" i="1"/>
  <c r="O22" i="8" s="1"/>
  <c r="H22" i="22"/>
  <c r="H22" i="33" s="1"/>
  <c r="Y22" i="22"/>
  <c r="Y22" i="34" s="1"/>
  <c r="X12" i="1"/>
  <c r="F12" i="1"/>
  <c r="W12" i="22"/>
  <c r="W12" i="34" s="1"/>
  <c r="K12" i="22"/>
  <c r="N13" i="1"/>
  <c r="R13" i="1"/>
  <c r="Q13" i="22"/>
  <c r="U13" i="22"/>
  <c r="E4" i="1"/>
  <c r="E4" i="8" s="1"/>
  <c r="I4" i="1"/>
  <c r="I4" i="8" s="1"/>
  <c r="T4" i="22"/>
  <c r="T4" i="33" s="1"/>
  <c r="N4" i="22"/>
  <c r="N4" i="34" s="1"/>
  <c r="Y15" i="1"/>
  <c r="U15" i="22"/>
  <c r="M15" i="1"/>
  <c r="M15" i="8" s="1"/>
  <c r="H15" i="1"/>
  <c r="G15" i="22"/>
  <c r="K15" i="22"/>
  <c r="D16" i="1"/>
  <c r="T16" i="1"/>
  <c r="W16" i="22"/>
  <c r="W16" i="33" s="1"/>
  <c r="Q16" i="22"/>
  <c r="Q16" i="34" s="1"/>
  <c r="R18" i="1"/>
  <c r="R18" i="7" s="1"/>
  <c r="V18" i="1"/>
  <c r="V18" i="7" s="1"/>
  <c r="B18" i="22"/>
  <c r="G18" i="22"/>
  <c r="X3" i="1"/>
  <c r="X3" i="7" s="1"/>
  <c r="G3" i="1"/>
  <c r="H3" i="22"/>
  <c r="B3" i="22"/>
  <c r="J21" i="1"/>
  <c r="I21" i="1"/>
  <c r="I21" i="7" s="1"/>
  <c r="D21" i="22"/>
  <c r="D21" i="33" s="1"/>
  <c r="I21" i="22"/>
  <c r="I21" i="33" s="1"/>
  <c r="H22" i="1"/>
  <c r="H22" i="8" s="1"/>
  <c r="C22" i="1"/>
  <c r="C22" i="7" s="1"/>
  <c r="G22" i="22"/>
  <c r="M22" i="22"/>
  <c r="B12" i="1"/>
  <c r="B12" i="8" s="1"/>
  <c r="Q12" i="1"/>
  <c r="G12" i="22"/>
  <c r="Q12" i="22"/>
  <c r="Y13" i="1"/>
  <c r="F13" i="1"/>
  <c r="C13" i="22"/>
  <c r="C13" i="33" s="1"/>
  <c r="G13" i="22"/>
  <c r="G13" i="34" s="1"/>
  <c r="X4" i="1"/>
  <c r="X4" i="8" s="1"/>
  <c r="T4" i="1"/>
  <c r="T4" i="7" s="1"/>
  <c r="H4" i="22"/>
  <c r="B4" i="22"/>
  <c r="L15" i="22"/>
  <c r="L15" i="34" s="1"/>
  <c r="B15" i="1"/>
  <c r="P15" i="1"/>
  <c r="T15" i="22"/>
  <c r="X15" i="22"/>
  <c r="Y16" i="1"/>
  <c r="H16" i="1"/>
  <c r="H16" i="7" s="1"/>
  <c r="I16" i="22"/>
  <c r="I16" i="34" s="1"/>
  <c r="C16" i="22"/>
  <c r="C16" i="33" s="1"/>
  <c r="O18" i="1"/>
  <c r="O18" i="7" s="1"/>
  <c r="J18" i="1"/>
  <c r="N18" i="22"/>
  <c r="S18" i="22"/>
  <c r="S18" i="34" s="1"/>
  <c r="B3" i="1"/>
  <c r="U3" i="22"/>
  <c r="S3" i="22"/>
  <c r="Y3" i="22"/>
  <c r="R21" i="1"/>
  <c r="R21" i="7" s="1"/>
  <c r="E21" i="1"/>
  <c r="E21" i="7" s="1"/>
  <c r="P21" i="22"/>
  <c r="P21" i="33" s="1"/>
  <c r="U21" i="22"/>
  <c r="U21" i="34" s="1"/>
  <c r="V22" i="1"/>
  <c r="V22" i="8" s="1"/>
  <c r="F22" i="1"/>
  <c r="R22" i="22"/>
  <c r="X22" i="22"/>
  <c r="X22" i="33" s="1"/>
  <c r="V12" i="1"/>
  <c r="E12" i="1"/>
  <c r="V12" i="22"/>
  <c r="E12" i="22"/>
  <c r="W13" i="1"/>
  <c r="W13" i="7" s="1"/>
  <c r="Q13" i="1"/>
  <c r="Q13" i="7" s="1"/>
  <c r="P13" i="22"/>
  <c r="P13" i="33" s="1"/>
  <c r="T13" i="22"/>
  <c r="T13" i="33" s="1"/>
  <c r="C4" i="1"/>
  <c r="C4" i="8" s="1"/>
  <c r="H4" i="1"/>
  <c r="S4" i="22"/>
  <c r="Y4" i="22"/>
  <c r="Y4" i="34" s="1"/>
  <c r="D15" i="1"/>
  <c r="S15" i="1"/>
  <c r="F15" i="22"/>
  <c r="J15" i="22"/>
  <c r="M16" i="1"/>
  <c r="M16" i="8" s="1"/>
  <c r="S16" i="1"/>
  <c r="S16" i="8" s="1"/>
  <c r="V16" i="22"/>
  <c r="V16" i="34" s="1"/>
  <c r="P16" i="22"/>
  <c r="P16" i="34" s="1"/>
  <c r="C18" i="1"/>
  <c r="C18" i="8" s="1"/>
  <c r="U18" i="1"/>
  <c r="L18" i="22"/>
  <c r="F18" i="22"/>
  <c r="F18" i="33" s="1"/>
  <c r="N3" i="1"/>
  <c r="R3" i="1"/>
  <c r="G3" i="22"/>
  <c r="M3" i="22"/>
  <c r="F21" i="1"/>
  <c r="F21" i="8" s="1"/>
  <c r="Y21" i="1"/>
  <c r="Y21" i="8" s="1"/>
  <c r="C21" i="22"/>
  <c r="C21" i="33" s="1"/>
  <c r="H21" i="22"/>
  <c r="H21" i="34" s="1"/>
  <c r="S22" i="1"/>
  <c r="S22" i="8" s="1"/>
  <c r="N22" i="1"/>
  <c r="F22" i="22"/>
  <c r="L22" i="22"/>
  <c r="L22" i="34" s="1"/>
  <c r="J12" i="1"/>
  <c r="P12" i="1"/>
  <c r="F12" i="22"/>
  <c r="N12" i="22"/>
  <c r="K13" i="1"/>
  <c r="K13" i="8" s="1"/>
  <c r="E13" i="1"/>
  <c r="E13" i="8" s="1"/>
  <c r="O13" i="22"/>
  <c r="O13" i="33" s="1"/>
  <c r="F13" i="22"/>
  <c r="F13" i="34" s="1"/>
  <c r="W4" i="1"/>
  <c r="W4" i="7" s="1"/>
  <c r="S4" i="1"/>
  <c r="G4" i="22"/>
  <c r="M4" i="22"/>
  <c r="M4" i="33" s="1"/>
  <c r="R18" i="22"/>
  <c r="R3" i="22"/>
  <c r="Q21" i="1"/>
  <c r="G22" i="1"/>
  <c r="Q22" i="22"/>
  <c r="W22" i="22"/>
  <c r="W22" i="33" s="1"/>
  <c r="D12" i="1"/>
  <c r="D12" i="8" s="1"/>
  <c r="U12" i="22"/>
  <c r="U12" i="33" s="1"/>
  <c r="B12" i="22"/>
  <c r="B12" i="33" s="1"/>
  <c r="V13" i="1"/>
  <c r="P13" i="1"/>
  <c r="L13" i="22"/>
  <c r="L13" i="33" s="1"/>
  <c r="N13" i="22"/>
  <c r="M4" i="1"/>
  <c r="G4" i="1"/>
  <c r="R4" i="22"/>
  <c r="X4" i="22"/>
  <c r="X4" i="34" s="1"/>
  <c r="I18" i="1"/>
  <c r="I18" i="8" s="1"/>
  <c r="X18" i="22"/>
  <c r="X18" i="34" s="1"/>
  <c r="W3" i="1"/>
  <c r="W3" i="8" s="1"/>
  <c r="F3" i="1"/>
  <c r="F3" i="7" s="1"/>
  <c r="X3" i="22"/>
  <c r="M21" i="1"/>
  <c r="O21" i="22"/>
  <c r="O21" i="34" s="1"/>
  <c r="T21" i="22"/>
  <c r="Y22" i="1"/>
  <c r="U12" i="1"/>
  <c r="L15" i="1"/>
  <c r="R15" i="1"/>
  <c r="E15" i="22"/>
  <c r="E15" i="34" s="1"/>
  <c r="B15" i="22"/>
  <c r="B15" i="33" s="1"/>
  <c r="L16" i="1"/>
  <c r="L16" i="7" s="1"/>
  <c r="B16" i="1"/>
  <c r="B16" i="7" s="1"/>
  <c r="U16" i="22"/>
  <c r="B16" i="22"/>
  <c r="M18" i="1"/>
  <c r="S18" i="1"/>
  <c r="K18" i="22"/>
  <c r="E18" i="22"/>
  <c r="V3" i="1"/>
  <c r="Q3" i="1"/>
  <c r="Q3" i="8" s="1"/>
  <c r="F3" i="22"/>
  <c r="F3" i="33" s="1"/>
  <c r="L3" i="22"/>
  <c r="L3" i="34" s="1"/>
  <c r="S21" i="22"/>
  <c r="S21" i="33" s="1"/>
  <c r="L21" i="1"/>
  <c r="L21" i="7" s="1"/>
  <c r="B21" i="22"/>
  <c r="G21" i="22"/>
  <c r="Q22" i="1"/>
  <c r="Q22" i="8" s="1"/>
  <c r="M22" i="1"/>
  <c r="E22" i="22"/>
  <c r="K22" i="22"/>
  <c r="I12" i="1"/>
  <c r="O12" i="1"/>
  <c r="O12" i="7" s="1"/>
  <c r="D12" i="22"/>
  <c r="D12" i="33" s="1"/>
  <c r="Y12" i="22"/>
  <c r="Y12" i="33" s="1"/>
  <c r="J13" i="1"/>
  <c r="J13" i="8" s="1"/>
  <c r="D13" i="1"/>
  <c r="D13" i="8" s="1"/>
  <c r="K13" i="22"/>
  <c r="B13" i="22"/>
  <c r="V4" i="1"/>
  <c r="R4" i="1"/>
  <c r="F4" i="22"/>
  <c r="L4" i="22"/>
  <c r="F15" i="1"/>
  <c r="R15" i="22"/>
  <c r="R15" i="34" s="1"/>
  <c r="Y15" i="22"/>
  <c r="Y15" i="33" s="1"/>
  <c r="E16" i="1"/>
  <c r="E16" i="8" s="1"/>
  <c r="R16" i="1"/>
  <c r="R16" i="7" s="1"/>
  <c r="G16" i="22"/>
  <c r="G16" i="34" s="1"/>
  <c r="Y16" i="22"/>
  <c r="X18" i="1"/>
  <c r="T18" i="1"/>
  <c r="T18" i="8" s="1"/>
  <c r="W18" i="22"/>
  <c r="Y18" i="22"/>
  <c r="U3" i="1"/>
  <c r="E3" i="1"/>
  <c r="Q3" i="22"/>
  <c r="Q3" i="33" s="1"/>
  <c r="W3" i="22"/>
  <c r="W3" i="33" s="1"/>
  <c r="B21" i="1"/>
  <c r="B21" i="8" s="1"/>
  <c r="X21" i="1"/>
  <c r="X21" i="7" s="1"/>
  <c r="N21" i="22"/>
  <c r="N21" i="34" s="1"/>
  <c r="Y21" i="22"/>
  <c r="E22" i="1"/>
  <c r="X22" i="1"/>
  <c r="X22" i="7" s="1"/>
  <c r="P22" i="22"/>
  <c r="V22" i="22"/>
  <c r="T12" i="1"/>
  <c r="C12" i="1"/>
  <c r="T12" i="22"/>
  <c r="T12" i="34" s="1"/>
  <c r="M12" i="22"/>
  <c r="M12" i="33" s="1"/>
  <c r="U13" i="1"/>
  <c r="U13" i="7" s="1"/>
  <c r="O13" i="1"/>
  <c r="O13" i="7" s="1"/>
  <c r="X13" i="22"/>
  <c r="X13" i="34" s="1"/>
  <c r="Y13" i="22"/>
  <c r="Q4" i="1"/>
  <c r="F4" i="1"/>
  <c r="F4" i="7" s="1"/>
  <c r="Q4" i="22"/>
  <c r="F3" i="32"/>
  <c r="R3" i="32"/>
  <c r="F4" i="32"/>
  <c r="R4" i="32"/>
  <c r="F5" i="32"/>
  <c r="R5" i="32"/>
  <c r="F6" i="32"/>
  <c r="R6" i="32"/>
  <c r="F7" i="32"/>
  <c r="R7" i="32"/>
  <c r="F8" i="32"/>
  <c r="R8" i="32"/>
  <c r="F9" i="32"/>
  <c r="R9" i="32"/>
  <c r="F10" i="32"/>
  <c r="R10" i="32"/>
  <c r="F11" i="32"/>
  <c r="R11" i="32"/>
  <c r="F12" i="32"/>
  <c r="R12" i="32"/>
  <c r="F13" i="32"/>
  <c r="R13" i="32"/>
  <c r="F14" i="32"/>
  <c r="R14" i="32"/>
  <c r="F15" i="32"/>
  <c r="R15" i="32"/>
  <c r="F16" i="32"/>
  <c r="R16" i="32"/>
  <c r="F17" i="32"/>
  <c r="R17" i="32"/>
  <c r="F18" i="32"/>
  <c r="R18" i="32"/>
  <c r="F19" i="32"/>
  <c r="R19" i="32"/>
  <c r="F20" i="32"/>
  <c r="R20" i="32"/>
  <c r="F21" i="32"/>
  <c r="R21" i="32"/>
  <c r="F22" i="32"/>
  <c r="R22" i="32"/>
  <c r="F23" i="32"/>
  <c r="R23" i="32"/>
  <c r="F24" i="32"/>
  <c r="R24" i="32"/>
  <c r="F25" i="32"/>
  <c r="R25" i="32"/>
  <c r="G2" i="32"/>
  <c r="S2" i="32"/>
  <c r="E5" i="22"/>
  <c r="Q5" i="22"/>
  <c r="E6" i="22"/>
  <c r="Q6" i="22"/>
  <c r="E7" i="22"/>
  <c r="Q7" i="22"/>
  <c r="E8" i="22"/>
  <c r="Q8" i="22"/>
  <c r="E9" i="22"/>
  <c r="Q9" i="22"/>
  <c r="E10" i="22"/>
  <c r="Q10" i="22"/>
  <c r="E11" i="22"/>
  <c r="Q11" i="22"/>
  <c r="E14" i="22"/>
  <c r="Q14" i="22"/>
  <c r="E17" i="22"/>
  <c r="Q17" i="22"/>
  <c r="E19" i="22"/>
  <c r="Q19" i="22"/>
  <c r="E20" i="22"/>
  <c r="Q20" i="22"/>
  <c r="E23" i="22"/>
  <c r="Q23" i="22"/>
  <c r="E24" i="22"/>
  <c r="Q24" i="22"/>
  <c r="E25" i="22"/>
  <c r="Q25" i="22"/>
  <c r="F2" i="22"/>
  <c r="R2" i="22"/>
  <c r="E2" i="1"/>
  <c r="Q2" i="1"/>
  <c r="F5" i="1"/>
  <c r="R5" i="1"/>
  <c r="G6" i="1"/>
  <c r="S6" i="1"/>
  <c r="H7" i="1"/>
  <c r="G3" i="32"/>
  <c r="S3" i="32"/>
  <c r="G4" i="32"/>
  <c r="S4" i="32"/>
  <c r="G5" i="32"/>
  <c r="S5" i="32"/>
  <c r="G6" i="32"/>
  <c r="S6" i="32"/>
  <c r="G7" i="32"/>
  <c r="S7" i="32"/>
  <c r="G8" i="32"/>
  <c r="H3" i="32"/>
  <c r="T3" i="32"/>
  <c r="H4" i="32"/>
  <c r="T4" i="32"/>
  <c r="H5" i="32"/>
  <c r="T5" i="32"/>
  <c r="H6" i="32"/>
  <c r="T6" i="32"/>
  <c r="H7" i="32"/>
  <c r="T7" i="32"/>
  <c r="H8" i="32"/>
  <c r="I3" i="32"/>
  <c r="U3" i="32"/>
  <c r="I4" i="32"/>
  <c r="U4" i="32"/>
  <c r="I5" i="32"/>
  <c r="U5" i="32"/>
  <c r="I6" i="32"/>
  <c r="U6" i="32"/>
  <c r="J3" i="32"/>
  <c r="V3" i="32"/>
  <c r="J4" i="32"/>
  <c r="V4" i="32"/>
  <c r="J5" i="32"/>
  <c r="V5" i="32"/>
  <c r="J6" i="32"/>
  <c r="V6" i="32"/>
  <c r="J7" i="32"/>
  <c r="V7" i="32"/>
  <c r="J8" i="32"/>
  <c r="V8" i="32"/>
  <c r="J9" i="32"/>
  <c r="V9" i="32"/>
  <c r="J10" i="32"/>
  <c r="V10" i="32"/>
  <c r="J11" i="32"/>
  <c r="V11" i="32"/>
  <c r="J12" i="32"/>
  <c r="V12" i="32"/>
  <c r="J13" i="32"/>
  <c r="V13" i="32"/>
  <c r="J14" i="32"/>
  <c r="V14" i="32"/>
  <c r="J15" i="32"/>
  <c r="V15" i="32"/>
  <c r="J16" i="32"/>
  <c r="V16" i="32"/>
  <c r="J17" i="32"/>
  <c r="V17" i="32"/>
  <c r="J18" i="32"/>
  <c r="V18" i="32"/>
  <c r="J19" i="32"/>
  <c r="V19" i="32"/>
  <c r="J20" i="32"/>
  <c r="V20" i="32"/>
  <c r="K3" i="32"/>
  <c r="W3" i="32"/>
  <c r="K4" i="32"/>
  <c r="W4" i="32"/>
  <c r="K5" i="32"/>
  <c r="W5" i="32"/>
  <c r="K6" i="32"/>
  <c r="W6" i="32"/>
  <c r="K7" i="32"/>
  <c r="W7" i="32"/>
  <c r="K8" i="32"/>
  <c r="W8" i="32"/>
  <c r="K9" i="32"/>
  <c r="W9" i="32"/>
  <c r="K10" i="32"/>
  <c r="W10" i="32"/>
  <c r="K11" i="32"/>
  <c r="W11" i="32"/>
  <c r="K12" i="32"/>
  <c r="W12" i="32"/>
  <c r="K13" i="32"/>
  <c r="W13" i="32"/>
  <c r="K14" i="32"/>
  <c r="W14" i="32"/>
  <c r="K15" i="32"/>
  <c r="W15" i="32"/>
  <c r="K16" i="32"/>
  <c r="W16" i="32"/>
  <c r="K17" i="32"/>
  <c r="W17" i="32"/>
  <c r="K18" i="32"/>
  <c r="W18" i="32"/>
  <c r="K19" i="32"/>
  <c r="W19" i="32"/>
  <c r="K20" i="32"/>
  <c r="W20" i="32"/>
  <c r="K21" i="32"/>
  <c r="W21" i="32"/>
  <c r="K22" i="32"/>
  <c r="W22" i="32"/>
  <c r="K23" i="32"/>
  <c r="W23" i="32"/>
  <c r="K24" i="32"/>
  <c r="L3" i="32"/>
  <c r="X3" i="32"/>
  <c r="L4" i="32"/>
  <c r="X4" i="32"/>
  <c r="L5" i="32"/>
  <c r="X5" i="32"/>
  <c r="L6" i="32"/>
  <c r="X6" i="32"/>
  <c r="L7" i="32"/>
  <c r="X7" i="32"/>
  <c r="L8" i="32"/>
  <c r="X8" i="32"/>
  <c r="L9" i="32"/>
  <c r="X9" i="32"/>
  <c r="L10" i="32"/>
  <c r="X10" i="32"/>
  <c r="L11" i="32"/>
  <c r="X11" i="32"/>
  <c r="L12" i="32"/>
  <c r="X12" i="32"/>
  <c r="L13" i="32"/>
  <c r="X13" i="32"/>
  <c r="L14" i="32"/>
  <c r="X14" i="32"/>
  <c r="L15" i="32"/>
  <c r="X15" i="32"/>
  <c r="L16" i="32"/>
  <c r="X16" i="32"/>
  <c r="L17" i="32"/>
  <c r="X17" i="32"/>
  <c r="L18" i="32"/>
  <c r="X18" i="32"/>
  <c r="L19" i="32"/>
  <c r="X19" i="32"/>
  <c r="L20" i="32"/>
  <c r="X20" i="32"/>
  <c r="L21" i="32"/>
  <c r="X21" i="32"/>
  <c r="L22" i="32"/>
  <c r="X22" i="32"/>
  <c r="L23" i="32"/>
  <c r="X23" i="32"/>
  <c r="L24" i="32"/>
  <c r="X24" i="32"/>
  <c r="L25" i="32"/>
  <c r="X25" i="32"/>
  <c r="M2" i="32"/>
  <c r="Y2" i="3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4" i="22"/>
  <c r="W14" i="22"/>
  <c r="K17" i="22"/>
  <c r="W17" i="22"/>
  <c r="K19" i="22"/>
  <c r="W19" i="22"/>
  <c r="K20" i="22"/>
  <c r="W20" i="22"/>
  <c r="K23" i="22"/>
  <c r="W23" i="22"/>
  <c r="K24" i="22"/>
  <c r="W24" i="22"/>
  <c r="K25" i="22"/>
  <c r="W25" i="22"/>
  <c r="L2" i="22"/>
  <c r="X2" i="22"/>
  <c r="K2" i="1"/>
  <c r="W2" i="1"/>
  <c r="L5" i="1"/>
  <c r="X5" i="1"/>
  <c r="M6" i="1"/>
  <c r="Y6" i="1"/>
  <c r="N7" i="1"/>
  <c r="M3" i="32"/>
  <c r="Y3" i="32"/>
  <c r="M4" i="32"/>
  <c r="Y4" i="32"/>
  <c r="M5" i="32"/>
  <c r="Y5" i="32"/>
  <c r="M6" i="32"/>
  <c r="Y6" i="32"/>
  <c r="M7" i="32"/>
  <c r="Y7" i="32"/>
  <c r="B3" i="32"/>
  <c r="N3" i="32"/>
  <c r="B4" i="32"/>
  <c r="N4" i="32"/>
  <c r="B5" i="32"/>
  <c r="N5" i="32"/>
  <c r="C3" i="32"/>
  <c r="O3" i="32"/>
  <c r="C4" i="32"/>
  <c r="O4" i="32"/>
  <c r="C5" i="32"/>
  <c r="O5" i="32"/>
  <c r="C6" i="32"/>
  <c r="O6" i="32"/>
  <c r="D3" i="32"/>
  <c r="P3" i="32"/>
  <c r="D4" i="32"/>
  <c r="P4" i="32"/>
  <c r="D5" i="32"/>
  <c r="P5" i="32"/>
  <c r="D6" i="32"/>
  <c r="P6" i="32"/>
  <c r="D7" i="32"/>
  <c r="P7" i="32"/>
  <c r="D8" i="32"/>
  <c r="P8" i="32"/>
  <c r="D9" i="32"/>
  <c r="P9" i="32"/>
  <c r="D10" i="32"/>
  <c r="P10" i="32"/>
  <c r="D11" i="32"/>
  <c r="P11" i="32"/>
  <c r="D12" i="32"/>
  <c r="P12" i="32"/>
  <c r="D13" i="32"/>
  <c r="P13" i="32"/>
  <c r="D14" i="32"/>
  <c r="P14" i="32"/>
  <c r="D15" i="32"/>
  <c r="P15" i="32"/>
  <c r="D16" i="32"/>
  <c r="P16" i="32"/>
  <c r="E5" i="32"/>
  <c r="Q7" i="32"/>
  <c r="U8" i="32"/>
  <c r="S9" i="32"/>
  <c r="O10" i="32"/>
  <c r="M11" i="32"/>
  <c r="H12" i="32"/>
  <c r="E13" i="32"/>
  <c r="B14" i="32"/>
  <c r="U14" i="32"/>
  <c r="S15" i="32"/>
  <c r="O16" i="32"/>
  <c r="I17" i="32"/>
  <c r="D18" i="32"/>
  <c r="U18" i="32"/>
  <c r="P19" i="32"/>
  <c r="I20" i="32"/>
  <c r="D21" i="32"/>
  <c r="T21" i="32"/>
  <c r="M22" i="32"/>
  <c r="D23" i="32"/>
  <c r="T23" i="32"/>
  <c r="M24" i="32"/>
  <c r="C25" i="32"/>
  <c r="Q25" i="32"/>
  <c r="I2" i="32"/>
  <c r="W2" i="32"/>
  <c r="L5" i="22"/>
  <c r="B6" i="22"/>
  <c r="P6" i="22"/>
  <c r="G7" i="22"/>
  <c r="U7" i="22"/>
  <c r="L8" i="22"/>
  <c r="B9" i="22"/>
  <c r="Q5" i="32"/>
  <c r="U7" i="32"/>
  <c r="Y8" i="32"/>
  <c r="T9" i="32"/>
  <c r="Q10" i="32"/>
  <c r="N11" i="32"/>
  <c r="I12" i="32"/>
  <c r="G13" i="32"/>
  <c r="C14" i="32"/>
  <c r="Y14" i="32"/>
  <c r="B6" i="32"/>
  <c r="B8" i="32"/>
  <c r="B9" i="32"/>
  <c r="U9" i="32"/>
  <c r="S10" i="32"/>
  <c r="O11" i="32"/>
  <c r="M12" i="32"/>
  <c r="H13" i="32"/>
  <c r="E14" i="32"/>
  <c r="E6" i="32"/>
  <c r="C8" i="32"/>
  <c r="C9" i="32"/>
  <c r="Y9" i="32"/>
  <c r="T10" i="32"/>
  <c r="Q11" i="32"/>
  <c r="N12" i="32"/>
  <c r="I13" i="32"/>
  <c r="N6" i="32"/>
  <c r="E8" i="32"/>
  <c r="E9" i="32"/>
  <c r="B10" i="32"/>
  <c r="U10" i="32"/>
  <c r="S11" i="32"/>
  <c r="O12" i="32"/>
  <c r="M13" i="32"/>
  <c r="H14" i="32"/>
  <c r="E15" i="32"/>
  <c r="B16" i="32"/>
  <c r="U16" i="32"/>
  <c r="P17" i="32"/>
  <c r="I18" i="32"/>
  <c r="D19" i="32"/>
  <c r="U19" i="32"/>
  <c r="P20" i="32"/>
  <c r="I21" i="32"/>
  <c r="B22" i="32"/>
  <c r="Q22" i="32"/>
  <c r="I23" i="32"/>
  <c r="B24" i="32"/>
  <c r="Q24" i="32"/>
  <c r="H25" i="32"/>
  <c r="V25" i="32"/>
  <c r="N2" i="32"/>
  <c r="B5" i="22"/>
  <c r="P5" i="22"/>
  <c r="G6" i="22"/>
  <c r="U6" i="22"/>
  <c r="L7" i="22"/>
  <c r="B8" i="22"/>
  <c r="P8" i="22"/>
  <c r="G9" i="22"/>
  <c r="U9" i="22"/>
  <c r="Q6" i="32"/>
  <c r="I8" i="32"/>
  <c r="G9" i="32"/>
  <c r="C10" i="32"/>
  <c r="Y10" i="32"/>
  <c r="T11" i="32"/>
  <c r="Q12" i="32"/>
  <c r="N13" i="32"/>
  <c r="I14" i="32"/>
  <c r="G15" i="32"/>
  <c r="C16" i="32"/>
  <c r="Y16" i="32"/>
  <c r="Q17" i="32"/>
  <c r="M18" i="32"/>
  <c r="E19" i="32"/>
  <c r="Y19" i="32"/>
  <c r="Q20" i="32"/>
  <c r="J21" i="32"/>
  <c r="C22" i="32"/>
  <c r="S22" i="32"/>
  <c r="J23" i="32"/>
  <c r="C24" i="32"/>
  <c r="S24" i="32"/>
  <c r="I25" i="32"/>
  <c r="W25" i="32"/>
  <c r="O2" i="32"/>
  <c r="C5" i="22"/>
  <c r="R5" i="22"/>
  <c r="H6" i="22"/>
  <c r="V6" i="22"/>
  <c r="M7" i="22"/>
  <c r="C8" i="22"/>
  <c r="R8" i="22"/>
  <c r="H9" i="22"/>
  <c r="V9" i="22"/>
  <c r="M10" i="22"/>
  <c r="C11" i="22"/>
  <c r="R11" i="22"/>
  <c r="H14" i="22"/>
  <c r="V14" i="22"/>
  <c r="M17" i="22"/>
  <c r="C19" i="22"/>
  <c r="R19" i="22"/>
  <c r="H20" i="22"/>
  <c r="V20" i="22"/>
  <c r="M23" i="22"/>
  <c r="C24" i="22"/>
  <c r="R24" i="22"/>
  <c r="H25" i="22"/>
  <c r="V25" i="22"/>
  <c r="N2" i="22"/>
  <c r="B7" i="32"/>
  <c r="M8" i="32"/>
  <c r="H9" i="32"/>
  <c r="E10" i="32"/>
  <c r="B11" i="32"/>
  <c r="U11" i="32"/>
  <c r="S12" i="32"/>
  <c r="O13" i="32"/>
  <c r="M14" i="32"/>
  <c r="H15" i="32"/>
  <c r="E16" i="32"/>
  <c r="B17" i="32"/>
  <c r="S17" i="32"/>
  <c r="N18" i="32"/>
  <c r="G19" i="32"/>
  <c r="B20" i="32"/>
  <c r="S20" i="32"/>
  <c r="M21" i="32"/>
  <c r="D22" i="32"/>
  <c r="T22" i="32"/>
  <c r="M23" i="32"/>
  <c r="D24" i="32"/>
  <c r="T24" i="32"/>
  <c r="J25" i="32"/>
  <c r="Y25" i="32"/>
  <c r="P2" i="32"/>
  <c r="D5" i="22"/>
  <c r="S5" i="22"/>
  <c r="I6" i="22"/>
  <c r="X6" i="22"/>
  <c r="N7" i="22"/>
  <c r="D8" i="22"/>
  <c r="S8" i="22"/>
  <c r="I9" i="22"/>
  <c r="X9" i="22"/>
  <c r="N10" i="22"/>
  <c r="D11" i="22"/>
  <c r="S11" i="22"/>
  <c r="I14" i="22"/>
  <c r="X14" i="22"/>
  <c r="N17" i="22"/>
  <c r="D19" i="22"/>
  <c r="S19" i="22"/>
  <c r="I20" i="22"/>
  <c r="X20" i="22"/>
  <c r="N23" i="22"/>
  <c r="D24" i="22"/>
  <c r="S24" i="22"/>
  <c r="I25" i="22"/>
  <c r="X25" i="22"/>
  <c r="O2" i="22"/>
  <c r="D2" i="1"/>
  <c r="S2" i="1"/>
  <c r="J5" i="1"/>
  <c r="Y5" i="1"/>
  <c r="P6" i="1"/>
  <c r="G7" i="1"/>
  <c r="U7" i="1"/>
  <c r="J8" i="1"/>
  <c r="V8" i="1"/>
  <c r="K9" i="1"/>
  <c r="W9" i="1"/>
  <c r="L10" i="1"/>
  <c r="X10" i="1"/>
  <c r="M11" i="1"/>
  <c r="Y11" i="1"/>
  <c r="N14" i="1"/>
  <c r="C17" i="1"/>
  <c r="O17" i="1"/>
  <c r="D19" i="1"/>
  <c r="P19" i="1"/>
  <c r="E20" i="1"/>
  <c r="Q20" i="1"/>
  <c r="F23" i="1"/>
  <c r="R23" i="1"/>
  <c r="G24" i="1"/>
  <c r="S24" i="1"/>
  <c r="H25" i="1"/>
  <c r="T25" i="1"/>
  <c r="B11" i="1"/>
  <c r="G10" i="32"/>
  <c r="Q13" i="32"/>
  <c r="I15" i="32"/>
  <c r="C17" i="32"/>
  <c r="T17" i="32"/>
  <c r="O18" i="32"/>
  <c r="C7" i="32"/>
  <c r="N8" i="32"/>
  <c r="I9" i="32"/>
  <c r="C11" i="32"/>
  <c r="Y11" i="32"/>
  <c r="T12" i="32"/>
  <c r="N14" i="32"/>
  <c r="G16" i="32"/>
  <c r="E3" i="32"/>
  <c r="E7" i="32"/>
  <c r="O8" i="32"/>
  <c r="M9" i="32"/>
  <c r="H10" i="32"/>
  <c r="E11" i="32"/>
  <c r="B12" i="32"/>
  <c r="Q3" i="32"/>
  <c r="I7" i="32"/>
  <c r="Q8" i="32"/>
  <c r="N9" i="32"/>
  <c r="I10" i="32"/>
  <c r="G11" i="32"/>
  <c r="C12" i="32"/>
  <c r="Y12" i="32"/>
  <c r="T13" i="32"/>
  <c r="Q14" i="32"/>
  <c r="E4" i="32"/>
  <c r="N7" i="32"/>
  <c r="S8" i="32"/>
  <c r="O9" i="32"/>
  <c r="M10" i="32"/>
  <c r="H11" i="32"/>
  <c r="E12" i="32"/>
  <c r="B13" i="32"/>
  <c r="U13" i="32"/>
  <c r="S14" i="32"/>
  <c r="O15" i="32"/>
  <c r="M16" i="32"/>
  <c r="G17" i="32"/>
  <c r="B18" i="32"/>
  <c r="S18" i="32"/>
  <c r="N19" i="32"/>
  <c r="G20" i="32"/>
  <c r="B21" i="32"/>
  <c r="Q21" i="32"/>
  <c r="I22" i="32"/>
  <c r="B23" i="32"/>
  <c r="Q23" i="32"/>
  <c r="I24" i="32"/>
  <c r="Y24" i="32"/>
  <c r="O25" i="32"/>
  <c r="F2" i="32"/>
  <c r="U2" i="32"/>
  <c r="I5" i="22"/>
  <c r="X5" i="22"/>
  <c r="N6" i="22"/>
  <c r="D7" i="22"/>
  <c r="S7" i="22"/>
  <c r="I8" i="22"/>
  <c r="X8" i="22"/>
  <c r="N9" i="22"/>
  <c r="D10" i="22"/>
  <c r="S10" i="22"/>
  <c r="I11" i="22"/>
  <c r="X11" i="22"/>
  <c r="N14" i="22"/>
  <c r="D17" i="22"/>
  <c r="S17" i="22"/>
  <c r="I19" i="22"/>
  <c r="X19" i="22"/>
  <c r="N20" i="22"/>
  <c r="D23" i="22"/>
  <c r="S23" i="22"/>
  <c r="I24" i="22"/>
  <c r="X24" i="22"/>
  <c r="N25" i="22"/>
  <c r="E2" i="22"/>
  <c r="T2" i="22"/>
  <c r="I2" i="1"/>
  <c r="X2" i="1"/>
  <c r="O5" i="1"/>
  <c r="F6" i="1"/>
  <c r="U6" i="1"/>
  <c r="L7" i="1"/>
  <c r="Y7" i="1"/>
  <c r="N8" i="1"/>
  <c r="C9" i="1"/>
  <c r="O9" i="1"/>
  <c r="D10" i="1"/>
  <c r="P10" i="1"/>
  <c r="E11" i="1"/>
  <c r="Q11" i="1"/>
  <c r="F14" i="1"/>
  <c r="R14" i="1"/>
  <c r="G17" i="1"/>
  <c r="S17" i="1"/>
  <c r="H19" i="1"/>
  <c r="T19" i="1"/>
  <c r="I20" i="1"/>
  <c r="U20" i="1"/>
  <c r="J23" i="1"/>
  <c r="V23" i="1"/>
  <c r="K24" i="1"/>
  <c r="W24" i="1"/>
  <c r="L25" i="1"/>
  <c r="X25" i="1"/>
  <c r="B20" i="1"/>
  <c r="Q4" i="32"/>
  <c r="O7" i="32"/>
  <c r="T8" i="32"/>
  <c r="Q9" i="32"/>
  <c r="C13" i="32"/>
  <c r="U15" i="32"/>
  <c r="N17" i="32"/>
  <c r="B19" i="32"/>
  <c r="H20" i="32"/>
  <c r="O21" i="32"/>
  <c r="P22" i="32"/>
  <c r="U23" i="32"/>
  <c r="W24" i="32"/>
  <c r="C2" i="32"/>
  <c r="B2" i="32"/>
  <c r="Y5" i="22"/>
  <c r="B7" i="22"/>
  <c r="Y7" i="22"/>
  <c r="C9" i="22"/>
  <c r="B10" i="22"/>
  <c r="U10" i="22"/>
  <c r="O11" i="22"/>
  <c r="L14" i="22"/>
  <c r="G17" i="22"/>
  <c r="Y17" i="22"/>
  <c r="U19" i="22"/>
  <c r="P20" i="22"/>
  <c r="J23" i="22"/>
  <c r="G24" i="22"/>
  <c r="B25" i="22"/>
  <c r="T25" i="22"/>
  <c r="Q2" i="22"/>
  <c r="J2" i="1"/>
  <c r="D5" i="1"/>
  <c r="U5" i="1"/>
  <c r="O6" i="1"/>
  <c r="J7" i="1"/>
  <c r="C8" i="1"/>
  <c r="Q8" i="1"/>
  <c r="H9" i="1"/>
  <c r="V9" i="1"/>
  <c r="N10" i="1"/>
  <c r="F11" i="1"/>
  <c r="T11" i="1"/>
  <c r="K14" i="1"/>
  <c r="Y14" i="1"/>
  <c r="Q17" i="1"/>
  <c r="I19" i="1"/>
  <c r="W19" i="1"/>
  <c r="N20" i="1"/>
  <c r="E23" i="1"/>
  <c r="T23" i="1"/>
  <c r="L24" i="1"/>
  <c r="C25" i="1"/>
  <c r="Q25" i="1"/>
  <c r="B10" i="1"/>
  <c r="Y15" i="32"/>
  <c r="O17" i="32"/>
  <c r="C19" i="32"/>
  <c r="M20" i="32"/>
  <c r="P21" i="32"/>
  <c r="U22" i="32"/>
  <c r="V23" i="32"/>
  <c r="B25" i="32"/>
  <c r="D2" i="32"/>
  <c r="B2" i="3"/>
  <c r="C6" i="22"/>
  <c r="F8" i="22"/>
  <c r="D9" i="22"/>
  <c r="C10" i="22"/>
  <c r="V10" i="22"/>
  <c r="P11" i="22"/>
  <c r="M14" i="22"/>
  <c r="H17" i="22"/>
  <c r="B19" i="22"/>
  <c r="V19" i="22"/>
  <c r="R20" i="22"/>
  <c r="L23" i="22"/>
  <c r="H24" i="22"/>
  <c r="C25" i="22"/>
  <c r="U25" i="22"/>
  <c r="S2" i="22"/>
  <c r="L2" i="1"/>
  <c r="E5" i="1"/>
  <c r="V5" i="1"/>
  <c r="Q6" i="1"/>
  <c r="K7" i="1"/>
  <c r="D8" i="1"/>
  <c r="R8" i="1"/>
  <c r="X9" i="1"/>
  <c r="O10" i="1"/>
  <c r="G11" i="1"/>
  <c r="U11" i="1"/>
  <c r="L14" i="1"/>
  <c r="D17" i="1"/>
  <c r="R17" i="1"/>
  <c r="J19" i="1"/>
  <c r="X19" i="1"/>
  <c r="O20" i="1"/>
  <c r="G23" i="1"/>
  <c r="U23" i="1"/>
  <c r="M24" i="1"/>
  <c r="D25" i="1"/>
  <c r="R25" i="1"/>
  <c r="B14" i="1"/>
  <c r="F9" i="22"/>
  <c r="O14" i="22"/>
  <c r="F19" i="22"/>
  <c r="Y19" i="22"/>
  <c r="O23" i="22"/>
  <c r="D25" i="22"/>
  <c r="Y25" i="22"/>
  <c r="U2" i="22"/>
  <c r="G5" i="1"/>
  <c r="W5" i="1"/>
  <c r="R6" i="1"/>
  <c r="E8" i="1"/>
  <c r="S8" i="1"/>
  <c r="Y9" i="1"/>
  <c r="Q10" i="1"/>
  <c r="V11" i="1"/>
  <c r="M14" i="1"/>
  <c r="T17" i="1"/>
  <c r="Y19" i="1"/>
  <c r="W23" i="1"/>
  <c r="E25" i="1"/>
  <c r="B17" i="1"/>
  <c r="F25" i="22"/>
  <c r="C6" i="1"/>
  <c r="T6" i="1"/>
  <c r="F8" i="1"/>
  <c r="L9" i="1"/>
  <c r="R10" i="1"/>
  <c r="W11" i="1"/>
  <c r="O14" i="1"/>
  <c r="U17" i="1"/>
  <c r="R20" i="1"/>
  <c r="I23" i="1"/>
  <c r="F25" i="1"/>
  <c r="B19" i="1"/>
  <c r="Y23" i="1"/>
  <c r="V25" i="1"/>
  <c r="W10" i="1"/>
  <c r="X20" i="1"/>
  <c r="M25" i="1"/>
  <c r="V2" i="1"/>
  <c r="Y10" i="1"/>
  <c r="M17" i="1"/>
  <c r="E19" i="1"/>
  <c r="B7" i="1"/>
  <c r="X2" i="32"/>
  <c r="X7" i="22"/>
  <c r="Y8" i="22"/>
  <c r="J14" i="22"/>
  <c r="X17" i="22"/>
  <c r="S25" i="22"/>
  <c r="X7" i="1"/>
  <c r="M10" i="1"/>
  <c r="J14" i="1"/>
  <c r="V19" i="1"/>
  <c r="J24" i="1"/>
  <c r="B9" i="1"/>
  <c r="S13" i="32"/>
  <c r="C7" i="22"/>
  <c r="I9" i="1"/>
  <c r="J24" i="22"/>
  <c r="M7" i="1"/>
  <c r="H11" i="1"/>
  <c r="K19" i="1"/>
  <c r="H23" i="1"/>
  <c r="S25" i="1"/>
  <c r="C2" i="22"/>
  <c r="C10" i="1"/>
  <c r="C20" i="1"/>
  <c r="U25" i="1"/>
  <c r="B23" i="1"/>
  <c r="L17" i="1"/>
  <c r="E7" i="1"/>
  <c r="P23" i="1"/>
  <c r="O22" i="32"/>
  <c r="O20" i="22"/>
  <c r="D23" i="1"/>
  <c r="Y13" i="32"/>
  <c r="H16" i="32"/>
  <c r="U17" i="32"/>
  <c r="H19" i="32"/>
  <c r="N20" i="32"/>
  <c r="S21" i="32"/>
  <c r="V22" i="32"/>
  <c r="Y23" i="32"/>
  <c r="D25" i="32"/>
  <c r="E2" i="32"/>
  <c r="F5" i="22"/>
  <c r="D6" i="22"/>
  <c r="F7" i="22"/>
  <c r="G8" i="22"/>
  <c r="F10" i="22"/>
  <c r="X10" i="22"/>
  <c r="T11" i="22"/>
  <c r="I17" i="22"/>
  <c r="S20" i="22"/>
  <c r="M2" i="1"/>
  <c r="J9" i="1"/>
  <c r="E17" i="1"/>
  <c r="P20" i="1"/>
  <c r="N24" i="1"/>
  <c r="N2" i="1"/>
  <c r="O7" i="1"/>
  <c r="I11" i="1"/>
  <c r="L19" i="1"/>
  <c r="O24" i="1"/>
  <c r="P24" i="1"/>
  <c r="G14" i="1"/>
  <c r="K6" i="1"/>
  <c r="Y20" i="1"/>
  <c r="M17" i="32"/>
  <c r="T5" i="1"/>
  <c r="G14" i="32"/>
  <c r="I16" i="32"/>
  <c r="Y17" i="32"/>
  <c r="I19" i="32"/>
  <c r="O20" i="32"/>
  <c r="U21" i="32"/>
  <c r="Y22" i="32"/>
  <c r="E24" i="32"/>
  <c r="E25" i="32"/>
  <c r="H2" i="32"/>
  <c r="G5" i="22"/>
  <c r="F6" i="22"/>
  <c r="H7" i="22"/>
  <c r="H8" i="22"/>
  <c r="J9" i="22"/>
  <c r="G10" i="22"/>
  <c r="Y10" i="22"/>
  <c r="U11" i="22"/>
  <c r="P14" i="22"/>
  <c r="J17" i="22"/>
  <c r="G19" i="22"/>
  <c r="B20" i="22"/>
  <c r="T20" i="22"/>
  <c r="P23" i="22"/>
  <c r="L24" i="22"/>
  <c r="V2" i="22"/>
  <c r="H5" i="1"/>
  <c r="T8" i="1"/>
  <c r="F17" i="1"/>
  <c r="X23" i="1"/>
  <c r="O11" i="1"/>
  <c r="E9" i="1"/>
  <c r="N25" i="1"/>
  <c r="N21" i="32"/>
  <c r="Y24" i="22"/>
  <c r="Y24" i="1"/>
  <c r="O14" i="32"/>
  <c r="N16" i="32"/>
  <c r="C18" i="32"/>
  <c r="M19" i="32"/>
  <c r="T20" i="32"/>
  <c r="V21" i="32"/>
  <c r="C23" i="32"/>
  <c r="G24" i="32"/>
  <c r="G25" i="32"/>
  <c r="J2" i="32"/>
  <c r="H5" i="22"/>
  <c r="J6" i="22"/>
  <c r="I7" i="22"/>
  <c r="J8" i="22"/>
  <c r="L9" i="22"/>
  <c r="H10" i="22"/>
  <c r="B11" i="22"/>
  <c r="V11" i="22"/>
  <c r="R14" i="22"/>
  <c r="L17" i="22"/>
  <c r="H19" i="22"/>
  <c r="C20" i="22"/>
  <c r="U20" i="22"/>
  <c r="R23" i="22"/>
  <c r="M24" i="22"/>
  <c r="G25" i="22"/>
  <c r="D2" i="22"/>
  <c r="W2" i="22"/>
  <c r="O2" i="1"/>
  <c r="I5" i="1"/>
  <c r="D6" i="1"/>
  <c r="V6" i="1"/>
  <c r="P7" i="1"/>
  <c r="G8" i="1"/>
  <c r="U8" i="1"/>
  <c r="M9" i="1"/>
  <c r="E10" i="1"/>
  <c r="S10" i="1"/>
  <c r="J11" i="1"/>
  <c r="X11" i="1"/>
  <c r="P14" i="1"/>
  <c r="H17" i="1"/>
  <c r="V17" i="1"/>
  <c r="M19" i="1"/>
  <c r="D20" i="1"/>
  <c r="S20" i="1"/>
  <c r="K23" i="1"/>
  <c r="G25" i="1"/>
  <c r="C19" i="1"/>
  <c r="U24" i="1"/>
  <c r="M8" i="1"/>
  <c r="S19" i="1"/>
  <c r="U12" i="32"/>
  <c r="V5" i="22"/>
  <c r="T19" i="22"/>
  <c r="P8" i="1"/>
  <c r="M20" i="1"/>
  <c r="T14" i="32"/>
  <c r="Q16" i="32"/>
  <c r="E18" i="32"/>
  <c r="O19" i="32"/>
  <c r="U20" i="32"/>
  <c r="Y21" i="32"/>
  <c r="E23" i="32"/>
  <c r="H24" i="32"/>
  <c r="K25" i="32"/>
  <c r="K2" i="32"/>
  <c r="J5" i="22"/>
  <c r="L6" i="22"/>
  <c r="J7" i="22"/>
  <c r="M8" i="22"/>
  <c r="M9" i="22"/>
  <c r="I10" i="22"/>
  <c r="F11" i="22"/>
  <c r="Y11" i="22"/>
  <c r="S14" i="22"/>
  <c r="O17" i="22"/>
  <c r="J19" i="22"/>
  <c r="D20" i="22"/>
  <c r="Y20" i="22"/>
  <c r="T23" i="22"/>
  <c r="N24" i="22"/>
  <c r="J25" i="22"/>
  <c r="G2" i="22"/>
  <c r="Y2" i="22"/>
  <c r="P2" i="1"/>
  <c r="K5" i="1"/>
  <c r="E6" i="1"/>
  <c r="W6" i="1"/>
  <c r="Q7" i="1"/>
  <c r="H8" i="1"/>
  <c r="W8" i="1"/>
  <c r="N9" i="1"/>
  <c r="F10" i="1"/>
  <c r="T10" i="1"/>
  <c r="K11" i="1"/>
  <c r="C14" i="1"/>
  <c r="Q14" i="1"/>
  <c r="I17" i="1"/>
  <c r="W17" i="1"/>
  <c r="N19" i="1"/>
  <c r="F20" i="1"/>
  <c r="T20" i="1"/>
  <c r="L23" i="1"/>
  <c r="C24" i="1"/>
  <c r="Q24" i="1"/>
  <c r="I25" i="1"/>
  <c r="W25" i="1"/>
  <c r="B24" i="1"/>
  <c r="R19" i="1"/>
  <c r="F2" i="1"/>
  <c r="H14" i="1"/>
  <c r="U25" i="32"/>
  <c r="Y9" i="22"/>
  <c r="F24" i="22"/>
  <c r="G9" i="1"/>
  <c r="G19" i="1"/>
  <c r="B15" i="32"/>
  <c r="S16" i="32"/>
  <c r="G18" i="32"/>
  <c r="Q19" i="32"/>
  <c r="Y20" i="32"/>
  <c r="E22" i="32"/>
  <c r="G23" i="32"/>
  <c r="J24" i="32"/>
  <c r="M25" i="32"/>
  <c r="L2" i="32"/>
  <c r="M5" i="22"/>
  <c r="M6" i="22"/>
  <c r="O7" i="22"/>
  <c r="N8" i="22"/>
  <c r="O9" i="22"/>
  <c r="J10" i="22"/>
  <c r="G11" i="22"/>
  <c r="B14" i="22"/>
  <c r="T14" i="22"/>
  <c r="P17" i="22"/>
  <c r="L19" i="22"/>
  <c r="F20" i="22"/>
  <c r="B23" i="22"/>
  <c r="U23" i="22"/>
  <c r="O24" i="22"/>
  <c r="L25" i="22"/>
  <c r="H2" i="22"/>
  <c r="B2" i="22"/>
  <c r="R2" i="1"/>
  <c r="M5" i="1"/>
  <c r="H6" i="1"/>
  <c r="X6" i="1"/>
  <c r="R7" i="1"/>
  <c r="I8" i="1"/>
  <c r="X8" i="1"/>
  <c r="P9" i="1"/>
  <c r="G10" i="1"/>
  <c r="U10" i="1"/>
  <c r="L11" i="1"/>
  <c r="D14" i="1"/>
  <c r="S14" i="1"/>
  <c r="J17" i="1"/>
  <c r="X17" i="1"/>
  <c r="O19" i="1"/>
  <c r="G20" i="1"/>
  <c r="V20" i="1"/>
  <c r="M23" i="1"/>
  <c r="D24" i="1"/>
  <c r="R24" i="1"/>
  <c r="J25" i="1"/>
  <c r="Y25" i="1"/>
  <c r="B25" i="1"/>
  <c r="S19" i="32"/>
  <c r="Q2" i="32"/>
  <c r="O6" i="22"/>
  <c r="P7" i="22"/>
  <c r="O8" i="22"/>
  <c r="P9" i="22"/>
  <c r="L10" i="22"/>
  <c r="C14" i="22"/>
  <c r="U14" i="22"/>
  <c r="R17" i="22"/>
  <c r="G20" i="22"/>
  <c r="C23" i="22"/>
  <c r="V23" i="22"/>
  <c r="P24" i="22"/>
  <c r="I2" i="22"/>
  <c r="B2" i="1"/>
  <c r="T2" i="1"/>
  <c r="I6" i="1"/>
  <c r="C7" i="1"/>
  <c r="S7" i="1"/>
  <c r="K8" i="1"/>
  <c r="Y8" i="1"/>
  <c r="H10" i="1"/>
  <c r="V10" i="1"/>
  <c r="N11" i="1"/>
  <c r="T14" i="1"/>
  <c r="K17" i="1"/>
  <c r="Q19" i="1"/>
  <c r="H20" i="1"/>
  <c r="W20" i="1"/>
  <c r="N23" i="1"/>
  <c r="T24" i="1"/>
  <c r="K25" i="1"/>
  <c r="B5" i="1"/>
  <c r="T17" i="22"/>
  <c r="X23" i="22"/>
  <c r="T24" i="22"/>
  <c r="C2" i="1"/>
  <c r="U2" i="1"/>
  <c r="J6" i="1"/>
  <c r="T7" i="1"/>
  <c r="L8" i="1"/>
  <c r="R9" i="1"/>
  <c r="U14" i="1"/>
  <c r="O23" i="1"/>
  <c r="B6" i="1"/>
  <c r="K2" i="22"/>
  <c r="J10" i="1"/>
  <c r="V14" i="1"/>
  <c r="H24" i="1"/>
  <c r="O25" i="1"/>
  <c r="B8" i="1"/>
  <c r="S23" i="32"/>
  <c r="Y6" i="22"/>
  <c r="N11" i="22"/>
  <c r="F17" i="22"/>
  <c r="I23" i="22"/>
  <c r="N6" i="1"/>
  <c r="U9" i="1"/>
  <c r="D11" i="1"/>
  <c r="X14" i="1"/>
  <c r="P17" i="1"/>
  <c r="S23" i="1"/>
  <c r="C15" i="32"/>
  <c r="T16" i="32"/>
  <c r="H18" i="32"/>
  <c r="C21" i="32"/>
  <c r="G22" i="32"/>
  <c r="H23" i="32"/>
  <c r="N24" i="32"/>
  <c r="N25" i="32"/>
  <c r="N5" i="22"/>
  <c r="H11" i="22"/>
  <c r="M19" i="22"/>
  <c r="M25" i="22"/>
  <c r="N5" i="1"/>
  <c r="Q9" i="1"/>
  <c r="E14" i="1"/>
  <c r="Y17" i="1"/>
  <c r="E24" i="1"/>
  <c r="Y14" i="22"/>
  <c r="J2" i="22"/>
  <c r="D7" i="1"/>
  <c r="I10" i="1"/>
  <c r="F24" i="1"/>
  <c r="V7" i="1"/>
  <c r="K20" i="1"/>
  <c r="T15" i="32"/>
  <c r="I7" i="1"/>
  <c r="N10" i="32"/>
  <c r="M15" i="32"/>
  <c r="D17" i="32"/>
  <c r="P18" i="32"/>
  <c r="T19" i="32"/>
  <c r="E21" i="32"/>
  <c r="H22" i="32"/>
  <c r="N23" i="32"/>
  <c r="O24" i="32"/>
  <c r="P25" i="32"/>
  <c r="R2" i="32"/>
  <c r="O5" i="22"/>
  <c r="R6" i="22"/>
  <c r="R7" i="22"/>
  <c r="T8" i="22"/>
  <c r="R9" i="22"/>
  <c r="O10" i="22"/>
  <c r="J11" i="22"/>
  <c r="D14" i="22"/>
  <c r="N19" i="22"/>
  <c r="J20" i="22"/>
  <c r="F23" i="22"/>
  <c r="O25" i="22"/>
  <c r="P5" i="1"/>
  <c r="D9" i="1"/>
  <c r="J20" i="1"/>
  <c r="S9" i="1"/>
  <c r="V24" i="1"/>
  <c r="E20" i="32"/>
  <c r="C5" i="1"/>
  <c r="I11" i="32"/>
  <c r="N15" i="32"/>
  <c r="E17" i="32"/>
  <c r="Q18" i="32"/>
  <c r="C20" i="32"/>
  <c r="G21" i="32"/>
  <c r="J22" i="32"/>
  <c r="O23" i="32"/>
  <c r="P24" i="32"/>
  <c r="S25" i="32"/>
  <c r="T2" i="32"/>
  <c r="T5" i="22"/>
  <c r="S6" i="22"/>
  <c r="T7" i="22"/>
  <c r="U8" i="22"/>
  <c r="S9" i="22"/>
  <c r="P10" i="22"/>
  <c r="L11" i="22"/>
  <c r="F14" i="22"/>
  <c r="B17" i="22"/>
  <c r="U17" i="22"/>
  <c r="O19" i="22"/>
  <c r="L20" i="22"/>
  <c r="G23" i="22"/>
  <c r="Y23" i="22"/>
  <c r="U24" i="22"/>
  <c r="P25" i="22"/>
  <c r="Q5" i="1"/>
  <c r="P11" i="1"/>
  <c r="Y18" i="32"/>
  <c r="P2" i="22"/>
  <c r="G12" i="32"/>
  <c r="Q15" i="32"/>
  <c r="H17" i="32"/>
  <c r="T18" i="32"/>
  <c r="D20" i="32"/>
  <c r="H21" i="32"/>
  <c r="N22" i="32"/>
  <c r="P23" i="32"/>
  <c r="U24" i="32"/>
  <c r="T25" i="32"/>
  <c r="V2" i="32"/>
  <c r="U5" i="22"/>
  <c r="T6" i="22"/>
  <c r="V7" i="22"/>
  <c r="V8" i="22"/>
  <c r="T9" i="22"/>
  <c r="R10" i="22"/>
  <c r="M11" i="22"/>
  <c r="G14" i="22"/>
  <c r="C17" i="22"/>
  <c r="V17" i="22"/>
  <c r="P19" i="22"/>
  <c r="M20" i="22"/>
  <c r="H23" i="22"/>
  <c r="B24" i="22"/>
  <c r="V24" i="22"/>
  <c r="R25" i="22"/>
  <c r="M2" i="22"/>
  <c r="G2" i="1"/>
  <c r="Y2" i="1"/>
  <c r="S5" i="1"/>
  <c r="L6" i="1"/>
  <c r="F7" i="1"/>
  <c r="W7" i="1"/>
  <c r="O8" i="1"/>
  <c r="F9" i="1"/>
  <c r="T9" i="1"/>
  <c r="K10" i="1"/>
  <c r="C11" i="1"/>
  <c r="R11" i="1"/>
  <c r="I14" i="1"/>
  <c r="W14" i="1"/>
  <c r="N17" i="1"/>
  <c r="F19" i="1"/>
  <c r="U19" i="1"/>
  <c r="L20" i="1"/>
  <c r="C23" i="1"/>
  <c r="Q23" i="1"/>
  <c r="I24" i="1"/>
  <c r="X24" i="1"/>
  <c r="V24" i="32"/>
  <c r="T10" i="22"/>
  <c r="H2" i="1"/>
  <c r="S11" i="1"/>
  <c r="P25" i="1"/>
  <c r="K15" i="1"/>
  <c r="Q15" i="1"/>
  <c r="Q15" i="7" s="1"/>
  <c r="D15" i="22"/>
  <c r="D15" i="33" s="1"/>
  <c r="M15" i="22"/>
  <c r="M15" i="33" s="1"/>
  <c r="W16" i="1"/>
  <c r="W16" i="8" s="1"/>
  <c r="F16" i="1"/>
  <c r="F16" i="8" s="1"/>
  <c r="T16" i="22"/>
  <c r="T16" i="33" s="1"/>
  <c r="M16" i="22"/>
  <c r="L18" i="1"/>
  <c r="L18" i="8" s="1"/>
  <c r="H18" i="1"/>
  <c r="H18" i="7" s="1"/>
  <c r="J18" i="22"/>
  <c r="J18" i="33" s="1"/>
  <c r="M18" i="22"/>
  <c r="P3" i="1"/>
  <c r="O3" i="1"/>
  <c r="O3" i="8" s="1"/>
  <c r="E3" i="22"/>
  <c r="E3" i="34" s="1"/>
  <c r="K3" i="22"/>
  <c r="K3" i="33" s="1"/>
  <c r="P21" i="1"/>
  <c r="P21" i="8" s="1"/>
  <c r="W21" i="1"/>
  <c r="W21" i="7" s="1"/>
  <c r="L21" i="22"/>
  <c r="L21" i="34" s="1"/>
  <c r="M21" i="22"/>
  <c r="W22" i="1"/>
  <c r="L22" i="1"/>
  <c r="L22" i="7" s="1"/>
  <c r="D22" i="22"/>
  <c r="D22" i="33" s="1"/>
  <c r="J22" i="22"/>
  <c r="H12" i="1"/>
  <c r="H12" i="8" s="1"/>
  <c r="N12" i="1"/>
  <c r="N12" i="8" s="1"/>
  <c r="C12" i="22"/>
  <c r="C12" i="33" s="1"/>
  <c r="L12" i="22"/>
  <c r="L12" i="33" s="1"/>
  <c r="I13" i="1"/>
  <c r="I13" i="8" s="1"/>
  <c r="C13" i="1"/>
  <c r="C13" i="8" s="1"/>
  <c r="J13" i="22"/>
  <c r="J13" i="34" s="1"/>
  <c r="M13" i="22"/>
  <c r="P4" i="1"/>
  <c r="P4" i="8" s="1"/>
  <c r="D4" i="1"/>
  <c r="D4" i="8" s="1"/>
  <c r="E4" i="22"/>
  <c r="E4" i="33" s="1"/>
  <c r="K4" i="22"/>
  <c r="D21" i="8"/>
  <c r="D21" i="7"/>
  <c r="U22" i="34"/>
  <c r="U22" i="33"/>
  <c r="M12" i="8"/>
  <c r="M12" i="7"/>
  <c r="P4" i="33"/>
  <c r="P4" i="34"/>
  <c r="H15" i="33"/>
  <c r="H15" i="34"/>
  <c r="C15" i="33"/>
  <c r="C15" i="34"/>
  <c r="V16" i="8"/>
  <c r="V16" i="7"/>
  <c r="Q18" i="8"/>
  <c r="P18" i="33"/>
  <c r="P18" i="34"/>
  <c r="I18" i="33"/>
  <c r="I18" i="34"/>
  <c r="I3" i="8"/>
  <c r="I3" i="7"/>
  <c r="J3" i="8"/>
  <c r="J3" i="7"/>
  <c r="J3" i="33"/>
  <c r="J3" i="34"/>
  <c r="D3" i="33"/>
  <c r="D3" i="34"/>
  <c r="T21" i="7"/>
  <c r="T21" i="8"/>
  <c r="O21" i="8"/>
  <c r="O21" i="7"/>
  <c r="T22" i="33"/>
  <c r="T22" i="34"/>
  <c r="C22" i="33"/>
  <c r="C22" i="34"/>
  <c r="L12" i="8"/>
  <c r="L12" i="7"/>
  <c r="G12" i="8"/>
  <c r="G12" i="7"/>
  <c r="I12" i="33"/>
  <c r="I12" i="34"/>
  <c r="R12" i="33"/>
  <c r="R12" i="34"/>
  <c r="B13" i="7"/>
  <c r="B13" i="8"/>
  <c r="H13" i="8"/>
  <c r="U4" i="34"/>
  <c r="U4" i="33"/>
  <c r="D4" i="33"/>
  <c r="D4" i="34"/>
  <c r="L3" i="7"/>
  <c r="L3" i="8"/>
  <c r="B22" i="8"/>
  <c r="B22" i="7"/>
  <c r="O22" i="33"/>
  <c r="O22" i="34"/>
  <c r="J12" i="33"/>
  <c r="J12" i="34"/>
  <c r="V4" i="33"/>
  <c r="V4" i="34"/>
  <c r="O15" i="7"/>
  <c r="O15" i="8"/>
  <c r="W15" i="33"/>
  <c r="W15" i="34"/>
  <c r="C16" i="8"/>
  <c r="C16" i="7"/>
  <c r="J16" i="8"/>
  <c r="J16" i="7"/>
  <c r="K16" i="34"/>
  <c r="K16" i="33"/>
  <c r="E16" i="33"/>
  <c r="E16" i="34"/>
  <c r="E18" i="7"/>
  <c r="E18" i="8"/>
  <c r="K18" i="8"/>
  <c r="K18" i="7"/>
  <c r="D18" i="33"/>
  <c r="D18" i="34"/>
  <c r="U18" i="34"/>
  <c r="U18" i="33"/>
  <c r="M3" i="7"/>
  <c r="M3" i="8"/>
  <c r="T3" i="7"/>
  <c r="T3" i="8"/>
  <c r="I3" i="33"/>
  <c r="I3" i="34"/>
  <c r="O3" i="33"/>
  <c r="I22" i="7"/>
  <c r="I22" i="8"/>
  <c r="D22" i="8"/>
  <c r="D22" i="7"/>
  <c r="N22" i="33"/>
  <c r="N22" i="34"/>
  <c r="W12" i="8"/>
  <c r="W12" i="7"/>
  <c r="Y12" i="8"/>
  <c r="Y12" i="7"/>
  <c r="X12" i="33"/>
  <c r="X12" i="34"/>
  <c r="P12" i="33"/>
  <c r="P12" i="34"/>
  <c r="J4" i="8"/>
  <c r="J4" i="7"/>
  <c r="N4" i="7"/>
  <c r="N4" i="8"/>
  <c r="J4" i="34"/>
  <c r="J4" i="33"/>
  <c r="O4" i="33"/>
  <c r="O4" i="34"/>
  <c r="C15" i="8"/>
  <c r="C15" i="7"/>
  <c r="U21" i="7"/>
  <c r="U21" i="8"/>
  <c r="V15" i="34"/>
  <c r="V15" i="33"/>
  <c r="O15" i="33"/>
  <c r="O15" i="34"/>
  <c r="P16" i="8"/>
  <c r="P16" i="7"/>
  <c r="U16" i="8"/>
  <c r="U16" i="7"/>
  <c r="X16" i="33"/>
  <c r="X16" i="34"/>
  <c r="R16" i="33"/>
  <c r="R16" i="34"/>
  <c r="P18" i="8"/>
  <c r="P18" i="7"/>
  <c r="H18" i="33"/>
  <c r="H18" i="34"/>
  <c r="D3" i="8"/>
  <c r="D3" i="7"/>
  <c r="H3" i="7"/>
  <c r="H3" i="8"/>
  <c r="C3" i="34"/>
  <c r="V21" i="8"/>
  <c r="V21" i="7"/>
  <c r="E21" i="33"/>
  <c r="E21" i="34"/>
  <c r="J21" i="33"/>
  <c r="J21" i="34"/>
  <c r="J22" i="8"/>
  <c r="J22" i="7"/>
  <c r="I22" i="33"/>
  <c r="I22" i="34"/>
  <c r="B22" i="33"/>
  <c r="B22" i="34"/>
  <c r="K12" i="8"/>
  <c r="K12" i="7"/>
  <c r="R12" i="8"/>
  <c r="R12" i="7"/>
  <c r="H12" i="33"/>
  <c r="H12" i="34"/>
  <c r="O12" i="33"/>
  <c r="O12" i="34"/>
  <c r="U4" i="8"/>
  <c r="U4" i="7"/>
  <c r="I4" i="34"/>
  <c r="I4" i="33"/>
  <c r="C4" i="34"/>
  <c r="V18" i="34"/>
  <c r="V18" i="33"/>
  <c r="S12" i="33"/>
  <c r="S12" i="34"/>
  <c r="N16" i="8"/>
  <c r="N16" i="7"/>
  <c r="S3" i="7"/>
  <c r="S3" i="8"/>
  <c r="N3" i="33"/>
  <c r="N3" i="34"/>
  <c r="G21" i="8"/>
  <c r="G21" i="7"/>
  <c r="N21" i="8"/>
  <c r="N21" i="7"/>
  <c r="Q21" i="34"/>
  <c r="Q21" i="33"/>
  <c r="V21" i="34"/>
  <c r="H22" i="34"/>
  <c r="X12" i="8"/>
  <c r="X12" i="7"/>
  <c r="F12" i="8"/>
  <c r="F12" i="7"/>
  <c r="K12" i="33"/>
  <c r="K12" i="34"/>
  <c r="N13" i="7"/>
  <c r="N13" i="8"/>
  <c r="R13" i="8"/>
  <c r="R13" i="7"/>
  <c r="Q13" i="33"/>
  <c r="Q13" i="34"/>
  <c r="U13" i="34"/>
  <c r="U13" i="33"/>
  <c r="V15" i="8"/>
  <c r="P3" i="33"/>
  <c r="P3" i="34"/>
  <c r="W13" i="34"/>
  <c r="W13" i="33"/>
  <c r="L15" i="33"/>
  <c r="T3" i="33"/>
  <c r="T3" i="34"/>
  <c r="H15" i="8"/>
  <c r="H15" i="7"/>
  <c r="G15" i="33"/>
  <c r="G15" i="34"/>
  <c r="K15" i="33"/>
  <c r="K15" i="34"/>
  <c r="D16" i="8"/>
  <c r="D16" i="7"/>
  <c r="T16" i="8"/>
  <c r="T16" i="7"/>
  <c r="B18" i="34"/>
  <c r="B18" i="33"/>
  <c r="G18" i="33"/>
  <c r="G18" i="34"/>
  <c r="X3" i="8"/>
  <c r="G3" i="7"/>
  <c r="G3" i="8"/>
  <c r="H3" i="33"/>
  <c r="H3" i="34"/>
  <c r="B3" i="33"/>
  <c r="B3" i="34"/>
  <c r="J21" i="8"/>
  <c r="J21" i="7"/>
  <c r="G22" i="33"/>
  <c r="G22" i="34"/>
  <c r="M22" i="33"/>
  <c r="M22" i="34"/>
  <c r="Q12" i="8"/>
  <c r="Q12" i="7"/>
  <c r="G12" i="33"/>
  <c r="G12" i="34"/>
  <c r="Q12" i="34"/>
  <c r="Q12" i="33"/>
  <c r="Y13" i="8"/>
  <c r="Y13" i="7"/>
  <c r="F13" i="8"/>
  <c r="F13" i="7"/>
  <c r="H4" i="33"/>
  <c r="H4" i="34"/>
  <c r="B4" i="33"/>
  <c r="B4" i="34"/>
  <c r="F18" i="7"/>
  <c r="F18" i="8"/>
  <c r="X21" i="33"/>
  <c r="X21" i="34"/>
  <c r="T13" i="8"/>
  <c r="T13" i="7"/>
  <c r="U15" i="34"/>
  <c r="U15" i="33"/>
  <c r="I16" i="8"/>
  <c r="I16" i="7"/>
  <c r="B18" i="7"/>
  <c r="B15" i="7"/>
  <c r="B15" i="8"/>
  <c r="P15" i="8"/>
  <c r="P15" i="7"/>
  <c r="T15" i="33"/>
  <c r="T15" i="34"/>
  <c r="X15" i="33"/>
  <c r="X15" i="34"/>
  <c r="Y16" i="8"/>
  <c r="Y16" i="7"/>
  <c r="J18" i="8"/>
  <c r="J18" i="7"/>
  <c r="N18" i="33"/>
  <c r="N18" i="34"/>
  <c r="S18" i="33"/>
  <c r="B3" i="7"/>
  <c r="B3" i="8"/>
  <c r="U3" i="34"/>
  <c r="U3" i="33"/>
  <c r="S3" i="33"/>
  <c r="S3" i="34"/>
  <c r="Y3" i="33"/>
  <c r="Y3" i="34"/>
  <c r="R21" i="8"/>
  <c r="F22" i="8"/>
  <c r="F22" i="7"/>
  <c r="R22" i="33"/>
  <c r="R22" i="34"/>
  <c r="V12" i="8"/>
  <c r="V12" i="7"/>
  <c r="E12" i="7"/>
  <c r="E12" i="8"/>
  <c r="V12" i="34"/>
  <c r="V12" i="33"/>
  <c r="E12" i="33"/>
  <c r="E12" i="34"/>
  <c r="W13" i="8"/>
  <c r="H4" i="8"/>
  <c r="H4" i="7"/>
  <c r="S4" i="33"/>
  <c r="S4" i="34"/>
  <c r="Y4" i="33"/>
  <c r="K15" i="8"/>
  <c r="K15" i="7"/>
  <c r="K16" i="8"/>
  <c r="K16" i="7"/>
  <c r="K21" i="8"/>
  <c r="K21" i="7"/>
  <c r="S12" i="8"/>
  <c r="S12" i="7"/>
  <c r="J16" i="34"/>
  <c r="J16" i="33"/>
  <c r="Y3" i="8"/>
  <c r="Y3" i="7"/>
  <c r="D15" i="8"/>
  <c r="D15" i="7"/>
  <c r="S15" i="7"/>
  <c r="S15" i="8"/>
  <c r="F15" i="33"/>
  <c r="F15" i="34"/>
  <c r="J15" i="33"/>
  <c r="J15" i="34"/>
  <c r="M16" i="7"/>
  <c r="U18" i="8"/>
  <c r="U18" i="7"/>
  <c r="L18" i="33"/>
  <c r="L18" i="34"/>
  <c r="N3" i="8"/>
  <c r="N3" i="7"/>
  <c r="R3" i="7"/>
  <c r="R3" i="8"/>
  <c r="G3" i="33"/>
  <c r="G3" i="34"/>
  <c r="M3" i="33"/>
  <c r="M3" i="34"/>
  <c r="F21" i="7"/>
  <c r="N22" i="7"/>
  <c r="N22" i="8"/>
  <c r="F22" i="33"/>
  <c r="F22" i="34"/>
  <c r="L22" i="33"/>
  <c r="J12" i="8"/>
  <c r="J12" i="7"/>
  <c r="P12" i="8"/>
  <c r="P12" i="7"/>
  <c r="F12" i="33"/>
  <c r="F12" i="34"/>
  <c r="N12" i="33"/>
  <c r="N12" i="34"/>
  <c r="K13" i="7"/>
  <c r="S4" i="7"/>
  <c r="S4" i="8"/>
  <c r="G4" i="33"/>
  <c r="G4" i="34"/>
  <c r="E15" i="8"/>
  <c r="E15" i="7"/>
  <c r="Q18" i="34"/>
  <c r="Q18" i="33"/>
  <c r="M13" i="8"/>
  <c r="M13" i="7"/>
  <c r="I15" i="33"/>
  <c r="I15" i="34"/>
  <c r="X15" i="8"/>
  <c r="X15" i="7"/>
  <c r="G15" i="7"/>
  <c r="S15" i="33"/>
  <c r="S15" i="34"/>
  <c r="X16" i="8"/>
  <c r="X16" i="7"/>
  <c r="G16" i="8"/>
  <c r="G16" i="7"/>
  <c r="H16" i="33"/>
  <c r="H16" i="34"/>
  <c r="N16" i="34"/>
  <c r="N16" i="33"/>
  <c r="Y18" i="8"/>
  <c r="Y18" i="7"/>
  <c r="X18" i="33"/>
  <c r="R18" i="33"/>
  <c r="R18" i="34"/>
  <c r="R3" i="33"/>
  <c r="R3" i="34"/>
  <c r="X3" i="33"/>
  <c r="X3" i="34"/>
  <c r="Q21" i="8"/>
  <c r="Q21" i="7"/>
  <c r="M21" i="8"/>
  <c r="M21" i="7"/>
  <c r="O21" i="33"/>
  <c r="T21" i="33"/>
  <c r="T21" i="34"/>
  <c r="G22" i="7"/>
  <c r="G22" i="8"/>
  <c r="Y22" i="8"/>
  <c r="Y22" i="7"/>
  <c r="Q22" i="34"/>
  <c r="Q22" i="33"/>
  <c r="U12" i="7"/>
  <c r="U12" i="8"/>
  <c r="V13" i="8"/>
  <c r="V13" i="7"/>
  <c r="P13" i="8"/>
  <c r="P13" i="7"/>
  <c r="N13" i="33"/>
  <c r="N13" i="34"/>
  <c r="M4" i="7"/>
  <c r="M4" i="8"/>
  <c r="G4" i="7"/>
  <c r="G4" i="8"/>
  <c r="R4" i="33"/>
  <c r="R4" i="34"/>
  <c r="X4" i="33"/>
  <c r="Q15" i="34"/>
  <c r="Q15" i="33"/>
  <c r="C3" i="8"/>
  <c r="C3" i="7"/>
  <c r="L4" i="8"/>
  <c r="L4" i="7"/>
  <c r="Y15" i="8"/>
  <c r="Y15" i="7"/>
  <c r="L15" i="8"/>
  <c r="L15" i="7"/>
  <c r="U16" i="34"/>
  <c r="U16" i="33"/>
  <c r="B16" i="33"/>
  <c r="B16" i="34"/>
  <c r="M18" i="8"/>
  <c r="M18" i="7"/>
  <c r="S18" i="7"/>
  <c r="S18" i="8"/>
  <c r="K18" i="33"/>
  <c r="K18" i="34"/>
  <c r="E18" i="33"/>
  <c r="E18" i="34"/>
  <c r="V3" i="8"/>
  <c r="V3" i="7"/>
  <c r="L3" i="33"/>
  <c r="B21" i="34"/>
  <c r="B21" i="33"/>
  <c r="G21" i="33"/>
  <c r="G21" i="34"/>
  <c r="Q22" i="7"/>
  <c r="M22" i="8"/>
  <c r="M22" i="7"/>
  <c r="E22" i="34"/>
  <c r="E22" i="33"/>
  <c r="K22" i="33"/>
  <c r="K22" i="34"/>
  <c r="I12" i="7"/>
  <c r="I12" i="8"/>
  <c r="O12" i="8"/>
  <c r="K13" i="33"/>
  <c r="K13" i="34"/>
  <c r="B13" i="33"/>
  <c r="B13" i="34"/>
  <c r="V4" i="8"/>
  <c r="V4" i="7"/>
  <c r="R4" i="7"/>
  <c r="R4" i="8"/>
  <c r="F4" i="33"/>
  <c r="F4" i="34"/>
  <c r="L4" i="33"/>
  <c r="L4" i="34"/>
  <c r="K3" i="8"/>
  <c r="K3" i="7"/>
  <c r="T15" i="7"/>
  <c r="T15" i="8"/>
  <c r="R15" i="8"/>
  <c r="R15" i="7"/>
  <c r="W15" i="8"/>
  <c r="W15" i="7"/>
  <c r="F15" i="8"/>
  <c r="F15" i="7"/>
  <c r="R15" i="33"/>
  <c r="Y16" i="33"/>
  <c r="Y16" i="34"/>
  <c r="X18" i="7"/>
  <c r="X18" i="8"/>
  <c r="T18" i="7"/>
  <c r="W18" i="33"/>
  <c r="W18" i="34"/>
  <c r="Y18" i="33"/>
  <c r="Y18" i="34"/>
  <c r="U3" i="8"/>
  <c r="U3" i="7"/>
  <c r="E3" i="8"/>
  <c r="E3" i="7"/>
  <c r="Q3" i="34"/>
  <c r="Y21" i="33"/>
  <c r="Y21" i="34"/>
  <c r="E22" i="8"/>
  <c r="E22" i="7"/>
  <c r="P22" i="34"/>
  <c r="P22" i="33"/>
  <c r="V22" i="33"/>
  <c r="V22" i="34"/>
  <c r="T12" i="8"/>
  <c r="T12" i="7"/>
  <c r="C12" i="8"/>
  <c r="C12" i="7"/>
  <c r="T12" i="33"/>
  <c r="Y13" i="33"/>
  <c r="Y13" i="34"/>
  <c r="Q4" i="8"/>
  <c r="Q4" i="7"/>
  <c r="F4" i="8"/>
  <c r="Q4" i="33"/>
  <c r="Q4" i="34"/>
  <c r="W4" i="33"/>
  <c r="W4" i="34"/>
  <c r="M16" i="33"/>
  <c r="M16" i="34"/>
  <c r="L18" i="7"/>
  <c r="M18" i="33"/>
  <c r="M18" i="34"/>
  <c r="P3" i="8"/>
  <c r="P3" i="7"/>
  <c r="E3" i="33"/>
  <c r="P21" i="7"/>
  <c r="M21" i="33"/>
  <c r="M21" i="34"/>
  <c r="W22" i="7"/>
  <c r="W22" i="8"/>
  <c r="J22" i="33"/>
  <c r="J22" i="34"/>
  <c r="H12" i="7"/>
  <c r="M13" i="33"/>
  <c r="M13" i="34"/>
  <c r="P4" i="7"/>
  <c r="K4" i="33"/>
  <c r="K4" i="34"/>
  <c r="C21" i="7" l="1"/>
  <c r="I16" i="33"/>
  <c r="S16" i="33"/>
  <c r="B15" i="34"/>
  <c r="D13" i="34"/>
  <c r="I13" i="7"/>
  <c r="O22" i="7"/>
  <c r="D12" i="7"/>
  <c r="I13" i="34"/>
  <c r="C21" i="34"/>
  <c r="Q16" i="33"/>
  <c r="B21" i="7"/>
  <c r="V16" i="33"/>
  <c r="E16" i="7"/>
  <c r="U15" i="8"/>
  <c r="F16" i="34"/>
  <c r="K21" i="34"/>
  <c r="Y12" i="34"/>
  <c r="P13" i="34"/>
  <c r="G13" i="33"/>
  <c r="O16" i="34"/>
  <c r="O13" i="34"/>
  <c r="I4" i="7"/>
  <c r="U13" i="8"/>
  <c r="K22" i="8"/>
  <c r="P21" i="34"/>
  <c r="I21" i="34"/>
  <c r="S13" i="7"/>
  <c r="W16" i="7"/>
  <c r="D4" i="7"/>
  <c r="X22" i="8"/>
  <c r="Q3" i="7"/>
  <c r="L13" i="34"/>
  <c r="D16" i="34"/>
  <c r="M4" i="34"/>
  <c r="F18" i="34"/>
  <c r="X22" i="34"/>
  <c r="I21" i="8"/>
  <c r="S22" i="34"/>
  <c r="H16" i="8"/>
  <c r="H13" i="33"/>
  <c r="B12" i="7"/>
  <c r="M15" i="7"/>
  <c r="W12" i="33"/>
  <c r="L13" i="7"/>
  <c r="W21" i="8"/>
  <c r="C12" i="34"/>
  <c r="O13" i="8"/>
  <c r="U12" i="34"/>
  <c r="G16" i="33"/>
  <c r="T4" i="34"/>
  <c r="U22" i="8"/>
  <c r="X13" i="33"/>
  <c r="R16" i="8"/>
  <c r="E21" i="8"/>
  <c r="G13" i="7"/>
  <c r="D18" i="7"/>
  <c r="F21" i="34"/>
  <c r="X21" i="8"/>
  <c r="K4" i="7"/>
  <c r="N21" i="33"/>
  <c r="L21" i="33"/>
  <c r="Q16" i="8"/>
  <c r="Q13" i="8"/>
  <c r="P22" i="8"/>
  <c r="Y22" i="33"/>
  <c r="D15" i="34"/>
  <c r="L22" i="8"/>
  <c r="B4" i="7"/>
  <c r="S13" i="33"/>
  <c r="W18" i="7"/>
  <c r="H18" i="8"/>
  <c r="I15" i="8"/>
  <c r="N4" i="33"/>
  <c r="F3" i="8"/>
  <c r="B16" i="8"/>
  <c r="W4" i="8"/>
  <c r="S22" i="7"/>
  <c r="C18" i="7"/>
  <c r="V13" i="34"/>
  <c r="W21" i="33"/>
  <c r="D13" i="7"/>
  <c r="W3" i="7"/>
  <c r="E13" i="34"/>
  <c r="J13" i="33"/>
  <c r="L21" i="8"/>
  <c r="L16" i="8"/>
  <c r="F13" i="33"/>
  <c r="H21" i="33"/>
  <c r="P16" i="33"/>
  <c r="T4" i="8"/>
  <c r="C22" i="8"/>
  <c r="V18" i="8"/>
  <c r="J15" i="8"/>
  <c r="C13" i="7"/>
  <c r="K3" i="34"/>
  <c r="M12" i="34"/>
  <c r="W3" i="34"/>
  <c r="Y15" i="34"/>
  <c r="J13" i="7"/>
  <c r="S21" i="34"/>
  <c r="E15" i="33"/>
  <c r="W22" i="34"/>
  <c r="T18" i="34"/>
  <c r="G18" i="8"/>
  <c r="C4" i="7"/>
  <c r="V22" i="7"/>
  <c r="O18" i="8"/>
  <c r="X4" i="7"/>
  <c r="H22" i="7"/>
  <c r="R18" i="8"/>
  <c r="E4" i="7"/>
  <c r="T22" i="7"/>
  <c r="S21" i="7"/>
  <c r="C18" i="34"/>
  <c r="M15" i="34"/>
  <c r="R13" i="34"/>
  <c r="R21" i="34"/>
  <c r="L16" i="33"/>
  <c r="N15" i="8"/>
  <c r="T16" i="34"/>
  <c r="E13" i="7"/>
  <c r="Y21" i="7"/>
  <c r="S16" i="7"/>
  <c r="T13" i="34"/>
  <c r="U21" i="33"/>
  <c r="C16" i="34"/>
  <c r="O18" i="34"/>
  <c r="R22" i="7"/>
  <c r="N18" i="7"/>
  <c r="X13" i="7"/>
  <c r="H21" i="8"/>
  <c r="L12" i="34"/>
  <c r="F16" i="7"/>
  <c r="O4" i="7"/>
  <c r="D12" i="34"/>
  <c r="F3" i="34"/>
  <c r="B12" i="34"/>
  <c r="I18" i="7"/>
  <c r="N15" i="34"/>
  <c r="C13" i="34"/>
  <c r="D21" i="34"/>
  <c r="W16" i="34"/>
  <c r="Y4" i="8"/>
  <c r="V3" i="33"/>
  <c r="P15" i="34"/>
  <c r="O16" i="8"/>
  <c r="U2" i="33"/>
  <c r="U2" i="34"/>
  <c r="U23" i="8"/>
  <c r="U23" i="7"/>
  <c r="R8" i="7"/>
  <c r="R8" i="8"/>
  <c r="R20" i="33"/>
  <c r="R20" i="34"/>
  <c r="L24" i="8"/>
  <c r="L24" i="7"/>
  <c r="V9" i="8"/>
  <c r="V9" i="7"/>
  <c r="G24" i="33"/>
  <c r="G24" i="34"/>
  <c r="B7" i="33"/>
  <c r="B7" i="34"/>
  <c r="U20" i="8"/>
  <c r="U20" i="7"/>
  <c r="O9" i="7"/>
  <c r="O9" i="8"/>
  <c r="N25" i="33"/>
  <c r="N25" i="34"/>
  <c r="I11" i="33"/>
  <c r="I11" i="34"/>
  <c r="S24" i="8"/>
  <c r="S24" i="7"/>
  <c r="M11" i="8"/>
  <c r="M11" i="7"/>
  <c r="S2" i="8"/>
  <c r="S2" i="7"/>
  <c r="N17" i="34"/>
  <c r="N17" i="33"/>
  <c r="I6" i="33"/>
  <c r="I6" i="34"/>
  <c r="H20" i="33"/>
  <c r="H20" i="34"/>
  <c r="C8" i="33"/>
  <c r="C8" i="34"/>
  <c r="L7" i="33"/>
  <c r="L7" i="34"/>
  <c r="U7" i="34"/>
  <c r="U7" i="33"/>
  <c r="N7" i="7"/>
  <c r="N7" i="8"/>
  <c r="K24" i="33"/>
  <c r="K24" i="34"/>
  <c r="K11" i="34"/>
  <c r="K11" i="33"/>
  <c r="K5" i="33"/>
  <c r="K5" i="34"/>
  <c r="E25" i="33"/>
  <c r="E25" i="34"/>
  <c r="E14" i="33"/>
  <c r="E14" i="34"/>
  <c r="E6" i="33"/>
  <c r="E6" i="34"/>
  <c r="V17" i="34"/>
  <c r="V17" i="33"/>
  <c r="M25" i="34"/>
  <c r="M25" i="33"/>
  <c r="O25" i="7"/>
  <c r="O25" i="8"/>
  <c r="K17" i="8"/>
  <c r="K17" i="7"/>
  <c r="O6" i="33"/>
  <c r="O6" i="34"/>
  <c r="H6" i="7"/>
  <c r="H6" i="8"/>
  <c r="S19" i="8"/>
  <c r="S19" i="7"/>
  <c r="H10" i="33"/>
  <c r="H10" i="34"/>
  <c r="G10" i="33"/>
  <c r="G10" i="34"/>
  <c r="F10" i="33"/>
  <c r="F10" i="34"/>
  <c r="W23" i="8"/>
  <c r="W23" i="7"/>
  <c r="F19" i="7"/>
  <c r="F19" i="8"/>
  <c r="L6" i="8"/>
  <c r="L6" i="7"/>
  <c r="C17" i="33"/>
  <c r="C17" i="34"/>
  <c r="P25" i="34"/>
  <c r="P25" i="33"/>
  <c r="U8" i="33"/>
  <c r="U8" i="34"/>
  <c r="J20" i="33"/>
  <c r="J20" i="34"/>
  <c r="V7" i="8"/>
  <c r="V7" i="7"/>
  <c r="M19" i="33"/>
  <c r="M19" i="34"/>
  <c r="P17" i="8"/>
  <c r="P17" i="7"/>
  <c r="H24" i="8"/>
  <c r="H24" i="7"/>
  <c r="C2" i="7"/>
  <c r="C2" i="8"/>
  <c r="T14" i="7"/>
  <c r="T14" i="8"/>
  <c r="P24" i="34"/>
  <c r="P24" i="33"/>
  <c r="J17" i="8"/>
  <c r="J17" i="7"/>
  <c r="M5" i="8"/>
  <c r="M5" i="7"/>
  <c r="B14" i="33"/>
  <c r="B14" i="34"/>
  <c r="F2" i="7"/>
  <c r="F2" i="8"/>
  <c r="I17" i="7"/>
  <c r="I17" i="8"/>
  <c r="K5" i="7"/>
  <c r="K5" i="8"/>
  <c r="Y11" i="34"/>
  <c r="Y11" i="33"/>
  <c r="M8" i="7"/>
  <c r="M8" i="8"/>
  <c r="J11" i="8"/>
  <c r="J11" i="7"/>
  <c r="D2" i="33"/>
  <c r="D2" i="34"/>
  <c r="L9" i="33"/>
  <c r="L9" i="34"/>
  <c r="H5" i="7"/>
  <c r="H5" i="8"/>
  <c r="J9" i="33"/>
  <c r="J9" i="34"/>
  <c r="O7" i="8"/>
  <c r="O7" i="7"/>
  <c r="G8" i="33"/>
  <c r="G8" i="34"/>
  <c r="C2" i="33"/>
  <c r="C2" i="34"/>
  <c r="V19" i="8"/>
  <c r="V19" i="7"/>
  <c r="M17" i="8"/>
  <c r="M17" i="7"/>
  <c r="U17" i="8"/>
  <c r="U17" i="7"/>
  <c r="Y19" i="8"/>
  <c r="Y19" i="7"/>
  <c r="Y25" i="34"/>
  <c r="Y25" i="33"/>
  <c r="G23" i="8"/>
  <c r="G23" i="7"/>
  <c r="D8" i="8"/>
  <c r="D8" i="7"/>
  <c r="V19" i="34"/>
  <c r="V19" i="33"/>
  <c r="T23" i="8"/>
  <c r="T23" i="7"/>
  <c r="H9" i="7"/>
  <c r="H9" i="8"/>
  <c r="J23" i="34"/>
  <c r="J23" i="33"/>
  <c r="Y5" i="34"/>
  <c r="Y5" i="33"/>
  <c r="I20" i="8"/>
  <c r="I20" i="7"/>
  <c r="C9" i="8"/>
  <c r="C9" i="7"/>
  <c r="X24" i="34"/>
  <c r="X24" i="33"/>
  <c r="S10" i="33"/>
  <c r="S10" i="34"/>
  <c r="G24" i="8"/>
  <c r="G24" i="7"/>
  <c r="X10" i="8"/>
  <c r="X10" i="7"/>
  <c r="D2" i="8"/>
  <c r="D2" i="7"/>
  <c r="X14" i="33"/>
  <c r="X14" i="34"/>
  <c r="S5" i="33"/>
  <c r="S5" i="34"/>
  <c r="R19" i="34"/>
  <c r="R19" i="33"/>
  <c r="M7" i="34"/>
  <c r="M7" i="33"/>
  <c r="U6" i="34"/>
  <c r="U6" i="33"/>
  <c r="G7" i="33"/>
  <c r="G7" i="34"/>
  <c r="Y6" i="7"/>
  <c r="Y6" i="8"/>
  <c r="W23" i="34"/>
  <c r="W23" i="33"/>
  <c r="W10" i="34"/>
  <c r="W10" i="33"/>
  <c r="Q24" i="33"/>
  <c r="Q24" i="34"/>
  <c r="Q11" i="33"/>
  <c r="Q11" i="34"/>
  <c r="Q5" i="33"/>
  <c r="Q5" i="34"/>
  <c r="U19" i="8"/>
  <c r="U19" i="7"/>
  <c r="Q5" i="7"/>
  <c r="Q5" i="8"/>
  <c r="S23" i="8"/>
  <c r="S23" i="7"/>
  <c r="U2" i="8"/>
  <c r="U2" i="7"/>
  <c r="I2" i="34"/>
  <c r="I2" i="33"/>
  <c r="X17" i="8"/>
  <c r="X17" i="7"/>
  <c r="T14" i="33"/>
  <c r="T14" i="34"/>
  <c r="E6" i="8"/>
  <c r="E6" i="7"/>
  <c r="W2" i="34"/>
  <c r="W2" i="33"/>
  <c r="T8" i="7"/>
  <c r="T8" i="8"/>
  <c r="I11" i="8"/>
  <c r="I11" i="7"/>
  <c r="C10" i="8"/>
  <c r="C10" i="7"/>
  <c r="J24" i="8"/>
  <c r="J24" i="7"/>
  <c r="E19" i="8"/>
  <c r="E19" i="7"/>
  <c r="R20" i="8"/>
  <c r="R20" i="7"/>
  <c r="P25" i="8"/>
  <c r="P25" i="7"/>
  <c r="N17" i="7"/>
  <c r="N17" i="8"/>
  <c r="S5" i="7"/>
  <c r="S5" i="8"/>
  <c r="G14" i="33"/>
  <c r="G14" i="34"/>
  <c r="U24" i="33"/>
  <c r="U24" i="34"/>
  <c r="T7" i="33"/>
  <c r="T7" i="34"/>
  <c r="N19" i="34"/>
  <c r="N19" i="33"/>
  <c r="F24" i="8"/>
  <c r="F24" i="7"/>
  <c r="H11" i="33"/>
  <c r="H11" i="34"/>
  <c r="X14" i="8"/>
  <c r="X14" i="7"/>
  <c r="V14" i="8"/>
  <c r="V14" i="7"/>
  <c r="T24" i="34"/>
  <c r="T24" i="33"/>
  <c r="N11" i="8"/>
  <c r="N11" i="7"/>
  <c r="V23" i="34"/>
  <c r="V23" i="33"/>
  <c r="S14" i="8"/>
  <c r="S14" i="7"/>
  <c r="R2" i="7"/>
  <c r="R2" i="8"/>
  <c r="G11" i="33"/>
  <c r="G11" i="34"/>
  <c r="R19" i="8"/>
  <c r="R19" i="7"/>
  <c r="Q14" i="8"/>
  <c r="Q14" i="7"/>
  <c r="P2" i="7"/>
  <c r="P2" i="8"/>
  <c r="F11" i="33"/>
  <c r="F11" i="34"/>
  <c r="U24" i="7"/>
  <c r="U24" i="8"/>
  <c r="S10" i="8"/>
  <c r="S10" i="7"/>
  <c r="G25" i="33"/>
  <c r="G25" i="34"/>
  <c r="J8" i="33"/>
  <c r="J8" i="34"/>
  <c r="V2" i="34"/>
  <c r="V2" i="33"/>
  <c r="H8" i="33"/>
  <c r="H8" i="34"/>
  <c r="N2" i="7"/>
  <c r="N2" i="8"/>
  <c r="F7" i="33"/>
  <c r="F7" i="34"/>
  <c r="S25" i="8"/>
  <c r="S25" i="7"/>
  <c r="J14" i="8"/>
  <c r="J14" i="7"/>
  <c r="Y10" i="8"/>
  <c r="Y10" i="7"/>
  <c r="O14" i="7"/>
  <c r="O14" i="8"/>
  <c r="T17" i="8"/>
  <c r="T17" i="7"/>
  <c r="D25" i="34"/>
  <c r="D25" i="33"/>
  <c r="O20" i="8"/>
  <c r="O20" i="7"/>
  <c r="K7" i="8"/>
  <c r="K7" i="7"/>
  <c r="B19" i="33"/>
  <c r="B19" i="34"/>
  <c r="E23" i="7"/>
  <c r="E23" i="8"/>
  <c r="Q8" i="8"/>
  <c r="Q8" i="7"/>
  <c r="P20" i="33"/>
  <c r="P20" i="34"/>
  <c r="T19" i="7"/>
  <c r="T19" i="8"/>
  <c r="N8" i="8"/>
  <c r="N8" i="7"/>
  <c r="I24" i="34"/>
  <c r="I24" i="33"/>
  <c r="D10" i="33"/>
  <c r="D10" i="34"/>
  <c r="R23" i="8"/>
  <c r="R23" i="7"/>
  <c r="L10" i="8"/>
  <c r="L10" i="7"/>
  <c r="O2" i="33"/>
  <c r="O2" i="34"/>
  <c r="I14" i="33"/>
  <c r="I14" i="34"/>
  <c r="D5" i="33"/>
  <c r="D5" i="34"/>
  <c r="C19" i="34"/>
  <c r="C19" i="33"/>
  <c r="V6" i="34"/>
  <c r="V6" i="33"/>
  <c r="G6" i="33"/>
  <c r="G6" i="34"/>
  <c r="P6" i="33"/>
  <c r="P6" i="34"/>
  <c r="M6" i="8"/>
  <c r="M6" i="7"/>
  <c r="K23" i="34"/>
  <c r="K23" i="33"/>
  <c r="K10" i="34"/>
  <c r="K10" i="33"/>
  <c r="H7" i="8"/>
  <c r="H7" i="7"/>
  <c r="E24" i="33"/>
  <c r="E24" i="34"/>
  <c r="E11" i="33"/>
  <c r="E11" i="34"/>
  <c r="E5" i="33"/>
  <c r="E5" i="34"/>
  <c r="H14" i="8"/>
  <c r="H14" i="7"/>
  <c r="S11" i="7"/>
  <c r="S11" i="8"/>
  <c r="W14" i="8"/>
  <c r="W14" i="7"/>
  <c r="Y2" i="8"/>
  <c r="Y2" i="7"/>
  <c r="M11" i="33"/>
  <c r="M11" i="34"/>
  <c r="Y23" i="33"/>
  <c r="Y23" i="34"/>
  <c r="S6" i="33"/>
  <c r="S6" i="34"/>
  <c r="D14" i="33"/>
  <c r="D14" i="34"/>
  <c r="I10" i="8"/>
  <c r="I10" i="7"/>
  <c r="N5" i="33"/>
  <c r="N5" i="34"/>
  <c r="D11" i="8"/>
  <c r="D11" i="7"/>
  <c r="J10" i="8"/>
  <c r="J10" i="7"/>
  <c r="X23" i="33"/>
  <c r="X23" i="34"/>
  <c r="V10" i="8"/>
  <c r="V10" i="7"/>
  <c r="C23" i="33"/>
  <c r="C23" i="34"/>
  <c r="B25" i="7"/>
  <c r="B25" i="8"/>
  <c r="D14" i="7"/>
  <c r="D14" i="8"/>
  <c r="B2" i="33"/>
  <c r="B2" i="34"/>
  <c r="J10" i="33"/>
  <c r="J10" i="34"/>
  <c r="B24" i="8"/>
  <c r="B24" i="7"/>
  <c r="C14" i="8"/>
  <c r="C14" i="7"/>
  <c r="Y2" i="34"/>
  <c r="Y2" i="33"/>
  <c r="I10" i="34"/>
  <c r="I10" i="33"/>
  <c r="C19" i="8"/>
  <c r="C19" i="7"/>
  <c r="E10" i="8"/>
  <c r="E10" i="7"/>
  <c r="M24" i="33"/>
  <c r="M24" i="34"/>
  <c r="I7" i="34"/>
  <c r="I7" i="33"/>
  <c r="L24" i="34"/>
  <c r="L24" i="33"/>
  <c r="H7" i="33"/>
  <c r="H7" i="34"/>
  <c r="N24" i="8"/>
  <c r="N24" i="7"/>
  <c r="D6" i="33"/>
  <c r="D6" i="34"/>
  <c r="D23" i="8"/>
  <c r="D23" i="7"/>
  <c r="H23" i="7"/>
  <c r="H23" i="8"/>
  <c r="M10" i="8"/>
  <c r="M10" i="7"/>
  <c r="V2" i="8"/>
  <c r="V2" i="7"/>
  <c r="W11" i="8"/>
  <c r="W11" i="7"/>
  <c r="M14" i="8"/>
  <c r="M14" i="7"/>
  <c r="O23" i="33"/>
  <c r="O23" i="34"/>
  <c r="X19" i="7"/>
  <c r="X19" i="8"/>
  <c r="Q6" i="8"/>
  <c r="Q6" i="7"/>
  <c r="H17" i="33"/>
  <c r="H17" i="34"/>
  <c r="N20" i="8"/>
  <c r="N20" i="7"/>
  <c r="C8" i="8"/>
  <c r="C8" i="7"/>
  <c r="U19" i="34"/>
  <c r="U19" i="33"/>
  <c r="H19" i="7"/>
  <c r="H19" i="8"/>
  <c r="Y7" i="8"/>
  <c r="Y7" i="7"/>
  <c r="S23" i="33"/>
  <c r="S23" i="34"/>
  <c r="N9" i="33"/>
  <c r="N9" i="34"/>
  <c r="F23" i="7"/>
  <c r="F23" i="8"/>
  <c r="W9" i="8"/>
  <c r="W9" i="7"/>
  <c r="X25" i="33"/>
  <c r="X25" i="34"/>
  <c r="S11" i="34"/>
  <c r="S11" i="33"/>
  <c r="M17" i="34"/>
  <c r="M17" i="33"/>
  <c r="H6" i="33"/>
  <c r="H6" i="34"/>
  <c r="P5" i="33"/>
  <c r="P5" i="34"/>
  <c r="B6" i="33"/>
  <c r="B6" i="34"/>
  <c r="X5" i="8"/>
  <c r="X5" i="7"/>
  <c r="W20" i="33"/>
  <c r="W20" i="34"/>
  <c r="W9" i="33"/>
  <c r="W9" i="34"/>
  <c r="S6" i="8"/>
  <c r="S6" i="7"/>
  <c r="Q23" i="33"/>
  <c r="Q23" i="34"/>
  <c r="Q10" i="33"/>
  <c r="Q10" i="34"/>
  <c r="S14" i="33"/>
  <c r="S14" i="34"/>
  <c r="E4" i="34"/>
  <c r="D22" i="34"/>
  <c r="J18" i="34"/>
  <c r="Q15" i="8"/>
  <c r="H2" i="8"/>
  <c r="H2" i="7"/>
  <c r="I14" i="7"/>
  <c r="I14" i="8"/>
  <c r="G2" i="8"/>
  <c r="G2" i="7"/>
  <c r="R10" i="33"/>
  <c r="R10" i="34"/>
  <c r="G23" i="33"/>
  <c r="G23" i="34"/>
  <c r="T5" i="33"/>
  <c r="T5" i="34"/>
  <c r="C5" i="8"/>
  <c r="C5" i="7"/>
  <c r="J11" i="33"/>
  <c r="J11" i="34"/>
  <c r="D7" i="7"/>
  <c r="D7" i="8"/>
  <c r="U9" i="8"/>
  <c r="U9" i="7"/>
  <c r="K2" i="34"/>
  <c r="K2" i="33"/>
  <c r="T17" i="33"/>
  <c r="T17" i="34"/>
  <c r="H10" i="7"/>
  <c r="H10" i="8"/>
  <c r="G20" i="33"/>
  <c r="G20" i="34"/>
  <c r="Y25" i="7"/>
  <c r="Y25" i="8"/>
  <c r="L11" i="8"/>
  <c r="L11" i="7"/>
  <c r="H2" i="33"/>
  <c r="H2" i="34"/>
  <c r="O9" i="33"/>
  <c r="O9" i="34"/>
  <c r="W25" i="7"/>
  <c r="W25" i="8"/>
  <c r="K11" i="8"/>
  <c r="K11" i="7"/>
  <c r="G2" i="34"/>
  <c r="G2" i="33"/>
  <c r="M9" i="34"/>
  <c r="M9" i="33"/>
  <c r="G25" i="8"/>
  <c r="G25" i="7"/>
  <c r="M9" i="7"/>
  <c r="M9" i="8"/>
  <c r="R23" i="33"/>
  <c r="R23" i="34"/>
  <c r="J6" i="33"/>
  <c r="J6" i="34"/>
  <c r="Y24" i="8"/>
  <c r="Y24" i="7"/>
  <c r="P23" i="34"/>
  <c r="P23" i="33"/>
  <c r="F6" i="33"/>
  <c r="F6" i="34"/>
  <c r="T5" i="7"/>
  <c r="T5" i="8"/>
  <c r="P20" i="8"/>
  <c r="P20" i="7"/>
  <c r="F5" i="33"/>
  <c r="F5" i="34"/>
  <c r="O20" i="33"/>
  <c r="O20" i="34"/>
  <c r="K19" i="8"/>
  <c r="K19" i="7"/>
  <c r="X7" i="8"/>
  <c r="X7" i="7"/>
  <c r="M25" i="7"/>
  <c r="M25" i="8"/>
  <c r="R10" i="7"/>
  <c r="R10" i="8"/>
  <c r="V11" i="8"/>
  <c r="V11" i="7"/>
  <c r="Y19" i="34"/>
  <c r="Y19" i="33"/>
  <c r="J19" i="8"/>
  <c r="J19" i="7"/>
  <c r="V5" i="8"/>
  <c r="V5" i="7"/>
  <c r="M14" i="33"/>
  <c r="M14" i="34"/>
  <c r="W19" i="8"/>
  <c r="W19" i="7"/>
  <c r="J7" i="7"/>
  <c r="J7" i="8"/>
  <c r="Y17" i="34"/>
  <c r="Y17" i="33"/>
  <c r="S17" i="8"/>
  <c r="S17" i="7"/>
  <c r="L7" i="8"/>
  <c r="L7" i="7"/>
  <c r="D23" i="34"/>
  <c r="D23" i="33"/>
  <c r="X8" i="33"/>
  <c r="X8" i="34"/>
  <c r="Q20" i="7"/>
  <c r="Q20" i="8"/>
  <c r="K9" i="8"/>
  <c r="K9" i="7"/>
  <c r="I25" i="33"/>
  <c r="I25" i="34"/>
  <c r="D11" i="34"/>
  <c r="D11" i="33"/>
  <c r="V14" i="33"/>
  <c r="V14" i="34"/>
  <c r="R5" i="33"/>
  <c r="R5" i="34"/>
  <c r="B5" i="33"/>
  <c r="B5" i="34"/>
  <c r="L5" i="33"/>
  <c r="L5" i="34"/>
  <c r="L5" i="8"/>
  <c r="L5" i="7"/>
  <c r="K20" i="33"/>
  <c r="K20" i="34"/>
  <c r="K9" i="34"/>
  <c r="K9" i="33"/>
  <c r="G6" i="8"/>
  <c r="G6" i="7"/>
  <c r="E23" i="33"/>
  <c r="E23" i="34"/>
  <c r="E10" i="33"/>
  <c r="E10" i="34"/>
  <c r="X11" i="8"/>
  <c r="X11" i="7"/>
  <c r="T10" i="33"/>
  <c r="T10" i="34"/>
  <c r="R11" i="8"/>
  <c r="R11" i="7"/>
  <c r="M2" i="33"/>
  <c r="M2" i="34"/>
  <c r="T9" i="33"/>
  <c r="T9" i="34"/>
  <c r="L20" i="34"/>
  <c r="L20" i="33"/>
  <c r="O10" i="33"/>
  <c r="O10" i="34"/>
  <c r="J2" i="33"/>
  <c r="J2" i="34"/>
  <c r="N6" i="8"/>
  <c r="N6" i="7"/>
  <c r="B6" i="8"/>
  <c r="B6" i="7"/>
  <c r="B5" i="8"/>
  <c r="B5" i="7"/>
  <c r="Y8" i="8"/>
  <c r="Y8" i="7"/>
  <c r="R17" i="33"/>
  <c r="R17" i="34"/>
  <c r="J25" i="8"/>
  <c r="J25" i="7"/>
  <c r="U10" i="8"/>
  <c r="U10" i="7"/>
  <c r="L25" i="33"/>
  <c r="L25" i="34"/>
  <c r="N8" i="33"/>
  <c r="N8" i="34"/>
  <c r="I25" i="8"/>
  <c r="I25" i="7"/>
  <c r="T10" i="8"/>
  <c r="T10" i="7"/>
  <c r="J25" i="33"/>
  <c r="J25" i="34"/>
  <c r="M8" i="33"/>
  <c r="M8" i="34"/>
  <c r="K23" i="8"/>
  <c r="K23" i="7"/>
  <c r="U8" i="8"/>
  <c r="U8" i="7"/>
  <c r="U20" i="34"/>
  <c r="U20" i="33"/>
  <c r="H5" i="33"/>
  <c r="H5" i="34"/>
  <c r="Y24" i="34"/>
  <c r="Y24" i="33"/>
  <c r="T20" i="33"/>
  <c r="T20" i="34"/>
  <c r="G5" i="33"/>
  <c r="G5" i="34"/>
  <c r="E17" i="7"/>
  <c r="E17" i="8"/>
  <c r="H11" i="8"/>
  <c r="H11" i="7"/>
  <c r="S25" i="33"/>
  <c r="S25" i="34"/>
  <c r="X20" i="8"/>
  <c r="X20" i="7"/>
  <c r="L9" i="8"/>
  <c r="L9" i="7"/>
  <c r="Q10" i="8"/>
  <c r="Q10" i="7"/>
  <c r="F19" i="33"/>
  <c r="F19" i="34"/>
  <c r="R17" i="8"/>
  <c r="R17" i="7"/>
  <c r="E5" i="8"/>
  <c r="E5" i="7"/>
  <c r="P11" i="34"/>
  <c r="P11" i="33"/>
  <c r="I19" i="7"/>
  <c r="I19" i="8"/>
  <c r="O6" i="7"/>
  <c r="O6" i="8"/>
  <c r="G17" i="33"/>
  <c r="G17" i="34"/>
  <c r="B20" i="8"/>
  <c r="B20" i="7"/>
  <c r="G17" i="7"/>
  <c r="G17" i="8"/>
  <c r="U6" i="8"/>
  <c r="U6" i="7"/>
  <c r="N20" i="34"/>
  <c r="N20" i="33"/>
  <c r="I8" i="33"/>
  <c r="I8" i="34"/>
  <c r="E20" i="7"/>
  <c r="E20" i="8"/>
  <c r="V8" i="8"/>
  <c r="V8" i="7"/>
  <c r="S24" i="33"/>
  <c r="S24" i="34"/>
  <c r="N10" i="33"/>
  <c r="N10" i="34"/>
  <c r="N2" i="34"/>
  <c r="N2" i="33"/>
  <c r="H14" i="33"/>
  <c r="H14" i="34"/>
  <c r="C5" i="33"/>
  <c r="C5" i="34"/>
  <c r="W2" i="8"/>
  <c r="W2" i="7"/>
  <c r="W19" i="33"/>
  <c r="W19" i="34"/>
  <c r="W8" i="33"/>
  <c r="W8" i="34"/>
  <c r="R5" i="7"/>
  <c r="R5" i="8"/>
  <c r="Q20" i="33"/>
  <c r="Q20" i="34"/>
  <c r="Q9" i="33"/>
  <c r="Q9" i="34"/>
  <c r="W17" i="8"/>
  <c r="W17" i="7"/>
  <c r="C11" i="7"/>
  <c r="C11" i="8"/>
  <c r="R25" i="34"/>
  <c r="R25" i="33"/>
  <c r="V8" i="33"/>
  <c r="V8" i="34"/>
  <c r="O19" i="34"/>
  <c r="O19" i="33"/>
  <c r="V24" i="8"/>
  <c r="V24" i="7"/>
  <c r="R9" i="34"/>
  <c r="R9" i="33"/>
  <c r="Y14" i="34"/>
  <c r="Y14" i="33"/>
  <c r="I23" i="34"/>
  <c r="I23" i="33"/>
  <c r="O23" i="7"/>
  <c r="O23" i="8"/>
  <c r="K25" i="8"/>
  <c r="K25" i="7"/>
  <c r="K8" i="8"/>
  <c r="K8" i="7"/>
  <c r="U14" i="33"/>
  <c r="U14" i="34"/>
  <c r="R24" i="8"/>
  <c r="R24" i="7"/>
  <c r="G10" i="8"/>
  <c r="G10" i="7"/>
  <c r="O24" i="33"/>
  <c r="O24" i="34"/>
  <c r="O7" i="33"/>
  <c r="O7" i="34"/>
  <c r="Q24" i="7"/>
  <c r="Q24" i="8"/>
  <c r="F10" i="7"/>
  <c r="F10" i="8"/>
  <c r="N24" i="33"/>
  <c r="N24" i="34"/>
  <c r="J7" i="34"/>
  <c r="J7" i="33"/>
  <c r="S20" i="7"/>
  <c r="S20" i="8"/>
  <c r="G8" i="7"/>
  <c r="G8" i="8"/>
  <c r="C20" i="33"/>
  <c r="C20" i="34"/>
  <c r="B20" i="33"/>
  <c r="B20" i="34"/>
  <c r="Y20" i="8"/>
  <c r="Y20" i="7"/>
  <c r="J9" i="8"/>
  <c r="J9" i="7"/>
  <c r="P23" i="8"/>
  <c r="P23" i="7"/>
  <c r="M7" i="8"/>
  <c r="M7" i="7"/>
  <c r="X17" i="33"/>
  <c r="X17" i="34"/>
  <c r="W10" i="8"/>
  <c r="W10" i="7"/>
  <c r="F8" i="7"/>
  <c r="F8" i="8"/>
  <c r="Y9" i="8"/>
  <c r="Y9" i="7"/>
  <c r="O14" i="34"/>
  <c r="O14" i="33"/>
  <c r="D17" i="8"/>
  <c r="D17" i="7"/>
  <c r="L2" i="7"/>
  <c r="L2" i="8"/>
  <c r="V10" i="33"/>
  <c r="V10" i="34"/>
  <c r="Q17" i="7"/>
  <c r="Q17" i="8"/>
  <c r="U5" i="8"/>
  <c r="U5" i="7"/>
  <c r="L14" i="33"/>
  <c r="L14" i="34"/>
  <c r="X25" i="7"/>
  <c r="X25" i="8"/>
  <c r="R14" i="8"/>
  <c r="R14" i="7"/>
  <c r="F6" i="7"/>
  <c r="F6" i="8"/>
  <c r="X19" i="33"/>
  <c r="X19" i="34"/>
  <c r="S7" i="34"/>
  <c r="S7" i="33"/>
  <c r="P19" i="8"/>
  <c r="P19" i="7"/>
  <c r="J8" i="8"/>
  <c r="J8" i="7"/>
  <c r="D24" i="34"/>
  <c r="D24" i="33"/>
  <c r="X9" i="33"/>
  <c r="X9" i="34"/>
  <c r="V25" i="34"/>
  <c r="V25" i="33"/>
  <c r="R11" i="34"/>
  <c r="R11" i="33"/>
  <c r="K2" i="8"/>
  <c r="K2" i="7"/>
  <c r="K19" i="33"/>
  <c r="K19" i="34"/>
  <c r="K8" i="34"/>
  <c r="K8" i="33"/>
  <c r="F5" i="8"/>
  <c r="F5" i="7"/>
  <c r="E20" i="33"/>
  <c r="E20" i="34"/>
  <c r="E9" i="33"/>
  <c r="E9" i="34"/>
  <c r="K20" i="8"/>
  <c r="K20" i="7"/>
  <c r="X24" i="7"/>
  <c r="X24" i="8"/>
  <c r="K10" i="7"/>
  <c r="K10" i="8"/>
  <c r="V24" i="34"/>
  <c r="V24" i="33"/>
  <c r="V7" i="33"/>
  <c r="V7" i="34"/>
  <c r="U17" i="34"/>
  <c r="U17" i="33"/>
  <c r="S9" i="8"/>
  <c r="S9" i="7"/>
  <c r="T8" i="33"/>
  <c r="T8" i="34"/>
  <c r="E24" i="8"/>
  <c r="E24" i="7"/>
  <c r="F17" i="33"/>
  <c r="F17" i="34"/>
  <c r="U14" i="8"/>
  <c r="U14" i="7"/>
  <c r="T24" i="8"/>
  <c r="T24" i="7"/>
  <c r="S7" i="8"/>
  <c r="S7" i="7"/>
  <c r="C14" i="34"/>
  <c r="C14" i="33"/>
  <c r="D24" i="7"/>
  <c r="D24" i="8"/>
  <c r="P9" i="8"/>
  <c r="P9" i="7"/>
  <c r="U23" i="34"/>
  <c r="U23" i="33"/>
  <c r="M6" i="33"/>
  <c r="M6" i="34"/>
  <c r="G19" i="7"/>
  <c r="G19" i="8"/>
  <c r="C24" i="8"/>
  <c r="C24" i="7"/>
  <c r="N9" i="8"/>
  <c r="N9" i="7"/>
  <c r="T23" i="34"/>
  <c r="T23" i="33"/>
  <c r="L6" i="33"/>
  <c r="L6" i="34"/>
  <c r="M20" i="8"/>
  <c r="M20" i="7"/>
  <c r="D20" i="8"/>
  <c r="D20" i="7"/>
  <c r="P7" i="7"/>
  <c r="P7" i="8"/>
  <c r="H19" i="33"/>
  <c r="H19" i="34"/>
  <c r="N25" i="7"/>
  <c r="N25" i="8"/>
  <c r="G19" i="33"/>
  <c r="G19" i="34"/>
  <c r="K6" i="8"/>
  <c r="K6" i="7"/>
  <c r="M2" i="7"/>
  <c r="M2" i="8"/>
  <c r="E7" i="8"/>
  <c r="E7" i="7"/>
  <c r="J24" i="34"/>
  <c r="J24" i="33"/>
  <c r="J14" i="33"/>
  <c r="J14" i="34"/>
  <c r="V25" i="8"/>
  <c r="V25" i="7"/>
  <c r="T6" i="7"/>
  <c r="T6" i="8"/>
  <c r="S8" i="7"/>
  <c r="S8" i="8"/>
  <c r="F9" i="34"/>
  <c r="F9" i="33"/>
  <c r="L14" i="8"/>
  <c r="L14" i="7"/>
  <c r="S2" i="33"/>
  <c r="S2" i="34"/>
  <c r="C10" i="33"/>
  <c r="C10" i="34"/>
  <c r="Y14" i="8"/>
  <c r="Y14" i="7"/>
  <c r="D5" i="8"/>
  <c r="D5" i="7"/>
  <c r="O11" i="33"/>
  <c r="O11" i="34"/>
  <c r="L25" i="7"/>
  <c r="L25" i="8"/>
  <c r="F14" i="8"/>
  <c r="F14" i="7"/>
  <c r="O5" i="8"/>
  <c r="O5" i="7"/>
  <c r="I19" i="34"/>
  <c r="I19" i="33"/>
  <c r="D7" i="33"/>
  <c r="D7" i="34"/>
  <c r="D19" i="8"/>
  <c r="D19" i="7"/>
  <c r="U7" i="8"/>
  <c r="U7" i="7"/>
  <c r="N23" i="34"/>
  <c r="N23" i="33"/>
  <c r="I9" i="34"/>
  <c r="I9" i="33"/>
  <c r="H25" i="34"/>
  <c r="H25" i="33"/>
  <c r="C11" i="34"/>
  <c r="C11" i="33"/>
  <c r="X2" i="34"/>
  <c r="X2" i="33"/>
  <c r="W17" i="33"/>
  <c r="W17" i="34"/>
  <c r="W7" i="33"/>
  <c r="W7" i="34"/>
  <c r="Q2" i="8"/>
  <c r="Q2" i="7"/>
  <c r="Q19" i="33"/>
  <c r="Q19" i="34"/>
  <c r="Q8" i="33"/>
  <c r="Q8" i="34"/>
  <c r="F7" i="8"/>
  <c r="F7" i="7"/>
  <c r="I24" i="7"/>
  <c r="I24" i="8"/>
  <c r="T9" i="8"/>
  <c r="T9" i="7"/>
  <c r="B24" i="33"/>
  <c r="B24" i="34"/>
  <c r="T6" i="33"/>
  <c r="T6" i="34"/>
  <c r="B17" i="33"/>
  <c r="B17" i="34"/>
  <c r="J20" i="7"/>
  <c r="J20" i="8"/>
  <c r="R7" i="33"/>
  <c r="R7" i="34"/>
  <c r="Y17" i="8"/>
  <c r="Y17" i="7"/>
  <c r="N11" i="33"/>
  <c r="N11" i="34"/>
  <c r="R9" i="8"/>
  <c r="R9" i="7"/>
  <c r="N23" i="8"/>
  <c r="N23" i="7"/>
  <c r="C7" i="8"/>
  <c r="C7" i="7"/>
  <c r="L10" i="33"/>
  <c r="L10" i="34"/>
  <c r="M23" i="7"/>
  <c r="M23" i="8"/>
  <c r="X8" i="8"/>
  <c r="X8" i="7"/>
  <c r="B23" i="33"/>
  <c r="B23" i="34"/>
  <c r="M5" i="33"/>
  <c r="M5" i="34"/>
  <c r="G9" i="7"/>
  <c r="G9" i="8"/>
  <c r="L23" i="7"/>
  <c r="L23" i="8"/>
  <c r="W8" i="8"/>
  <c r="W8" i="7"/>
  <c r="Y20" i="33"/>
  <c r="Y20" i="34"/>
  <c r="J5" i="33"/>
  <c r="J5" i="34"/>
  <c r="P8" i="8"/>
  <c r="P8" i="7"/>
  <c r="M19" i="7"/>
  <c r="M19" i="8"/>
  <c r="V6" i="8"/>
  <c r="V6" i="7"/>
  <c r="L17" i="34"/>
  <c r="L17" i="33"/>
  <c r="E9" i="8"/>
  <c r="E9" i="7"/>
  <c r="J17" i="33"/>
  <c r="J17" i="34"/>
  <c r="G14" i="8"/>
  <c r="G14" i="7"/>
  <c r="S20" i="33"/>
  <c r="S20" i="34"/>
  <c r="L17" i="8"/>
  <c r="L17" i="7"/>
  <c r="I9" i="8"/>
  <c r="I9" i="7"/>
  <c r="Y8" i="34"/>
  <c r="Y8" i="33"/>
  <c r="Y23" i="8"/>
  <c r="Y23" i="7"/>
  <c r="C6" i="7"/>
  <c r="C6" i="8"/>
  <c r="E8" i="7"/>
  <c r="E8" i="8"/>
  <c r="B14" i="7"/>
  <c r="B14" i="8"/>
  <c r="U11" i="7"/>
  <c r="U11" i="8"/>
  <c r="U25" i="33"/>
  <c r="U25" i="34"/>
  <c r="D9" i="34"/>
  <c r="D9" i="33"/>
  <c r="K14" i="8"/>
  <c r="K14" i="7"/>
  <c r="J2" i="8"/>
  <c r="J2" i="7"/>
  <c r="U10" i="34"/>
  <c r="U10" i="33"/>
  <c r="W24" i="7"/>
  <c r="W24" i="8"/>
  <c r="Q11" i="8"/>
  <c r="Q11" i="7"/>
  <c r="X2" i="7"/>
  <c r="X2" i="8"/>
  <c r="S17" i="34"/>
  <c r="S17" i="33"/>
  <c r="N6" i="33"/>
  <c r="N6" i="34"/>
  <c r="O17" i="8"/>
  <c r="O17" i="7"/>
  <c r="G7" i="8"/>
  <c r="G7" i="7"/>
  <c r="X20" i="33"/>
  <c r="X20" i="34"/>
  <c r="S8" i="33"/>
  <c r="S8" i="34"/>
  <c r="R24" i="33"/>
  <c r="R24" i="34"/>
  <c r="M10" i="34"/>
  <c r="M10" i="33"/>
  <c r="U9" i="34"/>
  <c r="U9" i="33"/>
  <c r="L2" i="33"/>
  <c r="L2" i="34"/>
  <c r="K17" i="34"/>
  <c r="K17" i="33"/>
  <c r="K7" i="33"/>
  <c r="K7" i="34"/>
  <c r="E2" i="8"/>
  <c r="E2" i="7"/>
  <c r="E19" i="33"/>
  <c r="E19" i="34"/>
  <c r="E8" i="33"/>
  <c r="E8" i="34"/>
  <c r="Q23" i="7"/>
  <c r="Q23" i="8"/>
  <c r="F9" i="8"/>
  <c r="F9" i="7"/>
  <c r="H23" i="33"/>
  <c r="H23" i="34"/>
  <c r="U5" i="33"/>
  <c r="U5" i="34"/>
  <c r="P2" i="33"/>
  <c r="P2" i="34"/>
  <c r="F14" i="33"/>
  <c r="F14" i="34"/>
  <c r="D9" i="8"/>
  <c r="D9" i="7"/>
  <c r="R6" i="33"/>
  <c r="R6" i="34"/>
  <c r="E14" i="8"/>
  <c r="E14" i="7"/>
  <c r="Y6" i="34"/>
  <c r="Y6" i="33"/>
  <c r="L8" i="8"/>
  <c r="L8" i="7"/>
  <c r="W20" i="8"/>
  <c r="W20" i="7"/>
  <c r="I6" i="8"/>
  <c r="I6" i="7"/>
  <c r="P9" i="34"/>
  <c r="P9" i="33"/>
  <c r="V20" i="8"/>
  <c r="V20" i="7"/>
  <c r="I8" i="8"/>
  <c r="I8" i="7"/>
  <c r="F20" i="34"/>
  <c r="F20" i="33"/>
  <c r="F24" i="33"/>
  <c r="F24" i="34"/>
  <c r="T20" i="8"/>
  <c r="T20" i="7"/>
  <c r="H8" i="8"/>
  <c r="H8" i="7"/>
  <c r="D20" i="33"/>
  <c r="D20" i="34"/>
  <c r="T19" i="33"/>
  <c r="T19" i="34"/>
  <c r="V17" i="8"/>
  <c r="V17" i="7"/>
  <c r="D6" i="8"/>
  <c r="D6" i="7"/>
  <c r="R14" i="34"/>
  <c r="R14" i="33"/>
  <c r="O11" i="8"/>
  <c r="O11" i="7"/>
  <c r="P14" i="33"/>
  <c r="P14" i="34"/>
  <c r="P24" i="8"/>
  <c r="P24" i="7"/>
  <c r="I17" i="33"/>
  <c r="I17" i="34"/>
  <c r="B23" i="8"/>
  <c r="B23" i="7"/>
  <c r="C7" i="33"/>
  <c r="C7" i="34"/>
  <c r="X7" i="33"/>
  <c r="X7" i="34"/>
  <c r="B19" i="8"/>
  <c r="B19" i="7"/>
  <c r="F25" i="33"/>
  <c r="F25" i="34"/>
  <c r="R6" i="8"/>
  <c r="R6" i="7"/>
  <c r="R25" i="8"/>
  <c r="R25" i="7"/>
  <c r="G11" i="7"/>
  <c r="G11" i="8"/>
  <c r="C25" i="33"/>
  <c r="C25" i="34"/>
  <c r="F8" i="34"/>
  <c r="F8" i="33"/>
  <c r="B10" i="7"/>
  <c r="B10" i="8"/>
  <c r="T11" i="8"/>
  <c r="T11" i="7"/>
  <c r="Q2" i="34"/>
  <c r="Q2" i="33"/>
  <c r="B10" i="33"/>
  <c r="B10" i="34"/>
  <c r="K24" i="8"/>
  <c r="K24" i="7"/>
  <c r="E11" i="8"/>
  <c r="E11" i="7"/>
  <c r="I2" i="8"/>
  <c r="I2" i="7"/>
  <c r="D17" i="33"/>
  <c r="D17" i="34"/>
  <c r="X5" i="33"/>
  <c r="X5" i="34"/>
  <c r="B11" i="8"/>
  <c r="B11" i="7"/>
  <c r="C17" i="8"/>
  <c r="C17" i="7"/>
  <c r="P6" i="8"/>
  <c r="P6" i="7"/>
  <c r="I20" i="33"/>
  <c r="I20" i="34"/>
  <c r="D8" i="33"/>
  <c r="D8" i="34"/>
  <c r="C24" i="33"/>
  <c r="C24" i="34"/>
  <c r="V9" i="33"/>
  <c r="V9" i="34"/>
  <c r="G9" i="33"/>
  <c r="G9" i="34"/>
  <c r="W25" i="33"/>
  <c r="W25" i="34"/>
  <c r="W14" i="33"/>
  <c r="W14" i="34"/>
  <c r="W6" i="33"/>
  <c r="W6" i="34"/>
  <c r="R2" i="34"/>
  <c r="R2" i="33"/>
  <c r="Q17" i="34"/>
  <c r="Q17" i="33"/>
  <c r="Q7" i="33"/>
  <c r="Q7" i="34"/>
  <c r="F23" i="34"/>
  <c r="F23" i="33"/>
  <c r="N12" i="7"/>
  <c r="O3" i="7"/>
  <c r="C23" i="7"/>
  <c r="C23" i="8"/>
  <c r="O8" i="8"/>
  <c r="O8" i="7"/>
  <c r="M20" i="34"/>
  <c r="M20" i="33"/>
  <c r="L11" i="33"/>
  <c r="L11" i="34"/>
  <c r="P5" i="8"/>
  <c r="P5" i="7"/>
  <c r="O5" i="33"/>
  <c r="O5" i="34"/>
  <c r="I7" i="8"/>
  <c r="I7" i="7"/>
  <c r="Q9" i="8"/>
  <c r="Q9" i="7"/>
  <c r="T7" i="8"/>
  <c r="T7" i="7"/>
  <c r="H20" i="8"/>
  <c r="H20" i="7"/>
  <c r="T2" i="7"/>
  <c r="T2" i="8"/>
  <c r="O8" i="33"/>
  <c r="O8" i="34"/>
  <c r="G20" i="8"/>
  <c r="G20" i="7"/>
  <c r="R7" i="8"/>
  <c r="R7" i="7"/>
  <c r="L19" i="34"/>
  <c r="L19" i="33"/>
  <c r="Y9" i="33"/>
  <c r="Y9" i="34"/>
  <c r="F20" i="8"/>
  <c r="F20" i="7"/>
  <c r="Q7" i="8"/>
  <c r="Q7" i="7"/>
  <c r="J19" i="34"/>
  <c r="J19" i="33"/>
  <c r="V5" i="33"/>
  <c r="V5" i="34"/>
  <c r="H17" i="8"/>
  <c r="H17" i="7"/>
  <c r="I5" i="8"/>
  <c r="I5" i="7"/>
  <c r="V11" i="33"/>
  <c r="V11" i="34"/>
  <c r="X23" i="8"/>
  <c r="X23" i="7"/>
  <c r="U11" i="34"/>
  <c r="U11" i="33"/>
  <c r="O24" i="8"/>
  <c r="O24" i="7"/>
  <c r="T11" i="33"/>
  <c r="T11" i="34"/>
  <c r="U25" i="8"/>
  <c r="U25" i="7"/>
  <c r="F25" i="8"/>
  <c r="F25" i="7"/>
  <c r="B17" i="8"/>
  <c r="B17" i="7"/>
  <c r="W5" i="8"/>
  <c r="W5" i="7"/>
  <c r="D25" i="8"/>
  <c r="D25" i="7"/>
  <c r="O10" i="8"/>
  <c r="O10" i="7"/>
  <c r="H24" i="33"/>
  <c r="H24" i="34"/>
  <c r="C6" i="33"/>
  <c r="C6" i="34"/>
  <c r="Q25" i="8"/>
  <c r="Q25" i="7"/>
  <c r="F11" i="8"/>
  <c r="F11" i="7"/>
  <c r="T25" i="33"/>
  <c r="T25" i="34"/>
  <c r="C9" i="33"/>
  <c r="C9" i="34"/>
  <c r="V23" i="8"/>
  <c r="V23" i="7"/>
  <c r="P10" i="8"/>
  <c r="P10" i="7"/>
  <c r="T2" i="33"/>
  <c r="T2" i="34"/>
  <c r="N14" i="34"/>
  <c r="N14" i="33"/>
  <c r="I5" i="33"/>
  <c r="I5" i="34"/>
  <c r="T25" i="8"/>
  <c r="T25" i="7"/>
  <c r="N14" i="7"/>
  <c r="N14" i="8"/>
  <c r="Y5" i="8"/>
  <c r="Y5" i="7"/>
  <c r="S19" i="34"/>
  <c r="S19" i="33"/>
  <c r="N7" i="33"/>
  <c r="N7" i="34"/>
  <c r="M23" i="34"/>
  <c r="M23" i="33"/>
  <c r="H9" i="34"/>
  <c r="H9" i="33"/>
  <c r="P8" i="34"/>
  <c r="P8" i="33"/>
  <c r="B9" i="33"/>
  <c r="B9" i="34"/>
  <c r="K25" i="33"/>
  <c r="K25" i="34"/>
  <c r="K14" i="34"/>
  <c r="K14" i="33"/>
  <c r="K6" i="33"/>
  <c r="K6" i="34"/>
  <c r="F2" i="33"/>
  <c r="F2" i="34"/>
  <c r="E17" i="33"/>
  <c r="E17" i="34"/>
  <c r="E7" i="33"/>
  <c r="E7" i="34"/>
  <c r="S9" i="33"/>
  <c r="S9" i="34"/>
  <c r="L20" i="8"/>
  <c r="L20" i="7"/>
  <c r="W7" i="8"/>
  <c r="W7" i="7"/>
  <c r="P19" i="34"/>
  <c r="P19" i="33"/>
  <c r="P11" i="7"/>
  <c r="P11" i="8"/>
  <c r="P10" i="33"/>
  <c r="P10" i="34"/>
  <c r="O25" i="33"/>
  <c r="O25" i="34"/>
  <c r="N5" i="7"/>
  <c r="N5" i="8"/>
  <c r="B8" i="7"/>
  <c r="B8" i="8"/>
  <c r="J6" i="7"/>
  <c r="J6" i="8"/>
  <c r="Q19" i="8"/>
  <c r="Q19" i="7"/>
  <c r="B2" i="7"/>
  <c r="B2" i="8"/>
  <c r="P7" i="33"/>
  <c r="P7" i="34"/>
  <c r="O19" i="8"/>
  <c r="O19" i="7"/>
  <c r="X6" i="8"/>
  <c r="X6" i="7"/>
  <c r="P17" i="33"/>
  <c r="P17" i="34"/>
  <c r="N19" i="7"/>
  <c r="N19" i="8"/>
  <c r="W6" i="8"/>
  <c r="W6" i="7"/>
  <c r="O17" i="33"/>
  <c r="O17" i="34"/>
  <c r="P14" i="8"/>
  <c r="P14" i="7"/>
  <c r="O2" i="7"/>
  <c r="O2" i="8"/>
  <c r="B11" i="33"/>
  <c r="B11" i="34"/>
  <c r="F17" i="7"/>
  <c r="F17" i="8"/>
  <c r="Y10" i="33"/>
  <c r="Y10" i="34"/>
  <c r="L19" i="7"/>
  <c r="L19" i="8"/>
  <c r="X10" i="33"/>
  <c r="X10" i="34"/>
  <c r="C20" i="8"/>
  <c r="C20" i="7"/>
  <c r="B9" i="7"/>
  <c r="B9" i="8"/>
  <c r="B7" i="7"/>
  <c r="B7" i="8"/>
  <c r="I23" i="8"/>
  <c r="I23" i="7"/>
  <c r="E25" i="8"/>
  <c r="E25" i="7"/>
  <c r="G5" i="8"/>
  <c r="G5" i="7"/>
  <c r="M24" i="8"/>
  <c r="M24" i="7"/>
  <c r="X9" i="8"/>
  <c r="X9" i="7"/>
  <c r="L23" i="34"/>
  <c r="L23" i="33"/>
  <c r="C25" i="8"/>
  <c r="C25" i="7"/>
  <c r="N10" i="7"/>
  <c r="N10" i="8"/>
  <c r="B25" i="33"/>
  <c r="B25" i="34"/>
  <c r="Y7" i="34"/>
  <c r="Y7" i="33"/>
  <c r="J23" i="8"/>
  <c r="J23" i="7"/>
  <c r="D10" i="8"/>
  <c r="D10" i="7"/>
  <c r="E2" i="33"/>
  <c r="E2" i="34"/>
  <c r="X11" i="33"/>
  <c r="X11" i="34"/>
  <c r="H25" i="8"/>
  <c r="H25" i="7"/>
  <c r="Y11" i="8"/>
  <c r="Y11" i="7"/>
  <c r="J5" i="8"/>
  <c r="J5" i="7"/>
  <c r="D19" i="33"/>
  <c r="D19" i="34"/>
  <c r="X6" i="33"/>
  <c r="X6" i="34"/>
  <c r="V20" i="34"/>
  <c r="V20" i="33"/>
  <c r="R8" i="33"/>
  <c r="R8" i="34"/>
  <c r="B8" i="33"/>
  <c r="B8" i="34"/>
  <c r="L8" i="33"/>
  <c r="L8" i="34"/>
  <c r="W24" i="34"/>
  <c r="W24" i="33"/>
  <c r="W11" i="33"/>
  <c r="W11" i="34"/>
  <c r="W5" i="33"/>
  <c r="W5" i="34"/>
  <c r="Q25" i="34"/>
  <c r="Q25" i="33"/>
  <c r="Q14" i="34"/>
  <c r="Q14" i="33"/>
  <c r="Q6" i="33"/>
  <c r="Q6" i="34"/>
  <c r="N2" i="3" l="1"/>
  <c r="B3" i="3"/>
  <c r="N3" i="3"/>
  <c r="B4" i="3"/>
  <c r="N4" i="3"/>
  <c r="B5" i="3"/>
  <c r="N5" i="3"/>
  <c r="B6" i="3"/>
  <c r="N6" i="3"/>
  <c r="B7" i="3"/>
  <c r="N7" i="3"/>
  <c r="B8" i="3"/>
  <c r="N8" i="3"/>
  <c r="B9" i="3"/>
  <c r="N9" i="3"/>
  <c r="B10" i="3"/>
  <c r="N10" i="3"/>
  <c r="B11" i="3"/>
  <c r="N11" i="3"/>
  <c r="B12" i="3"/>
  <c r="N12" i="3"/>
  <c r="B13" i="3"/>
  <c r="N13" i="3"/>
  <c r="B14" i="3"/>
  <c r="N14" i="3"/>
  <c r="B15" i="3"/>
  <c r="N15" i="3"/>
  <c r="B16" i="3"/>
  <c r="N16" i="3"/>
  <c r="B17" i="3"/>
  <c r="N17" i="3"/>
  <c r="B18" i="3"/>
  <c r="N18" i="3"/>
  <c r="B19" i="3"/>
  <c r="N19" i="3"/>
  <c r="B20" i="3"/>
  <c r="N20" i="3"/>
  <c r="B21" i="3"/>
  <c r="N21" i="3"/>
  <c r="B22" i="3"/>
  <c r="N22" i="3"/>
  <c r="B23" i="3"/>
  <c r="N23" i="3"/>
  <c r="B24" i="3"/>
  <c r="N24" i="3"/>
  <c r="B25" i="3"/>
  <c r="N25" i="3"/>
  <c r="X3" i="3"/>
  <c r="X18" i="3"/>
  <c r="L25" i="3"/>
  <c r="M2" i="3"/>
  <c r="M10" i="3"/>
  <c r="Y15" i="3"/>
  <c r="M21" i="3"/>
  <c r="M25" i="3"/>
  <c r="C2" i="3"/>
  <c r="O2" i="3"/>
  <c r="C3" i="3"/>
  <c r="O3" i="3"/>
  <c r="C4" i="3"/>
  <c r="O4" i="3"/>
  <c r="C5" i="3"/>
  <c r="O5" i="3"/>
  <c r="C6" i="3"/>
  <c r="O6" i="3"/>
  <c r="C7" i="3"/>
  <c r="O7" i="3"/>
  <c r="C8" i="3"/>
  <c r="O8" i="3"/>
  <c r="C9" i="3"/>
  <c r="O9" i="3"/>
  <c r="C10" i="3"/>
  <c r="O10" i="3"/>
  <c r="C11" i="3"/>
  <c r="O11" i="3"/>
  <c r="C12" i="3"/>
  <c r="O12" i="3"/>
  <c r="C13" i="3"/>
  <c r="O13" i="3"/>
  <c r="C14" i="3"/>
  <c r="O14" i="3"/>
  <c r="C15" i="3"/>
  <c r="O15" i="3"/>
  <c r="C16" i="3"/>
  <c r="O16" i="3"/>
  <c r="C17" i="3"/>
  <c r="O17" i="3"/>
  <c r="C18" i="3"/>
  <c r="O18" i="3"/>
  <c r="C19" i="3"/>
  <c r="O19" i="3"/>
  <c r="C20" i="3"/>
  <c r="O20" i="3"/>
  <c r="C21" i="3"/>
  <c r="O21" i="3"/>
  <c r="C22" i="3"/>
  <c r="O22" i="3"/>
  <c r="C23" i="3"/>
  <c r="O23" i="3"/>
  <c r="C24" i="3"/>
  <c r="O24" i="3"/>
  <c r="C25" i="3"/>
  <c r="O25" i="3"/>
  <c r="X2" i="3"/>
  <c r="X4" i="3"/>
  <c r="X5" i="3"/>
  <c r="L8" i="3"/>
  <c r="X9" i="3"/>
  <c r="X10" i="3"/>
  <c r="L12" i="3"/>
  <c r="X14" i="3"/>
  <c r="X16" i="3"/>
  <c r="L19" i="3"/>
  <c r="X22" i="3"/>
  <c r="M3" i="3"/>
  <c r="M7" i="3"/>
  <c r="Y8" i="3"/>
  <c r="M11" i="3"/>
  <c r="M14" i="3"/>
  <c r="M18" i="3"/>
  <c r="Y21" i="3"/>
  <c r="Y24" i="3"/>
  <c r="D2" i="3"/>
  <c r="P2" i="3"/>
  <c r="D3" i="3"/>
  <c r="P3" i="3"/>
  <c r="D4" i="3"/>
  <c r="P4" i="3"/>
  <c r="D5" i="3"/>
  <c r="P5" i="3"/>
  <c r="D6" i="3"/>
  <c r="P6" i="3"/>
  <c r="D7" i="3"/>
  <c r="P7" i="3"/>
  <c r="D8" i="3"/>
  <c r="P8" i="3"/>
  <c r="D9" i="3"/>
  <c r="P9" i="3"/>
  <c r="D10" i="3"/>
  <c r="P10" i="3"/>
  <c r="D11" i="3"/>
  <c r="P11" i="3"/>
  <c r="D12" i="3"/>
  <c r="P12" i="3"/>
  <c r="D13" i="3"/>
  <c r="P13" i="3"/>
  <c r="D14" i="3"/>
  <c r="P14" i="3"/>
  <c r="D15" i="3"/>
  <c r="P15" i="3"/>
  <c r="D16" i="3"/>
  <c r="P16" i="3"/>
  <c r="D17" i="3"/>
  <c r="P17" i="3"/>
  <c r="D18" i="3"/>
  <c r="P18" i="3"/>
  <c r="D19" i="3"/>
  <c r="P19" i="3"/>
  <c r="D20" i="3"/>
  <c r="P20" i="3"/>
  <c r="D21" i="3"/>
  <c r="P21" i="3"/>
  <c r="D22" i="3"/>
  <c r="P22" i="3"/>
  <c r="D23" i="3"/>
  <c r="P23" i="3"/>
  <c r="D24" i="3"/>
  <c r="P24" i="3"/>
  <c r="D25" i="3"/>
  <c r="P25" i="3"/>
  <c r="L5" i="3"/>
  <c r="X11" i="3"/>
  <c r="L16" i="3"/>
  <c r="X21" i="3"/>
  <c r="Y16" i="3"/>
  <c r="E2" i="3"/>
  <c r="Q2" i="3"/>
  <c r="E3" i="3"/>
  <c r="Q3" i="3"/>
  <c r="E4" i="3"/>
  <c r="Q4" i="3"/>
  <c r="E5" i="3"/>
  <c r="Q5" i="3"/>
  <c r="E6" i="3"/>
  <c r="Q6" i="3"/>
  <c r="E7" i="3"/>
  <c r="Q7" i="3"/>
  <c r="E8" i="3"/>
  <c r="Q8" i="3"/>
  <c r="E9" i="3"/>
  <c r="Q9" i="3"/>
  <c r="E10" i="3"/>
  <c r="Q10" i="3"/>
  <c r="E11" i="3"/>
  <c r="Q11" i="3"/>
  <c r="E12" i="3"/>
  <c r="Q12" i="3"/>
  <c r="E13" i="3"/>
  <c r="Q13" i="3"/>
  <c r="E14" i="3"/>
  <c r="Q14" i="3"/>
  <c r="E15" i="3"/>
  <c r="Q15" i="3"/>
  <c r="E16" i="3"/>
  <c r="Q16" i="3"/>
  <c r="E17" i="3"/>
  <c r="Q17" i="3"/>
  <c r="E18" i="3"/>
  <c r="Q18" i="3"/>
  <c r="E19" i="3"/>
  <c r="Q19" i="3"/>
  <c r="E20" i="3"/>
  <c r="Q20" i="3"/>
  <c r="E21" i="3"/>
  <c r="Q21" i="3"/>
  <c r="E22" i="3"/>
  <c r="Q22" i="3"/>
  <c r="E23" i="3"/>
  <c r="Q23" i="3"/>
  <c r="E24" i="3"/>
  <c r="Q24" i="3"/>
  <c r="E25" i="3"/>
  <c r="Q25" i="3"/>
  <c r="L3" i="3"/>
  <c r="X20" i="3"/>
  <c r="M4" i="3"/>
  <c r="Y7" i="3"/>
  <c r="M9" i="3"/>
  <c r="Y12" i="3"/>
  <c r="Y14" i="3"/>
  <c r="M19" i="3"/>
  <c r="Y23" i="3"/>
  <c r="F2" i="3"/>
  <c r="R2" i="3"/>
  <c r="F3" i="3"/>
  <c r="R3" i="3"/>
  <c r="F4" i="3"/>
  <c r="R4" i="3"/>
  <c r="F5" i="3"/>
  <c r="R5" i="3"/>
  <c r="F6" i="3"/>
  <c r="R6" i="3"/>
  <c r="F7" i="3"/>
  <c r="R7" i="3"/>
  <c r="F8" i="3"/>
  <c r="R8" i="3"/>
  <c r="F9" i="3"/>
  <c r="R9" i="3"/>
  <c r="F10" i="3"/>
  <c r="R10" i="3"/>
  <c r="F11" i="3"/>
  <c r="R11" i="3"/>
  <c r="F12" i="3"/>
  <c r="R12" i="3"/>
  <c r="F13" i="3"/>
  <c r="R13" i="3"/>
  <c r="F14" i="3"/>
  <c r="R14" i="3"/>
  <c r="F15" i="3"/>
  <c r="R15" i="3"/>
  <c r="F16" i="3"/>
  <c r="R16" i="3"/>
  <c r="F17" i="3"/>
  <c r="R17" i="3"/>
  <c r="F18" i="3"/>
  <c r="R18" i="3"/>
  <c r="F19" i="3"/>
  <c r="R19" i="3"/>
  <c r="F20" i="3"/>
  <c r="R20" i="3"/>
  <c r="F21" i="3"/>
  <c r="R21" i="3"/>
  <c r="F22" i="3"/>
  <c r="R22" i="3"/>
  <c r="F23" i="3"/>
  <c r="R23" i="3"/>
  <c r="F24" i="3"/>
  <c r="R24" i="3"/>
  <c r="F25" i="3"/>
  <c r="R25" i="3"/>
  <c r="L2" i="3"/>
  <c r="L4" i="3"/>
  <c r="L6" i="3"/>
  <c r="X8" i="3"/>
  <c r="L10" i="3"/>
  <c r="L11" i="3"/>
  <c r="L13" i="3"/>
  <c r="X15" i="3"/>
  <c r="L17" i="3"/>
  <c r="X19" i="3"/>
  <c r="L22" i="3"/>
  <c r="L24" i="3"/>
  <c r="Y2" i="3"/>
  <c r="Y6" i="3"/>
  <c r="Y9" i="3"/>
  <c r="Y13" i="3"/>
  <c r="M17" i="3"/>
  <c r="M20" i="3"/>
  <c r="M23" i="3"/>
  <c r="G2" i="3"/>
  <c r="S2" i="3"/>
  <c r="G3" i="3"/>
  <c r="S3" i="3"/>
  <c r="G4" i="3"/>
  <c r="S4" i="3"/>
  <c r="G5" i="3"/>
  <c r="S5" i="3"/>
  <c r="G6" i="3"/>
  <c r="S6" i="3"/>
  <c r="G7" i="3"/>
  <c r="S7" i="3"/>
  <c r="G8" i="3"/>
  <c r="S8" i="3"/>
  <c r="G9" i="3"/>
  <c r="S9" i="3"/>
  <c r="G10" i="3"/>
  <c r="S10" i="3"/>
  <c r="G11" i="3"/>
  <c r="S11" i="3"/>
  <c r="G12" i="3"/>
  <c r="S12" i="3"/>
  <c r="G13" i="3"/>
  <c r="S13" i="3"/>
  <c r="G14" i="3"/>
  <c r="S14" i="3"/>
  <c r="G15" i="3"/>
  <c r="S15" i="3"/>
  <c r="G16" i="3"/>
  <c r="S16" i="3"/>
  <c r="G17" i="3"/>
  <c r="S17" i="3"/>
  <c r="G18" i="3"/>
  <c r="S18" i="3"/>
  <c r="G19" i="3"/>
  <c r="S19" i="3"/>
  <c r="G20" i="3"/>
  <c r="S20" i="3"/>
  <c r="G21" i="3"/>
  <c r="S21" i="3"/>
  <c r="G22" i="3"/>
  <c r="S22" i="3"/>
  <c r="G23" i="3"/>
  <c r="S23" i="3"/>
  <c r="G24" i="3"/>
  <c r="S24" i="3"/>
  <c r="G25" i="3"/>
  <c r="S25" i="3"/>
  <c r="X7" i="3"/>
  <c r="L15" i="3"/>
  <c r="L20" i="3"/>
  <c r="X25" i="3"/>
  <c r="M6" i="3"/>
  <c r="H2" i="3"/>
  <c r="T2" i="3"/>
  <c r="H3" i="3"/>
  <c r="T3" i="3"/>
  <c r="H4" i="3"/>
  <c r="T4" i="3"/>
  <c r="H5" i="3"/>
  <c r="T5" i="3"/>
  <c r="H6" i="3"/>
  <c r="T6" i="3"/>
  <c r="H7" i="3"/>
  <c r="T7" i="3"/>
  <c r="H8" i="3"/>
  <c r="T8" i="3"/>
  <c r="H9" i="3"/>
  <c r="T9" i="3"/>
  <c r="H10" i="3"/>
  <c r="T10" i="3"/>
  <c r="H11" i="3"/>
  <c r="T11" i="3"/>
  <c r="H12" i="3"/>
  <c r="T12" i="3"/>
  <c r="H13" i="3"/>
  <c r="T13" i="3"/>
  <c r="H14" i="3"/>
  <c r="T14" i="3"/>
  <c r="H15" i="3"/>
  <c r="T15" i="3"/>
  <c r="H16" i="3"/>
  <c r="T16" i="3"/>
  <c r="H17" i="3"/>
  <c r="T17" i="3"/>
  <c r="H18" i="3"/>
  <c r="T18" i="3"/>
  <c r="H19" i="3"/>
  <c r="T19" i="3"/>
  <c r="H20" i="3"/>
  <c r="T20" i="3"/>
  <c r="H21" i="3"/>
  <c r="T21" i="3"/>
  <c r="H22" i="3"/>
  <c r="T22" i="3"/>
  <c r="H23" i="3"/>
  <c r="T23" i="3"/>
  <c r="H24" i="3"/>
  <c r="T24" i="3"/>
  <c r="H25" i="3"/>
  <c r="T25" i="3"/>
  <c r="L9" i="3"/>
  <c r="L14" i="3"/>
  <c r="L21" i="3"/>
  <c r="X24" i="3"/>
  <c r="Y4" i="3"/>
  <c r="Y10" i="3"/>
  <c r="M15" i="3"/>
  <c r="Y20" i="3"/>
  <c r="Y25" i="3"/>
  <c r="I2" i="3"/>
  <c r="U2" i="3"/>
  <c r="I3" i="3"/>
  <c r="U3" i="3"/>
  <c r="I4" i="3"/>
  <c r="U4" i="3"/>
  <c r="I5" i="3"/>
  <c r="U5" i="3"/>
  <c r="I6" i="3"/>
  <c r="U6" i="3"/>
  <c r="I7" i="3"/>
  <c r="U7" i="3"/>
  <c r="I8" i="3"/>
  <c r="U8" i="3"/>
  <c r="I9" i="3"/>
  <c r="U9" i="3"/>
  <c r="I10" i="3"/>
  <c r="U10" i="3"/>
  <c r="I11" i="3"/>
  <c r="U11" i="3"/>
  <c r="I12" i="3"/>
  <c r="U12" i="3"/>
  <c r="I13" i="3"/>
  <c r="U13" i="3"/>
  <c r="I14" i="3"/>
  <c r="U14" i="3"/>
  <c r="I15" i="3"/>
  <c r="U15" i="3"/>
  <c r="I16" i="3"/>
  <c r="U16" i="3"/>
  <c r="I17" i="3"/>
  <c r="U17" i="3"/>
  <c r="I18" i="3"/>
  <c r="U18" i="3"/>
  <c r="I19" i="3"/>
  <c r="U19" i="3"/>
  <c r="I20" i="3"/>
  <c r="U20" i="3"/>
  <c r="I21" i="3"/>
  <c r="U21" i="3"/>
  <c r="I22" i="3"/>
  <c r="U22" i="3"/>
  <c r="I23" i="3"/>
  <c r="U23" i="3"/>
  <c r="I24" i="3"/>
  <c r="U24" i="3"/>
  <c r="I25" i="3"/>
  <c r="U25" i="3"/>
  <c r="L7" i="3"/>
  <c r="X12" i="3"/>
  <c r="L18" i="3"/>
  <c r="L23" i="3"/>
  <c r="M5" i="3"/>
  <c r="Y11" i="3"/>
  <c r="Y18" i="3"/>
  <c r="M24" i="3"/>
  <c r="J2" i="3"/>
  <c r="V2" i="3"/>
  <c r="J3" i="3"/>
  <c r="V3" i="3"/>
  <c r="J4" i="3"/>
  <c r="V4" i="3"/>
  <c r="J5" i="3"/>
  <c r="V5" i="3"/>
  <c r="J6" i="3"/>
  <c r="V6" i="3"/>
  <c r="J7" i="3"/>
  <c r="V7" i="3"/>
  <c r="J8" i="3"/>
  <c r="V8" i="3"/>
  <c r="J9" i="3"/>
  <c r="V9" i="3"/>
  <c r="J10" i="3"/>
  <c r="V10" i="3"/>
  <c r="J11" i="3"/>
  <c r="V11" i="3"/>
  <c r="J12" i="3"/>
  <c r="V12" i="3"/>
  <c r="J13" i="3"/>
  <c r="V13" i="3"/>
  <c r="J14" i="3"/>
  <c r="V14" i="3"/>
  <c r="J15" i="3"/>
  <c r="V15" i="3"/>
  <c r="J16" i="3"/>
  <c r="V16" i="3"/>
  <c r="J17" i="3"/>
  <c r="V17" i="3"/>
  <c r="J18" i="3"/>
  <c r="V18" i="3"/>
  <c r="J19" i="3"/>
  <c r="V19" i="3"/>
  <c r="J20" i="3"/>
  <c r="V20" i="3"/>
  <c r="J21" i="3"/>
  <c r="V21" i="3"/>
  <c r="J22" i="3"/>
  <c r="V22" i="3"/>
  <c r="J23" i="3"/>
  <c r="V23" i="3"/>
  <c r="J24" i="3"/>
  <c r="V24" i="3"/>
  <c r="J25" i="3"/>
  <c r="V25" i="3"/>
  <c r="X6" i="3"/>
  <c r="X13" i="3"/>
  <c r="X17" i="3"/>
  <c r="X23" i="3"/>
  <c r="Y5" i="3"/>
  <c r="M12" i="3"/>
  <c r="M16" i="3"/>
  <c r="M22" i="3"/>
  <c r="K2" i="3"/>
  <c r="W2" i="3"/>
  <c r="K3" i="3"/>
  <c r="W3" i="3"/>
  <c r="K4" i="3"/>
  <c r="W4" i="3"/>
  <c r="K5" i="3"/>
  <c r="W5" i="3"/>
  <c r="K6" i="3"/>
  <c r="W6" i="3"/>
  <c r="K7" i="3"/>
  <c r="W7" i="3"/>
  <c r="K8" i="3"/>
  <c r="W8" i="3"/>
  <c r="K9" i="3"/>
  <c r="W9" i="3"/>
  <c r="K10" i="3"/>
  <c r="W10" i="3"/>
  <c r="K11" i="3"/>
  <c r="W11" i="3"/>
  <c r="K12" i="3"/>
  <c r="W12" i="3"/>
  <c r="K13" i="3"/>
  <c r="W13" i="3"/>
  <c r="K14" i="3"/>
  <c r="W14" i="3"/>
  <c r="K15" i="3"/>
  <c r="W15" i="3"/>
  <c r="K16" i="3"/>
  <c r="W16" i="3"/>
  <c r="K17" i="3"/>
  <c r="W17" i="3"/>
  <c r="K18" i="3"/>
  <c r="W18" i="3"/>
  <c r="K19" i="3"/>
  <c r="W19" i="3"/>
  <c r="K20" i="3"/>
  <c r="W20" i="3"/>
  <c r="K21" i="3"/>
  <c r="W21" i="3"/>
  <c r="K22" i="3"/>
  <c r="W22" i="3"/>
  <c r="K23" i="3"/>
  <c r="W23" i="3"/>
  <c r="K24" i="3"/>
  <c r="W24" i="3"/>
  <c r="K25" i="3"/>
  <c r="W25" i="3"/>
  <c r="Y3" i="3"/>
  <c r="M8" i="3"/>
  <c r="M13" i="3"/>
  <c r="Y17" i="3"/>
  <c r="Y19" i="3"/>
  <c r="Y22" i="3"/>
  <c r="C2" i="29" l="1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" i="2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</calcChain>
</file>

<file path=xl/sharedStrings.xml><?xml version="1.0" encoding="utf-8"?>
<sst xmlns="http://schemas.openxmlformats.org/spreadsheetml/2006/main" count="52" uniqueCount="29">
  <si>
    <t>Node ID</t>
  </si>
  <si>
    <t>Flexibility</t>
  </si>
  <si>
    <t>Value, [%]</t>
  </si>
  <si>
    <t>DownFlex</t>
  </si>
  <si>
    <t>UpFlex</t>
  </si>
  <si>
    <t>numScenarios</t>
  </si>
  <si>
    <t>Scenario</t>
  </si>
  <si>
    <t>Year</t>
  </si>
  <si>
    <t>Time (h)</t>
  </si>
  <si>
    <t>EV load (MW)</t>
  </si>
  <si>
    <t>Minimum EV load (MW)</t>
  </si>
  <si>
    <t>Maximum EV load (MW)</t>
  </si>
  <si>
    <t>Load-to-2020</t>
  </si>
  <si>
    <t>PV Installed, [MW]</t>
  </si>
  <si>
    <t>ESS Installed, [MWh]</t>
  </si>
  <si>
    <t>Winter</t>
  </si>
  <si>
    <t>Summer</t>
  </si>
  <si>
    <t>Repr. Day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</si>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</sst>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Raw%20Data\Load_growth_for_simulations.xlsx" TargetMode="External"/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Location1\Location1_2020.xlsx" TargetMode="External"/><Relationship Id="rId1" Type="http://schemas.openxmlformats.org/officeDocument/2006/relationships/externalLinkPath" Target="Location1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\Market%20Data\HR1_market_data_base.xlsx" TargetMode="External"/><Relationship Id="rId1" Type="http://schemas.openxmlformats.org/officeDocument/2006/relationships/externalLinkPath" Target="/Projects/shared-resources-planning-v3/data/Simulations/HR1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L6">
            <v>1.305375073833432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g, Winter, S1"/>
      <sheetName val="Qg, Winter, S1"/>
      <sheetName val="GenStatus, Winter"/>
      <sheetName val="DownFlex, Winter"/>
      <sheetName val="UpFlex, Winter"/>
      <sheetName val="CostFlex, Winter"/>
      <sheetName val="Pc, Summer, S1"/>
      <sheetName val="Qc, Summer, S1"/>
      <sheetName val="Pg, Summer, S1"/>
      <sheetName val="Qg, Summer, S1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/>
      <sheetData sheetId="4"/>
      <sheetData sheetId="5"/>
      <sheetData sheetId="6"/>
      <sheetData sheetId="7"/>
      <sheetData sheetId="8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</sheetData>
      <sheetData sheetId="9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10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  <row r="16">
          <cell r="B16">
            <v>6.52</v>
          </cell>
          <cell r="C16">
            <v>10.56</v>
          </cell>
          <cell r="D16">
            <v>5.92</v>
          </cell>
          <cell r="E16">
            <v>6.15</v>
          </cell>
          <cell r="F16">
            <v>6.79</v>
          </cell>
          <cell r="G16">
            <v>6.65</v>
          </cell>
          <cell r="H16">
            <v>10</v>
          </cell>
          <cell r="I16">
            <v>10.19</v>
          </cell>
          <cell r="J16">
            <v>9.76</v>
          </cell>
          <cell r="K16">
            <v>8.0500000000000007</v>
          </cell>
          <cell r="L16">
            <v>8.66</v>
          </cell>
          <cell r="M16">
            <v>10</v>
          </cell>
          <cell r="N16">
            <v>7.8</v>
          </cell>
          <cell r="O16">
            <v>5.82</v>
          </cell>
          <cell r="P16">
            <v>6.56</v>
          </cell>
          <cell r="Q16">
            <v>8.0399999999999991</v>
          </cell>
          <cell r="R16">
            <v>7.63</v>
          </cell>
          <cell r="S16">
            <v>8.42</v>
          </cell>
          <cell r="T16">
            <v>4.66</v>
          </cell>
          <cell r="U16">
            <v>4.32</v>
          </cell>
          <cell r="V16">
            <v>2.81</v>
          </cell>
          <cell r="W16">
            <v>2.81</v>
          </cell>
          <cell r="X16">
            <v>3.33</v>
          </cell>
          <cell r="Y16">
            <v>8.9700000000000006</v>
          </cell>
        </row>
        <row r="17">
          <cell r="B17">
            <v>6.52</v>
          </cell>
          <cell r="C17">
            <v>10.56</v>
          </cell>
          <cell r="D17">
            <v>5.92</v>
          </cell>
          <cell r="E17">
            <v>6.15</v>
          </cell>
          <cell r="F17">
            <v>6.79</v>
          </cell>
          <cell r="G17">
            <v>6.65</v>
          </cell>
          <cell r="H17">
            <v>10</v>
          </cell>
          <cell r="I17">
            <v>10.19</v>
          </cell>
          <cell r="J17">
            <v>9.76</v>
          </cell>
          <cell r="K17">
            <v>8.0500000000000007</v>
          </cell>
          <cell r="L17">
            <v>8.66</v>
          </cell>
          <cell r="M17">
            <v>10</v>
          </cell>
          <cell r="N17">
            <v>7.8</v>
          </cell>
          <cell r="O17">
            <v>5.82</v>
          </cell>
          <cell r="P17">
            <v>6.56</v>
          </cell>
          <cell r="Q17">
            <v>8.0399999999999991</v>
          </cell>
          <cell r="R17">
            <v>7.63</v>
          </cell>
          <cell r="S17">
            <v>8.42</v>
          </cell>
          <cell r="T17">
            <v>4.66</v>
          </cell>
          <cell r="U17">
            <v>4.32</v>
          </cell>
          <cell r="V17">
            <v>2.81</v>
          </cell>
          <cell r="W17">
            <v>2.81</v>
          </cell>
          <cell r="X17">
            <v>3.33</v>
          </cell>
          <cell r="Y17">
            <v>8.9700000000000006</v>
          </cell>
        </row>
        <row r="18">
          <cell r="B18">
            <v>6.52</v>
          </cell>
          <cell r="C18">
            <v>10.56</v>
          </cell>
          <cell r="D18">
            <v>5.92</v>
          </cell>
          <cell r="E18">
            <v>6.15</v>
          </cell>
          <cell r="F18">
            <v>6.79</v>
          </cell>
          <cell r="G18">
            <v>6.65</v>
          </cell>
          <cell r="H18">
            <v>10</v>
          </cell>
          <cell r="I18">
            <v>10.19</v>
          </cell>
          <cell r="J18">
            <v>9.76</v>
          </cell>
          <cell r="K18">
            <v>8.0500000000000007</v>
          </cell>
          <cell r="L18">
            <v>8.66</v>
          </cell>
          <cell r="M18">
            <v>10</v>
          </cell>
          <cell r="N18">
            <v>7.8</v>
          </cell>
          <cell r="O18">
            <v>5.82</v>
          </cell>
          <cell r="P18">
            <v>6.56</v>
          </cell>
          <cell r="Q18">
            <v>8.0399999999999991</v>
          </cell>
          <cell r="R18">
            <v>7.63</v>
          </cell>
          <cell r="S18">
            <v>8.42</v>
          </cell>
          <cell r="T18">
            <v>4.66</v>
          </cell>
          <cell r="U18">
            <v>4.32</v>
          </cell>
          <cell r="V18">
            <v>2.81</v>
          </cell>
          <cell r="W18">
            <v>2.81</v>
          </cell>
          <cell r="X18">
            <v>3.33</v>
          </cell>
          <cell r="Y18">
            <v>8.9700000000000006</v>
          </cell>
        </row>
        <row r="19">
          <cell r="B19">
            <v>6.52</v>
          </cell>
          <cell r="C19">
            <v>10.56</v>
          </cell>
          <cell r="D19">
            <v>5.92</v>
          </cell>
          <cell r="E19">
            <v>6.15</v>
          </cell>
          <cell r="F19">
            <v>6.79</v>
          </cell>
          <cell r="G19">
            <v>6.65</v>
          </cell>
          <cell r="H19">
            <v>10</v>
          </cell>
          <cell r="I19">
            <v>10.19</v>
          </cell>
          <cell r="J19">
            <v>9.76</v>
          </cell>
          <cell r="K19">
            <v>8.0500000000000007</v>
          </cell>
          <cell r="L19">
            <v>8.66</v>
          </cell>
          <cell r="M19">
            <v>10</v>
          </cell>
          <cell r="N19">
            <v>7.8</v>
          </cell>
          <cell r="O19">
            <v>5.82</v>
          </cell>
          <cell r="P19">
            <v>6.56</v>
          </cell>
          <cell r="Q19">
            <v>8.0399999999999991</v>
          </cell>
          <cell r="R19">
            <v>7.63</v>
          </cell>
          <cell r="S19">
            <v>8.42</v>
          </cell>
          <cell r="T19">
            <v>4.66</v>
          </cell>
          <cell r="U19">
            <v>4.32</v>
          </cell>
          <cell r="V19">
            <v>2.81</v>
          </cell>
          <cell r="W19">
            <v>2.81</v>
          </cell>
          <cell r="X19">
            <v>3.33</v>
          </cell>
          <cell r="Y19">
            <v>8.9700000000000006</v>
          </cell>
        </row>
        <row r="20">
          <cell r="B20">
            <v>6.52</v>
          </cell>
          <cell r="C20">
            <v>10.56</v>
          </cell>
          <cell r="D20">
            <v>5.92</v>
          </cell>
          <cell r="E20">
            <v>6.15</v>
          </cell>
          <cell r="F20">
            <v>6.79</v>
          </cell>
          <cell r="G20">
            <v>6.65</v>
          </cell>
          <cell r="H20">
            <v>10</v>
          </cell>
          <cell r="I20">
            <v>10.19</v>
          </cell>
          <cell r="J20">
            <v>9.76</v>
          </cell>
          <cell r="K20">
            <v>8.0500000000000007</v>
          </cell>
          <cell r="L20">
            <v>8.66</v>
          </cell>
          <cell r="M20">
            <v>10</v>
          </cell>
          <cell r="N20">
            <v>7.8</v>
          </cell>
          <cell r="O20">
            <v>5.82</v>
          </cell>
          <cell r="P20">
            <v>6.56</v>
          </cell>
          <cell r="Q20">
            <v>8.0399999999999991</v>
          </cell>
          <cell r="R20">
            <v>7.63</v>
          </cell>
          <cell r="S20">
            <v>8.42</v>
          </cell>
          <cell r="T20">
            <v>4.66</v>
          </cell>
          <cell r="U20">
            <v>4.32</v>
          </cell>
          <cell r="V20">
            <v>2.81</v>
          </cell>
          <cell r="W20">
            <v>2.81</v>
          </cell>
          <cell r="X20">
            <v>3.33</v>
          </cell>
          <cell r="Y20">
            <v>8.9700000000000006</v>
          </cell>
        </row>
        <row r="21">
          <cell r="B21">
            <v>6.52</v>
          </cell>
          <cell r="C21">
            <v>10.56</v>
          </cell>
          <cell r="D21">
            <v>5.92</v>
          </cell>
          <cell r="E21">
            <v>6.15</v>
          </cell>
          <cell r="F21">
            <v>6.79</v>
          </cell>
          <cell r="G21">
            <v>6.65</v>
          </cell>
          <cell r="H21">
            <v>10</v>
          </cell>
          <cell r="I21">
            <v>10.19</v>
          </cell>
          <cell r="J21">
            <v>9.76</v>
          </cell>
          <cell r="K21">
            <v>8.0500000000000007</v>
          </cell>
          <cell r="L21">
            <v>8.66</v>
          </cell>
          <cell r="M21">
            <v>10</v>
          </cell>
          <cell r="N21">
            <v>7.8</v>
          </cell>
          <cell r="O21">
            <v>5.82</v>
          </cell>
          <cell r="P21">
            <v>6.56</v>
          </cell>
          <cell r="Q21">
            <v>8.0399999999999991</v>
          </cell>
          <cell r="R21">
            <v>7.63</v>
          </cell>
          <cell r="S21">
            <v>8.42</v>
          </cell>
          <cell r="T21">
            <v>4.66</v>
          </cell>
          <cell r="U21">
            <v>4.32</v>
          </cell>
          <cell r="V21">
            <v>2.81</v>
          </cell>
          <cell r="W21">
            <v>2.81</v>
          </cell>
          <cell r="X21">
            <v>3.33</v>
          </cell>
          <cell r="Y21">
            <v>8.9700000000000006</v>
          </cell>
        </row>
        <row r="22">
          <cell r="B22">
            <v>6.52</v>
          </cell>
          <cell r="C22">
            <v>10.56</v>
          </cell>
          <cell r="D22">
            <v>5.92</v>
          </cell>
          <cell r="E22">
            <v>6.15</v>
          </cell>
          <cell r="F22">
            <v>6.79</v>
          </cell>
          <cell r="G22">
            <v>6.65</v>
          </cell>
          <cell r="H22">
            <v>10</v>
          </cell>
          <cell r="I22">
            <v>10.19</v>
          </cell>
          <cell r="J22">
            <v>9.76</v>
          </cell>
          <cell r="K22">
            <v>8.0500000000000007</v>
          </cell>
          <cell r="L22">
            <v>8.66</v>
          </cell>
          <cell r="M22">
            <v>10</v>
          </cell>
          <cell r="N22">
            <v>7.8</v>
          </cell>
          <cell r="O22">
            <v>5.82</v>
          </cell>
          <cell r="P22">
            <v>6.56</v>
          </cell>
          <cell r="Q22">
            <v>8.0399999999999991</v>
          </cell>
          <cell r="R22">
            <v>7.63</v>
          </cell>
          <cell r="S22">
            <v>8.42</v>
          </cell>
          <cell r="T22">
            <v>4.66</v>
          </cell>
          <cell r="U22">
            <v>4.32</v>
          </cell>
          <cell r="V22">
            <v>2.81</v>
          </cell>
          <cell r="W22">
            <v>2.81</v>
          </cell>
          <cell r="X22">
            <v>3.33</v>
          </cell>
          <cell r="Y22">
            <v>8.9700000000000006</v>
          </cell>
        </row>
        <row r="23">
          <cell r="B23">
            <v>6.52</v>
          </cell>
          <cell r="C23">
            <v>10.56</v>
          </cell>
          <cell r="D23">
            <v>5.92</v>
          </cell>
          <cell r="E23">
            <v>6.15</v>
          </cell>
          <cell r="F23">
            <v>6.79</v>
          </cell>
          <cell r="G23">
            <v>6.65</v>
          </cell>
          <cell r="H23">
            <v>10</v>
          </cell>
          <cell r="I23">
            <v>10.19</v>
          </cell>
          <cell r="J23">
            <v>9.76</v>
          </cell>
          <cell r="K23">
            <v>8.0500000000000007</v>
          </cell>
          <cell r="L23">
            <v>8.66</v>
          </cell>
          <cell r="M23">
            <v>10</v>
          </cell>
          <cell r="N23">
            <v>7.8</v>
          </cell>
          <cell r="O23">
            <v>5.82</v>
          </cell>
          <cell r="P23">
            <v>6.56</v>
          </cell>
          <cell r="Q23">
            <v>8.0399999999999991</v>
          </cell>
          <cell r="R23">
            <v>7.63</v>
          </cell>
          <cell r="S23">
            <v>8.42</v>
          </cell>
          <cell r="T23">
            <v>4.66</v>
          </cell>
          <cell r="U23">
            <v>4.32</v>
          </cell>
          <cell r="V23">
            <v>2.81</v>
          </cell>
          <cell r="W23">
            <v>2.81</v>
          </cell>
          <cell r="X23">
            <v>3.33</v>
          </cell>
          <cell r="Y23">
            <v>8.9700000000000006</v>
          </cell>
        </row>
        <row r="24">
          <cell r="B24">
            <v>6.52</v>
          </cell>
          <cell r="C24">
            <v>10.56</v>
          </cell>
          <cell r="D24">
            <v>5.92</v>
          </cell>
          <cell r="E24">
            <v>6.15</v>
          </cell>
          <cell r="F24">
            <v>6.79</v>
          </cell>
          <cell r="G24">
            <v>6.65</v>
          </cell>
          <cell r="H24">
            <v>10</v>
          </cell>
          <cell r="I24">
            <v>10.19</v>
          </cell>
          <cell r="J24">
            <v>9.76</v>
          </cell>
          <cell r="K24">
            <v>8.0500000000000007</v>
          </cell>
          <cell r="L24">
            <v>8.66</v>
          </cell>
          <cell r="M24">
            <v>10</v>
          </cell>
          <cell r="N24">
            <v>7.8</v>
          </cell>
          <cell r="O24">
            <v>5.82</v>
          </cell>
          <cell r="P24">
            <v>6.56</v>
          </cell>
          <cell r="Q24">
            <v>8.0399999999999991</v>
          </cell>
          <cell r="R24">
            <v>7.63</v>
          </cell>
          <cell r="S24">
            <v>8.42</v>
          </cell>
          <cell r="T24">
            <v>4.66</v>
          </cell>
          <cell r="U24">
            <v>4.32</v>
          </cell>
          <cell r="V24">
            <v>2.81</v>
          </cell>
          <cell r="W24">
            <v>2.81</v>
          </cell>
          <cell r="X24">
            <v>3.33</v>
          </cell>
          <cell r="Y24">
            <v>8.9700000000000006</v>
          </cell>
        </row>
        <row r="25">
          <cell r="B25">
            <v>6.52</v>
          </cell>
          <cell r="C25">
            <v>10.56</v>
          </cell>
          <cell r="D25">
            <v>5.92</v>
          </cell>
          <cell r="E25">
            <v>6.15</v>
          </cell>
          <cell r="F25">
            <v>6.79</v>
          </cell>
          <cell r="G25">
            <v>6.65</v>
          </cell>
          <cell r="H25">
            <v>10</v>
          </cell>
          <cell r="I25">
            <v>10.19</v>
          </cell>
          <cell r="J25">
            <v>9.76</v>
          </cell>
          <cell r="K25">
            <v>8.0500000000000007</v>
          </cell>
          <cell r="L25">
            <v>8.66</v>
          </cell>
          <cell r="M25">
            <v>10</v>
          </cell>
          <cell r="N25">
            <v>7.8</v>
          </cell>
          <cell r="O25">
            <v>5.82</v>
          </cell>
          <cell r="P25">
            <v>6.56</v>
          </cell>
          <cell r="Q25">
            <v>8.0399999999999991</v>
          </cell>
          <cell r="R25">
            <v>7.63</v>
          </cell>
          <cell r="S25">
            <v>8.42</v>
          </cell>
          <cell r="T25">
            <v>4.66</v>
          </cell>
          <cell r="U25">
            <v>4.32</v>
          </cell>
          <cell r="V25">
            <v>2.81</v>
          </cell>
          <cell r="W25">
            <v>2.81</v>
          </cell>
          <cell r="X25">
            <v>3.33</v>
          </cell>
          <cell r="Y25">
            <v>8.9700000000000006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Summer"/>
      <sheetName val="Secondary Reserve, Summer"/>
      <sheetName val="Tertiary Reserve Up, Summer"/>
      <sheetName val="Tertiary Reserve Down, Summer"/>
      <sheetName val="Energy, Winter"/>
      <sheetName val="Secondary Reserve, Winter"/>
      <sheetName val="Tertiary Reserve Up, Winter"/>
      <sheetName val="Tertiary Reserve Down, Wint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D4F3-11C8-4AE0-8187-5D32BF24CF63}">
  <dimension ref="A1:G10"/>
  <sheetViews>
    <sheetView workbookViewId="0">
      <selection activeCell="D10" sqref="D10"/>
    </sheetView>
  </sheetViews>
  <sheetFormatPr defaultRowHeight="15" x14ac:dyDescent="0.25"/>
  <cols>
    <col min="1" max="1" width="19.5703125" bestFit="1" customWidth="1"/>
  </cols>
  <sheetData>
    <row r="1" spans="1:7" x14ac:dyDescent="0.25">
      <c r="A1" t="s">
        <v>5</v>
      </c>
      <c r="B1">
        <v>1</v>
      </c>
      <c r="C1" s="2">
        <v>1</v>
      </c>
      <c r="D1" s="2"/>
      <c r="E1" s="2"/>
      <c r="F1" s="2"/>
      <c r="G1" s="2"/>
    </row>
    <row r="3" spans="1:7" x14ac:dyDescent="0.25">
      <c r="A3" t="s">
        <v>1</v>
      </c>
      <c r="B3" t="s">
        <v>2</v>
      </c>
    </row>
    <row r="4" spans="1:7" x14ac:dyDescent="0.25">
      <c r="A4" t="s">
        <v>3</v>
      </c>
      <c r="B4" s="2">
        <v>0.05</v>
      </c>
    </row>
    <row r="5" spans="1:7" x14ac:dyDescent="0.25">
      <c r="A5" t="s">
        <v>4</v>
      </c>
      <c r="B5" s="2">
        <v>0.05</v>
      </c>
    </row>
    <row r="7" spans="1:7" x14ac:dyDescent="0.25">
      <c r="A7" t="s">
        <v>7</v>
      </c>
      <c r="B7" s="3">
        <v>2040</v>
      </c>
    </row>
    <row r="8" spans="1:7" x14ac:dyDescent="0.25">
      <c r="A8" t="s">
        <v>12</v>
      </c>
      <c r="B8" s="4">
        <f>[1]Sheet1!$L$6</f>
        <v>1.305375073833432</v>
      </c>
    </row>
    <row r="9" spans="1:7" x14ac:dyDescent="0.25">
      <c r="A9" t="s">
        <v>13</v>
      </c>
      <c r="B9" s="4">
        <v>590</v>
      </c>
    </row>
    <row r="10" spans="1:7" x14ac:dyDescent="0.25">
      <c r="A10" t="s">
        <v>14</v>
      </c>
      <c r="B10" s="4">
        <v>192.5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8219-E992-44EE-9FDA-7932794BFA03}">
  <dimension ref="A1:Y20"/>
  <sheetViews>
    <sheetView zoomScale="70" zoomScaleNormal="70" workbookViewId="0">
      <selection activeCell="A16" sqref="A16:B20"/>
    </sheetView>
  </sheetViews>
  <sheetFormatPr defaultRowHeight="15" x14ac:dyDescent="0.25"/>
  <cols>
    <col min="2" max="2" width="9.7109375" bestFit="1" customWidth="1"/>
  </cols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20</v>
      </c>
      <c r="B16" s="7">
        <f>_xlfn.IFNA(VLOOKUP($A16,'PV Distribution'!$A$2:$B$6,2,FALSE),0)*'PV Scenarios'!C$2</f>
        <v>0.59</v>
      </c>
      <c r="C16" s="7">
        <f>_xlfn.IFNA(VLOOKUP($A16,'PV Distribution'!$A$2:$B$6,2,FALSE),0)*'PV Scenarios'!D$2</f>
        <v>0.59</v>
      </c>
      <c r="D16" s="7">
        <f>_xlfn.IFNA(VLOOKUP($A16,'PV Distribution'!$A$2:$B$6,2,FALSE),0)*'PV Scenarios'!E$2</f>
        <v>0.59</v>
      </c>
      <c r="E16" s="7">
        <f>_xlfn.IFNA(VLOOKUP($A16,'PV Distribution'!$A$2:$B$6,2,FALSE),0)*'PV Scenarios'!F$2</f>
        <v>0.59</v>
      </c>
      <c r="F16" s="7">
        <f>_xlfn.IFNA(VLOOKUP($A16,'PV Distribution'!$A$2:$B$6,2,FALSE),0)*'PV Scenarios'!G$2</f>
        <v>0.59</v>
      </c>
      <c r="G16" s="7">
        <f>_xlfn.IFNA(VLOOKUP($A16,'PV Distribution'!$A$2:$B$6,2,FALSE),0)*'PV Scenarios'!H$2</f>
        <v>0.59</v>
      </c>
      <c r="H16" s="7">
        <f>_xlfn.IFNA(VLOOKUP($A16,'PV Distribution'!$A$2:$B$6,2,FALSE),0)*'PV Scenarios'!I$2</f>
        <v>7.9295999999999998</v>
      </c>
      <c r="I16" s="7">
        <f>_xlfn.IFNA(VLOOKUP($A16,'PV Distribution'!$A$2:$B$6,2,FALSE),0)*'PV Scenarios'!J$2</f>
        <v>21.145600000000002</v>
      </c>
      <c r="J16" s="7">
        <f>_xlfn.IFNA(VLOOKUP($A16,'PV Distribution'!$A$2:$B$6,2,FALSE),0)*'PV Scenarios'!K$2</f>
        <v>36.202400000000004</v>
      </c>
      <c r="K16" s="7">
        <f>_xlfn.IFNA(VLOOKUP($A16,'PV Distribution'!$A$2:$B$6,2,FALSE),0)*'PV Scenarios'!L$2</f>
        <v>51.636800000000001</v>
      </c>
      <c r="L16" s="7">
        <f>_xlfn.IFNA(VLOOKUP($A16,'PV Distribution'!$A$2:$B$6,2,FALSE),0)*'PV Scenarios'!M$2</f>
        <v>65.655200000000008</v>
      </c>
      <c r="M16" s="7">
        <f>_xlfn.IFNA(VLOOKUP($A16,'PV Distribution'!$A$2:$B$6,2,FALSE),0)*'PV Scenarios'!N$2</f>
        <v>76.381399999999999</v>
      </c>
      <c r="N16" s="7">
        <f>_xlfn.IFNA(VLOOKUP($A16,'PV Distribution'!$A$2:$B$6,2,FALSE),0)*'PV Scenarios'!O$2</f>
        <v>82.328599999999994</v>
      </c>
      <c r="O16" s="7">
        <f>_xlfn.IFNA(VLOOKUP($A16,'PV Distribution'!$A$2:$B$6,2,FALSE),0)*'PV Scenarios'!P$2</f>
        <v>82.6</v>
      </c>
      <c r="P16" s="7">
        <f>_xlfn.IFNA(VLOOKUP($A16,'PV Distribution'!$A$2:$B$6,2,FALSE),0)*'PV Scenarios'!Q$2</f>
        <v>77.171999999999997</v>
      </c>
      <c r="Q16" s="7">
        <f>_xlfn.IFNA(VLOOKUP($A16,'PV Distribution'!$A$2:$B$6,2,FALSE),0)*'PV Scenarios'!R$2</f>
        <v>66.8352</v>
      </c>
      <c r="R16" s="7">
        <f>_xlfn.IFNA(VLOOKUP($A16,'PV Distribution'!$A$2:$B$6,2,FALSE),0)*'PV Scenarios'!S$2</f>
        <v>53.052799999999998</v>
      </c>
      <c r="S16" s="7">
        <f>_xlfn.IFNA(VLOOKUP($A16,'PV Distribution'!$A$2:$B$6,2,FALSE),0)*'PV Scenarios'!T$2</f>
        <v>37.677399999999999</v>
      </c>
      <c r="T16" s="7">
        <f>_xlfn.IFNA(VLOOKUP($A16,'PV Distribution'!$A$2:$B$6,2,FALSE),0)*'PV Scenarios'!U$2</f>
        <v>22.514399999999995</v>
      </c>
      <c r="U16" s="7">
        <f>_xlfn.IFNA(VLOOKUP($A16,'PV Distribution'!$A$2:$B$6,2,FALSE),0)*'PV Scenarios'!V$2</f>
        <v>9.0742000000000012</v>
      </c>
      <c r="V16" s="7">
        <f>_xlfn.IFNA(VLOOKUP($A16,'PV Distribution'!$A$2:$B$6,2,FALSE),0)*'PV Scenarios'!W$2</f>
        <v>0.59</v>
      </c>
      <c r="W16" s="7">
        <f>_xlfn.IFNA(VLOOKUP($A16,'PV Distribution'!$A$2:$B$6,2,FALSE),0)*'PV Scenarios'!X$2</f>
        <v>0.59</v>
      </c>
      <c r="X16" s="7">
        <f>_xlfn.IFNA(VLOOKUP($A16,'PV Distribution'!$A$2:$B$6,2,FALSE),0)*'PV Scenarios'!Y$2</f>
        <v>0.59</v>
      </c>
      <c r="Y16" s="7">
        <f>_xlfn.IFNA(VLOOKUP($A16,'PV Distribution'!$A$2:$B$6,2,FALSE),0)*'PV Scenarios'!Z$2</f>
        <v>0.59</v>
      </c>
    </row>
    <row r="17" spans="1:25" x14ac:dyDescent="0.25">
      <c r="A17" s="6">
        <v>21</v>
      </c>
      <c r="B17" s="7">
        <f>_xlfn.IFNA(VLOOKUP($A17,'PV Distribution'!$A$2:$B$6,2,FALSE),0)*'PV Scenarios'!C$2</f>
        <v>0.59</v>
      </c>
      <c r="C17" s="7">
        <f>_xlfn.IFNA(VLOOKUP($A17,'PV Distribution'!$A$2:$B$6,2,FALSE),0)*'PV Scenarios'!D$2</f>
        <v>0.59</v>
      </c>
      <c r="D17" s="7">
        <f>_xlfn.IFNA(VLOOKUP($A17,'PV Distribution'!$A$2:$B$6,2,FALSE),0)*'PV Scenarios'!E$2</f>
        <v>0.59</v>
      </c>
      <c r="E17" s="7">
        <f>_xlfn.IFNA(VLOOKUP($A17,'PV Distribution'!$A$2:$B$6,2,FALSE),0)*'PV Scenarios'!F$2</f>
        <v>0.59</v>
      </c>
      <c r="F17" s="7">
        <f>_xlfn.IFNA(VLOOKUP($A17,'PV Distribution'!$A$2:$B$6,2,FALSE),0)*'PV Scenarios'!G$2</f>
        <v>0.59</v>
      </c>
      <c r="G17" s="7">
        <f>_xlfn.IFNA(VLOOKUP($A17,'PV Distribution'!$A$2:$B$6,2,FALSE),0)*'PV Scenarios'!H$2</f>
        <v>0.59</v>
      </c>
      <c r="H17" s="7">
        <f>_xlfn.IFNA(VLOOKUP($A17,'PV Distribution'!$A$2:$B$6,2,FALSE),0)*'PV Scenarios'!I$2</f>
        <v>7.9295999999999998</v>
      </c>
      <c r="I17" s="7">
        <f>_xlfn.IFNA(VLOOKUP($A17,'PV Distribution'!$A$2:$B$6,2,FALSE),0)*'PV Scenarios'!J$2</f>
        <v>21.145600000000002</v>
      </c>
      <c r="J17" s="7">
        <f>_xlfn.IFNA(VLOOKUP($A17,'PV Distribution'!$A$2:$B$6,2,FALSE),0)*'PV Scenarios'!K$2</f>
        <v>36.202400000000004</v>
      </c>
      <c r="K17" s="7">
        <f>_xlfn.IFNA(VLOOKUP($A17,'PV Distribution'!$A$2:$B$6,2,FALSE),0)*'PV Scenarios'!L$2</f>
        <v>51.636800000000001</v>
      </c>
      <c r="L17" s="7">
        <f>_xlfn.IFNA(VLOOKUP($A17,'PV Distribution'!$A$2:$B$6,2,FALSE),0)*'PV Scenarios'!M$2</f>
        <v>65.655200000000008</v>
      </c>
      <c r="M17" s="7">
        <f>_xlfn.IFNA(VLOOKUP($A17,'PV Distribution'!$A$2:$B$6,2,FALSE),0)*'PV Scenarios'!N$2</f>
        <v>76.381399999999999</v>
      </c>
      <c r="N17" s="7">
        <f>_xlfn.IFNA(VLOOKUP($A17,'PV Distribution'!$A$2:$B$6,2,FALSE),0)*'PV Scenarios'!O$2</f>
        <v>82.328599999999994</v>
      </c>
      <c r="O17" s="7">
        <f>_xlfn.IFNA(VLOOKUP($A17,'PV Distribution'!$A$2:$B$6,2,FALSE),0)*'PV Scenarios'!P$2</f>
        <v>82.6</v>
      </c>
      <c r="P17" s="7">
        <f>_xlfn.IFNA(VLOOKUP($A17,'PV Distribution'!$A$2:$B$6,2,FALSE),0)*'PV Scenarios'!Q$2</f>
        <v>77.171999999999997</v>
      </c>
      <c r="Q17" s="7">
        <f>_xlfn.IFNA(VLOOKUP($A17,'PV Distribution'!$A$2:$B$6,2,FALSE),0)*'PV Scenarios'!R$2</f>
        <v>66.8352</v>
      </c>
      <c r="R17" s="7">
        <f>_xlfn.IFNA(VLOOKUP($A17,'PV Distribution'!$A$2:$B$6,2,FALSE),0)*'PV Scenarios'!S$2</f>
        <v>53.052799999999998</v>
      </c>
      <c r="S17" s="7">
        <f>_xlfn.IFNA(VLOOKUP($A17,'PV Distribution'!$A$2:$B$6,2,FALSE),0)*'PV Scenarios'!T$2</f>
        <v>37.677399999999999</v>
      </c>
      <c r="T17" s="7">
        <f>_xlfn.IFNA(VLOOKUP($A17,'PV Distribution'!$A$2:$B$6,2,FALSE),0)*'PV Scenarios'!U$2</f>
        <v>22.514399999999995</v>
      </c>
      <c r="U17" s="7">
        <f>_xlfn.IFNA(VLOOKUP($A17,'PV Distribution'!$A$2:$B$6,2,FALSE),0)*'PV Scenarios'!V$2</f>
        <v>9.0742000000000012</v>
      </c>
      <c r="V17" s="7">
        <f>_xlfn.IFNA(VLOOKUP($A17,'PV Distribution'!$A$2:$B$6,2,FALSE),0)*'PV Scenarios'!W$2</f>
        <v>0.59</v>
      </c>
      <c r="W17" s="7">
        <f>_xlfn.IFNA(VLOOKUP($A17,'PV Distribution'!$A$2:$B$6,2,FALSE),0)*'PV Scenarios'!X$2</f>
        <v>0.59</v>
      </c>
      <c r="X17" s="7">
        <f>_xlfn.IFNA(VLOOKUP($A17,'PV Distribution'!$A$2:$B$6,2,FALSE),0)*'PV Scenarios'!Y$2</f>
        <v>0.59</v>
      </c>
      <c r="Y17" s="7">
        <f>_xlfn.IFNA(VLOOKUP($A17,'PV Distribution'!$A$2:$B$6,2,FALSE),0)*'PV Scenarios'!Z$2</f>
        <v>0.59</v>
      </c>
    </row>
    <row r="18" spans="1:25" x14ac:dyDescent="0.25">
      <c r="A18" s="6">
        <v>30</v>
      </c>
      <c r="B18" s="7">
        <f>_xlfn.IFNA(VLOOKUP($A18,'PV Distribution'!$A$2:$B$6,2,FALSE),0)*'PV Scenarios'!C$2</f>
        <v>0.59</v>
      </c>
      <c r="C18" s="7">
        <f>_xlfn.IFNA(VLOOKUP($A18,'PV Distribution'!$A$2:$B$6,2,FALSE),0)*'PV Scenarios'!D$2</f>
        <v>0.59</v>
      </c>
      <c r="D18" s="7">
        <f>_xlfn.IFNA(VLOOKUP($A18,'PV Distribution'!$A$2:$B$6,2,FALSE),0)*'PV Scenarios'!E$2</f>
        <v>0.59</v>
      </c>
      <c r="E18" s="7">
        <f>_xlfn.IFNA(VLOOKUP($A18,'PV Distribution'!$A$2:$B$6,2,FALSE),0)*'PV Scenarios'!F$2</f>
        <v>0.59</v>
      </c>
      <c r="F18" s="7">
        <f>_xlfn.IFNA(VLOOKUP($A18,'PV Distribution'!$A$2:$B$6,2,FALSE),0)*'PV Scenarios'!G$2</f>
        <v>0.59</v>
      </c>
      <c r="G18" s="7">
        <f>_xlfn.IFNA(VLOOKUP($A18,'PV Distribution'!$A$2:$B$6,2,FALSE),0)*'PV Scenarios'!H$2</f>
        <v>0.59</v>
      </c>
      <c r="H18" s="7">
        <f>_xlfn.IFNA(VLOOKUP($A18,'PV Distribution'!$A$2:$B$6,2,FALSE),0)*'PV Scenarios'!I$2</f>
        <v>7.9295999999999998</v>
      </c>
      <c r="I18" s="7">
        <f>_xlfn.IFNA(VLOOKUP($A18,'PV Distribution'!$A$2:$B$6,2,FALSE),0)*'PV Scenarios'!J$2</f>
        <v>21.145600000000002</v>
      </c>
      <c r="J18" s="7">
        <f>_xlfn.IFNA(VLOOKUP($A18,'PV Distribution'!$A$2:$B$6,2,FALSE),0)*'PV Scenarios'!K$2</f>
        <v>36.202400000000004</v>
      </c>
      <c r="K18" s="7">
        <f>_xlfn.IFNA(VLOOKUP($A18,'PV Distribution'!$A$2:$B$6,2,FALSE),0)*'PV Scenarios'!L$2</f>
        <v>51.636800000000001</v>
      </c>
      <c r="L18" s="7">
        <f>_xlfn.IFNA(VLOOKUP($A18,'PV Distribution'!$A$2:$B$6,2,FALSE),0)*'PV Scenarios'!M$2</f>
        <v>65.655200000000008</v>
      </c>
      <c r="M18" s="7">
        <f>_xlfn.IFNA(VLOOKUP($A18,'PV Distribution'!$A$2:$B$6,2,FALSE),0)*'PV Scenarios'!N$2</f>
        <v>76.381399999999999</v>
      </c>
      <c r="N18" s="7">
        <f>_xlfn.IFNA(VLOOKUP($A18,'PV Distribution'!$A$2:$B$6,2,FALSE),0)*'PV Scenarios'!O$2</f>
        <v>82.328599999999994</v>
      </c>
      <c r="O18" s="7">
        <f>_xlfn.IFNA(VLOOKUP($A18,'PV Distribution'!$A$2:$B$6,2,FALSE),0)*'PV Scenarios'!P$2</f>
        <v>82.6</v>
      </c>
      <c r="P18" s="7">
        <f>_xlfn.IFNA(VLOOKUP($A18,'PV Distribution'!$A$2:$B$6,2,FALSE),0)*'PV Scenarios'!Q$2</f>
        <v>77.171999999999997</v>
      </c>
      <c r="Q18" s="7">
        <f>_xlfn.IFNA(VLOOKUP($A18,'PV Distribution'!$A$2:$B$6,2,FALSE),0)*'PV Scenarios'!R$2</f>
        <v>66.8352</v>
      </c>
      <c r="R18" s="7">
        <f>_xlfn.IFNA(VLOOKUP($A18,'PV Distribution'!$A$2:$B$6,2,FALSE),0)*'PV Scenarios'!S$2</f>
        <v>53.052799999999998</v>
      </c>
      <c r="S18" s="7">
        <f>_xlfn.IFNA(VLOOKUP($A18,'PV Distribution'!$A$2:$B$6,2,FALSE),0)*'PV Scenarios'!T$2</f>
        <v>37.677399999999999</v>
      </c>
      <c r="T18" s="7">
        <f>_xlfn.IFNA(VLOOKUP($A18,'PV Distribution'!$A$2:$B$6,2,FALSE),0)*'PV Scenarios'!U$2</f>
        <v>22.514399999999995</v>
      </c>
      <c r="U18" s="7">
        <f>_xlfn.IFNA(VLOOKUP($A18,'PV Distribution'!$A$2:$B$6,2,FALSE),0)*'PV Scenarios'!V$2</f>
        <v>9.0742000000000012</v>
      </c>
      <c r="V18" s="7">
        <f>_xlfn.IFNA(VLOOKUP($A18,'PV Distribution'!$A$2:$B$6,2,FALSE),0)*'PV Scenarios'!W$2</f>
        <v>0.59</v>
      </c>
      <c r="W18" s="7">
        <f>_xlfn.IFNA(VLOOKUP($A18,'PV Distribution'!$A$2:$B$6,2,FALSE),0)*'PV Scenarios'!X$2</f>
        <v>0.59</v>
      </c>
      <c r="X18" s="7">
        <f>_xlfn.IFNA(VLOOKUP($A18,'PV Distribution'!$A$2:$B$6,2,FALSE),0)*'PV Scenarios'!Y$2</f>
        <v>0.59</v>
      </c>
      <c r="Y18" s="7">
        <f>_xlfn.IFNA(VLOOKUP($A18,'PV Distribution'!$A$2:$B$6,2,FALSE),0)*'PV Scenarios'!Z$2</f>
        <v>0.59</v>
      </c>
    </row>
    <row r="19" spans="1:25" x14ac:dyDescent="0.25">
      <c r="A19" s="6">
        <v>2</v>
      </c>
      <c r="B19" s="7">
        <f>_xlfn.IFNA(VLOOKUP($A19,'PV Distribution'!$A$2:$B$6,2,FALSE),0)*'PV Scenarios'!C$2</f>
        <v>0.59</v>
      </c>
      <c r="C19" s="7">
        <f>_xlfn.IFNA(VLOOKUP($A19,'PV Distribution'!$A$2:$B$6,2,FALSE),0)*'PV Scenarios'!D$2</f>
        <v>0.59</v>
      </c>
      <c r="D19" s="7">
        <f>_xlfn.IFNA(VLOOKUP($A19,'PV Distribution'!$A$2:$B$6,2,FALSE),0)*'PV Scenarios'!E$2</f>
        <v>0.59</v>
      </c>
      <c r="E19" s="7">
        <f>_xlfn.IFNA(VLOOKUP($A19,'PV Distribution'!$A$2:$B$6,2,FALSE),0)*'PV Scenarios'!F$2</f>
        <v>0.59</v>
      </c>
      <c r="F19" s="7">
        <f>_xlfn.IFNA(VLOOKUP($A19,'PV Distribution'!$A$2:$B$6,2,FALSE),0)*'PV Scenarios'!G$2</f>
        <v>0.59</v>
      </c>
      <c r="G19" s="7">
        <f>_xlfn.IFNA(VLOOKUP($A19,'PV Distribution'!$A$2:$B$6,2,FALSE),0)*'PV Scenarios'!H$2</f>
        <v>0.59</v>
      </c>
      <c r="H19" s="7">
        <f>_xlfn.IFNA(VLOOKUP($A19,'PV Distribution'!$A$2:$B$6,2,FALSE),0)*'PV Scenarios'!I$2</f>
        <v>7.9295999999999998</v>
      </c>
      <c r="I19" s="7">
        <f>_xlfn.IFNA(VLOOKUP($A19,'PV Distribution'!$A$2:$B$6,2,FALSE),0)*'PV Scenarios'!J$2</f>
        <v>21.145600000000002</v>
      </c>
      <c r="J19" s="7">
        <f>_xlfn.IFNA(VLOOKUP($A19,'PV Distribution'!$A$2:$B$6,2,FALSE),0)*'PV Scenarios'!K$2</f>
        <v>36.202400000000004</v>
      </c>
      <c r="K19" s="7">
        <f>_xlfn.IFNA(VLOOKUP($A19,'PV Distribution'!$A$2:$B$6,2,FALSE),0)*'PV Scenarios'!L$2</f>
        <v>51.636800000000001</v>
      </c>
      <c r="L19" s="7">
        <f>_xlfn.IFNA(VLOOKUP($A19,'PV Distribution'!$A$2:$B$6,2,FALSE),0)*'PV Scenarios'!M$2</f>
        <v>65.655200000000008</v>
      </c>
      <c r="M19" s="7">
        <f>_xlfn.IFNA(VLOOKUP($A19,'PV Distribution'!$A$2:$B$6,2,FALSE),0)*'PV Scenarios'!N$2</f>
        <v>76.381399999999999</v>
      </c>
      <c r="N19" s="7">
        <f>_xlfn.IFNA(VLOOKUP($A19,'PV Distribution'!$A$2:$B$6,2,FALSE),0)*'PV Scenarios'!O$2</f>
        <v>82.328599999999994</v>
      </c>
      <c r="O19" s="7">
        <f>_xlfn.IFNA(VLOOKUP($A19,'PV Distribution'!$A$2:$B$6,2,FALSE),0)*'PV Scenarios'!P$2</f>
        <v>82.6</v>
      </c>
      <c r="P19" s="7">
        <f>_xlfn.IFNA(VLOOKUP($A19,'PV Distribution'!$A$2:$B$6,2,FALSE),0)*'PV Scenarios'!Q$2</f>
        <v>77.171999999999997</v>
      </c>
      <c r="Q19" s="7">
        <f>_xlfn.IFNA(VLOOKUP($A19,'PV Distribution'!$A$2:$B$6,2,FALSE),0)*'PV Scenarios'!R$2</f>
        <v>66.8352</v>
      </c>
      <c r="R19" s="7">
        <f>_xlfn.IFNA(VLOOKUP($A19,'PV Distribution'!$A$2:$B$6,2,FALSE),0)*'PV Scenarios'!S$2</f>
        <v>53.052799999999998</v>
      </c>
      <c r="S19" s="7">
        <f>_xlfn.IFNA(VLOOKUP($A19,'PV Distribution'!$A$2:$B$6,2,FALSE),0)*'PV Scenarios'!T$2</f>
        <v>37.677399999999999</v>
      </c>
      <c r="T19" s="7">
        <f>_xlfn.IFNA(VLOOKUP($A19,'PV Distribution'!$A$2:$B$6,2,FALSE),0)*'PV Scenarios'!U$2</f>
        <v>22.514399999999995</v>
      </c>
      <c r="U19" s="7">
        <f>_xlfn.IFNA(VLOOKUP($A19,'PV Distribution'!$A$2:$B$6,2,FALSE),0)*'PV Scenarios'!V$2</f>
        <v>9.0742000000000012</v>
      </c>
      <c r="V19" s="7">
        <f>_xlfn.IFNA(VLOOKUP($A19,'PV Distribution'!$A$2:$B$6,2,FALSE),0)*'PV Scenarios'!W$2</f>
        <v>0.59</v>
      </c>
      <c r="W19" s="7">
        <f>_xlfn.IFNA(VLOOKUP($A19,'PV Distribution'!$A$2:$B$6,2,FALSE),0)*'PV Scenarios'!X$2</f>
        <v>0.59</v>
      </c>
      <c r="X19" s="7">
        <f>_xlfn.IFNA(VLOOKUP($A19,'PV Distribution'!$A$2:$B$6,2,FALSE),0)*'PV Scenarios'!Y$2</f>
        <v>0.59</v>
      </c>
      <c r="Y19" s="7">
        <f>_xlfn.IFNA(VLOOKUP($A19,'PV Distribution'!$A$2:$B$6,2,FALSE),0)*'PV Scenarios'!Z$2</f>
        <v>0.59</v>
      </c>
    </row>
    <row r="20" spans="1:25" x14ac:dyDescent="0.25">
      <c r="A20" s="6">
        <v>68</v>
      </c>
      <c r="B20" s="7">
        <f>_xlfn.IFNA(VLOOKUP($A20,'PV Distribution'!$A$2:$B$6,2,FALSE),0)*'PV Scenarios'!C$2</f>
        <v>0</v>
      </c>
      <c r="C20" s="7">
        <f>_xlfn.IFNA(VLOOKUP($A20,'PV Distribution'!$A$2:$B$6,2,FALSE),0)*'PV Scenarios'!D$2</f>
        <v>0</v>
      </c>
      <c r="D20" s="7">
        <f>_xlfn.IFNA(VLOOKUP($A20,'PV Distribution'!$A$2:$B$6,2,FALSE),0)*'PV Scenarios'!E$2</f>
        <v>0</v>
      </c>
      <c r="E20" s="7">
        <f>_xlfn.IFNA(VLOOKUP($A20,'PV Distribution'!$A$2:$B$6,2,FALSE),0)*'PV Scenarios'!F$2</f>
        <v>0</v>
      </c>
      <c r="F20" s="7">
        <f>_xlfn.IFNA(VLOOKUP($A20,'PV Distribution'!$A$2:$B$6,2,FALSE),0)*'PV Scenarios'!G$2</f>
        <v>0</v>
      </c>
      <c r="G20" s="7">
        <f>_xlfn.IFNA(VLOOKUP($A20,'PV Distribution'!$A$2:$B$6,2,FALSE),0)*'PV Scenarios'!H$2</f>
        <v>0</v>
      </c>
      <c r="H20" s="7">
        <f>_xlfn.IFNA(VLOOKUP($A20,'PV Distribution'!$A$2:$B$6,2,FALSE),0)*'PV Scenarios'!I$2</f>
        <v>0</v>
      </c>
      <c r="I20" s="7">
        <f>_xlfn.IFNA(VLOOKUP($A20,'PV Distribution'!$A$2:$B$6,2,FALSE),0)*'PV Scenarios'!J$2</f>
        <v>0</v>
      </c>
      <c r="J20" s="7">
        <f>_xlfn.IFNA(VLOOKUP($A20,'PV Distribution'!$A$2:$B$6,2,FALSE),0)*'PV Scenarios'!K$2</f>
        <v>0</v>
      </c>
      <c r="K20" s="7">
        <f>_xlfn.IFNA(VLOOKUP($A20,'PV Distribution'!$A$2:$B$6,2,FALSE),0)*'PV Scenarios'!L$2</f>
        <v>0</v>
      </c>
      <c r="L20" s="7">
        <f>_xlfn.IFNA(VLOOKUP($A20,'PV Distribution'!$A$2:$B$6,2,FALSE),0)*'PV Scenarios'!M$2</f>
        <v>0</v>
      </c>
      <c r="M20" s="7">
        <f>_xlfn.IFNA(VLOOKUP($A20,'PV Distribution'!$A$2:$B$6,2,FALSE),0)*'PV Scenarios'!N$2</f>
        <v>0</v>
      </c>
      <c r="N20" s="7">
        <f>_xlfn.IFNA(VLOOKUP($A20,'PV Distribution'!$A$2:$B$6,2,FALSE),0)*'PV Scenarios'!O$2</f>
        <v>0</v>
      </c>
      <c r="O20" s="7">
        <f>_xlfn.IFNA(VLOOKUP($A20,'PV Distribution'!$A$2:$B$6,2,FALSE),0)*'PV Scenarios'!P$2</f>
        <v>0</v>
      </c>
      <c r="P20" s="7">
        <f>_xlfn.IFNA(VLOOKUP($A20,'PV Distribution'!$A$2:$B$6,2,FALSE),0)*'PV Scenarios'!Q$2</f>
        <v>0</v>
      </c>
      <c r="Q20" s="7">
        <f>_xlfn.IFNA(VLOOKUP($A20,'PV Distribution'!$A$2:$B$6,2,FALSE),0)*'PV Scenarios'!R$2</f>
        <v>0</v>
      </c>
      <c r="R20" s="7">
        <f>_xlfn.IFNA(VLOOKUP($A20,'PV Distribution'!$A$2:$B$6,2,FALSE),0)*'PV Scenarios'!S$2</f>
        <v>0</v>
      </c>
      <c r="S20" s="7">
        <f>_xlfn.IFNA(VLOOKUP($A20,'PV Distribution'!$A$2:$B$6,2,FALSE),0)*'PV Scenarios'!T$2</f>
        <v>0</v>
      </c>
      <c r="T20" s="7">
        <f>_xlfn.IFNA(VLOOKUP($A20,'PV Distribution'!$A$2:$B$6,2,FALSE),0)*'PV Scenarios'!U$2</f>
        <v>0</v>
      </c>
      <c r="U20" s="7">
        <f>_xlfn.IFNA(VLOOKUP($A20,'PV Distribution'!$A$2:$B$6,2,FALSE),0)*'PV Scenarios'!V$2</f>
        <v>0</v>
      </c>
      <c r="V20" s="7">
        <f>_xlfn.IFNA(VLOOKUP($A20,'PV Distribution'!$A$2:$B$6,2,FALSE),0)*'PV Scenarios'!W$2</f>
        <v>0</v>
      </c>
      <c r="W20" s="7">
        <f>_xlfn.IFNA(VLOOKUP($A20,'PV Distribution'!$A$2:$B$6,2,FALSE),0)*'PV Scenarios'!X$2</f>
        <v>0</v>
      </c>
      <c r="X20" s="7">
        <f>_xlfn.IFNA(VLOOKUP($A20,'PV Distribution'!$A$2:$B$6,2,FALSE),0)*'PV Scenarios'!Y$2</f>
        <v>0</v>
      </c>
      <c r="Y20" s="7">
        <f>_xlfn.IFNA(VLOOKUP($A20,'PV Distribution'!$A$2:$B$6,2,FALSE),0)*'PV Scenarios'!Z$2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11E2-36BC-4AFA-9AC0-D6EDEA0E71B6}">
  <dimension ref="A1:Y20"/>
  <sheetViews>
    <sheetView zoomScale="70" zoomScaleNormal="70" workbookViewId="0">
      <selection activeCell="A16" sqref="A16:A2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20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21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30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2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68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D06D-D26C-4C05-BDC7-26713BF8A97D}">
  <dimension ref="A1:Y20"/>
  <sheetViews>
    <sheetView zoomScale="70" zoomScaleNormal="70" workbookViewId="0">
      <selection activeCell="B16" sqref="B16:Y2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s="3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s="3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6">
        <v>20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21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30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2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68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338C-B678-42F7-A0ED-226C34AC5E1E}">
  <dimension ref="A1:Y32"/>
  <sheetViews>
    <sheetView zoomScale="85" zoomScaleNormal="85" workbookViewId="0">
      <selection activeCell="E13" sqref="E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Winter, S1'!B2*Main!$B$4+_xlfn.IFNA(VLOOKUP($A2,'EV Distribution'!$A$2:$B$11,2,FALSE),0)*('EV Scenarios'!B$2-'EV Scenarios'!B$3)</f>
        <v>0.14373048812167752</v>
      </c>
      <c r="C2" s="1">
        <f>'Pc, Winter, S1'!C2*Main!$B$4+_xlfn.IFNA(VLOOKUP($A2,'EV Distribution'!$A$2:$B$11,2,FALSE),0)*('EV Scenarios'!C$2-'EV Scenarios'!C$3)</f>
        <v>6.1707481630242179E-2</v>
      </c>
      <c r="D2" s="1">
        <f>'Pc, Winter, S1'!D2*Main!$B$4+_xlfn.IFNA(VLOOKUP($A2,'EV Distribution'!$A$2:$B$11,2,FALSE),0)*('EV Scenarios'!D$2-'EV Scenarios'!D$3)</f>
        <v>0.13321270210351452</v>
      </c>
      <c r="E2" s="1">
        <f>'Pc, Winter, S1'!E2*Main!$B$4+_xlfn.IFNA(VLOOKUP($A2,'EV Distribution'!$A$2:$B$11,2,FALSE),0)*('EV Scenarios'!E$2-'EV Scenarios'!E$3)</f>
        <v>4.9796083383786188E-2</v>
      </c>
      <c r="F2" s="1">
        <f>'Pc, Winter, S1'!F2*Main!$B$4+_xlfn.IFNA(VLOOKUP($A2,'EV Distribution'!$A$2:$B$11,2,FALSE),0)*('EV Scenarios'!F$2-'EV Scenarios'!F$3)</f>
        <v>4.7410829600561144E-2</v>
      </c>
      <c r="G2" s="1">
        <f>'Pc, Winter, S1'!G2*Main!$B$4+_xlfn.IFNA(VLOOKUP($A2,'EV Distribution'!$A$2:$B$11,2,FALSE),0)*('EV Scenarios'!G$2-'EV Scenarios'!G$3)</f>
        <v>0.10282943102923808</v>
      </c>
      <c r="H2" s="1">
        <f>'Pc, Winter, S1'!H2*Main!$B$4+_xlfn.IFNA(VLOOKUP($A2,'EV Distribution'!$A$2:$B$11,2,FALSE),0)*('EV Scenarios'!H$2-'EV Scenarios'!H$3)</f>
        <v>0.10182485630759011</v>
      </c>
      <c r="I2" s="1">
        <f>'Pc, Winter, S1'!I2*Main!$B$4+_xlfn.IFNA(VLOOKUP($A2,'EV Distribution'!$A$2:$B$11,2,FALSE),0)*('EV Scenarios'!I$2-'EV Scenarios'!I$3)</f>
        <v>0.15614780389545191</v>
      </c>
      <c r="J2" s="1">
        <f>'Pc, Winter, S1'!J2*Main!$B$4+_xlfn.IFNA(VLOOKUP($A2,'EV Distribution'!$A$2:$B$11,2,FALSE),0)*('EV Scenarios'!J$2-'EV Scenarios'!J$3)</f>
        <v>5.5608654738629665E-2</v>
      </c>
      <c r="K2" s="1">
        <f>'Pc, Winter, S1'!K2*Main!$B$4+_xlfn.IFNA(VLOOKUP($A2,'EV Distribution'!$A$2:$B$11,2,FALSE),0)*('EV Scenarios'!K$2-'EV Scenarios'!K$3)</f>
        <v>0.1579770747748081</v>
      </c>
      <c r="L2" s="1">
        <f>'Pc, Winter, S1'!L2*Main!$B$4+_xlfn.IFNA(VLOOKUP($A2,'EV Distribution'!$A$2:$B$11,2,FALSE),0)*('EV Scenarios'!L$2-'EV Scenarios'!L$3)</f>
        <v>3.3991770463673958E-2</v>
      </c>
      <c r="M2" s="1">
        <f>'Pc, Winter, S1'!M2*Main!$B$4+_xlfn.IFNA(VLOOKUP($A2,'EV Distribution'!$A$2:$B$11,2,FALSE),0)*('EV Scenarios'!M$2-'EV Scenarios'!M$3)</f>
        <v>0.1064793625339634</v>
      </c>
      <c r="N2" s="1">
        <f>'Pc, Winter, S1'!N2*Main!$B$4+_xlfn.IFNA(VLOOKUP($A2,'EV Distribution'!$A$2:$B$11,2,FALSE),0)*('EV Scenarios'!N$2-'EV Scenarios'!N$3)</f>
        <v>4.6591477648405211E-2</v>
      </c>
      <c r="O2" s="1">
        <f>'Pc, Winter, S1'!O2*Main!$B$4+_xlfn.IFNA(VLOOKUP($A2,'EV Distribution'!$A$2:$B$11,2,FALSE),0)*('EV Scenarios'!O$2-'EV Scenarios'!O$3)</f>
        <v>0.10931600506423511</v>
      </c>
      <c r="P2" s="1">
        <f>'Pc, Winter, S1'!P2*Main!$B$4+_xlfn.IFNA(VLOOKUP($A2,'EV Distribution'!$A$2:$B$11,2,FALSE),0)*('EV Scenarios'!P$2-'EV Scenarios'!P$3)</f>
        <v>0.21737869634967522</v>
      </c>
      <c r="Q2" s="1">
        <f>'Pc, Winter, S1'!Q2*Main!$B$4+_xlfn.IFNA(VLOOKUP($A2,'EV Distribution'!$A$2:$B$11,2,FALSE),0)*('EV Scenarios'!Q$2-'EV Scenarios'!Q$3)</f>
        <v>6.1830654374630846E-2</v>
      </c>
      <c r="R2" s="1">
        <f>'Pc, Winter, S1'!R2*Main!$B$4+_xlfn.IFNA(VLOOKUP($A2,'EV Distribution'!$A$2:$B$11,2,FALSE),0)*('EV Scenarios'!R$2-'EV Scenarios'!R$3)</f>
        <v>1.3938259181925578E-2</v>
      </c>
      <c r="S2" s="1">
        <f>'Pc, Winter, S1'!S2*Main!$B$4+_xlfn.IFNA(VLOOKUP($A2,'EV Distribution'!$A$2:$B$11,2,FALSE),0)*('EV Scenarios'!S$2-'EV Scenarios'!S$3)</f>
        <v>0.22275900906600712</v>
      </c>
      <c r="T2" s="1">
        <f>'Pc, Winter, S1'!T2*Main!$B$4+_xlfn.IFNA(VLOOKUP($A2,'EV Distribution'!$A$2:$B$11,2,FALSE),0)*('EV Scenarios'!T$2-'EV Scenarios'!T$3)</f>
        <v>0.20062664702303606</v>
      </c>
      <c r="U2" s="1">
        <f>'Pc, Winter, S1'!U2*Main!$B$4+_xlfn.IFNA(VLOOKUP($A2,'EV Distribution'!$A$2:$B$11,2,FALSE),0)*('EV Scenarios'!U$2-'EV Scenarios'!U$3)</f>
        <v>4.0024498383047856E-2</v>
      </c>
      <c r="V2" s="1">
        <f>'Pc, Winter, S1'!V2*Main!$B$4+_xlfn.IFNA(VLOOKUP($A2,'EV Distribution'!$A$2:$B$11,2,FALSE),0)*('EV Scenarios'!V$2-'EV Scenarios'!V$3)</f>
        <v>0.17791267103662145</v>
      </c>
      <c r="W2" s="1">
        <f>'Pc, Winter, S1'!W2*Main!$B$4+_xlfn.IFNA(VLOOKUP($A2,'EV Distribution'!$A$2:$B$11,2,FALSE),0)*('EV Scenarios'!W$2-'EV Scenarios'!W$3)</f>
        <v>0.13513678596426465</v>
      </c>
      <c r="X2" s="1">
        <f>'Pc, Winter, S1'!X2*Main!$B$4+_xlfn.IFNA(VLOOKUP($A2,'EV Distribution'!$A$2:$B$11,2,FALSE),0)*('EV Scenarios'!X$2-'EV Scenarios'!X$3)</f>
        <v>9.9340305579592447E-2</v>
      </c>
      <c r="Y2" s="1">
        <f>'Pc, Winter, S1'!Y2*Main!$B$4+_xlfn.IFNA(VLOOKUP($A2,'EV Distribution'!$A$2:$B$11,2,FALSE),0)*('EV Scenarios'!Y$2-'EV Scenarios'!Y$3)</f>
        <v>3.5642765942852928E-2</v>
      </c>
    </row>
    <row r="3" spans="1:25" x14ac:dyDescent="0.25">
      <c r="A3">
        <v>2</v>
      </c>
      <c r="B3" s="1">
        <f>'Pc, Winter, S1'!B3*Main!$B$4+_xlfn.IFNA(VLOOKUP($A3,'EV Distribution'!$A$2:$B$11,2,FALSE),0)*('EV Scenarios'!B$2-'EV Scenarios'!B$3)</f>
        <v>14.932541842337567</v>
      </c>
      <c r="C3" s="1">
        <f>'Pc, Winter, S1'!C3*Main!$B$4+_xlfn.IFNA(VLOOKUP($A3,'EV Distribution'!$A$2:$B$11,2,FALSE),0)*('EV Scenarios'!C$2-'EV Scenarios'!C$3)</f>
        <v>15.614441853894713</v>
      </c>
      <c r="D3" s="1">
        <f>'Pc, Winter, S1'!D3*Main!$B$4+_xlfn.IFNA(VLOOKUP($A3,'EV Distribution'!$A$2:$B$11,2,FALSE),0)*('EV Scenarios'!D$2-'EV Scenarios'!D$3)</f>
        <v>16.148276353924985</v>
      </c>
      <c r="E3" s="1">
        <f>'Pc, Winter, S1'!E3*Main!$B$4+_xlfn.IFNA(VLOOKUP($A3,'EV Distribution'!$A$2:$B$11,2,FALSE),0)*('EV Scenarios'!E$2-'EV Scenarios'!E$3)</f>
        <v>16.960647960764913</v>
      </c>
      <c r="F3" s="1">
        <f>'Pc, Winter, S1'!F3*Main!$B$4+_xlfn.IFNA(VLOOKUP($A3,'EV Distribution'!$A$2:$B$11,2,FALSE),0)*('EV Scenarios'!F$2-'EV Scenarios'!F$3)</f>
        <v>17.84739587550871</v>
      </c>
      <c r="G3" s="1">
        <f>'Pc, Winter, S1'!G3*Main!$B$4+_xlfn.IFNA(VLOOKUP($A3,'EV Distribution'!$A$2:$B$11,2,FALSE),0)*('EV Scenarios'!G$2-'EV Scenarios'!G$3)</f>
        <v>18.500051441698911</v>
      </c>
      <c r="H3" s="1">
        <f>'Pc, Winter, S1'!H3*Main!$B$4+_xlfn.IFNA(VLOOKUP($A3,'EV Distribution'!$A$2:$B$11,2,FALSE),0)*('EV Scenarios'!H$2-'EV Scenarios'!H$3)</f>
        <v>18.44709131461828</v>
      </c>
      <c r="I3" s="1">
        <f>'Pc, Winter, S1'!I3*Main!$B$4+_xlfn.IFNA(VLOOKUP($A3,'EV Distribution'!$A$2:$B$11,2,FALSE),0)*('EV Scenarios'!I$2-'EV Scenarios'!I$3)</f>
        <v>17.809690184965302</v>
      </c>
      <c r="J3" s="1">
        <f>'Pc, Winter, S1'!J3*Main!$B$4+_xlfn.IFNA(VLOOKUP($A3,'EV Distribution'!$A$2:$B$11,2,FALSE),0)*('EV Scenarios'!J$2-'EV Scenarios'!J$3)</f>
        <v>16.27126321887847</v>
      </c>
      <c r="K3" s="1">
        <f>'Pc, Winter, S1'!K3*Main!$B$4+_xlfn.IFNA(VLOOKUP($A3,'EV Distribution'!$A$2:$B$11,2,FALSE),0)*('EV Scenarios'!K$2-'EV Scenarios'!K$3)</f>
        <v>24.028339487058478</v>
      </c>
      <c r="L3" s="1">
        <f>'Pc, Winter, S1'!L3*Main!$B$4+_xlfn.IFNA(VLOOKUP($A3,'EV Distribution'!$A$2:$B$11,2,FALSE),0)*('EV Scenarios'!L$2-'EV Scenarios'!L$3)</f>
        <v>23.429749618434734</v>
      </c>
      <c r="M3" s="1">
        <f>'Pc, Winter, S1'!M3*Main!$B$4+_xlfn.IFNA(VLOOKUP($A3,'EV Distribution'!$A$2:$B$11,2,FALSE),0)*('EV Scenarios'!M$2-'EV Scenarios'!M$3)</f>
        <v>22.592262036312761</v>
      </c>
      <c r="N3" s="1">
        <f>'Pc, Winter, S1'!N3*Main!$B$4+_xlfn.IFNA(VLOOKUP($A3,'EV Distribution'!$A$2:$B$11,2,FALSE),0)*('EV Scenarios'!N$2-'EV Scenarios'!N$3)</f>
        <v>21.081555345186061</v>
      </c>
      <c r="O3" s="1">
        <f>'Pc, Winter, S1'!O3*Main!$B$4+_xlfn.IFNA(VLOOKUP($A3,'EV Distribution'!$A$2:$B$11,2,FALSE),0)*('EV Scenarios'!O$2-'EV Scenarios'!O$3)</f>
        <v>20.21282866503249</v>
      </c>
      <c r="P3" s="1">
        <f>'Pc, Winter, S1'!P3*Main!$B$4+_xlfn.IFNA(VLOOKUP($A3,'EV Distribution'!$A$2:$B$11,2,FALSE),0)*('EV Scenarios'!P$2-'EV Scenarios'!P$3)</f>
        <v>19.427921188235384</v>
      </c>
      <c r="Q3" s="1">
        <f>'Pc, Winter, S1'!Q3*Main!$B$4+_xlfn.IFNA(VLOOKUP($A3,'EV Distribution'!$A$2:$B$11,2,FALSE),0)*('EV Scenarios'!Q$2-'EV Scenarios'!Q$3)</f>
        <v>18.384713529222537</v>
      </c>
      <c r="R3" s="1">
        <f>'Pc, Winter, S1'!R3*Main!$B$4+_xlfn.IFNA(VLOOKUP($A3,'EV Distribution'!$A$2:$B$11,2,FALSE),0)*('EV Scenarios'!R$2-'EV Scenarios'!R$3)</f>
        <v>17.926154011501772</v>
      </c>
      <c r="S3" s="1">
        <f>'Pc, Winter, S1'!S3*Main!$B$4+_xlfn.IFNA(VLOOKUP($A3,'EV Distribution'!$A$2:$B$11,2,FALSE),0)*('EV Scenarios'!S$2-'EV Scenarios'!S$3)</f>
        <v>17.403888653488632</v>
      </c>
      <c r="T3" s="1">
        <f>'Pc, Winter, S1'!T3*Main!$B$4+_xlfn.IFNA(VLOOKUP($A3,'EV Distribution'!$A$2:$B$11,2,FALSE),0)*('EV Scenarios'!T$2-'EV Scenarios'!T$3)</f>
        <v>11.38756447686208</v>
      </c>
      <c r="U3" s="1">
        <f>'Pc, Winter, S1'!U3*Main!$B$4+_xlfn.IFNA(VLOOKUP($A3,'EV Distribution'!$A$2:$B$11,2,FALSE),0)*('EV Scenarios'!U$2-'EV Scenarios'!U$3)</f>
        <v>11.794501774650769</v>
      </c>
      <c r="V3" s="1">
        <f>'Pc, Winter, S1'!V3*Main!$B$4+_xlfn.IFNA(VLOOKUP($A3,'EV Distribution'!$A$2:$B$11,2,FALSE),0)*('EV Scenarios'!V$2-'EV Scenarios'!V$3)</f>
        <v>12.300545716238187</v>
      </c>
      <c r="W3" s="1">
        <f>'Pc, Winter, S1'!W3*Main!$B$4+_xlfn.IFNA(VLOOKUP($A3,'EV Distribution'!$A$2:$B$11,2,FALSE),0)*('EV Scenarios'!W$2-'EV Scenarios'!W$3)</f>
        <v>12.775553382065123</v>
      </c>
      <c r="X3" s="1">
        <f>'Pc, Winter, S1'!X3*Main!$B$4+_xlfn.IFNA(VLOOKUP($A3,'EV Distribution'!$A$2:$B$11,2,FALSE),0)*('EV Scenarios'!X$2-'EV Scenarios'!X$3)</f>
        <v>13.439856371399884</v>
      </c>
      <c r="Y3" s="1">
        <f>'Pc, Winter, S1'!Y3*Main!$B$4+_xlfn.IFNA(VLOOKUP($A3,'EV Distribution'!$A$2:$B$11,2,FALSE),0)*('EV Scenarios'!Y$2-'EV Scenarios'!Y$3)</f>
        <v>14.376297567967367</v>
      </c>
    </row>
    <row r="4" spans="1:25" x14ac:dyDescent="0.25">
      <c r="A4">
        <v>3</v>
      </c>
      <c r="B4" s="1">
        <f>'Pc, Winter, S1'!B4*Main!$B$4+_xlfn.IFNA(VLOOKUP($A4,'EV Distribution'!$A$2:$B$11,2,FALSE),0)*('EV Scenarios'!B$2-'EV Scenarios'!B$3)</f>
        <v>15.017329276704816</v>
      </c>
      <c r="C4" s="1">
        <f>'Pc, Winter, S1'!C4*Main!$B$4+_xlfn.IFNA(VLOOKUP($A4,'EV Distribution'!$A$2:$B$11,2,FALSE),0)*('EV Scenarios'!C$2-'EV Scenarios'!C$3)</f>
        <v>15.68902954676388</v>
      </c>
      <c r="D4" s="1">
        <f>'Pc, Winter, S1'!D4*Main!$B$4+_xlfn.IFNA(VLOOKUP($A4,'EV Distribution'!$A$2:$B$11,2,FALSE),0)*('EV Scenarios'!D$2-'EV Scenarios'!D$3)</f>
        <v>16.168060422085055</v>
      </c>
      <c r="E4" s="1">
        <f>'Pc, Winter, S1'!E4*Main!$B$4+_xlfn.IFNA(VLOOKUP($A4,'EV Distribution'!$A$2:$B$11,2,FALSE),0)*('EV Scenarios'!E$2-'EV Scenarios'!E$3)</f>
        <v>17.06966907376772</v>
      </c>
      <c r="F4" s="1">
        <f>'Pc, Winter, S1'!F4*Main!$B$4+_xlfn.IFNA(VLOOKUP($A4,'EV Distribution'!$A$2:$B$11,2,FALSE),0)*('EV Scenarios'!F$2-'EV Scenarios'!F$3)</f>
        <v>17.939642261393235</v>
      </c>
      <c r="G4" s="1">
        <f>'Pc, Winter, S1'!G4*Main!$B$4+_xlfn.IFNA(VLOOKUP($A4,'EV Distribution'!$A$2:$B$11,2,FALSE),0)*('EV Scenarios'!G$2-'EV Scenarios'!G$3)</f>
        <v>18.535696989232875</v>
      </c>
      <c r="H4" s="1">
        <f>'Pc, Winter, S1'!H4*Main!$B$4+_xlfn.IFNA(VLOOKUP($A4,'EV Distribution'!$A$2:$B$11,2,FALSE),0)*('EV Scenarios'!H$2-'EV Scenarios'!H$3)</f>
        <v>18.846118624183401</v>
      </c>
      <c r="I4" s="1">
        <f>'Pc, Winter, S1'!I4*Main!$B$4+_xlfn.IFNA(VLOOKUP($A4,'EV Distribution'!$A$2:$B$11,2,FALSE),0)*('EV Scenarios'!I$2-'EV Scenarios'!I$3)</f>
        <v>18.128234752140433</v>
      </c>
      <c r="J4" s="1">
        <f>'Pc, Winter, S1'!J4*Main!$B$4+_xlfn.IFNA(VLOOKUP($A4,'EV Distribution'!$A$2:$B$11,2,FALSE),0)*('EV Scenarios'!J$2-'EV Scenarios'!J$3)</f>
        <v>16.633340595799616</v>
      </c>
      <c r="K4" s="1">
        <f>'Pc, Winter, S1'!K4*Main!$B$4+_xlfn.IFNA(VLOOKUP($A4,'EV Distribution'!$A$2:$B$11,2,FALSE),0)*('EV Scenarios'!K$2-'EV Scenarios'!K$3)</f>
        <v>24.368704874808774</v>
      </c>
      <c r="L4" s="1">
        <f>'Pc, Winter, S1'!L4*Main!$B$4+_xlfn.IFNA(VLOOKUP($A4,'EV Distribution'!$A$2:$B$11,2,FALSE),0)*('EV Scenarios'!L$2-'EV Scenarios'!L$3)</f>
        <v>23.69851212521781</v>
      </c>
      <c r="M4" s="1">
        <f>'Pc, Winter, S1'!M4*Main!$B$4+_xlfn.IFNA(VLOOKUP($A4,'EV Distribution'!$A$2:$B$11,2,FALSE),0)*('EV Scenarios'!M$2-'EV Scenarios'!M$3)</f>
        <v>23.047038399743062</v>
      </c>
      <c r="N4" s="1">
        <f>'Pc, Winter, S1'!N4*Main!$B$4+_xlfn.IFNA(VLOOKUP($A4,'EV Distribution'!$A$2:$B$11,2,FALSE),0)*('EV Scenarios'!N$2-'EV Scenarios'!N$3)</f>
        <v>21.408572552402539</v>
      </c>
      <c r="O4" s="1">
        <f>'Pc, Winter, S1'!O4*Main!$B$4+_xlfn.IFNA(VLOOKUP($A4,'EV Distribution'!$A$2:$B$11,2,FALSE),0)*('EV Scenarios'!O$2-'EV Scenarios'!O$3)</f>
        <v>20.432692182322803</v>
      </c>
      <c r="P4" s="1">
        <f>'Pc, Winter, S1'!P4*Main!$B$4+_xlfn.IFNA(VLOOKUP($A4,'EV Distribution'!$A$2:$B$11,2,FALSE),0)*('EV Scenarios'!P$2-'EV Scenarios'!P$3)</f>
        <v>19.68865609535883</v>
      </c>
      <c r="Q4" s="1">
        <f>'Pc, Winter, S1'!Q4*Main!$B$4+_xlfn.IFNA(VLOOKUP($A4,'EV Distribution'!$A$2:$B$11,2,FALSE),0)*('EV Scenarios'!Q$2-'EV Scenarios'!Q$3)</f>
        <v>18.566163479037215</v>
      </c>
      <c r="R4" s="1">
        <f>'Pc, Winter, S1'!R4*Main!$B$4+_xlfn.IFNA(VLOOKUP($A4,'EV Distribution'!$A$2:$B$11,2,FALSE),0)*('EV Scenarios'!R$2-'EV Scenarios'!R$3)</f>
        <v>18.040989632383344</v>
      </c>
      <c r="S4" s="1">
        <f>'Pc, Winter, S1'!S4*Main!$B$4+_xlfn.IFNA(VLOOKUP($A4,'EV Distribution'!$A$2:$B$11,2,FALSE),0)*('EV Scenarios'!S$2-'EV Scenarios'!S$3)</f>
        <v>17.440577509486122</v>
      </c>
      <c r="T4" s="1">
        <f>'Pc, Winter, S1'!T4*Main!$B$4+_xlfn.IFNA(VLOOKUP($A4,'EV Distribution'!$A$2:$B$11,2,FALSE),0)*('EV Scenarios'!T$2-'EV Scenarios'!T$3)</f>
        <v>11.43109610948612</v>
      </c>
      <c r="U4" s="1">
        <f>'Pc, Winter, S1'!U4*Main!$B$4+_xlfn.IFNA(VLOOKUP($A4,'EV Distribution'!$A$2:$B$11,2,FALSE),0)*('EV Scenarios'!U$2-'EV Scenarios'!U$3)</f>
        <v>11.905953149953485</v>
      </c>
      <c r="V4" s="1">
        <f>'Pc, Winter, S1'!V4*Main!$B$4+_xlfn.IFNA(VLOOKUP($A4,'EV Distribution'!$A$2:$B$11,2,FALSE),0)*('EV Scenarios'!V$2-'EV Scenarios'!V$3)</f>
        <v>12.390928763075163</v>
      </c>
      <c r="W4" s="1">
        <f>'Pc, Winter, S1'!W4*Main!$B$4+_xlfn.IFNA(VLOOKUP($A4,'EV Distribution'!$A$2:$B$11,2,FALSE),0)*('EV Scenarios'!W$2-'EV Scenarios'!W$3)</f>
        <v>12.796337851173215</v>
      </c>
      <c r="X4" s="1">
        <f>'Pc, Winter, S1'!X4*Main!$B$4+_xlfn.IFNA(VLOOKUP($A4,'EV Distribution'!$A$2:$B$11,2,FALSE),0)*('EV Scenarios'!X$2-'EV Scenarios'!X$3)</f>
        <v>13.408159561599234</v>
      </c>
      <c r="Y4" s="1">
        <f>'Pc, Winter, S1'!Y4*Main!$B$4+_xlfn.IFNA(VLOOKUP($A4,'EV Distribution'!$A$2:$B$11,2,FALSE),0)*('EV Scenarios'!Y$2-'EV Scenarios'!Y$3)</f>
        <v>14.435311868440637</v>
      </c>
    </row>
    <row r="5" spans="1:25" x14ac:dyDescent="0.25">
      <c r="A5">
        <v>4</v>
      </c>
      <c r="B5" s="1">
        <f>'Pc, Winter, S1'!B5*Main!$B$4+_xlfn.IFNA(VLOOKUP($A5,'EV Distribution'!$A$2:$B$11,2,FALSE),0)*('EV Scenarios'!B$2-'EV Scenarios'!B$3)</f>
        <v>4.0196261188659195</v>
      </c>
      <c r="C5" s="1">
        <f>'Pc, Winter, S1'!C5*Main!$B$4+_xlfn.IFNA(VLOOKUP($A5,'EV Distribution'!$A$2:$B$11,2,FALSE),0)*('EV Scenarios'!C$2-'EV Scenarios'!C$3)</f>
        <v>3.5367272641044005</v>
      </c>
      <c r="D5" s="1">
        <f>'Pc, Winter, S1'!D5*Main!$B$4+_xlfn.IFNA(VLOOKUP($A5,'EV Distribution'!$A$2:$B$11,2,FALSE),0)*('EV Scenarios'!D$2-'EV Scenarios'!D$3)</f>
        <v>3.3296652777126412</v>
      </c>
      <c r="E5" s="1">
        <f>'Pc, Winter, S1'!E5*Main!$B$4+_xlfn.IFNA(VLOOKUP($A5,'EV Distribution'!$A$2:$B$11,2,FALSE),0)*('EV Scenarios'!E$2-'EV Scenarios'!E$3)</f>
        <v>3.2901239319314826</v>
      </c>
      <c r="F5" s="1">
        <f>'Pc, Winter, S1'!F5*Main!$B$4+_xlfn.IFNA(VLOOKUP($A5,'EV Distribution'!$A$2:$B$11,2,FALSE),0)*('EV Scenarios'!F$2-'EV Scenarios'!F$3)</f>
        <v>3.4437842775391325</v>
      </c>
      <c r="G5" s="1">
        <f>'Pc, Winter, S1'!G5*Main!$B$4+_xlfn.IFNA(VLOOKUP($A5,'EV Distribution'!$A$2:$B$11,2,FALSE),0)*('EV Scenarios'!G$2-'EV Scenarios'!G$3)</f>
        <v>3.71826680034185</v>
      </c>
      <c r="H5" s="1">
        <f>'Pc, Winter, S1'!H5*Main!$B$4+_xlfn.IFNA(VLOOKUP($A5,'EV Distribution'!$A$2:$B$11,2,FALSE),0)*('EV Scenarios'!H$2-'EV Scenarios'!H$3)</f>
        <v>4.4867394215578846</v>
      </c>
      <c r="I5" s="1">
        <f>'Pc, Winter, S1'!I5*Main!$B$4+_xlfn.IFNA(VLOOKUP($A5,'EV Distribution'!$A$2:$B$11,2,FALSE),0)*('EV Scenarios'!I$2-'EV Scenarios'!I$3)</f>
        <v>5.0158857262832264</v>
      </c>
      <c r="J5" s="1">
        <f>'Pc, Winter, S1'!J5*Main!$B$4+_xlfn.IFNA(VLOOKUP($A5,'EV Distribution'!$A$2:$B$11,2,FALSE),0)*('EV Scenarios'!J$2-'EV Scenarios'!J$3)</f>
        <v>5.3088588667734804</v>
      </c>
      <c r="K5" s="1">
        <f>'Pc, Winter, S1'!K5*Main!$B$4+_xlfn.IFNA(VLOOKUP($A5,'EV Distribution'!$A$2:$B$11,2,FALSE),0)*('EV Scenarios'!K$2-'EV Scenarios'!K$3)</f>
        <v>5.4894618624800664</v>
      </c>
      <c r="L5" s="1">
        <f>'Pc, Winter, S1'!L5*Main!$B$4+_xlfn.IFNA(VLOOKUP($A5,'EV Distribution'!$A$2:$B$11,2,FALSE),0)*('EV Scenarios'!L$2-'EV Scenarios'!L$3)</f>
        <v>5.5396879900967226</v>
      </c>
      <c r="M5" s="1">
        <f>'Pc, Winter, S1'!M5*Main!$B$4+_xlfn.IFNA(VLOOKUP($A5,'EV Distribution'!$A$2:$B$11,2,FALSE),0)*('EV Scenarios'!M$2-'EV Scenarios'!M$3)</f>
        <v>5.4819070773412593</v>
      </c>
      <c r="N5" s="1">
        <f>'Pc, Winter, S1'!N5*Main!$B$4+_xlfn.IFNA(VLOOKUP($A5,'EV Distribution'!$A$2:$B$11,2,FALSE),0)*('EV Scenarios'!N$2-'EV Scenarios'!N$3)</f>
        <v>5.4508015970643831</v>
      </c>
      <c r="O5" s="1">
        <f>'Pc, Winter, S1'!O5*Main!$B$4+_xlfn.IFNA(VLOOKUP($A5,'EV Distribution'!$A$2:$B$11,2,FALSE),0)*('EV Scenarios'!O$2-'EV Scenarios'!O$3)</f>
        <v>5.3383951631800066</v>
      </c>
      <c r="P5" s="1">
        <f>'Pc, Winter, S1'!P5*Main!$B$4+_xlfn.IFNA(VLOOKUP($A5,'EV Distribution'!$A$2:$B$11,2,FALSE),0)*('EV Scenarios'!P$2-'EV Scenarios'!P$3)</f>
        <v>5.1684646244469885</v>
      </c>
      <c r="Q5" s="1">
        <f>'Pc, Winter, S1'!Q5*Main!$B$4+_xlfn.IFNA(VLOOKUP($A5,'EV Distribution'!$A$2:$B$11,2,FALSE),0)*('EV Scenarios'!Q$2-'EV Scenarios'!Q$3)</f>
        <v>5.0748810260432675</v>
      </c>
      <c r="R5" s="1">
        <f>'Pc, Winter, S1'!R5*Main!$B$4+_xlfn.IFNA(VLOOKUP($A5,'EV Distribution'!$A$2:$B$11,2,FALSE),0)*('EV Scenarios'!R$2-'EV Scenarios'!R$3)</f>
        <v>5.2560509978699059</v>
      </c>
      <c r="S5" s="1">
        <f>'Pc, Winter, S1'!S5*Main!$B$4+_xlfn.IFNA(VLOOKUP($A5,'EV Distribution'!$A$2:$B$11,2,FALSE),0)*('EV Scenarios'!S$2-'EV Scenarios'!S$3)</f>
        <v>5.9505942634170133</v>
      </c>
      <c r="T5" s="1">
        <f>'Pc, Winter, S1'!T5*Main!$B$4+_xlfn.IFNA(VLOOKUP($A5,'EV Distribution'!$A$2:$B$11,2,FALSE),0)*('EV Scenarios'!T$2-'EV Scenarios'!T$3)</f>
        <v>6.0673398985004443</v>
      </c>
      <c r="U5" s="1">
        <f>'Pc, Winter, S1'!U5*Main!$B$4+_xlfn.IFNA(VLOOKUP($A5,'EV Distribution'!$A$2:$B$11,2,FALSE),0)*('EV Scenarios'!U$2-'EV Scenarios'!U$3)</f>
        <v>6.1033744469905509</v>
      </c>
      <c r="V5" s="1">
        <f>'Pc, Winter, S1'!V5*Main!$B$4+_xlfn.IFNA(VLOOKUP($A5,'EV Distribution'!$A$2:$B$11,2,FALSE),0)*('EV Scenarios'!V$2-'EV Scenarios'!V$3)</f>
        <v>5.9218787782088027</v>
      </c>
      <c r="W5" s="1">
        <f>'Pc, Winter, S1'!W5*Main!$B$4+_xlfn.IFNA(VLOOKUP($A5,'EV Distribution'!$A$2:$B$11,2,FALSE),0)*('EV Scenarios'!W$2-'EV Scenarios'!W$3)</f>
        <v>5.6511798871788255</v>
      </c>
      <c r="X5" s="1">
        <f>'Pc, Winter, S1'!X5*Main!$B$4+_xlfn.IFNA(VLOOKUP($A5,'EV Distribution'!$A$2:$B$11,2,FALSE),0)*('EV Scenarios'!X$2-'EV Scenarios'!X$3)</f>
        <v>5.1530490881216791</v>
      </c>
      <c r="Y5" s="1">
        <f>'Pc, Winter, S1'!Y5*Main!$B$4+_xlfn.IFNA(VLOOKUP($A5,'EV Distribution'!$A$2:$B$11,2,FALSE),0)*('EV Scenarios'!Y$2-'EV Scenarios'!Y$3)</f>
        <v>4.5548154931814837</v>
      </c>
    </row>
    <row r="6" spans="1:25" x14ac:dyDescent="0.25">
      <c r="A6">
        <v>5</v>
      </c>
      <c r="B6" s="1">
        <f>'Pc, Winter, S1'!B6*Main!$B$4+_xlfn.IFNA(VLOOKUP($A6,'EV Distribution'!$A$2:$B$11,2,FALSE),0)*('EV Scenarios'!B$2-'EV Scenarios'!B$3)</f>
        <v>-0.32931353020156529</v>
      </c>
      <c r="C6" s="1">
        <f>'Pc, Winter, S1'!C6*Main!$B$4+_xlfn.IFNA(VLOOKUP($A6,'EV Distribution'!$A$2:$B$11,2,FALSE),0)*('EV Scenarios'!C$2-'EV Scenarios'!C$3)</f>
        <v>-0.41492883295112243</v>
      </c>
      <c r="D6" s="1">
        <f>'Pc, Winter, S1'!D6*Main!$B$4+_xlfn.IFNA(VLOOKUP($A6,'EV Distribution'!$A$2:$B$11,2,FALSE),0)*('EV Scenarios'!D$2-'EV Scenarios'!D$3)</f>
        <v>-0.46383071156526878</v>
      </c>
      <c r="E6" s="1">
        <f>'Pc, Winter, S1'!E6*Main!$B$4+_xlfn.IFNA(VLOOKUP($A6,'EV Distribution'!$A$2:$B$11,2,FALSE),0)*('EV Scenarios'!E$2-'EV Scenarios'!E$3)</f>
        <v>-0.45941361015062027</v>
      </c>
      <c r="F6" s="1">
        <f>'Pc, Winter, S1'!F6*Main!$B$4+_xlfn.IFNA(VLOOKUP($A6,'EV Distribution'!$A$2:$B$11,2,FALSE),0)*('EV Scenarios'!F$2-'EV Scenarios'!F$3)</f>
        <v>-0.44214670082471952</v>
      </c>
      <c r="G6" s="1">
        <f>'Pc, Winter, S1'!G6*Main!$B$4+_xlfn.IFNA(VLOOKUP($A6,'EV Distribution'!$A$2:$B$11,2,FALSE),0)*('EV Scenarios'!G$2-'EV Scenarios'!G$3)</f>
        <v>0.93750746688865938</v>
      </c>
      <c r="H6" s="1">
        <f>'Pc, Winter, S1'!H6*Main!$B$4+_xlfn.IFNA(VLOOKUP($A6,'EV Distribution'!$A$2:$B$11,2,FALSE),0)*('EV Scenarios'!H$2-'EV Scenarios'!H$3)</f>
        <v>1.1470820798523333</v>
      </c>
      <c r="I6" s="1">
        <f>'Pc, Winter, S1'!I6*Main!$B$4+_xlfn.IFNA(VLOOKUP($A6,'EV Distribution'!$A$2:$B$11,2,FALSE),0)*('EV Scenarios'!I$2-'EV Scenarios'!I$3)</f>
        <v>1.3713690570392796</v>
      </c>
      <c r="J6" s="1">
        <f>'Pc, Winter, S1'!J6*Main!$B$4+_xlfn.IFNA(VLOOKUP($A6,'EV Distribution'!$A$2:$B$11,2,FALSE),0)*('EV Scenarios'!J$2-'EV Scenarios'!J$3)</f>
        <v>0.90124768816745426</v>
      </c>
      <c r="K6" s="1">
        <f>'Pc, Winter, S1'!K6*Main!$B$4+_xlfn.IFNA(VLOOKUP($A6,'EV Distribution'!$A$2:$B$11,2,FALSE),0)*('EV Scenarios'!K$2-'EV Scenarios'!K$3)</f>
        <v>0.29363818291272892</v>
      </c>
      <c r="L6" s="1">
        <f>'Pc, Winter, S1'!L6*Main!$B$4+_xlfn.IFNA(VLOOKUP($A6,'EV Distribution'!$A$2:$B$11,2,FALSE),0)*('EV Scenarios'!L$2-'EV Scenarios'!L$3)</f>
        <v>0.1880605385609864</v>
      </c>
      <c r="M6" s="1">
        <f>'Pc, Winter, S1'!M6*Main!$B$4+_xlfn.IFNA(VLOOKUP($A6,'EV Distribution'!$A$2:$B$11,2,FALSE),0)*('EV Scenarios'!M$2-'EV Scenarios'!M$3)</f>
        <v>0.18143485527318376</v>
      </c>
      <c r="N6" s="1">
        <f>'Pc, Winter, S1'!N6*Main!$B$4+_xlfn.IFNA(VLOOKUP($A6,'EV Distribution'!$A$2:$B$11,2,FALSE),0)*('EV Scenarios'!N$2-'EV Scenarios'!N$3)</f>
        <v>0.19589086749187834</v>
      </c>
      <c r="O6" s="1">
        <f>'Pc, Winter, S1'!O6*Main!$B$4+_xlfn.IFNA(VLOOKUP($A6,'EV Distribution'!$A$2:$B$11,2,FALSE),0)*('EV Scenarios'!O$2-'EV Scenarios'!O$3)</f>
        <v>0.11182497038541062</v>
      </c>
      <c r="P6" s="1">
        <f>'Pc, Winter, S1'!P6*Main!$B$4+_xlfn.IFNA(VLOOKUP($A6,'EV Distribution'!$A$2:$B$11,2,FALSE),0)*('EV Scenarios'!P$2-'EV Scenarios'!P$3)</f>
        <v>7.5198953022740753E-2</v>
      </c>
      <c r="Q6" s="1">
        <f>'Pc, Winter, S1'!Q6*Main!$B$4+_xlfn.IFNA(VLOOKUP($A6,'EV Distribution'!$A$2:$B$11,2,FALSE),0)*('EV Scenarios'!Q$2-'EV Scenarios'!Q$3)</f>
        <v>7.6300548604547325E-3</v>
      </c>
      <c r="R6" s="1">
        <f>'Pc, Winter, S1'!R6*Main!$B$4+_xlfn.IFNA(VLOOKUP($A6,'EV Distribution'!$A$2:$B$11,2,FALSE),0)*('EV Scenarios'!R$2-'EV Scenarios'!R$3)</f>
        <v>5.3905840601003842E-3</v>
      </c>
      <c r="S6" s="1">
        <f>'Pc, Winter, S1'!S6*Main!$B$4+_xlfn.IFNA(VLOOKUP($A6,'EV Distribution'!$A$2:$B$11,2,FALSE),0)*('EV Scenarios'!S$2-'EV Scenarios'!S$3)</f>
        <v>0.20256553759007678</v>
      </c>
      <c r="T6" s="1">
        <f>'Pc, Winter, S1'!T6*Main!$B$4+_xlfn.IFNA(VLOOKUP($A6,'EV Distribution'!$A$2:$B$11,2,FALSE),0)*('EV Scenarios'!T$2-'EV Scenarios'!T$3)</f>
        <v>0.18704225479031297</v>
      </c>
      <c r="U6" s="1">
        <f>'Pc, Winter, S1'!U6*Main!$B$4+_xlfn.IFNA(VLOOKUP($A6,'EV Distribution'!$A$2:$B$11,2,FALSE),0)*('EV Scenarios'!U$2-'EV Scenarios'!U$3)</f>
        <v>0.20230136916272895</v>
      </c>
      <c r="V6" s="1">
        <f>'Pc, Winter, S1'!V6*Main!$B$4+_xlfn.IFNA(VLOOKUP($A6,'EV Distribution'!$A$2:$B$11,2,FALSE),0)*('EV Scenarios'!V$2-'EV Scenarios'!V$3)</f>
        <v>0.20250214074424103</v>
      </c>
      <c r="W6" s="1">
        <f>'Pc, Winter, S1'!W6*Main!$B$4+_xlfn.IFNA(VLOOKUP($A6,'EV Distribution'!$A$2:$B$11,2,FALSE),0)*('EV Scenarios'!W$2-'EV Scenarios'!W$3)</f>
        <v>0.19788426774808038</v>
      </c>
      <c r="X6" s="1">
        <f>'Pc, Winter, S1'!X6*Main!$B$4+_xlfn.IFNA(VLOOKUP($A6,'EV Distribution'!$A$2:$B$11,2,FALSE),0)*('EV Scenarios'!X$2-'EV Scenarios'!X$3)</f>
        <v>0.15418034078927934</v>
      </c>
      <c r="Y6" s="1">
        <f>'Pc, Winter, S1'!Y6*Main!$B$4+_xlfn.IFNA(VLOOKUP($A6,'EV Distribution'!$A$2:$B$11,2,FALSE),0)*('EV Scenarios'!Y$2-'EV Scenarios'!Y$3)</f>
        <v>-0.10872248642646198</v>
      </c>
    </row>
    <row r="7" spans="1:25" x14ac:dyDescent="0.25">
      <c r="A7">
        <v>8</v>
      </c>
      <c r="B7" s="1">
        <f>'Pc, Winter, S1'!B7*Main!$B$4+_xlfn.IFNA(VLOOKUP($A7,'EV Distribution'!$A$2:$B$11,2,FALSE),0)*('EV Scenarios'!B$2-'EV Scenarios'!B$3)</f>
        <v>0</v>
      </c>
      <c r="C7" s="1">
        <f>'Pc, Winter, S1'!C7*Main!$B$4+_xlfn.IFNA(VLOOKUP($A7,'EV Distribution'!$A$2:$B$11,2,FALSE),0)*('EV Scenarios'!C$2-'EV Scenarios'!C$3)</f>
        <v>0</v>
      </c>
      <c r="D7" s="1">
        <f>'Pc, Winter, S1'!D7*Main!$B$4+_xlfn.IFNA(VLOOKUP($A7,'EV Distribution'!$A$2:$B$11,2,FALSE),0)*('EV Scenarios'!D$2-'EV Scenarios'!D$3)</f>
        <v>0</v>
      </c>
      <c r="E7" s="1">
        <f>'Pc, Winter, S1'!E7*Main!$B$4+_xlfn.IFNA(VLOOKUP($A7,'EV Distribution'!$A$2:$B$11,2,FALSE),0)*('EV Scenarios'!E$2-'EV Scenarios'!E$3)</f>
        <v>0</v>
      </c>
      <c r="F7" s="1">
        <f>'Pc, Winter, S1'!F7*Main!$B$4+_xlfn.IFNA(VLOOKUP($A7,'EV Distribution'!$A$2:$B$11,2,FALSE),0)*('EV Scenarios'!F$2-'EV Scenarios'!F$3)</f>
        <v>0</v>
      </c>
      <c r="G7" s="1">
        <f>'Pc, Winter, S1'!G7*Main!$B$4+_xlfn.IFNA(VLOOKUP($A7,'EV Distribution'!$A$2:$B$11,2,FALSE),0)*('EV Scenarios'!G$2-'EV Scenarios'!G$3)</f>
        <v>0</v>
      </c>
      <c r="H7" s="1">
        <f>'Pc, Winter, S1'!H7*Main!$B$4+_xlfn.IFNA(VLOOKUP($A7,'EV Distribution'!$A$2:$B$11,2,FALSE),0)*('EV Scenarios'!H$2-'EV Scenarios'!H$3)</f>
        <v>0</v>
      </c>
      <c r="I7" s="1">
        <f>'Pc, Winter, S1'!I7*Main!$B$4+_xlfn.IFNA(VLOOKUP($A7,'EV Distribution'!$A$2:$B$11,2,FALSE),0)*('EV Scenarios'!I$2-'EV Scenarios'!I$3)</f>
        <v>0</v>
      </c>
      <c r="J7" s="1">
        <f>'Pc, Winter, S1'!J7*Main!$B$4+_xlfn.IFNA(VLOOKUP($A7,'EV Distribution'!$A$2:$B$11,2,FALSE),0)*('EV Scenarios'!J$2-'EV Scenarios'!J$3)</f>
        <v>0</v>
      </c>
      <c r="K7" s="1">
        <f>'Pc, Winter, S1'!K7*Main!$B$4+_xlfn.IFNA(VLOOKUP($A7,'EV Distribution'!$A$2:$B$11,2,FALSE),0)*('EV Scenarios'!K$2-'EV Scenarios'!K$3)</f>
        <v>0</v>
      </c>
      <c r="L7" s="1">
        <f>'Pc, Winter, S1'!L7*Main!$B$4+_xlfn.IFNA(VLOOKUP($A7,'EV Distribution'!$A$2:$B$11,2,FALSE),0)*('EV Scenarios'!L$2-'EV Scenarios'!L$3)</f>
        <v>0</v>
      </c>
      <c r="M7" s="1">
        <f>'Pc, Winter, S1'!M7*Main!$B$4+_xlfn.IFNA(VLOOKUP($A7,'EV Distribution'!$A$2:$B$11,2,FALSE),0)*('EV Scenarios'!M$2-'EV Scenarios'!M$3)</f>
        <v>0</v>
      </c>
      <c r="N7" s="1">
        <f>'Pc, Winter, S1'!N7*Main!$B$4+_xlfn.IFNA(VLOOKUP($A7,'EV Distribution'!$A$2:$B$11,2,FALSE),0)*('EV Scenarios'!N$2-'EV Scenarios'!N$3)</f>
        <v>0</v>
      </c>
      <c r="O7" s="1">
        <f>'Pc, Winter, S1'!O7*Main!$B$4+_xlfn.IFNA(VLOOKUP($A7,'EV Distribution'!$A$2:$B$11,2,FALSE),0)*('EV Scenarios'!O$2-'EV Scenarios'!O$3)</f>
        <v>0</v>
      </c>
      <c r="P7" s="1">
        <f>'Pc, Winter, S1'!P7*Main!$B$4+_xlfn.IFNA(VLOOKUP($A7,'EV Distribution'!$A$2:$B$11,2,FALSE),0)*('EV Scenarios'!P$2-'EV Scenarios'!P$3)</f>
        <v>0</v>
      </c>
      <c r="Q7" s="1">
        <f>'Pc, Winter, S1'!Q7*Main!$B$4+_xlfn.IFNA(VLOOKUP($A7,'EV Distribution'!$A$2:$B$11,2,FALSE),0)*('EV Scenarios'!Q$2-'EV Scenarios'!Q$3)</f>
        <v>0</v>
      </c>
      <c r="R7" s="1">
        <f>'Pc, Winter, S1'!R7*Main!$B$4+_xlfn.IFNA(VLOOKUP($A7,'EV Distribution'!$A$2:$B$11,2,FALSE),0)*('EV Scenarios'!R$2-'EV Scenarios'!R$3)</f>
        <v>0</v>
      </c>
      <c r="S7" s="1">
        <f>'Pc, Winter, S1'!S7*Main!$B$4+_xlfn.IFNA(VLOOKUP($A7,'EV Distribution'!$A$2:$B$11,2,FALSE),0)*('EV Scenarios'!S$2-'EV Scenarios'!S$3)</f>
        <v>0</v>
      </c>
      <c r="T7" s="1">
        <f>'Pc, Winter, S1'!T7*Main!$B$4+_xlfn.IFNA(VLOOKUP($A7,'EV Distribution'!$A$2:$B$11,2,FALSE),0)*('EV Scenarios'!T$2-'EV Scenarios'!T$3)</f>
        <v>0</v>
      </c>
      <c r="U7" s="1">
        <f>'Pc, Winter, S1'!U7*Main!$B$4+_xlfn.IFNA(VLOOKUP($A7,'EV Distribution'!$A$2:$B$11,2,FALSE),0)*('EV Scenarios'!U$2-'EV Scenarios'!U$3)</f>
        <v>0</v>
      </c>
      <c r="V7" s="1">
        <f>'Pc, Winter, S1'!V7*Main!$B$4+_xlfn.IFNA(VLOOKUP($A7,'EV Distribution'!$A$2:$B$11,2,FALSE),0)*('EV Scenarios'!V$2-'EV Scenarios'!V$3)</f>
        <v>0</v>
      </c>
      <c r="W7" s="1">
        <f>'Pc, Winter, S1'!W7*Main!$B$4+_xlfn.IFNA(VLOOKUP($A7,'EV Distribution'!$A$2:$B$11,2,FALSE),0)*('EV Scenarios'!W$2-'EV Scenarios'!W$3)</f>
        <v>0</v>
      </c>
      <c r="X7" s="1">
        <f>'Pc, Winter, S1'!X7*Main!$B$4+_xlfn.IFNA(VLOOKUP($A7,'EV Distribution'!$A$2:$B$11,2,FALSE),0)*('EV Scenarios'!X$2-'EV Scenarios'!X$3)</f>
        <v>0</v>
      </c>
      <c r="Y7" s="1">
        <f>'Pc, Winter, S1'!Y7*Main!$B$4+_xlfn.IFNA(VLOOKUP($A7,'EV Distribution'!$A$2:$B$11,2,FALSE),0)*('EV Scenarios'!Y$2-'EV Scenarios'!Y$3)</f>
        <v>0</v>
      </c>
    </row>
    <row r="8" spans="1:25" x14ac:dyDescent="0.25">
      <c r="A8">
        <v>9</v>
      </c>
      <c r="B8" s="1">
        <f>'Pc, Winter, S1'!B8*Main!$B$4+_xlfn.IFNA(VLOOKUP($A8,'EV Distribution'!$A$2:$B$11,2,FALSE),0)*('EV Scenarios'!B$2-'EV Scenarios'!B$3)</f>
        <v>1.6502666474822805</v>
      </c>
      <c r="C8" s="1">
        <f>'Pc, Winter, S1'!C8*Main!$B$4+_xlfn.IFNA(VLOOKUP($A8,'EV Distribution'!$A$2:$B$11,2,FALSE),0)*('EV Scenarios'!C$2-'EV Scenarios'!C$3)</f>
        <v>1.7555951246138517</v>
      </c>
      <c r="D8" s="1">
        <f>'Pc, Winter, S1'!D8*Main!$B$4+_xlfn.IFNA(VLOOKUP($A8,'EV Distribution'!$A$2:$B$11,2,FALSE),0)*('EV Scenarios'!D$2-'EV Scenarios'!D$3)</f>
        <v>1.8435362947393683</v>
      </c>
      <c r="E8" s="1">
        <f>'Pc, Winter, S1'!E8*Main!$B$4+_xlfn.IFNA(VLOOKUP($A8,'EV Distribution'!$A$2:$B$11,2,FALSE),0)*('EV Scenarios'!E$2-'EV Scenarios'!E$3)</f>
        <v>2.0788155567254876</v>
      </c>
      <c r="F8" s="1">
        <f>'Pc, Winter, S1'!F8*Main!$B$4+_xlfn.IFNA(VLOOKUP($A8,'EV Distribution'!$A$2:$B$11,2,FALSE),0)*('EV Scenarios'!F$2-'EV Scenarios'!F$3)</f>
        <v>2.2022965822445371</v>
      </c>
      <c r="G8" s="1">
        <f>'Pc, Winter, S1'!G8*Main!$B$4+_xlfn.IFNA(VLOOKUP($A8,'EV Distribution'!$A$2:$B$11,2,FALSE),0)*('EV Scenarios'!G$2-'EV Scenarios'!G$3)</f>
        <v>1.352458787209835</v>
      </c>
      <c r="H8" s="1">
        <f>'Pc, Winter, S1'!H8*Main!$B$4+_xlfn.IFNA(VLOOKUP($A8,'EV Distribution'!$A$2:$B$11,2,FALSE),0)*('EV Scenarios'!H$2-'EV Scenarios'!H$3)</f>
        <v>0.43492691898626712</v>
      </c>
      <c r="I8" s="1">
        <f>'Pc, Winter, S1'!I8*Main!$B$4+_xlfn.IFNA(VLOOKUP($A8,'EV Distribution'!$A$2:$B$11,2,FALSE),0)*('EV Scenarios'!I$2-'EV Scenarios'!I$3)</f>
        <v>-1.2990669029621975</v>
      </c>
      <c r="J8" s="1">
        <f>'Pc, Winter, S1'!J8*Main!$B$4+_xlfn.IFNA(VLOOKUP($A8,'EV Distribution'!$A$2:$B$11,2,FALSE),0)*('EV Scenarios'!J$2-'EV Scenarios'!J$3)</f>
        <v>-2.2162559247024518</v>
      </c>
      <c r="K8" s="1">
        <f>'Pc, Winter, S1'!K8*Main!$B$4+_xlfn.IFNA(VLOOKUP($A8,'EV Distribution'!$A$2:$B$11,2,FALSE),0)*('EV Scenarios'!K$2-'EV Scenarios'!K$3)</f>
        <v>-1.6092738691893094</v>
      </c>
      <c r="L8" s="1">
        <f>'Pc, Winter, S1'!L8*Main!$B$4+_xlfn.IFNA(VLOOKUP($A8,'EV Distribution'!$A$2:$B$11,2,FALSE),0)*('EV Scenarios'!L$2-'EV Scenarios'!L$3)</f>
        <v>-0.75802572408077373</v>
      </c>
      <c r="M8" s="1">
        <f>'Pc, Winter, S1'!M8*Main!$B$4+_xlfn.IFNA(VLOOKUP($A8,'EV Distribution'!$A$2:$B$11,2,FALSE),0)*('EV Scenarios'!M$2-'EV Scenarios'!M$3)</f>
        <v>-0.57453466271411713</v>
      </c>
      <c r="N8" s="1">
        <f>'Pc, Winter, S1'!N8*Main!$B$4+_xlfn.IFNA(VLOOKUP($A8,'EV Distribution'!$A$2:$B$11,2,FALSE),0)*('EV Scenarios'!N$2-'EV Scenarios'!N$3)</f>
        <v>-1.2473492885417896</v>
      </c>
      <c r="O8" s="1">
        <f>'Pc, Winter, S1'!O8*Main!$B$4+_xlfn.IFNA(VLOOKUP($A8,'EV Distribution'!$A$2:$B$11,2,FALSE),0)*('EV Scenarios'!O$2-'EV Scenarios'!O$3)</f>
        <v>-0.50827621149734215</v>
      </c>
      <c r="P8" s="1">
        <f>'Pc, Winter, S1'!P8*Main!$B$4+_xlfn.IFNA(VLOOKUP($A8,'EV Distribution'!$A$2:$B$11,2,FALSE),0)*('EV Scenarios'!P$2-'EV Scenarios'!P$3)</f>
        <v>-0.58472282178233914</v>
      </c>
      <c r="Q8" s="1">
        <f>'Pc, Winter, S1'!Q8*Main!$B$4+_xlfn.IFNA(VLOOKUP($A8,'EV Distribution'!$A$2:$B$11,2,FALSE),0)*('EV Scenarios'!Q$2-'EV Scenarios'!Q$3)</f>
        <v>-0.71297755124187845</v>
      </c>
      <c r="R8" s="1">
        <f>'Pc, Winter, S1'!R8*Main!$B$4+_xlfn.IFNA(VLOOKUP($A8,'EV Distribution'!$A$2:$B$11,2,FALSE),0)*('EV Scenarios'!R$2-'EV Scenarios'!R$3)</f>
        <v>-0.96183372141907886</v>
      </c>
      <c r="S8" s="1">
        <f>'Pc, Winter, S1'!S8*Main!$B$4+_xlfn.IFNA(VLOOKUP($A8,'EV Distribution'!$A$2:$B$11,2,FALSE),0)*('EV Scenarios'!S$2-'EV Scenarios'!S$3)</f>
        <v>-1.431017872596722</v>
      </c>
      <c r="T8" s="1">
        <f>'Pc, Winter, S1'!T8*Main!$B$4+_xlfn.IFNA(VLOOKUP($A8,'EV Distribution'!$A$2:$B$11,2,FALSE),0)*('EV Scenarios'!T$2-'EV Scenarios'!T$3)</f>
        <v>-1.5157247860447436</v>
      </c>
      <c r="U8" s="1">
        <f>'Pc, Winter, S1'!U8*Main!$B$4+_xlfn.IFNA(VLOOKUP($A8,'EV Distribution'!$A$2:$B$11,2,FALSE),0)*('EV Scenarios'!U$2-'EV Scenarios'!U$3)</f>
        <v>-1.63075703067853</v>
      </c>
      <c r="V8" s="1">
        <f>'Pc, Winter, S1'!V8*Main!$B$4+_xlfn.IFNA(VLOOKUP($A8,'EV Distribution'!$A$2:$B$11,2,FALSE),0)*('EV Scenarios'!V$2-'EV Scenarios'!V$3)</f>
        <v>-1.6304393315933261</v>
      </c>
      <c r="W8" s="1">
        <f>'Pc, Winter, S1'!W8*Main!$B$4+_xlfn.IFNA(VLOOKUP($A8,'EV Distribution'!$A$2:$B$11,2,FALSE),0)*('EV Scenarios'!W$2-'EV Scenarios'!W$3)</f>
        <v>-0.93488232563349083</v>
      </c>
      <c r="X8" s="1">
        <f>'Pc, Winter, S1'!X8*Main!$B$4+_xlfn.IFNA(VLOOKUP($A8,'EV Distribution'!$A$2:$B$11,2,FALSE),0)*('EV Scenarios'!X$2-'EV Scenarios'!X$3)</f>
        <v>0.33092700202155956</v>
      </c>
      <c r="Y8" s="1">
        <f>'Pc, Winter, S1'!Y8*Main!$B$4+_xlfn.IFNA(VLOOKUP($A8,'EV Distribution'!$A$2:$B$11,2,FALSE),0)*('EV Scenarios'!Y$2-'EV Scenarios'!Y$3)</f>
        <v>1.4641280516405792</v>
      </c>
    </row>
    <row r="9" spans="1:25" x14ac:dyDescent="0.25">
      <c r="A9">
        <v>10</v>
      </c>
      <c r="B9" s="1">
        <f>'Pc, Winter, S1'!B9*Main!$B$4+_xlfn.IFNA(VLOOKUP($A9,'EV Distribution'!$A$2:$B$11,2,FALSE),0)*('EV Scenarios'!B$2-'EV Scenarios'!B$3)</f>
        <v>1.8069172333941232</v>
      </c>
      <c r="C9" s="1">
        <f>'Pc, Winter, S1'!C9*Main!$B$4+_xlfn.IFNA(VLOOKUP($A9,'EV Distribution'!$A$2:$B$11,2,FALSE),0)*('EV Scenarios'!C$2-'EV Scenarios'!C$3)</f>
        <v>1.664919525600266</v>
      </c>
      <c r="D9" s="1">
        <f>'Pc, Winter, S1'!D9*Main!$B$4+_xlfn.IFNA(VLOOKUP($A9,'EV Distribution'!$A$2:$B$11,2,FALSE),0)*('EV Scenarios'!D$2-'EV Scenarios'!D$3)</f>
        <v>1.5877479462234203</v>
      </c>
      <c r="E9" s="1">
        <f>'Pc, Winter, S1'!E9*Main!$B$4+_xlfn.IFNA(VLOOKUP($A9,'EV Distribution'!$A$2:$B$11,2,FALSE),0)*('EV Scenarios'!E$2-'EV Scenarios'!E$3)</f>
        <v>1.5553838999911402</v>
      </c>
      <c r="F9" s="1">
        <f>'Pc, Winter, S1'!F9*Main!$B$4+_xlfn.IFNA(VLOOKUP($A9,'EV Distribution'!$A$2:$B$11,2,FALSE),0)*('EV Scenarios'!F$2-'EV Scenarios'!F$3)</f>
        <v>1.5340503759310398</v>
      </c>
      <c r="G9" s="1">
        <f>'Pc, Winter, S1'!G9*Main!$B$4+_xlfn.IFNA(VLOOKUP($A9,'EV Distribution'!$A$2:$B$11,2,FALSE),0)*('EV Scenarios'!G$2-'EV Scenarios'!G$3)</f>
        <v>1.6261659540955407</v>
      </c>
      <c r="H9" s="1">
        <f>'Pc, Winter, S1'!H9*Main!$B$4+_xlfn.IFNA(VLOOKUP($A9,'EV Distribution'!$A$2:$B$11,2,FALSE),0)*('EV Scenarios'!H$2-'EV Scenarios'!H$3)</f>
        <v>2.0257146686473719</v>
      </c>
      <c r="I9" s="1">
        <f>'Pc, Winter, S1'!I9*Main!$B$4+_xlfn.IFNA(VLOOKUP($A9,'EV Distribution'!$A$2:$B$11,2,FALSE),0)*('EV Scenarios'!I$2-'EV Scenarios'!I$3)</f>
        <v>2.3050659128263442</v>
      </c>
      <c r="J9" s="1">
        <f>'Pc, Winter, S1'!J9*Main!$B$4+_xlfn.IFNA(VLOOKUP($A9,'EV Distribution'!$A$2:$B$11,2,FALSE),0)*('EV Scenarios'!J$2-'EV Scenarios'!J$3)</f>
        <v>2.7504796430751632</v>
      </c>
      <c r="K9" s="1">
        <f>'Pc, Winter, S1'!K9*Main!$B$4+_xlfn.IFNA(VLOOKUP($A9,'EV Distribution'!$A$2:$B$11,2,FALSE),0)*('EV Scenarios'!K$2-'EV Scenarios'!K$3)</f>
        <v>2.9597374512987304</v>
      </c>
      <c r="L9" s="1">
        <f>'Pc, Winter, S1'!L9*Main!$B$4+_xlfn.IFNA(VLOOKUP($A9,'EV Distribution'!$A$2:$B$11,2,FALSE),0)*('EV Scenarios'!L$2-'EV Scenarios'!L$3)</f>
        <v>2.9609878314102192</v>
      </c>
      <c r="M9" s="1">
        <f>'Pc, Winter, S1'!M9*Main!$B$4+_xlfn.IFNA(VLOOKUP($A9,'EV Distribution'!$A$2:$B$11,2,FALSE),0)*('EV Scenarios'!M$2-'EV Scenarios'!M$3)</f>
        <v>3.014783188328412</v>
      </c>
      <c r="N9" s="1">
        <f>'Pc, Winter, S1'!N9*Main!$B$4+_xlfn.IFNA(VLOOKUP($A9,'EV Distribution'!$A$2:$B$11,2,FALSE),0)*('EV Scenarios'!N$2-'EV Scenarios'!N$3)</f>
        <v>2.9148290183719734</v>
      </c>
      <c r="O9" s="1">
        <f>'Pc, Winter, S1'!O9*Main!$B$4+_xlfn.IFNA(VLOOKUP($A9,'EV Distribution'!$A$2:$B$11,2,FALSE),0)*('EV Scenarios'!O$2-'EV Scenarios'!O$3)</f>
        <v>2.8563014748043418</v>
      </c>
      <c r="P9" s="1">
        <f>'Pc, Winter, S1'!P9*Main!$B$4+_xlfn.IFNA(VLOOKUP($A9,'EV Distribution'!$A$2:$B$11,2,FALSE),0)*('EV Scenarios'!P$2-'EV Scenarios'!P$3)</f>
        <v>2.8267051588836387</v>
      </c>
      <c r="Q9" s="1">
        <f>'Pc, Winter, S1'!Q9*Main!$B$4+_xlfn.IFNA(VLOOKUP($A9,'EV Distribution'!$A$2:$B$11,2,FALSE),0)*('EV Scenarios'!Q$2-'EV Scenarios'!Q$3)</f>
        <v>2.7236211167306563</v>
      </c>
      <c r="R9" s="1">
        <f>'Pc, Winter, S1'!R9*Main!$B$4+_xlfn.IFNA(VLOOKUP($A9,'EV Distribution'!$A$2:$B$11,2,FALSE),0)*('EV Scenarios'!R$2-'EV Scenarios'!R$3)</f>
        <v>2.7334570926203496</v>
      </c>
      <c r="S9" s="1">
        <f>'Pc, Winter, S1'!S9*Main!$B$4+_xlfn.IFNA(VLOOKUP($A9,'EV Distribution'!$A$2:$B$11,2,FALSE),0)*('EV Scenarios'!S$2-'EV Scenarios'!S$3)</f>
        <v>3.0562406261377739</v>
      </c>
      <c r="T9" s="1">
        <f>'Pc, Winter, S1'!T9*Main!$B$4+_xlfn.IFNA(VLOOKUP($A9,'EV Distribution'!$A$2:$B$11,2,FALSE),0)*('EV Scenarios'!T$2-'EV Scenarios'!T$3)</f>
        <v>2.6518638681445665</v>
      </c>
      <c r="U9" s="1">
        <f>'Pc, Winter, S1'!U9*Main!$B$4+_xlfn.IFNA(VLOOKUP($A9,'EV Distribution'!$A$2:$B$11,2,FALSE),0)*('EV Scenarios'!U$2-'EV Scenarios'!U$3)</f>
        <v>2.6339537022903134</v>
      </c>
      <c r="V9" s="1">
        <f>'Pc, Winter, S1'!V9*Main!$B$4+_xlfn.IFNA(VLOOKUP($A9,'EV Distribution'!$A$2:$B$11,2,FALSE),0)*('EV Scenarios'!V$2-'EV Scenarios'!V$3)</f>
        <v>2.6417892442365627</v>
      </c>
      <c r="W9" s="1">
        <f>'Pc, Winter, S1'!W9*Main!$B$4+_xlfn.IFNA(VLOOKUP($A9,'EV Distribution'!$A$2:$B$11,2,FALSE),0)*('EV Scenarios'!W$2-'EV Scenarios'!W$3)</f>
        <v>2.5151840730382462</v>
      </c>
      <c r="X9" s="1">
        <f>'Pc, Winter, S1'!X9*Main!$B$4+_xlfn.IFNA(VLOOKUP($A9,'EV Distribution'!$A$2:$B$11,2,FALSE),0)*('EV Scenarios'!X$2-'EV Scenarios'!X$3)</f>
        <v>2.1829427025612822</v>
      </c>
      <c r="Y9" s="1">
        <f>'Pc, Winter, S1'!Y9*Main!$B$4+_xlfn.IFNA(VLOOKUP($A9,'EV Distribution'!$A$2:$B$11,2,FALSE),0)*('EV Scenarios'!Y$2-'EV Scenarios'!Y$3)</f>
        <v>1.9320035608800952</v>
      </c>
    </row>
    <row r="10" spans="1:25" x14ac:dyDescent="0.25">
      <c r="A10">
        <v>12</v>
      </c>
      <c r="B10" s="1">
        <f>'Pc, Winter, S1'!B10*Main!$B$4+_xlfn.IFNA(VLOOKUP($A10,'EV Distribution'!$A$2:$B$11,2,FALSE),0)*('EV Scenarios'!B$2-'EV Scenarios'!B$3)</f>
        <v>11.140119376410222</v>
      </c>
      <c r="C10" s="1">
        <f>'Pc, Winter, S1'!C10*Main!$B$4+_xlfn.IFNA(VLOOKUP($A10,'EV Distribution'!$A$2:$B$11,2,FALSE),0)*('EV Scenarios'!C$2-'EV Scenarios'!C$3)</f>
        <v>9.760350870730953</v>
      </c>
      <c r="D10" s="1">
        <f>'Pc, Winter, S1'!D10*Main!$B$4+_xlfn.IFNA(VLOOKUP($A10,'EV Distribution'!$A$2:$B$11,2,FALSE),0)*('EV Scenarios'!D$2-'EV Scenarios'!D$3)</f>
        <v>9.2636811825627579</v>
      </c>
      <c r="E10" s="1">
        <f>'Pc, Winter, S1'!E10*Main!$B$4+_xlfn.IFNA(VLOOKUP($A10,'EV Distribution'!$A$2:$B$11,2,FALSE),0)*('EV Scenarios'!E$2-'EV Scenarios'!E$3)</f>
        <v>9.0445512513083308</v>
      </c>
      <c r="F10" s="1">
        <f>'Pc, Winter, S1'!F10*Main!$B$4+_xlfn.IFNA(VLOOKUP($A10,'EV Distribution'!$A$2:$B$11,2,FALSE),0)*('EV Scenarios'!F$2-'EV Scenarios'!F$3)</f>
        <v>8.885664598687983</v>
      </c>
      <c r="G10" s="1">
        <f>'Pc, Winter, S1'!G10*Main!$B$4+_xlfn.IFNA(VLOOKUP($A10,'EV Distribution'!$A$2:$B$11,2,FALSE),0)*('EV Scenarios'!G$2-'EV Scenarios'!G$3)</f>
        <v>10.095084204997789</v>
      </c>
      <c r="H10" s="1">
        <f>'Pc, Winter, S1'!H10*Main!$B$4+_xlfn.IFNA(VLOOKUP($A10,'EV Distribution'!$A$2:$B$11,2,FALSE),0)*('EV Scenarios'!H$2-'EV Scenarios'!H$3)</f>
        <v>13.880960970438574</v>
      </c>
      <c r="I10" s="1">
        <f>'Pc, Winter, S1'!I10*Main!$B$4+_xlfn.IFNA(VLOOKUP($A10,'EV Distribution'!$A$2:$B$11,2,FALSE),0)*('EV Scenarios'!I$2-'EV Scenarios'!I$3)</f>
        <v>16.745173910577378</v>
      </c>
      <c r="J10" s="1">
        <f>'Pc, Winter, S1'!J10*Main!$B$4+_xlfn.IFNA(VLOOKUP($A10,'EV Distribution'!$A$2:$B$11,2,FALSE),0)*('EV Scenarios'!J$2-'EV Scenarios'!J$3)</f>
        <v>18.092291629867102</v>
      </c>
      <c r="K10" s="1">
        <f>'Pc, Winter, S1'!K10*Main!$B$4+_xlfn.IFNA(VLOOKUP($A10,'EV Distribution'!$A$2:$B$11,2,FALSE),0)*('EV Scenarios'!K$2-'EV Scenarios'!K$3)</f>
        <v>17.893890379090376</v>
      </c>
      <c r="L10" s="1">
        <f>'Pc, Winter, S1'!L10*Main!$B$4+_xlfn.IFNA(VLOOKUP($A10,'EV Distribution'!$A$2:$B$11,2,FALSE),0)*('EV Scenarios'!L$2-'EV Scenarios'!L$3)</f>
        <v>18.872584791308334</v>
      </c>
      <c r="M10" s="1">
        <f>'Pc, Winter, S1'!M10*Main!$B$4+_xlfn.IFNA(VLOOKUP($A10,'EV Distribution'!$A$2:$B$11,2,FALSE),0)*('EV Scenarios'!M$2-'EV Scenarios'!M$3)</f>
        <v>19.346626513185182</v>
      </c>
      <c r="N10" s="1">
        <f>'Pc, Winter, S1'!N10*Main!$B$4+_xlfn.IFNA(VLOOKUP($A10,'EV Distribution'!$A$2:$B$11,2,FALSE),0)*('EV Scenarios'!N$2-'EV Scenarios'!N$3)</f>
        <v>18.514604066128179</v>
      </c>
      <c r="O10" s="1">
        <f>'Pc, Winter, S1'!O10*Main!$B$4+_xlfn.IFNA(VLOOKUP($A10,'EV Distribution'!$A$2:$B$11,2,FALSE),0)*('EV Scenarios'!O$2-'EV Scenarios'!O$3)</f>
        <v>18.220512813961168</v>
      </c>
      <c r="P10" s="1">
        <f>'Pc, Winter, S1'!P10*Main!$B$4+_xlfn.IFNA(VLOOKUP($A10,'EV Distribution'!$A$2:$B$11,2,FALSE),0)*('EV Scenarios'!P$2-'EV Scenarios'!P$3)</f>
        <v>17.020134098511519</v>
      </c>
      <c r="Q10" s="1">
        <f>'Pc, Winter, S1'!Q10*Main!$B$4+_xlfn.IFNA(VLOOKUP($A10,'EV Distribution'!$A$2:$B$11,2,FALSE),0)*('EV Scenarios'!Q$2-'EV Scenarios'!Q$3)</f>
        <v>16.420259008448763</v>
      </c>
      <c r="R10" s="1">
        <f>'Pc, Winter, S1'!R10*Main!$B$4+_xlfn.IFNA(VLOOKUP($A10,'EV Distribution'!$A$2:$B$11,2,FALSE),0)*('EV Scenarios'!R$2-'EV Scenarios'!R$3)</f>
        <v>17.019168648491583</v>
      </c>
      <c r="S10" s="1">
        <f>'Pc, Winter, S1'!S10*Main!$B$4+_xlfn.IFNA(VLOOKUP($A10,'EV Distribution'!$A$2:$B$11,2,FALSE),0)*('EV Scenarios'!S$2-'EV Scenarios'!S$3)</f>
        <v>19.987680225505766</v>
      </c>
      <c r="T10" s="1">
        <f>'Pc, Winter, S1'!T10*Main!$B$4+_xlfn.IFNA(VLOOKUP($A10,'EV Distribution'!$A$2:$B$11,2,FALSE),0)*('EV Scenarios'!T$2-'EV Scenarios'!T$3)</f>
        <v>19.909174225970176</v>
      </c>
      <c r="U10" s="1">
        <f>'Pc, Winter, S1'!U10*Main!$B$4+_xlfn.IFNA(VLOOKUP($A10,'EV Distribution'!$A$2:$B$11,2,FALSE),0)*('EV Scenarios'!U$2-'EV Scenarios'!U$3)</f>
        <v>19.897021016128917</v>
      </c>
      <c r="V10" s="1">
        <f>'Pc, Winter, S1'!V10*Main!$B$4+_xlfn.IFNA(VLOOKUP($A10,'EV Distribution'!$A$2:$B$11,2,FALSE),0)*('EV Scenarios'!V$2-'EV Scenarios'!V$3)</f>
        <v>19.814619435038395</v>
      </c>
      <c r="W10" s="1">
        <f>'Pc, Winter, S1'!W10*Main!$B$4+_xlfn.IFNA(VLOOKUP($A10,'EV Distribution'!$A$2:$B$11,2,FALSE),0)*('EV Scenarios'!W$2-'EV Scenarios'!W$3)</f>
        <v>18.680180857215007</v>
      </c>
      <c r="X10" s="1">
        <f>'Pc, Winter, S1'!X10*Main!$B$4+_xlfn.IFNA(VLOOKUP($A10,'EV Distribution'!$A$2:$B$11,2,FALSE),0)*('EV Scenarios'!X$2-'EV Scenarios'!X$3)</f>
        <v>16.237927500501332</v>
      </c>
      <c r="Y10" s="1">
        <f>'Pc, Winter, S1'!Y10*Main!$B$4+_xlfn.IFNA(VLOOKUP($A10,'EV Distribution'!$A$2:$B$11,2,FALSE),0)*('EV Scenarios'!Y$2-'EV Scenarios'!Y$3)</f>
        <v>13.8636991147091</v>
      </c>
    </row>
    <row r="11" spans="1:25" x14ac:dyDescent="0.25">
      <c r="A11">
        <v>15</v>
      </c>
      <c r="B11" s="1">
        <f>'Pc, Winter, S1'!B11*Main!$B$4+_xlfn.IFNA(VLOOKUP($A11,'EV Distribution'!$A$2:$B$11,2,FALSE),0)*('EV Scenarios'!B$2-'EV Scenarios'!B$3)</f>
        <v>0.24172904027170708</v>
      </c>
      <c r="C11" s="1">
        <f>'Pc, Winter, S1'!C11*Main!$B$4+_xlfn.IFNA(VLOOKUP($A11,'EV Distribution'!$A$2:$B$11,2,FALSE),0)*('EV Scenarios'!C$2-'EV Scenarios'!C$3)</f>
        <v>0.23635155875073838</v>
      </c>
      <c r="D11" s="1">
        <f>'Pc, Winter, S1'!D11*Main!$B$4+_xlfn.IFNA(VLOOKUP($A11,'EV Distribution'!$A$2:$B$11,2,FALSE),0)*('EV Scenarios'!D$2-'EV Scenarios'!D$3)</f>
        <v>0.22613769260484351</v>
      </c>
      <c r="E11" s="1">
        <f>'Pc, Winter, S1'!E11*Main!$B$4+_xlfn.IFNA(VLOOKUP($A11,'EV Distribution'!$A$2:$B$11,2,FALSE),0)*('EV Scenarios'!E$2-'EV Scenarios'!E$3)</f>
        <v>0.2289695347814531</v>
      </c>
      <c r="F11" s="1">
        <f>'Pc, Winter, S1'!F11*Main!$B$4+_xlfn.IFNA(VLOOKUP($A11,'EV Distribution'!$A$2:$B$11,2,FALSE),0)*('EV Scenarios'!F$2-'EV Scenarios'!F$3)</f>
        <v>0.22776042328706445</v>
      </c>
      <c r="G11" s="1">
        <f>'Pc, Winter, S1'!G11*Main!$B$4+_xlfn.IFNA(VLOOKUP($A11,'EV Distribution'!$A$2:$B$11,2,FALSE),0)*('EV Scenarios'!G$2-'EV Scenarios'!G$3)</f>
        <v>0.24217440438644422</v>
      </c>
      <c r="H11" s="1">
        <f>'Pc, Winter, S1'!H11*Main!$B$4+_xlfn.IFNA(VLOOKUP($A11,'EV Distribution'!$A$2:$B$11,2,FALSE),0)*('EV Scenarios'!H$2-'EV Scenarios'!H$3)</f>
        <v>0.30727609209686957</v>
      </c>
      <c r="I11" s="1">
        <f>'Pc, Winter, S1'!I11*Main!$B$4+_xlfn.IFNA(VLOOKUP($A11,'EV Distribution'!$A$2:$B$11,2,FALSE),0)*('EV Scenarios'!I$2-'EV Scenarios'!I$3)</f>
        <v>0.34883169052200247</v>
      </c>
      <c r="J11" s="1">
        <f>'Pc, Winter, S1'!J11*Main!$B$4+_xlfn.IFNA(VLOOKUP($A11,'EV Distribution'!$A$2:$B$11,2,FALSE),0)*('EV Scenarios'!J$2-'EV Scenarios'!J$3)</f>
        <v>0.37438232225561147</v>
      </c>
      <c r="K11" s="1">
        <f>'Pc, Winter, S1'!K11*Main!$B$4+_xlfn.IFNA(VLOOKUP($A11,'EV Distribution'!$A$2:$B$11,2,FALSE),0)*('EV Scenarios'!K$2-'EV Scenarios'!K$3)</f>
        <v>0.39010077478292982</v>
      </c>
      <c r="L11" s="1">
        <f>'Pc, Winter, S1'!L11*Main!$B$4+_xlfn.IFNA(VLOOKUP($A11,'EV Distribution'!$A$2:$B$11,2,FALSE),0)*('EV Scenarios'!L$2-'EV Scenarios'!L$3)</f>
        <v>0.36365935297770241</v>
      </c>
      <c r="M11" s="1">
        <f>'Pc, Winter, S1'!M11*Main!$B$4+_xlfn.IFNA(VLOOKUP($A11,'EV Distribution'!$A$2:$B$11,2,FALSE),0)*('EV Scenarios'!M$2-'EV Scenarios'!M$3)</f>
        <v>0.37559155841331965</v>
      </c>
      <c r="N11" s="1">
        <f>'Pc, Winter, S1'!N11*Main!$B$4+_xlfn.IFNA(VLOOKUP($A11,'EV Distribution'!$A$2:$B$11,2,FALSE),0)*('EV Scenarios'!N$2-'EV Scenarios'!N$3)</f>
        <v>0.37062788242247496</v>
      </c>
      <c r="O11" s="1">
        <f>'Pc, Winter, S1'!O11*Main!$B$4+_xlfn.IFNA(VLOOKUP($A11,'EV Distribution'!$A$2:$B$11,2,FALSE),0)*('EV Scenarios'!O$2-'EV Scenarios'!O$3)</f>
        <v>0.35662745785292393</v>
      </c>
      <c r="P11" s="1">
        <f>'Pc, Winter, S1'!P11*Main!$B$4+_xlfn.IFNA(VLOOKUP($A11,'EV Distribution'!$A$2:$B$11,2,FALSE),0)*('EV Scenarios'!P$2-'EV Scenarios'!P$3)</f>
        <v>0.33845872558845258</v>
      </c>
      <c r="Q11" s="1">
        <f>'Pc, Winter, S1'!Q11*Main!$B$4+_xlfn.IFNA(VLOOKUP($A11,'EV Distribution'!$A$2:$B$11,2,FALSE),0)*('EV Scenarios'!Q$2-'EV Scenarios'!Q$3)</f>
        <v>0.31717182348862971</v>
      </c>
      <c r="R11" s="1">
        <f>'Pc, Winter, S1'!R11*Main!$B$4+_xlfn.IFNA(VLOOKUP($A11,'EV Distribution'!$A$2:$B$11,2,FALSE),0)*('EV Scenarios'!R$2-'EV Scenarios'!R$3)</f>
        <v>0.31882642359790325</v>
      </c>
      <c r="S11" s="1">
        <f>'Pc, Winter, S1'!S11*Main!$B$4+_xlfn.IFNA(VLOOKUP($A11,'EV Distribution'!$A$2:$B$11,2,FALSE),0)*('EV Scenarios'!S$2-'EV Scenarios'!S$3)</f>
        <v>0.36044563637699367</v>
      </c>
      <c r="T11" s="1">
        <f>'Pc, Winter, S1'!T11*Main!$B$4+_xlfn.IFNA(VLOOKUP($A11,'EV Distribution'!$A$2:$B$11,2,FALSE),0)*('EV Scenarios'!T$2-'EV Scenarios'!T$3)</f>
        <v>0.36206842939087425</v>
      </c>
      <c r="U11" s="1">
        <f>'Pc, Winter, S1'!U11*Main!$B$4+_xlfn.IFNA(VLOOKUP($A11,'EV Distribution'!$A$2:$B$11,2,FALSE),0)*('EV Scenarios'!U$2-'EV Scenarios'!U$3)</f>
        <v>0.3702777534147963</v>
      </c>
      <c r="V11" s="1">
        <f>'Pc, Winter, S1'!V11*Main!$B$4+_xlfn.IFNA(VLOOKUP($A11,'EV Distribution'!$A$2:$B$11,2,FALSE),0)*('EV Scenarios'!V$2-'EV Scenarios'!V$3)</f>
        <v>0.35872748440859425</v>
      </c>
      <c r="W11" s="1">
        <f>'Pc, Winter, S1'!W11*Main!$B$4+_xlfn.IFNA(VLOOKUP($A11,'EV Distribution'!$A$2:$B$11,2,FALSE),0)*('EV Scenarios'!W$2-'EV Scenarios'!W$3)</f>
        <v>0.34797258304562917</v>
      </c>
      <c r="X11" s="1">
        <f>'Pc, Winter, S1'!X11*Main!$B$4+_xlfn.IFNA(VLOOKUP($A11,'EV Distribution'!$A$2:$B$11,2,FALSE),0)*('EV Scenarios'!X$2-'EV Scenarios'!X$3)</f>
        <v>0.30482593702303606</v>
      </c>
      <c r="Y11" s="1">
        <f>'Pc, Winter, S1'!Y11*Main!$B$4+_xlfn.IFNA(VLOOKUP($A11,'EV Distribution'!$A$2:$B$11,2,FALSE),0)*('EV Scenarios'!Y$2-'EV Scenarios'!Y$3)</f>
        <v>0.26972964041051395</v>
      </c>
    </row>
    <row r="12" spans="1:25" x14ac:dyDescent="0.25">
      <c r="A12">
        <v>16</v>
      </c>
      <c r="B12" s="1">
        <f>'Pc, Winter, S1'!B12*Main!$B$4+_xlfn.IFNA(VLOOKUP($A12,'EV Distribution'!$A$2:$B$11,2,FALSE),0)*('EV Scenarios'!B$2-'EV Scenarios'!B$3)</f>
        <v>15.457668841405789</v>
      </c>
      <c r="C12" s="1">
        <f>'Pc, Winter, S1'!C12*Main!$B$4+_xlfn.IFNA(VLOOKUP($A12,'EV Distribution'!$A$2:$B$11,2,FALSE),0)*('EV Scenarios'!C$2-'EV Scenarios'!C$3)</f>
        <v>16.167890813437683</v>
      </c>
      <c r="D12" s="1">
        <f>'Pc, Winter, S1'!D12*Main!$B$4+_xlfn.IFNA(VLOOKUP($A12,'EV Distribution'!$A$2:$B$11,2,FALSE),0)*('EV Scenarios'!D$2-'EV Scenarios'!D$3)</f>
        <v>16.745903712610751</v>
      </c>
      <c r="E12" s="1">
        <f>'Pc, Winter, S1'!E12*Main!$B$4+_xlfn.IFNA(VLOOKUP($A12,'EV Distribution'!$A$2:$B$11,2,FALSE),0)*('EV Scenarios'!E$2-'EV Scenarios'!E$3)</f>
        <v>17.577145125753098</v>
      </c>
      <c r="F12" s="1">
        <f>'Pc, Winter, S1'!F12*Main!$B$4+_xlfn.IFNA(VLOOKUP($A12,'EV Distribution'!$A$2:$B$11,2,FALSE),0)*('EV Scenarios'!F$2-'EV Scenarios'!F$3)</f>
        <v>18.535176461754283</v>
      </c>
      <c r="G12" s="1">
        <f>'Pc, Winter, S1'!G12*Main!$B$4+_xlfn.IFNA(VLOOKUP($A12,'EV Distribution'!$A$2:$B$11,2,FALSE),0)*('EV Scenarios'!G$2-'EV Scenarios'!G$3)</f>
        <v>19.332531907176612</v>
      </c>
      <c r="H12" s="1">
        <f>'Pc, Winter, S1'!H12*Main!$B$4+_xlfn.IFNA(VLOOKUP($A12,'EV Distribution'!$A$2:$B$11,2,FALSE),0)*('EV Scenarios'!H$2-'EV Scenarios'!H$3)</f>
        <v>19.752074746721796</v>
      </c>
      <c r="I12" s="1">
        <f>'Pc, Winter, S1'!I12*Main!$B$4+_xlfn.IFNA(VLOOKUP($A12,'EV Distribution'!$A$2:$B$11,2,FALSE),0)*('EV Scenarios'!I$2-'EV Scenarios'!I$3)</f>
        <v>19.28888671645009</v>
      </c>
      <c r="J12" s="1">
        <f>'Pc, Winter, S1'!J12*Main!$B$4+_xlfn.IFNA(VLOOKUP($A12,'EV Distribution'!$A$2:$B$11,2,FALSE),0)*('EV Scenarios'!J$2-'EV Scenarios'!J$3)</f>
        <v>17.70756834122859</v>
      </c>
      <c r="K12" s="1">
        <f>'Pc, Winter, S1'!K12*Main!$B$4+_xlfn.IFNA(VLOOKUP($A12,'EV Distribution'!$A$2:$B$11,2,FALSE),0)*('EV Scenarios'!K$2-'EV Scenarios'!K$3)</f>
        <v>25.229584772976967</v>
      </c>
      <c r="L12" s="1">
        <f>'Pc, Winter, S1'!L12*Main!$B$4+_xlfn.IFNA(VLOOKUP($A12,'EV Distribution'!$A$2:$B$11,2,FALSE),0)*('EV Scenarios'!L$2-'EV Scenarios'!L$3)</f>
        <v>24.713155731039578</v>
      </c>
      <c r="M12" s="1">
        <f>'Pc, Winter, S1'!M12*Main!$B$4+_xlfn.IFNA(VLOOKUP($A12,'EV Distribution'!$A$2:$B$11,2,FALSE),0)*('EV Scenarios'!M$2-'EV Scenarios'!M$3)</f>
        <v>23.874970756526878</v>
      </c>
      <c r="N12" s="1">
        <f>'Pc, Winter, S1'!N12*Main!$B$4+_xlfn.IFNA(VLOOKUP($A12,'EV Distribution'!$A$2:$B$11,2,FALSE),0)*('EV Scenarios'!N$2-'EV Scenarios'!N$3)</f>
        <v>22.181633402362671</v>
      </c>
      <c r="O12" s="1">
        <f>'Pc, Winter, S1'!O12*Main!$B$4+_xlfn.IFNA(VLOOKUP($A12,'EV Distribution'!$A$2:$B$11,2,FALSE),0)*('EV Scenarios'!O$2-'EV Scenarios'!O$3)</f>
        <v>21.358791622031898</v>
      </c>
      <c r="P12" s="1">
        <f>'Pc, Winter, S1'!P12*Main!$B$4+_xlfn.IFNA(VLOOKUP($A12,'EV Distribution'!$A$2:$B$11,2,FALSE),0)*('EV Scenarios'!P$2-'EV Scenarios'!P$3)</f>
        <v>20.486922005109275</v>
      </c>
      <c r="Q12" s="1">
        <f>'Pc, Winter, S1'!Q12*Main!$B$4+_xlfn.IFNA(VLOOKUP($A12,'EV Distribution'!$A$2:$B$11,2,FALSE),0)*('EV Scenarios'!Q$2-'EV Scenarios'!Q$3)</f>
        <v>19.452063196603664</v>
      </c>
      <c r="R12" s="1">
        <f>'Pc, Winter, S1'!R12*Main!$B$4+_xlfn.IFNA(VLOOKUP($A12,'EV Distribution'!$A$2:$B$11,2,FALSE),0)*('EV Scenarios'!R$2-'EV Scenarios'!R$3)</f>
        <v>18.980490580950978</v>
      </c>
      <c r="S12" s="1">
        <f>'Pc, Winter, S1'!S12*Main!$B$4+_xlfn.IFNA(VLOOKUP($A12,'EV Distribution'!$A$2:$B$11,2,FALSE),0)*('EV Scenarios'!S$2-'EV Scenarios'!S$3)</f>
        <v>18.427334852155937</v>
      </c>
      <c r="T12" s="1">
        <f>'Pc, Winter, S1'!T12*Main!$B$4+_xlfn.IFNA(VLOOKUP($A12,'EV Distribution'!$A$2:$B$11,2,FALSE),0)*('EV Scenarios'!T$2-'EV Scenarios'!T$3)</f>
        <v>12.367531243059659</v>
      </c>
      <c r="U12" s="1">
        <f>'Pc, Winter, S1'!U12*Main!$B$4+_xlfn.IFNA(VLOOKUP($A12,'EV Distribution'!$A$2:$B$11,2,FALSE),0)*('EV Scenarios'!U$2-'EV Scenarios'!U$3)</f>
        <v>12.753034845894861</v>
      </c>
      <c r="V12" s="1">
        <f>'Pc, Winter, S1'!V12*Main!$B$4+_xlfn.IFNA(VLOOKUP($A12,'EV Distribution'!$A$2:$B$11,2,FALSE),0)*('EV Scenarios'!V$2-'EV Scenarios'!V$3)</f>
        <v>13.221895960750148</v>
      </c>
      <c r="W12" s="1">
        <f>'Pc, Winter, S1'!W12*Main!$B$4+_xlfn.IFNA(VLOOKUP($A12,'EV Distribution'!$A$2:$B$11,2,FALSE),0)*('EV Scenarios'!W$2-'EV Scenarios'!W$3)</f>
        <v>13.519948888068519</v>
      </c>
      <c r="X12" s="1">
        <f>'Pc, Winter, S1'!X12*Main!$B$4+_xlfn.IFNA(VLOOKUP($A12,'EV Distribution'!$A$2:$B$11,2,FALSE),0)*('EV Scenarios'!X$2-'EV Scenarios'!X$3)</f>
        <v>14.102548533933847</v>
      </c>
      <c r="Y12" s="1">
        <f>'Pc, Winter, S1'!Y12*Main!$B$4+_xlfn.IFNA(VLOOKUP($A12,'EV Distribution'!$A$2:$B$11,2,FALSE),0)*('EV Scenarios'!Y$2-'EV Scenarios'!Y$3)</f>
        <v>14.898277749438865</v>
      </c>
    </row>
    <row r="13" spans="1:25" x14ac:dyDescent="0.25">
      <c r="A13">
        <v>17</v>
      </c>
      <c r="B13" s="1">
        <f>'Pc, Winter, S1'!B13*Main!$B$4+_xlfn.IFNA(VLOOKUP($A13,'EV Distribution'!$A$2:$B$11,2,FALSE),0)*('EV Scenarios'!B$2-'EV Scenarios'!B$3)</f>
        <v>14.170880001862818</v>
      </c>
      <c r="C13" s="1">
        <f>'Pc, Winter, S1'!C13*Main!$B$4+_xlfn.IFNA(VLOOKUP($A13,'EV Distribution'!$A$2:$B$11,2,FALSE),0)*('EV Scenarios'!C$2-'EV Scenarios'!C$3)</f>
        <v>14.920444892547991</v>
      </c>
      <c r="D13" s="1">
        <f>'Pc, Winter, S1'!D13*Main!$B$4+_xlfn.IFNA(VLOOKUP($A13,'EV Distribution'!$A$2:$B$11,2,FALSE),0)*('EV Scenarios'!D$2-'EV Scenarios'!D$3)</f>
        <v>15.463086492068074</v>
      </c>
      <c r="E13" s="1">
        <f>'Pc, Winter, S1'!E13*Main!$B$4+_xlfn.IFNA(VLOOKUP($A13,'EV Distribution'!$A$2:$B$11,2,FALSE),0)*('EV Scenarios'!E$2-'EV Scenarios'!E$3)</f>
        <v>16.301826231735085</v>
      </c>
      <c r="F13" s="1">
        <f>'Pc, Winter, S1'!F13*Main!$B$4+_xlfn.IFNA(VLOOKUP($A13,'EV Distribution'!$A$2:$B$11,2,FALSE),0)*('EV Scenarios'!F$2-'EV Scenarios'!F$3)</f>
        <v>17.18724172746013</v>
      </c>
      <c r="G13" s="1">
        <f>'Pc, Winter, S1'!G13*Main!$B$4+_xlfn.IFNA(VLOOKUP($A13,'EV Distribution'!$A$2:$B$11,2,FALSE),0)*('EV Scenarios'!G$2-'EV Scenarios'!G$3)</f>
        <v>17.788384624911401</v>
      </c>
      <c r="H13" s="1">
        <f>'Pc, Winter, S1'!H13*Main!$B$4+_xlfn.IFNA(VLOOKUP($A13,'EV Distribution'!$A$2:$B$11,2,FALSE),0)*('EV Scenarios'!H$2-'EV Scenarios'!H$3)</f>
        <v>17.577817693674689</v>
      </c>
      <c r="I13" s="1">
        <f>'Pc, Winter, S1'!I13*Main!$B$4+_xlfn.IFNA(VLOOKUP($A13,'EV Distribution'!$A$2:$B$11,2,FALSE),0)*('EV Scenarios'!I$2-'EV Scenarios'!I$3)</f>
        <v>16.761671241382164</v>
      </c>
      <c r="J13" s="1">
        <f>'Pc, Winter, S1'!J13*Main!$B$4+_xlfn.IFNA(VLOOKUP($A13,'EV Distribution'!$A$2:$B$11,2,FALSE),0)*('EV Scenarios'!J$2-'EV Scenarios'!J$3)</f>
        <v>15.073833998408151</v>
      </c>
      <c r="K13" s="1">
        <f>'Pc, Winter, S1'!K13*Main!$B$4+_xlfn.IFNA(VLOOKUP($A13,'EV Distribution'!$A$2:$B$11,2,FALSE),0)*('EV Scenarios'!K$2-'EV Scenarios'!K$3)</f>
        <v>22.830143916780127</v>
      </c>
      <c r="L13" s="1">
        <f>'Pc, Winter, S1'!L13*Main!$B$4+_xlfn.IFNA(VLOOKUP($A13,'EV Distribution'!$A$2:$B$11,2,FALSE),0)*('EV Scenarios'!L$2-'EV Scenarios'!L$3)</f>
        <v>22.201645214347312</v>
      </c>
      <c r="M13" s="1">
        <f>'Pc, Winter, S1'!M13*Main!$B$4+_xlfn.IFNA(VLOOKUP($A13,'EV Distribution'!$A$2:$B$11,2,FALSE),0)*('EV Scenarios'!M$2-'EV Scenarios'!M$3)</f>
        <v>21.38107257637035</v>
      </c>
      <c r="N13" s="1">
        <f>'Pc, Winter, S1'!N13*Main!$B$4+_xlfn.IFNA(VLOOKUP($A13,'EV Distribution'!$A$2:$B$11,2,FALSE),0)*('EV Scenarios'!N$2-'EV Scenarios'!N$3)</f>
        <v>19.835493045510187</v>
      </c>
      <c r="O13" s="1">
        <f>'Pc, Winter, S1'!O13*Main!$B$4+_xlfn.IFNA(VLOOKUP($A13,'EV Distribution'!$A$2:$B$11,2,FALSE),0)*('EV Scenarios'!O$2-'EV Scenarios'!O$3)</f>
        <v>18.971023537275549</v>
      </c>
      <c r="P13" s="1">
        <f>'Pc, Winter, S1'!P13*Main!$B$4+_xlfn.IFNA(VLOOKUP($A13,'EV Distribution'!$A$2:$B$11,2,FALSE),0)*('EV Scenarios'!P$2-'EV Scenarios'!P$3)</f>
        <v>18.304031870654903</v>
      </c>
      <c r="Q13" s="1">
        <f>'Pc, Winter, S1'!Q13*Main!$B$4+_xlfn.IFNA(VLOOKUP($A13,'EV Distribution'!$A$2:$B$11,2,FALSE),0)*('EV Scenarios'!Q$2-'EV Scenarios'!Q$3)</f>
        <v>17.331914869467663</v>
      </c>
      <c r="R13" s="1">
        <f>'Pc, Winter, S1'!R13*Main!$B$4+_xlfn.IFNA(VLOOKUP($A13,'EV Distribution'!$A$2:$B$11,2,FALSE),0)*('EV Scenarios'!R$2-'EV Scenarios'!R$3)</f>
        <v>16.872580015900031</v>
      </c>
      <c r="S13" s="1">
        <f>'Pc, Winter, S1'!S13*Main!$B$4+_xlfn.IFNA(VLOOKUP($A13,'EV Distribution'!$A$2:$B$11,2,FALSE),0)*('EV Scenarios'!S$2-'EV Scenarios'!S$3)</f>
        <v>16.203860514463972</v>
      </c>
      <c r="T13" s="1">
        <f>'Pc, Winter, S1'!T13*Main!$B$4+_xlfn.IFNA(VLOOKUP($A13,'EV Distribution'!$A$2:$B$11,2,FALSE),0)*('EV Scenarios'!T$2-'EV Scenarios'!T$3)</f>
        <v>10.159786155794448</v>
      </c>
      <c r="U13" s="1">
        <f>'Pc, Winter, S1'!U13*Main!$B$4+_xlfn.IFNA(VLOOKUP($A13,'EV Distribution'!$A$2:$B$11,2,FALSE),0)*('EV Scenarios'!U$2-'EV Scenarios'!U$3)</f>
        <v>10.649588136224896</v>
      </c>
      <c r="V13" s="1">
        <f>'Pc, Winter, S1'!V13*Main!$B$4+_xlfn.IFNA(VLOOKUP($A13,'EV Distribution'!$A$2:$B$11,2,FALSE),0)*('EV Scenarios'!V$2-'EV Scenarios'!V$3)</f>
        <v>11.187887226229327</v>
      </c>
      <c r="W13" s="1">
        <f>'Pc, Winter, S1'!W13*Main!$B$4+_xlfn.IFNA(VLOOKUP($A13,'EV Distribution'!$A$2:$B$11,2,FALSE),0)*('EV Scenarios'!W$2-'EV Scenarios'!W$3)</f>
        <v>11.685879963769198</v>
      </c>
      <c r="X13" s="1">
        <f>'Pc, Winter, S1'!X13*Main!$B$4+_xlfn.IFNA(VLOOKUP($A13,'EV Distribution'!$A$2:$B$11,2,FALSE),0)*('EV Scenarios'!X$2-'EV Scenarios'!X$3)</f>
        <v>12.472473951059511</v>
      </c>
      <c r="Y13" s="1">
        <f>'Pc, Winter, S1'!Y13*Main!$B$4+_xlfn.IFNA(VLOOKUP($A13,'EV Distribution'!$A$2:$B$11,2,FALSE),0)*('EV Scenarios'!Y$2-'EV Scenarios'!Y$3)</f>
        <v>13.538182021841406</v>
      </c>
    </row>
    <row r="14" spans="1:25" x14ac:dyDescent="0.25">
      <c r="A14">
        <v>18</v>
      </c>
      <c r="B14" s="1">
        <f>'Pc, Winter, S1'!B14*Main!$B$4+_xlfn.IFNA(VLOOKUP($A14,'EV Distribution'!$A$2:$B$11,2,FALSE),0)*('EV Scenarios'!B$2-'EV Scenarios'!B$3)</f>
        <v>3.9083933544004738E-2</v>
      </c>
      <c r="C14" s="1">
        <f>'Pc, Winter, S1'!C14*Main!$B$4+_xlfn.IFNA(VLOOKUP($A14,'EV Distribution'!$A$2:$B$11,2,FALSE),0)*('EV Scenarios'!C$2-'EV Scenarios'!C$3)</f>
        <v>3.9083933544004738E-2</v>
      </c>
      <c r="D14" s="1">
        <f>'Pc, Winter, S1'!D14*Main!$B$4+_xlfn.IFNA(VLOOKUP($A14,'EV Distribution'!$A$2:$B$11,2,FALSE),0)*('EV Scenarios'!D$2-'EV Scenarios'!D$3)</f>
        <v>3.9083933544004738E-2</v>
      </c>
      <c r="E14" s="1">
        <f>'Pc, Winter, S1'!E14*Main!$B$4+_xlfn.IFNA(VLOOKUP($A14,'EV Distribution'!$A$2:$B$11,2,FALSE),0)*('EV Scenarios'!E$2-'EV Scenarios'!E$3)</f>
        <v>3.9083933544004738E-2</v>
      </c>
      <c r="F14" s="1">
        <f>'Pc, Winter, S1'!F14*Main!$B$4+_xlfn.IFNA(VLOOKUP($A14,'EV Distribution'!$A$2:$B$11,2,FALSE),0)*('EV Scenarios'!F$2-'EV Scenarios'!F$3)</f>
        <v>4.2455550271707027E-2</v>
      </c>
      <c r="G14" s="1">
        <f>'Pc, Winter, S1'!G14*Main!$B$4+_xlfn.IFNA(VLOOKUP($A14,'EV Distribution'!$A$2:$B$11,2,FALSE),0)*('EV Scenarios'!G$2-'EV Scenarios'!G$3)</f>
        <v>3.8124743939751932E-2</v>
      </c>
      <c r="H14" s="1">
        <f>'Pc, Winter, S1'!H14*Main!$B$4+_xlfn.IFNA(VLOOKUP($A14,'EV Distribution'!$A$2:$B$11,2,FALSE),0)*('EV Scenarios'!H$2-'EV Scenarios'!H$3)</f>
        <v>6.2436452349379813E-2</v>
      </c>
      <c r="I14" s="1">
        <f>'Pc, Winter, S1'!I14*Main!$B$4+_xlfn.IFNA(VLOOKUP($A14,'EV Distribution'!$A$2:$B$11,2,FALSE),0)*('EV Scenarios'!I$2-'EV Scenarios'!I$3)</f>
        <v>6.574306955699942E-2</v>
      </c>
      <c r="J14" s="1">
        <f>'Pc, Winter, S1'!J14*Main!$B$4+_xlfn.IFNA(VLOOKUP($A14,'EV Distribution'!$A$2:$B$11,2,FALSE),0)*('EV Scenarios'!J$2-'EV Scenarios'!J$3)</f>
        <v>6.574306955699942E-2</v>
      </c>
      <c r="K14" s="1">
        <f>'Pc, Winter, S1'!K14*Main!$B$4+_xlfn.IFNA(VLOOKUP($A14,'EV Distribution'!$A$2:$B$11,2,FALSE),0)*('EV Scenarios'!K$2-'EV Scenarios'!K$3)</f>
        <v>7.7583027725930342E-2</v>
      </c>
      <c r="L14" s="1">
        <f>'Pc, Winter, S1'!L14*Main!$B$4+_xlfn.IFNA(VLOOKUP($A14,'EV Distribution'!$A$2:$B$11,2,FALSE),0)*('EV Scenarios'!L$2-'EV Scenarios'!L$3)</f>
        <v>9.7146787897962217E-2</v>
      </c>
      <c r="M14" s="1">
        <f>'Pc, Winter, S1'!M14*Main!$B$4+_xlfn.IFNA(VLOOKUP($A14,'EV Distribution'!$A$2:$B$11,2,FALSE),0)*('EV Scenarios'!M$2-'EV Scenarios'!M$3)</f>
        <v>8.8156161157708218E-2</v>
      </c>
      <c r="N14" s="1">
        <f>'Pc, Winter, S1'!N14*Main!$B$4+_xlfn.IFNA(VLOOKUP($A14,'EV Distribution'!$A$2:$B$11,2,FALSE),0)*('EV Scenarios'!N$2-'EV Scenarios'!N$3)</f>
        <v>9.8609239243945671E-2</v>
      </c>
      <c r="O14" s="1">
        <f>'Pc, Winter, S1'!O14*Main!$B$4+_xlfn.IFNA(VLOOKUP($A14,'EV Distribution'!$A$2:$B$11,2,FALSE),0)*('EV Scenarios'!O$2-'EV Scenarios'!O$3)</f>
        <v>9.8951414274955712E-2</v>
      </c>
      <c r="P14" s="1">
        <f>'Pc, Winter, S1'!P14*Main!$B$4+_xlfn.IFNA(VLOOKUP($A14,'EV Distribution'!$A$2:$B$11,2,FALSE),0)*('EV Scenarios'!P$2-'EV Scenarios'!P$3)</f>
        <v>9.2602111035144749E-2</v>
      </c>
      <c r="Q14" s="1">
        <f>'Pc, Winter, S1'!Q14*Main!$B$4+_xlfn.IFNA(VLOOKUP($A14,'EV Distribution'!$A$2:$B$11,2,FALSE),0)*('EV Scenarios'!Q$2-'EV Scenarios'!Q$3)</f>
        <v>9.0981469605729504E-2</v>
      </c>
      <c r="R14" s="1">
        <f>'Pc, Winter, S1'!R14*Main!$B$4+_xlfn.IFNA(VLOOKUP($A14,'EV Distribution'!$A$2:$B$11,2,FALSE),0)*('EV Scenarios'!R$2-'EV Scenarios'!R$3)</f>
        <v>9.7578634690637947E-2</v>
      </c>
      <c r="S14" s="1">
        <f>'Pc, Winter, S1'!S14*Main!$B$4+_xlfn.IFNA(VLOOKUP($A14,'EV Distribution'!$A$2:$B$11,2,FALSE),0)*('EV Scenarios'!S$2-'EV Scenarios'!S$3)</f>
        <v>0.10112058116361491</v>
      </c>
      <c r="T14" s="1">
        <f>'Pc, Winter, S1'!T14*Main!$B$4+_xlfn.IFNA(VLOOKUP($A14,'EV Distribution'!$A$2:$B$11,2,FALSE),0)*('EV Scenarios'!T$2-'EV Scenarios'!T$3)</f>
        <v>0.10112058116361491</v>
      </c>
      <c r="U14" s="1">
        <f>'Pc, Winter, S1'!U14*Main!$B$4+_xlfn.IFNA(VLOOKUP($A14,'EV Distribution'!$A$2:$B$11,2,FALSE),0)*('EV Scenarios'!U$2-'EV Scenarios'!U$3)</f>
        <v>0.10112058116361491</v>
      </c>
      <c r="V14" s="1">
        <f>'Pc, Winter, S1'!V14*Main!$B$4+_xlfn.IFNA(VLOOKUP($A14,'EV Distribution'!$A$2:$B$11,2,FALSE),0)*('EV Scenarios'!V$2-'EV Scenarios'!V$3)</f>
        <v>0.10112058116361491</v>
      </c>
      <c r="W14" s="1">
        <f>'Pc, Winter, S1'!W14*Main!$B$4+_xlfn.IFNA(VLOOKUP($A14,'EV Distribution'!$A$2:$B$11,2,FALSE),0)*('EV Scenarios'!W$2-'EV Scenarios'!W$3)</f>
        <v>6.7788681879060855E-2</v>
      </c>
      <c r="X14" s="1">
        <f>'Pc, Winter, S1'!X14*Main!$B$4+_xlfn.IFNA(VLOOKUP($A14,'EV Distribution'!$A$2:$B$11,2,FALSE),0)*('EV Scenarios'!X$2-'EV Scenarios'!X$3)</f>
        <v>5.3289704871529842E-2</v>
      </c>
      <c r="Y14" s="1">
        <f>'Pc, Winter, S1'!Y14*Main!$B$4+_xlfn.IFNA(VLOOKUP($A14,'EV Distribution'!$A$2:$B$11,2,FALSE),0)*('EV Scenarios'!Y$2-'EV Scenarios'!Y$3)</f>
        <v>4.3486737838157125E-2</v>
      </c>
    </row>
    <row r="15" spans="1:25" x14ac:dyDescent="0.25">
      <c r="A15">
        <v>20</v>
      </c>
      <c r="B15" s="1">
        <f>'Pc, Winter, S1'!B15*Main!$B$4+_xlfn.IFNA(VLOOKUP($A15,'EV Distribution'!$A$2:$B$11,2,FALSE),0)*('EV Scenarios'!B$2-'EV Scenarios'!B$3)</f>
        <v>13.979729906145895</v>
      </c>
      <c r="C15" s="1">
        <f>'Pc, Winter, S1'!C15*Main!$B$4+_xlfn.IFNA(VLOOKUP($A15,'EV Distribution'!$A$2:$B$11,2,FALSE),0)*('EV Scenarios'!C$2-'EV Scenarios'!C$3)</f>
        <v>14.742427956145892</v>
      </c>
      <c r="D15" s="1">
        <f>'Pc, Winter, S1'!D15*Main!$B$4+_xlfn.IFNA(VLOOKUP($A15,'EV Distribution'!$A$2:$B$11,2,FALSE),0)*('EV Scenarios'!D$2-'EV Scenarios'!D$3)</f>
        <v>15.335061056145895</v>
      </c>
      <c r="E15" s="1">
        <f>'Pc, Winter, S1'!E15*Main!$B$4+_xlfn.IFNA(VLOOKUP($A15,'EV Distribution'!$A$2:$B$11,2,FALSE),0)*('EV Scenarios'!E$2-'EV Scenarios'!E$3)</f>
        <v>16.151363996479621</v>
      </c>
      <c r="F15" s="1">
        <f>'Pc, Winter, S1'!F15*Main!$B$4+_xlfn.IFNA(VLOOKUP($A15,'EV Distribution'!$A$2:$B$11,2,FALSE),0)*('EV Scenarios'!F$2-'EV Scenarios'!F$3)</f>
        <v>17.054048123157116</v>
      </c>
      <c r="G15" s="1">
        <f>'Pc, Winter, S1'!G15*Main!$B$4+_xlfn.IFNA(VLOOKUP($A15,'EV Distribution'!$A$2:$B$11,2,FALSE),0)*('EV Scenarios'!G$2-'EV Scenarios'!G$3)</f>
        <v>17.583286309511223</v>
      </c>
      <c r="H15" s="1">
        <f>'Pc, Winter, S1'!H15*Main!$B$4+_xlfn.IFNA(VLOOKUP($A15,'EV Distribution'!$A$2:$B$11,2,FALSE),0)*('EV Scenarios'!H$2-'EV Scenarios'!H$3)</f>
        <v>17.30761018955257</v>
      </c>
      <c r="I15" s="1">
        <f>'Pc, Winter, S1'!I15*Main!$B$4+_xlfn.IFNA(VLOOKUP($A15,'EV Distribution'!$A$2:$B$11,2,FALSE),0)*('EV Scenarios'!I$2-'EV Scenarios'!I$3)</f>
        <v>16.341429232786478</v>
      </c>
      <c r="J15" s="1">
        <f>'Pc, Winter, S1'!J15*Main!$B$4+_xlfn.IFNA(VLOOKUP($A15,'EV Distribution'!$A$2:$B$11,2,FALSE),0)*('EV Scenarios'!J$2-'EV Scenarios'!J$3)</f>
        <v>14.622366010688866</v>
      </c>
      <c r="K15" s="1">
        <f>'Pc, Winter, S1'!K15*Main!$B$4+_xlfn.IFNA(VLOOKUP($A15,'EV Distribution'!$A$2:$B$11,2,FALSE),0)*('EV Scenarios'!K$2-'EV Scenarios'!K$3)</f>
        <v>22.333289986668639</v>
      </c>
      <c r="L15" s="1">
        <f>'Pc, Winter, S1'!L15*Main!$B$4+_xlfn.IFNA(VLOOKUP($A15,'EV Distribution'!$A$2:$B$11,2,FALSE),0)*('EV Scenarios'!L$2-'EV Scenarios'!L$3)</f>
        <v>21.817765875767869</v>
      </c>
      <c r="M15" s="1">
        <f>'Pc, Winter, S1'!M15*Main!$B$4+_xlfn.IFNA(VLOOKUP($A15,'EV Distribution'!$A$2:$B$11,2,FALSE),0)*('EV Scenarios'!M$2-'EV Scenarios'!M$3)</f>
        <v>20.996753771523924</v>
      </c>
      <c r="N15" s="1">
        <f>'Pc, Winter, S1'!N15*Main!$B$4+_xlfn.IFNA(VLOOKUP($A15,'EV Distribution'!$A$2:$B$11,2,FALSE),0)*('EV Scenarios'!N$2-'EV Scenarios'!N$3)</f>
        <v>19.509029766374038</v>
      </c>
      <c r="O15" s="1">
        <f>'Pc, Winter, S1'!O15*Main!$B$4+_xlfn.IFNA(VLOOKUP($A15,'EV Distribution'!$A$2:$B$11,2,FALSE),0)*('EV Scenarios'!O$2-'EV Scenarios'!O$3)</f>
        <v>18.691426385561137</v>
      </c>
      <c r="P15" s="1">
        <f>'Pc, Winter, S1'!P15*Main!$B$4+_xlfn.IFNA(VLOOKUP($A15,'EV Distribution'!$A$2:$B$11,2,FALSE),0)*('EV Scenarios'!P$2-'EV Scenarios'!P$3)</f>
        <v>18.001085254386446</v>
      </c>
      <c r="Q15" s="1">
        <f>'Pc, Winter, S1'!Q15*Main!$B$4+_xlfn.IFNA(VLOOKUP($A15,'EV Distribution'!$A$2:$B$11,2,FALSE),0)*('EV Scenarios'!Q$2-'EV Scenarios'!Q$3)</f>
        <v>16.973870268858537</v>
      </c>
      <c r="R15" s="1">
        <f>'Pc, Winter, S1'!R15*Main!$B$4+_xlfn.IFNA(VLOOKUP($A15,'EV Distribution'!$A$2:$B$11,2,FALSE),0)*('EV Scenarios'!R$2-'EV Scenarios'!R$3)</f>
        <v>16.451118816193151</v>
      </c>
      <c r="S15" s="1">
        <f>'Pc, Winter, S1'!S15*Main!$B$4+_xlfn.IFNA(VLOOKUP($A15,'EV Distribution'!$A$2:$B$11,2,FALSE),0)*('EV Scenarios'!S$2-'EV Scenarios'!S$3)</f>
        <v>15.761967975877143</v>
      </c>
      <c r="T15" s="1">
        <f>'Pc, Winter, S1'!T15*Main!$B$4+_xlfn.IFNA(VLOOKUP($A15,'EV Distribution'!$A$2:$B$11,2,FALSE),0)*('EV Scenarios'!T$2-'EV Scenarios'!T$3)</f>
        <v>9.7560683475487302</v>
      </c>
      <c r="U15" s="1">
        <f>'Pc, Winter, S1'!U15*Main!$B$4+_xlfn.IFNA(VLOOKUP($A15,'EV Distribution'!$A$2:$B$11,2,FALSE),0)*('EV Scenarios'!U$2-'EV Scenarios'!U$3)</f>
        <v>10.194782004205551</v>
      </c>
      <c r="V15" s="1">
        <f>'Pc, Winter, S1'!V15*Main!$B$4+_xlfn.IFNA(VLOOKUP($A15,'EV Distribution'!$A$2:$B$11,2,FALSE),0)*('EV Scenarios'!V$2-'EV Scenarios'!V$3)</f>
        <v>10.736799618606025</v>
      </c>
      <c r="W15" s="1">
        <f>'Pc, Winter, S1'!W15*Main!$B$4+_xlfn.IFNA(VLOOKUP($A15,'EV Distribution'!$A$2:$B$11,2,FALSE),0)*('EV Scenarios'!W$2-'EV Scenarios'!W$3)</f>
        <v>11.359748291836976</v>
      </c>
      <c r="X15" s="1">
        <f>'Pc, Winter, S1'!X15*Main!$B$4+_xlfn.IFNA(VLOOKUP($A15,'EV Distribution'!$A$2:$B$11,2,FALSE),0)*('EV Scenarios'!X$2-'EV Scenarios'!X$3)</f>
        <v>12.222122103824573</v>
      </c>
      <c r="Y15" s="1">
        <f>'Pc, Winter, S1'!Y15*Main!$B$4+_xlfn.IFNA(VLOOKUP($A15,'EV Distribution'!$A$2:$B$11,2,FALSE),0)*('EV Scenarios'!Y$2-'EV Scenarios'!Y$3)</f>
        <v>13.271150400797401</v>
      </c>
    </row>
    <row r="16" spans="1:25" x14ac:dyDescent="0.25">
      <c r="A16">
        <v>21</v>
      </c>
      <c r="B16" s="1">
        <f>'Pc, Winter, S1'!B16*Main!$B$4+_xlfn.IFNA(VLOOKUP($A16,'EV Distribution'!$A$2:$B$11,2,FALSE),0)*('EV Scenarios'!B$2-'EV Scenarios'!B$3)</f>
        <v>14.122998224101448</v>
      </c>
      <c r="C16" s="1">
        <f>'Pc, Winter, S1'!C16*Main!$B$4+_xlfn.IFNA(VLOOKUP($A16,'EV Distribution'!$A$2:$B$11,2,FALSE),0)*('EV Scenarios'!C$2-'EV Scenarios'!C$3)</f>
        <v>14.856326343505609</v>
      </c>
      <c r="D16" s="1">
        <f>'Pc, Winter, S1'!D16*Main!$B$4+_xlfn.IFNA(VLOOKUP($A16,'EV Distribution'!$A$2:$B$11,2,FALSE),0)*('EV Scenarios'!D$2-'EV Scenarios'!D$3)</f>
        <v>15.427469310823982</v>
      </c>
      <c r="E16" s="1">
        <f>'Pc, Winter, S1'!E16*Main!$B$4+_xlfn.IFNA(VLOOKUP($A16,'EV Distribution'!$A$2:$B$11,2,FALSE),0)*('EV Scenarios'!E$2-'EV Scenarios'!E$3)</f>
        <v>16.244846664751179</v>
      </c>
      <c r="F16" s="1">
        <f>'Pc, Winter, S1'!F16*Main!$B$4+_xlfn.IFNA(VLOOKUP($A16,'EV Distribution'!$A$2:$B$11,2,FALSE),0)*('EV Scenarios'!F$2-'EV Scenarios'!F$3)</f>
        <v>17.119235273120939</v>
      </c>
      <c r="G16" s="1">
        <f>'Pc, Winter, S1'!G16*Main!$B$4+_xlfn.IFNA(VLOOKUP($A16,'EV Distribution'!$A$2:$B$11,2,FALSE),0)*('EV Scenarios'!G$2-'EV Scenarios'!G$3)</f>
        <v>17.706855473792086</v>
      </c>
      <c r="H16" s="1">
        <f>'Pc, Winter, S1'!H16*Main!$B$4+_xlfn.IFNA(VLOOKUP($A16,'EV Distribution'!$A$2:$B$11,2,FALSE),0)*('EV Scenarios'!H$2-'EV Scenarios'!H$3)</f>
        <v>17.62602423912729</v>
      </c>
      <c r="I16" s="1">
        <f>'Pc, Winter, S1'!I16*Main!$B$4+_xlfn.IFNA(VLOOKUP($A16,'EV Distribution'!$A$2:$B$11,2,FALSE),0)*('EV Scenarios'!I$2-'EV Scenarios'!I$3)</f>
        <v>16.833197910310105</v>
      </c>
      <c r="J16" s="1">
        <f>'Pc, Winter, S1'!J16*Main!$B$4+_xlfn.IFNA(VLOOKUP($A16,'EV Distribution'!$A$2:$B$11,2,FALSE),0)*('EV Scenarios'!J$2-'EV Scenarios'!J$3)</f>
        <v>15.192216042546516</v>
      </c>
      <c r="K16" s="1">
        <f>'Pc, Winter, S1'!K16*Main!$B$4+_xlfn.IFNA(VLOOKUP($A16,'EV Distribution'!$A$2:$B$11,2,FALSE),0)*('EV Scenarios'!K$2-'EV Scenarios'!K$3)</f>
        <v>22.92964474351669</v>
      </c>
      <c r="L16" s="1">
        <f>'Pc, Winter, S1'!L16*Main!$B$4+_xlfn.IFNA(VLOOKUP($A16,'EV Distribution'!$A$2:$B$11,2,FALSE),0)*('EV Scenarios'!L$2-'EV Scenarios'!L$3)</f>
        <v>22.347858758053015</v>
      </c>
      <c r="M16" s="1">
        <f>'Pc, Winter, S1'!M16*Main!$B$4+_xlfn.IFNA(VLOOKUP($A16,'EV Distribution'!$A$2:$B$11,2,FALSE),0)*('EV Scenarios'!M$2-'EV Scenarios'!M$3)</f>
        <v>21.533293756075757</v>
      </c>
      <c r="N16" s="1">
        <f>'Pc, Winter, S1'!N16*Main!$B$4+_xlfn.IFNA(VLOOKUP($A16,'EV Distribution'!$A$2:$B$11,2,FALSE),0)*('EV Scenarios'!N$2-'EV Scenarios'!N$3)</f>
        <v>20.02801942394861</v>
      </c>
      <c r="O16" s="1">
        <f>'Pc, Winter, S1'!O16*Main!$B$4+_xlfn.IFNA(VLOOKUP($A16,'EV Distribution'!$A$2:$B$11,2,FALSE),0)*('EV Scenarios'!O$2-'EV Scenarios'!O$3)</f>
        <v>19.177464216204964</v>
      </c>
      <c r="P16" s="1">
        <f>'Pc, Winter, S1'!P16*Main!$B$4+_xlfn.IFNA(VLOOKUP($A16,'EV Distribution'!$A$2:$B$11,2,FALSE),0)*('EV Scenarios'!P$2-'EV Scenarios'!P$3)</f>
        <v>18.412265530503547</v>
      </c>
      <c r="Q16" s="1">
        <f>'Pc, Winter, S1'!Q16*Main!$B$4+_xlfn.IFNA(VLOOKUP($A16,'EV Distribution'!$A$2:$B$11,2,FALSE),0)*('EV Scenarios'!Q$2-'EV Scenarios'!Q$3)</f>
        <v>17.374305229797699</v>
      </c>
      <c r="R16" s="1">
        <f>'Pc, Winter, S1'!R16*Main!$B$4+_xlfn.IFNA(VLOOKUP($A16,'EV Distribution'!$A$2:$B$11,2,FALSE),0)*('EV Scenarios'!R$2-'EV Scenarios'!R$3)</f>
        <v>16.883789286997196</v>
      </c>
      <c r="S16" s="1">
        <f>'Pc, Winter, S1'!S16*Main!$B$4+_xlfn.IFNA(VLOOKUP($A16,'EV Distribution'!$A$2:$B$11,2,FALSE),0)*('EV Scenarios'!S$2-'EV Scenarios'!S$3)</f>
        <v>16.286688418326197</v>
      </c>
      <c r="T16" s="1">
        <f>'Pc, Winter, S1'!T16*Main!$B$4+_xlfn.IFNA(VLOOKUP($A16,'EV Distribution'!$A$2:$B$11,2,FALSE),0)*('EV Scenarios'!T$2-'EV Scenarios'!T$3)</f>
        <v>10.24103164026211</v>
      </c>
      <c r="U16" s="1">
        <f>'Pc, Winter, S1'!U16*Main!$B$4+_xlfn.IFNA(VLOOKUP($A16,'EV Distribution'!$A$2:$B$11,2,FALSE),0)*('EV Scenarios'!U$2-'EV Scenarios'!U$3)</f>
        <v>10.676880215487301</v>
      </c>
      <c r="V16" s="1">
        <f>'Pc, Winter, S1'!V16*Main!$B$4+_xlfn.IFNA(VLOOKUP($A16,'EV Distribution'!$A$2:$B$11,2,FALSE),0)*('EV Scenarios'!V$2-'EV Scenarios'!V$3)</f>
        <v>11.196691255803309</v>
      </c>
      <c r="W16" s="1">
        <f>'Pc, Winter, S1'!W16*Main!$B$4+_xlfn.IFNA(VLOOKUP($A16,'EV Distribution'!$A$2:$B$11,2,FALSE),0)*('EV Scenarios'!W$2-'EV Scenarios'!W$3)</f>
        <v>11.737260485962789</v>
      </c>
      <c r="X16" s="1">
        <f>'Pc, Winter, S1'!X16*Main!$B$4+_xlfn.IFNA(VLOOKUP($A16,'EV Distribution'!$A$2:$B$11,2,FALSE),0)*('EV Scenarios'!X$2-'EV Scenarios'!X$3)</f>
        <v>12.500779065832104</v>
      </c>
      <c r="Y16" s="1">
        <f>'Pc, Winter, S1'!Y16*Main!$B$4+_xlfn.IFNA(VLOOKUP($A16,'EV Distribution'!$A$2:$B$11,2,FALSE),0)*('EV Scenarios'!Y$2-'EV Scenarios'!Y$3)</f>
        <v>13.502529008704222</v>
      </c>
    </row>
    <row r="17" spans="1:25" x14ac:dyDescent="0.25">
      <c r="A17">
        <v>26</v>
      </c>
      <c r="B17" s="1">
        <f>'Pc, Winter, S1'!B17*Main!$B$4+_xlfn.IFNA(VLOOKUP($A17,'EV Distribution'!$A$2:$B$11,2,FALSE),0)*('EV Scenarios'!B$2-'EV Scenarios'!B$3)</f>
        <v>15.122889368167456</v>
      </c>
      <c r="C17" s="1">
        <f>'Pc, Winter, S1'!C17*Main!$B$4+_xlfn.IFNA(VLOOKUP($A17,'EV Distribution'!$A$2:$B$11,2,FALSE),0)*('EV Scenarios'!C$2-'EV Scenarios'!C$3)</f>
        <v>15.732578857429857</v>
      </c>
      <c r="D17" s="1">
        <f>'Pc, Winter, S1'!D17*Main!$B$4+_xlfn.IFNA(VLOOKUP($A17,'EV Distribution'!$A$2:$B$11,2,FALSE),0)*('EV Scenarios'!D$2-'EV Scenarios'!D$3)</f>
        <v>16.266444832011224</v>
      </c>
      <c r="E17" s="1">
        <f>'Pc, Winter, S1'!E17*Main!$B$4+_xlfn.IFNA(VLOOKUP($A17,'EV Distribution'!$A$2:$B$11,2,FALSE),0)*('EV Scenarios'!E$2-'EV Scenarios'!E$3)</f>
        <v>17.071777565680744</v>
      </c>
      <c r="F17" s="1">
        <f>'Pc, Winter, S1'!F17*Main!$B$4+_xlfn.IFNA(VLOOKUP($A17,'EV Distribution'!$A$2:$B$11,2,FALSE),0)*('EV Scenarios'!F$2-'EV Scenarios'!F$3)</f>
        <v>17.945808015680743</v>
      </c>
      <c r="G17" s="1">
        <f>'Pc, Winter, S1'!G17*Main!$B$4+_xlfn.IFNA(VLOOKUP($A17,'EV Distribution'!$A$2:$B$11,2,FALSE),0)*('EV Scenarios'!G$2-'EV Scenarios'!G$3)</f>
        <v>18.560878507562762</v>
      </c>
      <c r="H17" s="1">
        <f>'Pc, Winter, S1'!H17*Main!$B$4+_xlfn.IFNA(VLOOKUP($A17,'EV Distribution'!$A$2:$B$11,2,FALSE),0)*('EV Scenarios'!H$2-'EV Scenarios'!H$3)</f>
        <v>18.586026522254873</v>
      </c>
      <c r="I17" s="1">
        <f>'Pc, Winter, S1'!I17*Main!$B$4+_xlfn.IFNA(VLOOKUP($A17,'EV Distribution'!$A$2:$B$11,2,FALSE),0)*('EV Scenarios'!I$2-'EV Scenarios'!I$3)</f>
        <v>17.884459091633936</v>
      </c>
      <c r="J17" s="1">
        <f>'Pc, Winter, S1'!J17*Main!$B$4+_xlfn.IFNA(VLOOKUP($A17,'EV Distribution'!$A$2:$B$11,2,FALSE),0)*('EV Scenarios'!J$2-'EV Scenarios'!J$3)</f>
        <v>16.402362285728</v>
      </c>
      <c r="K17" s="1">
        <f>'Pc, Winter, S1'!K17*Main!$B$4+_xlfn.IFNA(VLOOKUP($A17,'EV Distribution'!$A$2:$B$11,2,FALSE),0)*('EV Scenarios'!K$2-'EV Scenarios'!K$3)</f>
        <v>24.183021477288097</v>
      </c>
      <c r="L17" s="1">
        <f>'Pc, Winter, S1'!L17*Main!$B$4+_xlfn.IFNA(VLOOKUP($A17,'EV Distribution'!$A$2:$B$11,2,FALSE),0)*('EV Scenarios'!L$2-'EV Scenarios'!L$3)</f>
        <v>23.627829227404014</v>
      </c>
      <c r="M17" s="1">
        <f>'Pc, Winter, S1'!M17*Main!$B$4+_xlfn.IFNA(VLOOKUP($A17,'EV Distribution'!$A$2:$B$11,2,FALSE),0)*('EV Scenarios'!M$2-'EV Scenarios'!M$3)</f>
        <v>22.781028777404018</v>
      </c>
      <c r="N17" s="1">
        <f>'Pc, Winter, S1'!N17*Main!$B$4+_xlfn.IFNA(VLOOKUP($A17,'EV Distribution'!$A$2:$B$11,2,FALSE),0)*('EV Scenarios'!N$2-'EV Scenarios'!N$3)</f>
        <v>21.233755910408298</v>
      </c>
      <c r="O17" s="1">
        <f>'Pc, Winter, S1'!O17*Main!$B$4+_xlfn.IFNA(VLOOKUP($A17,'EV Distribution'!$A$2:$B$11,2,FALSE),0)*('EV Scenarios'!O$2-'EV Scenarios'!O$3)</f>
        <v>20.357722835474753</v>
      </c>
      <c r="P17" s="1">
        <f>'Pc, Winter, S1'!P17*Main!$B$4+_xlfn.IFNA(VLOOKUP($A17,'EV Distribution'!$A$2:$B$11,2,FALSE),0)*('EV Scenarios'!P$2-'EV Scenarios'!P$3)</f>
        <v>19.620814999243947</v>
      </c>
      <c r="Q17" s="1">
        <f>'Pc, Winter, S1'!Q17*Main!$B$4+_xlfn.IFNA(VLOOKUP($A17,'EV Distribution'!$A$2:$B$11,2,FALSE),0)*('EV Scenarios'!Q$2-'EV Scenarios'!Q$3)</f>
        <v>18.590101837285147</v>
      </c>
      <c r="R17" s="1">
        <f>'Pc, Winter, S1'!R17*Main!$B$4+_xlfn.IFNA(VLOOKUP($A17,'EV Distribution'!$A$2:$B$11,2,FALSE),0)*('EV Scenarios'!R$2-'EV Scenarios'!R$3)</f>
        <v>18.022611196018904</v>
      </c>
      <c r="S17" s="1">
        <f>'Pc, Winter, S1'!S17*Main!$B$4+_xlfn.IFNA(VLOOKUP($A17,'EV Distribution'!$A$2:$B$11,2,FALSE),0)*('EV Scenarios'!S$2-'EV Scenarios'!S$3)</f>
        <v>17.442600849498671</v>
      </c>
      <c r="T17" s="1">
        <f>'Pc, Winter, S1'!T17*Main!$B$4+_xlfn.IFNA(VLOOKUP($A17,'EV Distribution'!$A$2:$B$11,2,FALSE),0)*('EV Scenarios'!T$2-'EV Scenarios'!T$3)</f>
        <v>11.531278905770083</v>
      </c>
      <c r="U17" s="1">
        <f>'Pc, Winter, S1'!U17*Main!$B$4+_xlfn.IFNA(VLOOKUP($A17,'EV Distribution'!$A$2:$B$11,2,FALSE),0)*('EV Scenarios'!U$2-'EV Scenarios'!U$3)</f>
        <v>11.976596397652097</v>
      </c>
      <c r="V17" s="1">
        <f>'Pc, Winter, S1'!V17*Main!$B$4+_xlfn.IFNA(VLOOKUP($A17,'EV Distribution'!$A$2:$B$11,2,FALSE),0)*('EV Scenarios'!V$2-'EV Scenarios'!V$3)</f>
        <v>12.513756339370939</v>
      </c>
      <c r="W17" s="1">
        <f>'Pc, Winter, S1'!W17*Main!$B$4+_xlfn.IFNA(VLOOKUP($A17,'EV Distribution'!$A$2:$B$11,2,FALSE),0)*('EV Scenarios'!W$2-'EV Scenarios'!W$3)</f>
        <v>13.005734154307444</v>
      </c>
      <c r="X17" s="1">
        <f>'Pc, Winter, S1'!X17*Main!$B$4+_xlfn.IFNA(VLOOKUP($A17,'EV Distribution'!$A$2:$B$11,2,FALSE),0)*('EV Scenarios'!X$2-'EV Scenarios'!X$3)</f>
        <v>13.727001359578413</v>
      </c>
      <c r="Y17" s="1">
        <f>'Pc, Winter, S1'!Y17*Main!$B$4+_xlfn.IFNA(VLOOKUP($A17,'EV Distribution'!$A$2:$B$11,2,FALSE),0)*('EV Scenarios'!Y$2-'EV Scenarios'!Y$3)</f>
        <v>14.611540665189752</v>
      </c>
    </row>
    <row r="18" spans="1:25" x14ac:dyDescent="0.25">
      <c r="A18">
        <v>30</v>
      </c>
      <c r="B18" s="1">
        <f>'Pc, Winter, S1'!B18*Main!$B$4+_xlfn.IFNA(VLOOKUP($A18,'EV Distribution'!$A$2:$B$11,2,FALSE),0)*('EV Scenarios'!B$2-'EV Scenarios'!B$3)</f>
        <v>14.38833799550576</v>
      </c>
      <c r="C18" s="1">
        <f>'Pc, Winter, S1'!C18*Main!$B$4+_xlfn.IFNA(VLOOKUP($A18,'EV Distribution'!$A$2:$B$11,2,FALSE),0)*('EV Scenarios'!C$2-'EV Scenarios'!C$3)</f>
        <v>15.108991760504281</v>
      </c>
      <c r="D18" s="1">
        <f>'Pc, Winter, S1'!D18*Main!$B$4+_xlfn.IFNA(VLOOKUP($A18,'EV Distribution'!$A$2:$B$11,2,FALSE),0)*('EV Scenarios'!D$2-'EV Scenarios'!D$3)</f>
        <v>15.704101189816893</v>
      </c>
      <c r="E18" s="1">
        <f>'Pc, Winter, S1'!E18*Main!$B$4+_xlfn.IFNA(VLOOKUP($A18,'EV Distribution'!$A$2:$B$11,2,FALSE),0)*('EV Scenarios'!E$2-'EV Scenarios'!E$3)</f>
        <v>16.525481854803601</v>
      </c>
      <c r="F18" s="1">
        <f>'Pc, Winter, S1'!F18*Main!$B$4+_xlfn.IFNA(VLOOKUP($A18,'EV Distribution'!$A$2:$B$11,2,FALSE),0)*('EV Scenarios'!F$2-'EV Scenarios'!F$3)</f>
        <v>17.411382794226963</v>
      </c>
      <c r="G18" s="1">
        <f>'Pc, Winter, S1'!G18*Main!$B$4+_xlfn.IFNA(VLOOKUP($A18,'EV Distribution'!$A$2:$B$11,2,FALSE),0)*('EV Scenarios'!G$2-'EV Scenarios'!G$3)</f>
        <v>18.000021885831366</v>
      </c>
      <c r="H18" s="1">
        <f>'Pc, Winter, S1'!H18*Main!$B$4+_xlfn.IFNA(VLOOKUP($A18,'EV Distribution'!$A$2:$B$11,2,FALSE),0)*('EV Scenarios'!H$2-'EV Scenarios'!H$3)</f>
        <v>17.91810282386518</v>
      </c>
      <c r="I18" s="1">
        <f>'Pc, Winter, S1'!I18*Main!$B$4+_xlfn.IFNA(VLOOKUP($A18,'EV Distribution'!$A$2:$B$11,2,FALSE),0)*('EV Scenarios'!I$2-'EV Scenarios'!I$3)</f>
        <v>17.10932043749705</v>
      </c>
      <c r="J18" s="1">
        <f>'Pc, Winter, S1'!J18*Main!$B$4+_xlfn.IFNA(VLOOKUP($A18,'EV Distribution'!$A$2:$B$11,2,FALSE),0)*('EV Scenarios'!J$2-'EV Scenarios'!J$3)</f>
        <v>15.458004461247047</v>
      </c>
      <c r="K18" s="1">
        <f>'Pc, Winter, S1'!K18*Main!$B$4+_xlfn.IFNA(VLOOKUP($A18,'EV Distribution'!$A$2:$B$11,2,FALSE),0)*('EV Scenarios'!K$2-'EV Scenarios'!K$3)</f>
        <v>23.157774934037214</v>
      </c>
      <c r="L18" s="1">
        <f>'Pc, Winter, S1'!L18*Main!$B$4+_xlfn.IFNA(VLOOKUP($A18,'EV Distribution'!$A$2:$B$11,2,FALSE),0)*('EV Scenarios'!L$2-'EV Scenarios'!L$3)</f>
        <v>22.610597351788247</v>
      </c>
      <c r="M18" s="1">
        <f>'Pc, Winter, S1'!M18*Main!$B$4+_xlfn.IFNA(VLOOKUP($A18,'EV Distribution'!$A$2:$B$11,2,FALSE),0)*('EV Scenarios'!M$2-'EV Scenarios'!M$3)</f>
        <v>21.813486305352189</v>
      </c>
      <c r="N18" s="1">
        <f>'Pc, Winter, S1'!N18*Main!$B$4+_xlfn.IFNA(VLOOKUP($A18,'EV Distribution'!$A$2:$B$11,2,FALSE),0)*('EV Scenarios'!N$2-'EV Scenarios'!N$3)</f>
        <v>20.289798399916567</v>
      </c>
      <c r="O18" s="1">
        <f>'Pc, Winter, S1'!O18*Main!$B$4+_xlfn.IFNA(VLOOKUP($A18,'EV Distribution'!$A$2:$B$11,2,FALSE),0)*('EV Scenarios'!O$2-'EV Scenarios'!O$3)</f>
        <v>19.4499508959052</v>
      </c>
      <c r="P18" s="1">
        <f>'Pc, Winter, S1'!P18*Main!$B$4+_xlfn.IFNA(VLOOKUP($A18,'EV Distribution'!$A$2:$B$11,2,FALSE),0)*('EV Scenarios'!P$2-'EV Scenarios'!P$3)</f>
        <v>18.724233940973864</v>
      </c>
      <c r="Q18" s="1">
        <f>'Pc, Winter, S1'!Q18*Main!$B$4+_xlfn.IFNA(VLOOKUP($A18,'EV Distribution'!$A$2:$B$11,2,FALSE),0)*('EV Scenarios'!Q$2-'EV Scenarios'!Q$3)</f>
        <v>17.711723434714266</v>
      </c>
      <c r="R18" s="1">
        <f>'Pc, Winter, S1'!R18*Main!$B$4+_xlfn.IFNA(VLOOKUP($A18,'EV Distribution'!$A$2:$B$11,2,FALSE),0)*('EV Scenarios'!R$2-'EV Scenarios'!R$3)</f>
        <v>17.18494436360012</v>
      </c>
      <c r="S18" s="1">
        <f>'Pc, Winter, S1'!S18*Main!$B$4+_xlfn.IFNA(VLOOKUP($A18,'EV Distribution'!$A$2:$B$11,2,FALSE),0)*('EV Scenarios'!S$2-'EV Scenarios'!S$3)</f>
        <v>16.501230137969582</v>
      </c>
      <c r="T18" s="1">
        <f>'Pc, Winter, S1'!T18*Main!$B$4+_xlfn.IFNA(VLOOKUP($A18,'EV Distribution'!$A$2:$B$11,2,FALSE),0)*('EV Scenarios'!T$2-'EV Scenarios'!T$3)</f>
        <v>10.473869259035736</v>
      </c>
      <c r="U18" s="1">
        <f>'Pc, Winter, S1'!U18*Main!$B$4+_xlfn.IFNA(VLOOKUP($A18,'EV Distribution'!$A$2:$B$11,2,FALSE),0)*('EV Scenarios'!U$2-'EV Scenarios'!U$3)</f>
        <v>10.888244461289871</v>
      </c>
      <c r="V18" s="1">
        <f>'Pc, Winter, S1'!V18*Main!$B$4+_xlfn.IFNA(VLOOKUP($A18,'EV Distribution'!$A$2:$B$11,2,FALSE),0)*('EV Scenarios'!V$2-'EV Scenarios'!V$3)</f>
        <v>11.430716465005169</v>
      </c>
      <c r="W18" s="1">
        <f>'Pc, Winter, S1'!W18*Main!$B$4+_xlfn.IFNA(VLOOKUP($A18,'EV Distribution'!$A$2:$B$11,2,FALSE),0)*('EV Scenarios'!W$2-'EV Scenarios'!W$3)</f>
        <v>11.962781889456586</v>
      </c>
      <c r="X18" s="1">
        <f>'Pc, Winter, S1'!X18*Main!$B$4+_xlfn.IFNA(VLOOKUP($A18,'EV Distribution'!$A$2:$B$11,2,FALSE),0)*('EV Scenarios'!X$2-'EV Scenarios'!X$3)</f>
        <v>12.706046945211904</v>
      </c>
      <c r="Y18" s="1">
        <f>'Pc, Winter, S1'!Y18*Main!$B$4+_xlfn.IFNA(VLOOKUP($A18,'EV Distribution'!$A$2:$B$11,2,FALSE),0)*('EV Scenarios'!Y$2-'EV Scenarios'!Y$3)</f>
        <v>13.739919454449941</v>
      </c>
    </row>
    <row r="19" spans="1:25" x14ac:dyDescent="0.25">
      <c r="A19">
        <v>35</v>
      </c>
      <c r="B19" s="1">
        <f>'Pc, Winter, S1'!B19*Main!$B$4+_xlfn.IFNA(VLOOKUP($A19,'EV Distribution'!$A$2:$B$11,2,FALSE),0)*('EV Scenarios'!B$2-'EV Scenarios'!B$3)</f>
        <v>1.0603330882220912</v>
      </c>
      <c r="C19" s="1">
        <f>'Pc, Winter, S1'!C19*Main!$B$4+_xlfn.IFNA(VLOOKUP($A19,'EV Distribution'!$A$2:$B$11,2,FALSE),0)*('EV Scenarios'!C$2-'EV Scenarios'!C$3)</f>
        <v>0.99617390334317801</v>
      </c>
      <c r="D19" s="1">
        <f>'Pc, Winter, S1'!D19*Main!$B$4+_xlfn.IFNA(VLOOKUP($A19,'EV Distribution'!$A$2:$B$11,2,FALSE),0)*('EV Scenarios'!D$2-'EV Scenarios'!D$3)</f>
        <v>0.94063019395156555</v>
      </c>
      <c r="E19" s="1">
        <f>'Pc, Winter, S1'!E19*Main!$B$4+_xlfn.IFNA(VLOOKUP($A19,'EV Distribution'!$A$2:$B$11,2,FALSE),0)*('EV Scenarios'!E$2-'EV Scenarios'!E$3)</f>
        <v>0.93103568715888985</v>
      </c>
      <c r="F19" s="1">
        <f>'Pc, Winter, S1'!F19*Main!$B$4+_xlfn.IFNA(VLOOKUP($A19,'EV Distribution'!$A$2:$B$11,2,FALSE),0)*('EV Scenarios'!F$2-'EV Scenarios'!F$3)</f>
        <v>0.95068158202008302</v>
      </c>
      <c r="G19" s="1">
        <f>'Pc, Winter, S1'!G19*Main!$B$4+_xlfn.IFNA(VLOOKUP($A19,'EV Distribution'!$A$2:$B$11,2,FALSE),0)*('EV Scenarios'!G$2-'EV Scenarios'!G$3)</f>
        <v>1.1267766794802128</v>
      </c>
      <c r="H19" s="1">
        <f>'Pc, Winter, S1'!H19*Main!$B$4+_xlfn.IFNA(VLOOKUP($A19,'EV Distribution'!$A$2:$B$11,2,FALSE),0)*('EV Scenarios'!H$2-'EV Scenarios'!H$3)</f>
        <v>1.59246923707029</v>
      </c>
      <c r="I19" s="1">
        <f>'Pc, Winter, S1'!I19*Main!$B$4+_xlfn.IFNA(VLOOKUP($A19,'EV Distribution'!$A$2:$B$11,2,FALSE),0)*('EV Scenarios'!I$2-'EV Scenarios'!I$3)</f>
        <v>1.8847427161015951</v>
      </c>
      <c r="J19" s="1">
        <f>'Pc, Winter, S1'!J19*Main!$B$4+_xlfn.IFNA(VLOOKUP($A19,'EV Distribution'!$A$2:$B$11,2,FALSE),0)*('EV Scenarios'!J$2-'EV Scenarios'!J$3)</f>
        <v>1.9361744940106325</v>
      </c>
      <c r="K19" s="1">
        <f>'Pc, Winter, S1'!K19*Main!$B$4+_xlfn.IFNA(VLOOKUP($A19,'EV Distribution'!$A$2:$B$11,2,FALSE),0)*('EV Scenarios'!K$2-'EV Scenarios'!K$3)</f>
        <v>1.9626736080094511</v>
      </c>
      <c r="L19" s="1">
        <f>'Pc, Winter, S1'!L19*Main!$B$4+_xlfn.IFNA(VLOOKUP($A19,'EV Distribution'!$A$2:$B$11,2,FALSE),0)*('EV Scenarios'!L$2-'EV Scenarios'!L$3)</f>
        <v>1.7755480911754287</v>
      </c>
      <c r="M19" s="1">
        <f>'Pc, Winter, S1'!M19*Main!$B$4+_xlfn.IFNA(VLOOKUP($A19,'EV Distribution'!$A$2:$B$11,2,FALSE),0)*('EV Scenarios'!M$2-'EV Scenarios'!M$3)</f>
        <v>1.8879408850324868</v>
      </c>
      <c r="N19" s="1">
        <f>'Pc, Winter, S1'!N19*Main!$B$4+_xlfn.IFNA(VLOOKUP($A19,'EV Distribution'!$A$2:$B$11,2,FALSE),0)*('EV Scenarios'!N$2-'EV Scenarios'!N$3)</f>
        <v>1.8312876068281161</v>
      </c>
      <c r="O19" s="1">
        <f>'Pc, Winter, S1'!O19*Main!$B$4+_xlfn.IFNA(VLOOKUP($A19,'EV Distribution'!$A$2:$B$11,2,FALSE),0)*('EV Scenarios'!O$2-'EV Scenarios'!O$3)</f>
        <v>1.744871776940343</v>
      </c>
      <c r="P19" s="1">
        <f>'Pc, Winter, S1'!P19*Main!$B$4+_xlfn.IFNA(VLOOKUP($A19,'EV Distribution'!$A$2:$B$11,2,FALSE),0)*('EV Scenarios'!P$2-'EV Scenarios'!P$3)</f>
        <v>1.6065020191139991</v>
      </c>
      <c r="Q19" s="1">
        <f>'Pc, Winter, S1'!Q19*Main!$B$4+_xlfn.IFNA(VLOOKUP($A19,'EV Distribution'!$A$2:$B$11,2,FALSE),0)*('EV Scenarios'!Q$2-'EV Scenarios'!Q$3)</f>
        <v>1.584049567844064</v>
      </c>
      <c r="R19" s="1">
        <f>'Pc, Winter, S1'!R19*Main!$B$4+_xlfn.IFNA(VLOOKUP($A19,'EV Distribution'!$A$2:$B$11,2,FALSE),0)*('EV Scenarios'!R$2-'EV Scenarios'!R$3)</f>
        <v>1.6643301348848203</v>
      </c>
      <c r="S19" s="1">
        <f>'Pc, Winter, S1'!S19*Main!$B$4+_xlfn.IFNA(VLOOKUP($A19,'EV Distribution'!$A$2:$B$11,2,FALSE),0)*('EV Scenarios'!S$2-'EV Scenarios'!S$3)</f>
        <v>1.8079866617601894</v>
      </c>
      <c r="T19" s="1">
        <f>'Pc, Winter, S1'!T19*Main!$B$4+_xlfn.IFNA(VLOOKUP($A19,'EV Distribution'!$A$2:$B$11,2,FALSE),0)*('EV Scenarios'!T$2-'EV Scenarios'!T$3)</f>
        <v>1.7466340332900181</v>
      </c>
      <c r="U19" s="1">
        <f>'Pc, Winter, S1'!U19*Main!$B$4+_xlfn.IFNA(VLOOKUP($A19,'EV Distribution'!$A$2:$B$11,2,FALSE),0)*('EV Scenarios'!U$2-'EV Scenarios'!U$3)</f>
        <v>1.7361910326993506</v>
      </c>
      <c r="V19" s="1">
        <f>'Pc, Winter, S1'!V19*Main!$B$4+_xlfn.IFNA(VLOOKUP($A19,'EV Distribution'!$A$2:$B$11,2,FALSE),0)*('EV Scenarios'!V$2-'EV Scenarios'!V$3)</f>
        <v>1.7092350374246903</v>
      </c>
      <c r="W19" s="1">
        <f>'Pc, Winter, S1'!W19*Main!$B$4+_xlfn.IFNA(VLOOKUP($A19,'EV Distribution'!$A$2:$B$11,2,FALSE),0)*('EV Scenarios'!W$2-'EV Scenarios'!W$3)</f>
        <v>1.591620743272298</v>
      </c>
      <c r="X19" s="1">
        <f>'Pc, Winter, S1'!X19*Main!$B$4+_xlfn.IFNA(VLOOKUP($A19,'EV Distribution'!$A$2:$B$11,2,FALSE),0)*('EV Scenarios'!X$2-'EV Scenarios'!X$3)</f>
        <v>1.3621358052923807</v>
      </c>
      <c r="Y19" s="1">
        <f>'Pc, Winter, S1'!Y19*Main!$B$4+_xlfn.IFNA(VLOOKUP($A19,'EV Distribution'!$A$2:$B$11,2,FALSE),0)*('EV Scenarios'!Y$2-'EV Scenarios'!Y$3)</f>
        <v>1.2071877840283523</v>
      </c>
    </row>
    <row r="20" spans="1:25" x14ac:dyDescent="0.25">
      <c r="A20">
        <v>36</v>
      </c>
      <c r="B20" s="1">
        <f>'Pc, Winter, S1'!B20*Main!$B$4+_xlfn.IFNA(VLOOKUP($A20,'EV Distribution'!$A$2:$B$11,2,FALSE),0)*('EV Scenarios'!B$2-'EV Scenarios'!B$3)</f>
        <v>1.958062610750148E-4</v>
      </c>
      <c r="C20" s="1">
        <f>'Pc, Winter, S1'!C20*Main!$B$4+_xlfn.IFNA(VLOOKUP($A20,'EV Distribution'!$A$2:$B$11,2,FALSE),0)*('EV Scenarios'!C$2-'EV Scenarios'!C$3)</f>
        <v>0.12139988186650919</v>
      </c>
      <c r="D20" s="1">
        <f>'Pc, Winter, S1'!D20*Main!$B$4+_xlfn.IFNA(VLOOKUP($A20,'EV Distribution'!$A$2:$B$11,2,FALSE),0)*('EV Scenarios'!D$2-'EV Scenarios'!D$3)</f>
        <v>-2.3431482575310105E-2</v>
      </c>
      <c r="E20" s="1">
        <f>'Pc, Winter, S1'!E20*Main!$B$4+_xlfn.IFNA(VLOOKUP($A20,'EV Distribution'!$A$2:$B$11,2,FALSE),0)*('EV Scenarios'!E$2-'EV Scenarios'!E$3)</f>
        <v>-2.9370939161252221E-3</v>
      </c>
      <c r="F20" s="1">
        <f>'Pc, Winter, S1'!F20*Main!$B$4+_xlfn.IFNA(VLOOKUP($A20,'EV Distribution'!$A$2:$B$11,2,FALSE),0)*('EV Scenarios'!F$2-'EV Scenarios'!F$3)</f>
        <v>8.8112817483756677E-3</v>
      </c>
      <c r="G20" s="1">
        <f>'Pc, Winter, S1'!G20*Main!$B$4+_xlfn.IFNA(VLOOKUP($A20,'EV Distribution'!$A$2:$B$11,2,FALSE),0)*('EV Scenarios'!G$2-'EV Scenarios'!G$3)</f>
        <v>-6.0047253396337871E-3</v>
      </c>
      <c r="H20" s="1">
        <f>'Pc, Winter, S1'!H20*Main!$B$4+_xlfn.IFNA(VLOOKUP($A20,'EV Distribution'!$A$2:$B$11,2,FALSE),0)*('EV Scenarios'!H$2-'EV Scenarios'!H$3)</f>
        <v>1.8927938570584765E-3</v>
      </c>
      <c r="I20" s="1">
        <f>'Pc, Winter, S1'!I20*Main!$B$4+_xlfn.IFNA(VLOOKUP($A20,'EV Distribution'!$A$2:$B$11,2,FALSE),0)*('EV Scenarios'!I$2-'EV Scenarios'!I$3)</f>
        <v>-1.4163319551092738E-2</v>
      </c>
      <c r="J20" s="1">
        <f>'Pc, Winter, S1'!J20*Main!$B$4+_xlfn.IFNA(VLOOKUP($A20,'EV Distribution'!$A$2:$B$11,2,FALSE),0)*('EV Scenarios'!J$2-'EV Scenarios'!J$3)</f>
        <v>-2.3300945067926761E-2</v>
      </c>
      <c r="K20" s="1">
        <f>'Pc, Winter, S1'!K20*Main!$B$4+_xlfn.IFNA(VLOOKUP($A20,'EV Distribution'!$A$2:$B$11,2,FALSE),0)*('EV Scenarios'!K$2-'EV Scenarios'!K$3)</f>
        <v>-1.5011813349084468E-3</v>
      </c>
      <c r="L20" s="1">
        <f>'Pc, Winter, S1'!L20*Main!$B$4+_xlfn.IFNA(VLOOKUP($A20,'EV Distribution'!$A$2:$B$11,2,FALSE),0)*('EV Scenarios'!L$2-'EV Scenarios'!L$3)</f>
        <v>-5.4825753101004149E-3</v>
      </c>
      <c r="M20" s="1">
        <f>'Pc, Winter, S1'!M20*Main!$B$4+_xlfn.IFNA(VLOOKUP($A20,'EV Distribution'!$A$2:$B$11,2,FALSE),0)*('EV Scenarios'!M$2-'EV Scenarios'!M$3)</f>
        <v>2.0820732427643242E-2</v>
      </c>
      <c r="N20" s="1">
        <f>'Pc, Winter, S1'!N20*Main!$B$4+_xlfn.IFNA(VLOOKUP($A20,'EV Distribution'!$A$2:$B$11,2,FALSE),0)*('EV Scenarios'!N$2-'EV Scenarios'!N$3)</f>
        <v>-2.4018901358535148E-2</v>
      </c>
      <c r="O20" s="1">
        <f>'Pc, Winter, S1'!O20*Main!$B$4+_xlfn.IFNA(VLOOKUP($A20,'EV Distribution'!$A$2:$B$11,2,FALSE),0)*('EV Scenarios'!O$2-'EV Scenarios'!O$3)</f>
        <v>-4.7319846426461913E-2</v>
      </c>
      <c r="P20" s="1">
        <f>'Pc, Winter, S1'!P20*Main!$B$4+_xlfn.IFNA(VLOOKUP($A20,'EV Distribution'!$A$2:$B$11,2,FALSE),0)*('EV Scenarios'!P$2-'EV Scenarios'!P$3)</f>
        <v>-7.8975191966922636E-3</v>
      </c>
      <c r="Q20" s="1">
        <f>'Pc, Winter, S1'!Q20*Main!$B$4+_xlfn.IFNA(VLOOKUP($A20,'EV Distribution'!$A$2:$B$11,2,FALSE),0)*('EV Scenarios'!Q$2-'EV Scenarios'!Q$3)</f>
        <v>-1.096515062020083E-2</v>
      </c>
      <c r="R20" s="1">
        <f>'Pc, Winter, S1'!R20*Main!$B$4+_xlfn.IFNA(VLOOKUP($A20,'EV Distribution'!$A$2:$B$11,2,FALSE),0)*('EV Scenarios'!R$2-'EV Scenarios'!R$3)</f>
        <v>2.2452451269935031E-2</v>
      </c>
      <c r="S20" s="1">
        <f>'Pc, Winter, S1'!S20*Main!$B$4+_xlfn.IFNA(VLOOKUP($A20,'EV Distribution'!$A$2:$B$11,2,FALSE),0)*('EV Scenarios'!S$2-'EV Scenarios'!S$3)</f>
        <v>1.958062610750148E-4</v>
      </c>
      <c r="T20" s="1">
        <f>'Pc, Winter, S1'!T20*Main!$B$4+_xlfn.IFNA(VLOOKUP($A20,'EV Distribution'!$A$2:$B$11,2,FALSE),0)*('EV Scenarios'!T$2-'EV Scenarios'!T$3)</f>
        <v>-1.2270525694034261E-2</v>
      </c>
      <c r="U20" s="1">
        <f>'Pc, Winter, S1'!U20*Main!$B$4+_xlfn.IFNA(VLOOKUP($A20,'EV Distribution'!$A$2:$B$11,2,FALSE),0)*('EV Scenarios'!U$2-'EV Scenarios'!U$3)</f>
        <v>2.395363260484348E-2</v>
      </c>
      <c r="V20" s="1">
        <f>'Pc, Winter, S1'!V20*Main!$B$4+_xlfn.IFNA(VLOOKUP($A20,'EV Distribution'!$A$2:$B$11,2,FALSE),0)*('EV Scenarios'!V$2-'EV Scenarios'!V$3)</f>
        <v>-7.6364441819255779E-3</v>
      </c>
      <c r="W20" s="1">
        <f>'Pc, Winter, S1'!W20*Main!$B$4+_xlfn.IFNA(VLOOKUP($A20,'EV Distribution'!$A$2:$B$11,2,FALSE),0)*('EV Scenarios'!W$2-'EV Scenarios'!W$3)</f>
        <v>6.0047253396337871E-3</v>
      </c>
      <c r="X20" s="1">
        <f>'Pc, Winter, S1'!X20*Main!$B$4+_xlfn.IFNA(VLOOKUP($A20,'EV Distribution'!$A$2:$B$11,2,FALSE),0)*('EV Scenarios'!X$2-'EV Scenarios'!X$3)</f>
        <v>-4.5688127584170126E-3</v>
      </c>
      <c r="Y20" s="1">
        <f>'Pc, Winter, S1'!Y20*Main!$B$4+_xlfn.IFNA(VLOOKUP($A20,'EV Distribution'!$A$2:$B$11,2,FALSE),0)*('EV Scenarios'!Y$2-'EV Scenarios'!Y$3)</f>
        <v>-9.855581807442412E-3</v>
      </c>
    </row>
    <row r="21" spans="1:25" x14ac:dyDescent="0.25">
      <c r="A21">
        <v>42</v>
      </c>
      <c r="B21" s="1">
        <f>'Pc, Winter, S1'!B21*Main!$B$4+_xlfn.IFNA(VLOOKUP($A21,'EV Distribution'!$A$2:$B$11,2,FALSE),0)*('EV Scenarios'!B$2-'EV Scenarios'!B$3)</f>
        <v>14.656031379870054</v>
      </c>
      <c r="C21" s="1">
        <f>'Pc, Winter, S1'!C21*Main!$B$4+_xlfn.IFNA(VLOOKUP($A21,'EV Distribution'!$A$2:$B$11,2,FALSE),0)*('EV Scenarios'!C$2-'EV Scenarios'!C$3)</f>
        <v>15.341893849631569</v>
      </c>
      <c r="D21" s="1">
        <f>'Pc, Winter, S1'!D21*Main!$B$4+_xlfn.IFNA(VLOOKUP($A21,'EV Distribution'!$A$2:$B$11,2,FALSE),0)*('EV Scenarios'!D$2-'EV Scenarios'!D$3)</f>
        <v>15.893263342887625</v>
      </c>
      <c r="E21" s="1">
        <f>'Pc, Winter, S1'!E21*Main!$B$4+_xlfn.IFNA(VLOOKUP($A21,'EV Distribution'!$A$2:$B$11,2,FALSE),0)*('EV Scenarios'!E$2-'EV Scenarios'!E$3)</f>
        <v>16.708879283737449</v>
      </c>
      <c r="F21" s="1">
        <f>'Pc, Winter, S1'!F21*Main!$B$4+_xlfn.IFNA(VLOOKUP($A21,'EV Distribution'!$A$2:$B$11,2,FALSE),0)*('EV Scenarios'!F$2-'EV Scenarios'!F$3)</f>
        <v>17.612078861912284</v>
      </c>
      <c r="G21" s="1">
        <f>'Pc, Winter, S1'!G21*Main!$B$4+_xlfn.IFNA(VLOOKUP($A21,'EV Distribution'!$A$2:$B$11,2,FALSE),0)*('EV Scenarios'!G$2-'EV Scenarios'!G$3)</f>
        <v>18.225742987072508</v>
      </c>
      <c r="H21" s="1">
        <f>'Pc, Winter, S1'!H21*Main!$B$4+_xlfn.IFNA(VLOOKUP($A21,'EV Distribution'!$A$2:$B$11,2,FALSE),0)*('EV Scenarios'!H$2-'EV Scenarios'!H$3)</f>
        <v>18.214339850273184</v>
      </c>
      <c r="I21" s="1">
        <f>'Pc, Winter, S1'!I21*Main!$B$4+_xlfn.IFNA(VLOOKUP($A21,'EV Distribution'!$A$2:$B$11,2,FALSE),0)*('EV Scenarios'!I$2-'EV Scenarios'!I$3)</f>
        <v>17.466869994679566</v>
      </c>
      <c r="J21" s="1">
        <f>'Pc, Winter, S1'!J21*Main!$B$4+_xlfn.IFNA(VLOOKUP($A21,'EV Distribution'!$A$2:$B$11,2,FALSE),0)*('EV Scenarios'!J$2-'EV Scenarios'!J$3)</f>
        <v>15.842285735907414</v>
      </c>
      <c r="K21" s="1">
        <f>'Pc, Winter, S1'!K21*Main!$B$4+_xlfn.IFNA(VLOOKUP($A21,'EV Distribution'!$A$2:$B$11,2,FALSE),0)*('EV Scenarios'!K$2-'EV Scenarios'!K$3)</f>
        <v>23.59712290695068</v>
      </c>
      <c r="L21" s="1">
        <f>'Pc, Winter, S1'!L21*Main!$B$4+_xlfn.IFNA(VLOOKUP($A21,'EV Distribution'!$A$2:$B$11,2,FALSE),0)*('EV Scenarios'!L$2-'EV Scenarios'!L$3)</f>
        <v>23.020189427494095</v>
      </c>
      <c r="M21" s="1">
        <f>'Pc, Winter, S1'!M21*Main!$B$4+_xlfn.IFNA(VLOOKUP($A21,'EV Distribution'!$A$2:$B$11,2,FALSE),0)*('EV Scenarios'!M$2-'EV Scenarios'!M$3)</f>
        <v>22.211095087974012</v>
      </c>
      <c r="N21" s="1">
        <f>'Pc, Winter, S1'!N21*Main!$B$4+_xlfn.IFNA(VLOOKUP($A21,'EV Distribution'!$A$2:$B$11,2,FALSE),0)*('EV Scenarios'!N$2-'EV Scenarios'!N$3)</f>
        <v>20.682672039540755</v>
      </c>
      <c r="O21" s="1">
        <f>'Pc, Winter, S1'!O21*Main!$B$4+_xlfn.IFNA(VLOOKUP($A21,'EV Distribution'!$A$2:$B$11,2,FALSE),0)*('EV Scenarios'!O$2-'EV Scenarios'!O$3)</f>
        <v>19.765319773360901</v>
      </c>
      <c r="P21" s="1">
        <f>'Pc, Winter, S1'!P21*Main!$B$4+_xlfn.IFNA(VLOOKUP($A21,'EV Distribution'!$A$2:$B$11,2,FALSE),0)*('EV Scenarios'!P$2-'EV Scenarios'!P$3)</f>
        <v>19.038032980729476</v>
      </c>
      <c r="Q21" s="1">
        <f>'Pc, Winter, S1'!Q21*Main!$B$4+_xlfn.IFNA(VLOOKUP($A21,'EV Distribution'!$A$2:$B$11,2,FALSE),0)*('EV Scenarios'!Q$2-'EV Scenarios'!Q$3)</f>
        <v>17.962660553227263</v>
      </c>
      <c r="R21" s="1">
        <f>'Pc, Winter, S1'!R21*Main!$B$4+_xlfn.IFNA(VLOOKUP($A21,'EV Distribution'!$A$2:$B$11,2,FALSE),0)*('EV Scenarios'!R$2-'EV Scenarios'!R$3)</f>
        <v>17.451979178896931</v>
      </c>
      <c r="S21" s="1">
        <f>'Pc, Winter, S1'!S21*Main!$B$4+_xlfn.IFNA(VLOOKUP($A21,'EV Distribution'!$A$2:$B$11,2,FALSE),0)*('EV Scenarios'!S$2-'EV Scenarios'!S$3)</f>
        <v>16.957640171451565</v>
      </c>
      <c r="T21" s="1">
        <f>'Pc, Winter, S1'!T21*Main!$B$4+_xlfn.IFNA(VLOOKUP($A21,'EV Distribution'!$A$2:$B$11,2,FALSE),0)*('EV Scenarios'!T$2-'EV Scenarios'!T$3)</f>
        <v>10.960964960907415</v>
      </c>
      <c r="U21" s="1">
        <f>'Pc, Winter, S1'!U21*Main!$B$4+_xlfn.IFNA(VLOOKUP($A21,'EV Distribution'!$A$2:$B$11,2,FALSE),0)*('EV Scenarios'!U$2-'EV Scenarios'!U$3)</f>
        <v>11.418936763976669</v>
      </c>
      <c r="V21" s="1">
        <f>'Pc, Winter, S1'!V21*Main!$B$4+_xlfn.IFNA(VLOOKUP($A21,'EV Distribution'!$A$2:$B$11,2,FALSE),0)*('EV Scenarios'!V$2-'EV Scenarios'!V$3)</f>
        <v>11.91325848390505</v>
      </c>
      <c r="W21" s="1">
        <f>'Pc, Winter, S1'!W21*Main!$B$4+_xlfn.IFNA(VLOOKUP($A21,'EV Distribution'!$A$2:$B$11,2,FALSE),0)*('EV Scenarios'!W$2-'EV Scenarios'!W$3)</f>
        <v>12.442061578608978</v>
      </c>
      <c r="X21" s="1">
        <f>'Pc, Winter, S1'!X21*Main!$B$4+_xlfn.IFNA(VLOOKUP($A21,'EV Distribution'!$A$2:$B$11,2,FALSE),0)*('EV Scenarios'!X$2-'EV Scenarios'!X$3)</f>
        <v>13.176474209477998</v>
      </c>
      <c r="Y21" s="1">
        <f>'Pc, Winter, S1'!Y21*Main!$B$4+_xlfn.IFNA(VLOOKUP($A21,'EV Distribution'!$A$2:$B$11,2,FALSE),0)*('EV Scenarios'!Y$2-'EV Scenarios'!Y$3)</f>
        <v>14.077694712899438</v>
      </c>
    </row>
    <row r="22" spans="1:25" x14ac:dyDescent="0.25">
      <c r="A22">
        <v>55</v>
      </c>
      <c r="B22" s="1">
        <f>'Pc, Winter, S1'!B22*Main!$B$4+_xlfn.IFNA(VLOOKUP($A22,'EV Distribution'!$A$2:$B$11,2,FALSE),0)*('EV Scenarios'!B$2-'EV Scenarios'!B$3)</f>
        <v>13.891846001845837</v>
      </c>
      <c r="C22" s="1">
        <f>'Pc, Winter, S1'!C22*Main!$B$4+_xlfn.IFNA(VLOOKUP($A22,'EV Distribution'!$A$2:$B$11,2,FALSE),0)*('EV Scenarios'!C$2-'EV Scenarios'!C$3)</f>
        <v>14.654544051845834</v>
      </c>
      <c r="D22" s="1">
        <f>'Pc, Winter, S1'!D22*Main!$B$4+_xlfn.IFNA(VLOOKUP($A22,'EV Distribution'!$A$2:$B$11,2,FALSE),0)*('EV Scenarios'!D$2-'EV Scenarios'!D$3)</f>
        <v>15.247177151845836</v>
      </c>
      <c r="E22" s="1">
        <f>'Pc, Winter, S1'!E22*Main!$B$4+_xlfn.IFNA(VLOOKUP($A22,'EV Distribution'!$A$2:$B$11,2,FALSE),0)*('EV Scenarios'!E$2-'EV Scenarios'!E$3)</f>
        <v>16.067061801845835</v>
      </c>
      <c r="F22" s="1">
        <f>'Pc, Winter, S1'!F22*Main!$B$4+_xlfn.IFNA(VLOOKUP($A22,'EV Distribution'!$A$2:$B$11,2,FALSE),0)*('EV Scenarios'!F$2-'EV Scenarios'!F$3)</f>
        <v>16.941092251845834</v>
      </c>
      <c r="G22" s="1">
        <f>'Pc, Winter, S1'!G22*Main!$B$4+_xlfn.IFNA(VLOOKUP($A22,'EV Distribution'!$A$2:$B$11,2,FALSE),0)*('EV Scenarios'!G$2-'EV Scenarios'!G$3)</f>
        <v>17.487880951845838</v>
      </c>
      <c r="H22" s="1">
        <f>'Pc, Winter, S1'!H22*Main!$B$4+_xlfn.IFNA(VLOOKUP($A22,'EV Distribution'!$A$2:$B$11,2,FALSE),0)*('EV Scenarios'!H$2-'EV Scenarios'!H$3)</f>
        <v>17.30250876499926</v>
      </c>
      <c r="I22" s="1">
        <f>'Pc, Winter, S1'!I22*Main!$B$4+_xlfn.IFNA(VLOOKUP($A22,'EV Distribution'!$A$2:$B$11,2,FALSE),0)*('EV Scenarios'!I$2-'EV Scenarios'!I$3)</f>
        <v>16.474268378479035</v>
      </c>
      <c r="J22" s="1">
        <f>'Pc, Winter, S1'!J22*Main!$B$4+_xlfn.IFNA(VLOOKUP($A22,'EV Distribution'!$A$2:$B$11,2,FALSE),0)*('EV Scenarios'!J$2-'EV Scenarios'!J$3)</f>
        <v>14.802363190308624</v>
      </c>
      <c r="K22" s="1">
        <f>'Pc, Winter, S1'!K22*Main!$B$4+_xlfn.IFNA(VLOOKUP($A22,'EV Distribution'!$A$2:$B$11,2,FALSE),0)*('EV Scenarios'!K$2-'EV Scenarios'!K$3)</f>
        <v>22.552565402138217</v>
      </c>
      <c r="L22" s="1">
        <f>'Pc, Winter, S1'!L22*Main!$B$4+_xlfn.IFNA(VLOOKUP($A22,'EV Distribution'!$A$2:$B$11,2,FALSE),0)*('EV Scenarios'!L$2-'EV Scenarios'!L$3)</f>
        <v>22.004089402138217</v>
      </c>
      <c r="M22" s="1">
        <f>'Pc, Winter, S1'!M22*Main!$B$4+_xlfn.IFNA(VLOOKUP($A22,'EV Distribution'!$A$2:$B$11,2,FALSE),0)*('EV Scenarios'!M$2-'EV Scenarios'!M$3)</f>
        <v>21.15728895213822</v>
      </c>
      <c r="N22" s="1">
        <f>'Pc, Winter, S1'!N22*Main!$B$4+_xlfn.IFNA(VLOOKUP($A22,'EV Distribution'!$A$2:$B$11,2,FALSE),0)*('EV Scenarios'!N$2-'EV Scenarios'!N$3)</f>
        <v>19.648074752138214</v>
      </c>
      <c r="O22" s="1">
        <f>'Pc, Winter, S1'!O22*Main!$B$4+_xlfn.IFNA(VLOOKUP($A22,'EV Distribution'!$A$2:$B$11,2,FALSE),0)*('EV Scenarios'!O$2-'EV Scenarios'!O$3)</f>
        <v>18.808981052138218</v>
      </c>
      <c r="P22" s="1">
        <f>'Pc, Winter, S1'!P22*Main!$B$4+_xlfn.IFNA(VLOOKUP($A22,'EV Distribution'!$A$2:$B$11,2,FALSE),0)*('EV Scenarios'!P$2-'EV Scenarios'!P$3)</f>
        <v>18.102329454895898</v>
      </c>
      <c r="Q22" s="1">
        <f>'Pc, Winter, S1'!Q22*Main!$B$4+_xlfn.IFNA(VLOOKUP($A22,'EV Distribution'!$A$2:$B$11,2,FALSE),0)*('EV Scenarios'!Q$2-'EV Scenarios'!Q$3)</f>
        <v>17.099525205815123</v>
      </c>
      <c r="R22" s="1">
        <f>'Pc, Winter, S1'!R22*Main!$B$4+_xlfn.IFNA(VLOOKUP($A22,'EV Distribution'!$A$2:$B$11,2,FALSE),0)*('EV Scenarios'!R$2-'EV Scenarios'!R$3)</f>
        <v>16.573192105815124</v>
      </c>
      <c r="S22" s="1">
        <f>'Pc, Winter, S1'!S22*Main!$B$4+_xlfn.IFNA(VLOOKUP($A22,'EV Distribution'!$A$2:$B$11,2,FALSE),0)*('EV Scenarios'!S$2-'EV Scenarios'!S$3)</f>
        <v>15.890128248069995</v>
      </c>
      <c r="T22" s="1">
        <f>'Pc, Winter, S1'!T22*Main!$B$4+_xlfn.IFNA(VLOOKUP($A22,'EV Distribution'!$A$2:$B$11,2,FALSE),0)*('EV Scenarios'!T$2-'EV Scenarios'!T$3)</f>
        <v>9.8886453788216198</v>
      </c>
      <c r="U22" s="1">
        <f>'Pc, Winter, S1'!U22*Main!$B$4+_xlfn.IFNA(VLOOKUP($A22,'EV Distribution'!$A$2:$B$11,2,FALSE),0)*('EV Scenarios'!U$2-'EV Scenarios'!U$3)</f>
        <v>10.334522578821618</v>
      </c>
      <c r="V22" s="1">
        <f>'Pc, Winter, S1'!V22*Main!$B$4+_xlfn.IFNA(VLOOKUP($A22,'EV Distribution'!$A$2:$B$11,2,FALSE),0)*('EV Scenarios'!V$2-'EV Scenarios'!V$3)</f>
        <v>10.872242228821618</v>
      </c>
      <c r="W22" s="1">
        <f>'Pc, Winter, S1'!W22*Main!$B$4+_xlfn.IFNA(VLOOKUP($A22,'EV Distribution'!$A$2:$B$11,2,FALSE),0)*('EV Scenarios'!W$2-'EV Scenarios'!W$3)</f>
        <v>11.452981729740845</v>
      </c>
      <c r="X22" s="1">
        <f>'Pc, Winter, S1'!X22*Main!$B$4+_xlfn.IFNA(VLOOKUP($A22,'EV Distribution'!$A$2:$B$11,2,FALSE),0)*('EV Scenarios'!X$2-'EV Scenarios'!X$3)</f>
        <v>12.251435671424986</v>
      </c>
      <c r="Y22" s="1">
        <f>'Pc, Winter, S1'!Y22*Main!$B$4+_xlfn.IFNA(VLOOKUP($A22,'EV Distribution'!$A$2:$B$11,2,FALSE),0)*('EV Scenarios'!Y$2-'EV Scenarios'!Y$3)</f>
        <v>13.286412720844654</v>
      </c>
    </row>
    <row r="23" spans="1:25" x14ac:dyDescent="0.25">
      <c r="A23">
        <v>68</v>
      </c>
      <c r="B23" s="1">
        <f>'Pc, Winter, S1'!B23*Main!$B$4+_xlfn.IFNA(VLOOKUP($A23,'EV Distribution'!$A$2:$B$11,2,FALSE),0)*('EV Scenarios'!B$2-'EV Scenarios'!B$3)</f>
        <v>0.36891116147150038</v>
      </c>
      <c r="C23" s="1">
        <f>'Pc, Winter, S1'!C23*Main!$B$4+_xlfn.IFNA(VLOOKUP($A23,'EV Distribution'!$A$2:$B$11,2,FALSE),0)*('EV Scenarios'!C$2-'EV Scenarios'!C$3)</f>
        <v>0.35306292773848202</v>
      </c>
      <c r="D23" s="1">
        <f>'Pc, Winter, S1'!D23*Main!$B$4+_xlfn.IFNA(VLOOKUP($A23,'EV Distribution'!$A$2:$B$11,2,FALSE),0)*('EV Scenarios'!D$2-'EV Scenarios'!D$3)</f>
        <v>0.33885429323390437</v>
      </c>
      <c r="E23" s="1">
        <f>'Pc, Winter, S1'!E23*Main!$B$4+_xlfn.IFNA(VLOOKUP($A23,'EV Distribution'!$A$2:$B$11,2,FALSE),0)*('EV Scenarios'!E$2-'EV Scenarios'!E$3)</f>
        <v>0.37382946082988783</v>
      </c>
      <c r="F23" s="1">
        <f>'Pc, Winter, S1'!F23*Main!$B$4+_xlfn.IFNA(VLOOKUP($A23,'EV Distribution'!$A$2:$B$11,2,FALSE),0)*('EV Scenarios'!F$2-'EV Scenarios'!F$3)</f>
        <v>0.36071385097755471</v>
      </c>
      <c r="G23" s="1">
        <f>'Pc, Winter, S1'!G23*Main!$B$4+_xlfn.IFNA(VLOOKUP($A23,'EV Distribution'!$A$2:$B$11,2,FALSE),0)*('EV Scenarios'!G$2-'EV Scenarios'!G$3)</f>
        <v>0.36071385097755471</v>
      </c>
      <c r="H23" s="1">
        <f>'Pc, Winter, S1'!H23*Main!$B$4+_xlfn.IFNA(VLOOKUP($A23,'EV Distribution'!$A$2:$B$11,2,FALSE),0)*('EV Scenarios'!H$2-'EV Scenarios'!H$3)</f>
        <v>0.4044325298168932</v>
      </c>
      <c r="I23" s="1">
        <f>'Pc, Winter, S1'!I23*Main!$B$4+_xlfn.IFNA(VLOOKUP($A23,'EV Distribution'!$A$2:$B$11,2,FALSE),0)*('EV Scenarios'!I$2-'EV Scenarios'!I$3)</f>
        <v>0.42629208707102784</v>
      </c>
      <c r="J23" s="1">
        <f>'Pc, Winter, S1'!J23*Main!$B$4+_xlfn.IFNA(VLOOKUP($A23,'EV Distribution'!$A$2:$B$11,2,FALSE),0)*('EV Scenarios'!J$2-'EV Scenarios'!J$3)</f>
        <v>0.41317647705552285</v>
      </c>
      <c r="K23" s="1">
        <f>'Pc, Winter, S1'!K23*Main!$B$4+_xlfn.IFNA(VLOOKUP($A23,'EV Distribution'!$A$2:$B$11,2,FALSE),0)*('EV Scenarios'!K$2-'EV Scenarios'!K$3)</f>
        <v>0.44815139565121104</v>
      </c>
      <c r="L23" s="1">
        <f>'Pc, Winter, S1'!L23*Main!$B$4+_xlfn.IFNA(VLOOKUP($A23,'EV Distribution'!$A$2:$B$11,2,FALSE),0)*('EV Scenarios'!L$2-'EV Scenarios'!L$3)</f>
        <v>0.45470923174320749</v>
      </c>
      <c r="M23" s="1">
        <f>'Pc, Winter, S1'!M23*Main!$B$4+_xlfn.IFNA(VLOOKUP($A23,'EV Distribution'!$A$2:$B$11,2,FALSE),0)*('EV Scenarios'!M$2-'EV Scenarios'!M$3)</f>
        <v>0.44487257085794457</v>
      </c>
      <c r="N23" s="1">
        <f>'Pc, Winter, S1'!N23*Main!$B$4+_xlfn.IFNA(VLOOKUP($A23,'EV Distribution'!$A$2:$B$11,2,FALSE),0)*('EV Scenarios'!N$2-'EV Scenarios'!N$3)</f>
        <v>0.43722164810838748</v>
      </c>
      <c r="O23" s="1">
        <f>'Pc, Winter, S1'!O23*Main!$B$4+_xlfn.IFNA(VLOOKUP($A23,'EV Distribution'!$A$2:$B$11,2,FALSE),0)*('EV Scenarios'!O$2-'EV Scenarios'!O$3)</f>
        <v>0.43284979882604857</v>
      </c>
      <c r="P23" s="1">
        <f>'Pc, Winter, S1'!P23*Main!$B$4+_xlfn.IFNA(VLOOKUP($A23,'EV Distribution'!$A$2:$B$11,2,FALSE),0)*('EV Scenarios'!P$2-'EV Scenarios'!P$3)</f>
        <v>0.430663874184879</v>
      </c>
      <c r="Q23" s="1">
        <f>'Pc, Winter, S1'!Q23*Main!$B$4+_xlfn.IFNA(VLOOKUP($A23,'EV Distribution'!$A$2:$B$11,2,FALSE),0)*('EV Scenarios'!Q$2-'EV Scenarios'!Q$3)</f>
        <v>0.38967769439973432</v>
      </c>
      <c r="R23" s="1">
        <f>'Pc, Winter, S1'!R23*Main!$B$4+_xlfn.IFNA(VLOOKUP($A23,'EV Distribution'!$A$2:$B$11,2,FALSE),0)*('EV Scenarios'!R$2-'EV Scenarios'!R$3)</f>
        <v>0.41426931503913178</v>
      </c>
      <c r="S23" s="1">
        <f>'Pc, Winter, S1'!S23*Main!$B$4+_xlfn.IFNA(VLOOKUP($A23,'EV Distribution'!$A$2:$B$11,2,FALSE),0)*('EV Scenarios'!S$2-'EV Scenarios'!S$3)</f>
        <v>0.42629177622858844</v>
      </c>
      <c r="T23" s="1">
        <f>'Pc, Winter, S1'!T23*Main!$B$4+_xlfn.IFNA(VLOOKUP($A23,'EV Distribution'!$A$2:$B$11,2,FALSE),0)*('EV Scenarios'!T$2-'EV Scenarios'!T$3)</f>
        <v>0.3853055964434437</v>
      </c>
      <c r="U23" s="1">
        <f>'Pc, Winter, S1'!U23*Main!$B$4+_xlfn.IFNA(VLOOKUP($A23,'EV Distribution'!$A$2:$B$11,2,FALSE),0)*('EV Scenarios'!U$2-'EV Scenarios'!U$3)</f>
        <v>0.42629177622858844</v>
      </c>
      <c r="V23" s="1">
        <f>'Pc, Winter, S1'!V23*Main!$B$4+_xlfn.IFNA(VLOOKUP($A23,'EV Distribution'!$A$2:$B$11,2,FALSE),0)*('EV Scenarios'!V$2-'EV Scenarios'!V$3)</f>
        <v>0.39896765637182524</v>
      </c>
      <c r="W23" s="1">
        <f>'Pc, Winter, S1'!W23*Main!$B$4+_xlfn.IFNA(VLOOKUP($A23,'EV Distribution'!$A$2:$B$11,2,FALSE),0)*('EV Scenarios'!W$2-'EV Scenarios'!W$3)</f>
        <v>0.3716435365150621</v>
      </c>
      <c r="X23" s="1">
        <f>'Pc, Winter, S1'!X23*Main!$B$4+_xlfn.IFNA(VLOOKUP($A23,'EV Distribution'!$A$2:$B$11,2,FALSE),0)*('EV Scenarios'!X$2-'EV Scenarios'!X$3)</f>
        <v>0.3716435365150621</v>
      </c>
      <c r="Y23" s="1">
        <f>'Pc, Winter, S1'!Y23*Main!$B$4+_xlfn.IFNA(VLOOKUP($A23,'EV Distribution'!$A$2:$B$11,2,FALSE),0)*('EV Scenarios'!Y$2-'EV Scenarios'!Y$3)</f>
        <v>0.3716435365150621</v>
      </c>
    </row>
    <row r="24" spans="1:25" x14ac:dyDescent="0.25">
      <c r="A24">
        <v>72</v>
      </c>
      <c r="B24" s="1">
        <f>'Pc, Winter, S1'!B24*Main!$B$4+_xlfn.IFNA(VLOOKUP($A24,'EV Distribution'!$A$2:$B$11,2,FALSE),0)*('EV Scenarios'!B$2-'EV Scenarios'!B$3)</f>
        <v>1.1739549804976377</v>
      </c>
      <c r="C24" s="1">
        <f>'Pc, Winter, S1'!C24*Main!$B$4+_xlfn.IFNA(VLOOKUP($A24,'EV Distribution'!$A$2:$B$11,2,FALSE),0)*('EV Scenarios'!C$2-'EV Scenarios'!C$3)</f>
        <v>0.57503902325531608</v>
      </c>
      <c r="D24" s="1">
        <f>'Pc, Winter, S1'!D24*Main!$B$4+_xlfn.IFNA(VLOOKUP($A24,'EV Distribution'!$A$2:$B$11,2,FALSE),0)*('EV Scenarios'!D$2-'EV Scenarios'!D$3)</f>
        <v>0.51840990721721791</v>
      </c>
      <c r="E24" s="1">
        <f>'Pc, Winter, S1'!E24*Main!$B$4+_xlfn.IFNA(VLOOKUP($A24,'EV Distribution'!$A$2:$B$11,2,FALSE),0)*('EV Scenarios'!E$2-'EV Scenarios'!E$3)</f>
        <v>0.54925546382014179</v>
      </c>
      <c r="F24" s="1">
        <f>'Pc, Winter, S1'!F24*Main!$B$4+_xlfn.IFNA(VLOOKUP($A24,'EV Distribution'!$A$2:$B$11,2,FALSE),0)*('EV Scenarios'!F$2-'EV Scenarios'!F$3)</f>
        <v>0.66694091070437111</v>
      </c>
      <c r="G24" s="1">
        <f>'Pc, Winter, S1'!G24*Main!$B$4+_xlfn.IFNA(VLOOKUP($A24,'EV Distribution'!$A$2:$B$11,2,FALSE),0)*('EV Scenarios'!G$2-'EV Scenarios'!G$3)</f>
        <v>0.71358936095835812</v>
      </c>
      <c r="H24" s="1">
        <f>'Pc, Winter, S1'!H24*Main!$B$4+_xlfn.IFNA(VLOOKUP($A24,'EV Distribution'!$A$2:$B$11,2,FALSE),0)*('EV Scenarios'!H$2-'EV Scenarios'!H$3)</f>
        <v>1.1139103895769347</v>
      </c>
      <c r="I24" s="1">
        <f>'Pc, Winter, S1'!I24*Main!$B$4+_xlfn.IFNA(VLOOKUP($A24,'EV Distribution'!$A$2:$B$11,2,FALSE),0)*('EV Scenarios'!I$2-'EV Scenarios'!I$3)</f>
        <v>1.8688525615534557</v>
      </c>
      <c r="J24" s="1">
        <f>'Pc, Winter, S1'!J24*Main!$B$4+_xlfn.IFNA(VLOOKUP($A24,'EV Distribution'!$A$2:$B$11,2,FALSE),0)*('EV Scenarios'!J$2-'EV Scenarios'!J$3)</f>
        <v>2.1330390490918494</v>
      </c>
      <c r="K24" s="1">
        <f>'Pc, Winter, S1'!K24*Main!$B$4+_xlfn.IFNA(VLOOKUP($A24,'EV Distribution'!$A$2:$B$11,2,FALSE),0)*('EV Scenarios'!K$2-'EV Scenarios'!K$3)</f>
        <v>2.4304785600945071</v>
      </c>
      <c r="L24" s="1">
        <f>'Pc, Winter, S1'!L24*Main!$B$4+_xlfn.IFNA(VLOOKUP($A24,'EV Distribution'!$A$2:$B$11,2,FALSE),0)*('EV Scenarios'!L$2-'EV Scenarios'!L$3)</f>
        <v>2.0071752111673073</v>
      </c>
      <c r="M24" s="1">
        <f>'Pc, Winter, S1'!M24*Main!$B$4+_xlfn.IFNA(VLOOKUP($A24,'EV Distribution'!$A$2:$B$11,2,FALSE),0)*('EV Scenarios'!M$2-'EV Scenarios'!M$3)</f>
        <v>1.6201911187448321</v>
      </c>
      <c r="N24" s="1">
        <f>'Pc, Winter, S1'!N24*Main!$B$4+_xlfn.IFNA(VLOOKUP($A24,'EV Distribution'!$A$2:$B$11,2,FALSE),0)*('EV Scenarios'!N$2-'EV Scenarios'!N$3)</f>
        <v>1.7121101911303904</v>
      </c>
      <c r="O24" s="1">
        <f>'Pc, Winter, S1'!O24*Main!$B$4+_xlfn.IFNA(VLOOKUP($A24,'EV Distribution'!$A$2:$B$11,2,FALSE),0)*('EV Scenarios'!O$2-'EV Scenarios'!O$3)</f>
        <v>1.8240918807678679</v>
      </c>
      <c r="P24" s="1">
        <f>'Pc, Winter, S1'!P24*Main!$B$4+_xlfn.IFNA(VLOOKUP($A24,'EV Distribution'!$A$2:$B$11,2,FALSE),0)*('EV Scenarios'!P$2-'EV Scenarios'!P$3)</f>
        <v>1.7698554239057893</v>
      </c>
      <c r="Q24" s="1">
        <f>'Pc, Winter, S1'!Q24*Main!$B$4+_xlfn.IFNA(VLOOKUP($A24,'EV Distribution'!$A$2:$B$11,2,FALSE),0)*('EV Scenarios'!Q$2-'EV Scenarios'!Q$3)</f>
        <v>1.7395303745178681</v>
      </c>
      <c r="R24" s="1">
        <f>'Pc, Winter, S1'!R24*Main!$B$4+_xlfn.IFNA(VLOOKUP($A24,'EV Distribution'!$A$2:$B$11,2,FALSE),0)*('EV Scenarios'!R$2-'EV Scenarios'!R$3)</f>
        <v>1.7203520641922623</v>
      </c>
      <c r="S24" s="1">
        <f>'Pc, Winter, S1'!S24*Main!$B$4+_xlfn.IFNA(VLOOKUP($A24,'EV Distribution'!$A$2:$B$11,2,FALSE),0)*('EV Scenarios'!S$2-'EV Scenarios'!S$3)</f>
        <v>2.2251731208313648</v>
      </c>
      <c r="T24" s="1">
        <f>'Pc, Winter, S1'!T24*Main!$B$4+_xlfn.IFNA(VLOOKUP($A24,'EV Distribution'!$A$2:$B$11,2,FALSE),0)*('EV Scenarios'!T$2-'EV Scenarios'!T$3)</f>
        <v>2.0842154401144422</v>
      </c>
      <c r="U24" s="1">
        <f>'Pc, Winter, S1'!U24*Main!$B$4+_xlfn.IFNA(VLOOKUP($A24,'EV Distribution'!$A$2:$B$11,2,FALSE),0)*('EV Scenarios'!U$2-'EV Scenarios'!U$3)</f>
        <v>2.1937853411200541</v>
      </c>
      <c r="V24" s="1">
        <f>'Pc, Winter, S1'!V24*Main!$B$4+_xlfn.IFNA(VLOOKUP($A24,'EV Distribution'!$A$2:$B$11,2,FALSE),0)*('EV Scenarios'!V$2-'EV Scenarios'!V$3)</f>
        <v>2.0711114218295927</v>
      </c>
      <c r="W24" s="1">
        <f>'Pc, Winter, S1'!W24*Main!$B$4+_xlfn.IFNA(VLOOKUP($A24,'EV Distribution'!$A$2:$B$11,2,FALSE),0)*('EV Scenarios'!W$2-'EV Scenarios'!W$3)</f>
        <v>1.9338549764685471</v>
      </c>
      <c r="X24" s="1">
        <f>'Pc, Winter, S1'!X24*Main!$B$4+_xlfn.IFNA(VLOOKUP($A24,'EV Distribution'!$A$2:$B$11,2,FALSE),0)*('EV Scenarios'!X$2-'EV Scenarios'!X$3)</f>
        <v>1.5200879136266985</v>
      </c>
      <c r="Y24" s="1">
        <f>'Pc, Winter, S1'!Y24*Main!$B$4+_xlfn.IFNA(VLOOKUP($A24,'EV Distribution'!$A$2:$B$11,2,FALSE),0)*('EV Scenarios'!Y$2-'EV Scenarios'!Y$3)</f>
        <v>1.4271214198670998</v>
      </c>
    </row>
    <row r="25" spans="1:25" x14ac:dyDescent="0.25">
      <c r="A25">
        <v>103</v>
      </c>
      <c r="B25" s="1">
        <f>'Pc, Winter, S1'!B25*Main!$B$4+_xlfn.IFNA(VLOOKUP($A25,'EV Distribution'!$A$2:$B$11,2,FALSE),0)*('EV Scenarios'!B$2-'EV Scenarios'!B$3)</f>
        <v>0.13188007259302995</v>
      </c>
      <c r="C25" s="1">
        <f>'Pc, Winter, S1'!C25*Main!$B$4+_xlfn.IFNA(VLOOKUP($A25,'EV Distribution'!$A$2:$B$11,2,FALSE),0)*('EV Scenarios'!C$2-'EV Scenarios'!C$3)</f>
        <v>-0.14571856652687534</v>
      </c>
      <c r="D25" s="1">
        <f>'Pc, Winter, S1'!D25*Main!$B$4+_xlfn.IFNA(VLOOKUP($A25,'EV Distribution'!$A$2:$B$11,2,FALSE),0)*('EV Scenarios'!D$2-'EV Scenarios'!D$3)</f>
        <v>-5.5255627635115247E-2</v>
      </c>
      <c r="E25" s="1">
        <f>'Pc, Winter, S1'!E25*Main!$B$4+_xlfn.IFNA(VLOOKUP($A25,'EV Distribution'!$A$2:$B$11,2,FALSE),0)*('EV Scenarios'!E$2-'EV Scenarios'!E$3)</f>
        <v>-0.24182097620643869</v>
      </c>
      <c r="F25" s="1">
        <f>'Pc, Winter, S1'!F25*Main!$B$4+_xlfn.IFNA(VLOOKUP($A25,'EV Distribution'!$A$2:$B$11,2,FALSE),0)*('EV Scenarios'!F$2-'EV Scenarios'!F$3)</f>
        <v>-0.17488355486783846</v>
      </c>
      <c r="G25" s="1">
        <f>'Pc, Winter, S1'!G25*Main!$B$4+_xlfn.IFNA(VLOOKUP($A25,'EV Distribution'!$A$2:$B$11,2,FALSE),0)*('EV Scenarios'!G$2-'EV Scenarios'!G$3)</f>
        <v>3.7553982884672293E-2</v>
      </c>
      <c r="H25" s="1">
        <f>'Pc, Winter, S1'!H25*Main!$B$4+_xlfn.IFNA(VLOOKUP($A25,'EV Distribution'!$A$2:$B$11,2,FALSE),0)*('EV Scenarios'!H$2-'EV Scenarios'!H$3)</f>
        <v>0.37234550587714121</v>
      </c>
      <c r="I25" s="1">
        <f>'Pc, Winter, S1'!I25*Main!$B$4+_xlfn.IFNA(VLOOKUP($A25,'EV Distribution'!$A$2:$B$11,2,FALSE),0)*('EV Scenarios'!I$2-'EV Scenarios'!I$3)</f>
        <v>1.3773548797319848</v>
      </c>
      <c r="J25" s="1">
        <f>'Pc, Winter, S1'!J25*Main!$B$4+_xlfn.IFNA(VLOOKUP($A25,'EV Distribution'!$A$2:$B$11,2,FALSE),0)*('EV Scenarios'!J$2-'EV Scenarios'!J$3)</f>
        <v>1.9784201313223571</v>
      </c>
      <c r="K25" s="1">
        <f>'Pc, Winter, S1'!K25*Main!$B$4+_xlfn.IFNA(VLOOKUP($A25,'EV Distribution'!$A$2:$B$11,2,FALSE),0)*('EV Scenarios'!K$2-'EV Scenarios'!K$3)</f>
        <v>2.2289125078950094</v>
      </c>
      <c r="L25" s="1">
        <f>'Pc, Winter, S1'!L25*Main!$B$4+_xlfn.IFNA(VLOOKUP($A25,'EV Distribution'!$A$2:$B$11,2,FALSE),0)*('EV Scenarios'!L$2-'EV Scenarios'!L$3)</f>
        <v>1.9711003518790613</v>
      </c>
      <c r="M25" s="1">
        <f>'Pc, Winter, S1'!M25*Main!$B$4+_xlfn.IFNA(VLOOKUP($A25,'EV Distribution'!$A$2:$B$11,2,FALSE),0)*('EV Scenarios'!M$2-'EV Scenarios'!M$3)</f>
        <v>1.8189675488400774</v>
      </c>
      <c r="N25" s="1">
        <f>'Pc, Winter, S1'!N25*Main!$B$4+_xlfn.IFNA(VLOOKUP($A25,'EV Distribution'!$A$2:$B$11,2,FALSE),0)*('EV Scenarios'!N$2-'EV Scenarios'!N$3)</f>
        <v>1.7477579948419963</v>
      </c>
      <c r="O25" s="1">
        <f>'Pc, Winter, S1'!O25*Main!$B$4+_xlfn.IFNA(VLOOKUP($A25,'EV Distribution'!$A$2:$B$11,2,FALSE),0)*('EV Scenarios'!O$2-'EV Scenarios'!O$3)</f>
        <v>1.531148570219286</v>
      </c>
      <c r="P25" s="1">
        <f>'Pc, Winter, S1'!P25*Main!$B$4+_xlfn.IFNA(VLOOKUP($A25,'EV Distribution'!$A$2:$B$11,2,FALSE),0)*('EV Scenarios'!P$2-'EV Scenarios'!P$3)</f>
        <v>1.5112123251860607</v>
      </c>
      <c r="Q25" s="1">
        <f>'Pc, Winter, S1'!Q25*Main!$B$4+_xlfn.IFNA(VLOOKUP($A25,'EV Distribution'!$A$2:$B$11,2,FALSE),0)*('EV Scenarios'!Q$2-'EV Scenarios'!Q$3)</f>
        <v>1.0423454689168634</v>
      </c>
      <c r="R25" s="1">
        <f>'Pc, Winter, S1'!R25*Main!$B$4+_xlfn.IFNA(VLOOKUP($A25,'EV Distribution'!$A$2:$B$11,2,FALSE),0)*('EV Scenarios'!R$2-'EV Scenarios'!R$3)</f>
        <v>1.0354555237042233</v>
      </c>
      <c r="S25" s="1">
        <f>'Pc, Winter, S1'!S25*Main!$B$4+_xlfn.IFNA(VLOOKUP($A25,'EV Distribution'!$A$2:$B$11,2,FALSE),0)*('EV Scenarios'!S$2-'EV Scenarios'!S$3)</f>
        <v>1.4049302527982874</v>
      </c>
      <c r="T25" s="1">
        <f>'Pc, Winter, S1'!T25*Main!$B$4+_xlfn.IFNA(VLOOKUP($A25,'EV Distribution'!$A$2:$B$11,2,FALSE),0)*('EV Scenarios'!T$2-'EV Scenarios'!T$3)</f>
        <v>1.601809401320142</v>
      </c>
      <c r="U25" s="1">
        <f>'Pc, Winter, S1'!U25*Main!$B$4+_xlfn.IFNA(VLOOKUP($A25,'EV Distribution'!$A$2:$B$11,2,FALSE),0)*('EV Scenarios'!U$2-'EV Scenarios'!U$3)</f>
        <v>1.4418928128248676</v>
      </c>
      <c r="V25" s="1">
        <f>'Pc, Winter, S1'!V25*Main!$B$4+_xlfn.IFNA(VLOOKUP($A25,'EV Distribution'!$A$2:$B$11,2,FALSE),0)*('EV Scenarios'!V$2-'EV Scenarios'!V$3)</f>
        <v>1.0850936212957767</v>
      </c>
      <c r="W25" s="1">
        <f>'Pc, Winter, S1'!W25*Main!$B$4+_xlfn.IFNA(VLOOKUP($A25,'EV Distribution'!$A$2:$B$11,2,FALSE),0)*('EV Scenarios'!W$2-'EV Scenarios'!W$3)</f>
        <v>1.1804933457782048</v>
      </c>
      <c r="X25" s="1">
        <f>'Pc, Winter, S1'!X25*Main!$B$4+_xlfn.IFNA(VLOOKUP($A25,'EV Distribution'!$A$2:$B$11,2,FALSE),0)*('EV Scenarios'!X$2-'EV Scenarios'!X$3)</f>
        <v>0.54297105828115744</v>
      </c>
      <c r="Y25" s="1">
        <f>'Pc, Winter, S1'!Y25*Main!$B$4+_xlfn.IFNA(VLOOKUP($A25,'EV Distribution'!$A$2:$B$11,2,FALSE),0)*('EV Scenarios'!Y$2-'EV Scenarios'!Y$3)</f>
        <v>0.1964505292690496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B1CD-CB8F-462F-806F-11B75D5BF70D}">
  <dimension ref="A1:Y32"/>
  <sheetViews>
    <sheetView zoomScale="85" zoomScaleNormal="85" workbookViewId="0">
      <selection activeCell="E13" sqref="E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Winter, S1'!B2*Main!$B$5+_xlfn.IFNA(VLOOKUP($A2,'EV Distribution'!$A$2:$B$11,2,FALSE),0)*('EV Scenarios'!B$4-'EV Scenarios'!B$2)</f>
        <v>0.14373048812167752</v>
      </c>
      <c r="C2" s="1">
        <f>'Pc, Winter, S1'!C2*Main!$B$5+_xlfn.IFNA(VLOOKUP($A2,'EV Distribution'!$A$2:$B$11,2,FALSE),0)*('EV Scenarios'!C$4-'EV Scenarios'!C$2)</f>
        <v>6.1707481630242179E-2</v>
      </c>
      <c r="D2" s="1">
        <f>'Pc, Winter, S1'!D2*Main!$B$5+_xlfn.IFNA(VLOOKUP($A2,'EV Distribution'!$A$2:$B$11,2,FALSE),0)*('EV Scenarios'!D$4-'EV Scenarios'!D$2)</f>
        <v>0.13321270210351452</v>
      </c>
      <c r="E2" s="1">
        <f>'Pc, Winter, S1'!E2*Main!$B$5+_xlfn.IFNA(VLOOKUP($A2,'EV Distribution'!$A$2:$B$11,2,FALSE),0)*('EV Scenarios'!E$4-'EV Scenarios'!E$2)</f>
        <v>4.9796083383786188E-2</v>
      </c>
      <c r="F2" s="1">
        <f>'Pc, Winter, S1'!F2*Main!$B$5+_xlfn.IFNA(VLOOKUP($A2,'EV Distribution'!$A$2:$B$11,2,FALSE),0)*('EV Scenarios'!F$4-'EV Scenarios'!F$2)</f>
        <v>4.7410829600561144E-2</v>
      </c>
      <c r="G2" s="1">
        <f>'Pc, Winter, S1'!G2*Main!$B$5+_xlfn.IFNA(VLOOKUP($A2,'EV Distribution'!$A$2:$B$11,2,FALSE),0)*('EV Scenarios'!G$4-'EV Scenarios'!G$2)</f>
        <v>0.10282943102923808</v>
      </c>
      <c r="H2" s="1">
        <f>'Pc, Winter, S1'!H2*Main!$B$5+_xlfn.IFNA(VLOOKUP($A2,'EV Distribution'!$A$2:$B$11,2,FALSE),0)*('EV Scenarios'!H$4-'EV Scenarios'!H$2)</f>
        <v>0.10182485630759011</v>
      </c>
      <c r="I2" s="1">
        <f>'Pc, Winter, S1'!I2*Main!$B$5+_xlfn.IFNA(VLOOKUP($A2,'EV Distribution'!$A$2:$B$11,2,FALSE),0)*('EV Scenarios'!I$4-'EV Scenarios'!I$2)</f>
        <v>0.15614780389545191</v>
      </c>
      <c r="J2" s="1">
        <f>'Pc, Winter, S1'!J2*Main!$B$5+_xlfn.IFNA(VLOOKUP($A2,'EV Distribution'!$A$2:$B$11,2,FALSE),0)*('EV Scenarios'!J$4-'EV Scenarios'!J$2)</f>
        <v>5.5608654738629665E-2</v>
      </c>
      <c r="K2" s="1">
        <f>'Pc, Winter, S1'!K2*Main!$B$5+_xlfn.IFNA(VLOOKUP($A2,'EV Distribution'!$A$2:$B$11,2,FALSE),0)*('EV Scenarios'!K$4-'EV Scenarios'!K$2)</f>
        <v>0.1579770747748081</v>
      </c>
      <c r="L2" s="1">
        <f>'Pc, Winter, S1'!L2*Main!$B$5+_xlfn.IFNA(VLOOKUP($A2,'EV Distribution'!$A$2:$B$11,2,FALSE),0)*('EV Scenarios'!L$4-'EV Scenarios'!L$2)</f>
        <v>3.3991770463673958E-2</v>
      </c>
      <c r="M2" s="1">
        <f>'Pc, Winter, S1'!M2*Main!$B$5+_xlfn.IFNA(VLOOKUP($A2,'EV Distribution'!$A$2:$B$11,2,FALSE),0)*('EV Scenarios'!M$4-'EV Scenarios'!M$2)</f>
        <v>0.1064793625339634</v>
      </c>
      <c r="N2" s="1">
        <f>'Pc, Winter, S1'!N2*Main!$B$5+_xlfn.IFNA(VLOOKUP($A2,'EV Distribution'!$A$2:$B$11,2,FALSE),0)*('EV Scenarios'!N$4-'EV Scenarios'!N$2)</f>
        <v>4.6591477648405211E-2</v>
      </c>
      <c r="O2" s="1">
        <f>'Pc, Winter, S1'!O2*Main!$B$5+_xlfn.IFNA(VLOOKUP($A2,'EV Distribution'!$A$2:$B$11,2,FALSE),0)*('EV Scenarios'!O$4-'EV Scenarios'!O$2)</f>
        <v>0.10931600506423511</v>
      </c>
      <c r="P2" s="1">
        <f>'Pc, Winter, S1'!P2*Main!$B$5+_xlfn.IFNA(VLOOKUP($A2,'EV Distribution'!$A$2:$B$11,2,FALSE),0)*('EV Scenarios'!P$4-'EV Scenarios'!P$2)</f>
        <v>0.21737869634967522</v>
      </c>
      <c r="Q2" s="1">
        <f>'Pc, Winter, S1'!Q2*Main!$B$5+_xlfn.IFNA(VLOOKUP($A2,'EV Distribution'!$A$2:$B$11,2,FALSE),0)*('EV Scenarios'!Q$4-'EV Scenarios'!Q$2)</f>
        <v>6.1830654374630846E-2</v>
      </c>
      <c r="R2" s="1">
        <f>'Pc, Winter, S1'!R2*Main!$B$5+_xlfn.IFNA(VLOOKUP($A2,'EV Distribution'!$A$2:$B$11,2,FALSE),0)*('EV Scenarios'!R$4-'EV Scenarios'!R$2)</f>
        <v>1.3938259181925578E-2</v>
      </c>
      <c r="S2" s="1">
        <f>'Pc, Winter, S1'!S2*Main!$B$5+_xlfn.IFNA(VLOOKUP($A2,'EV Distribution'!$A$2:$B$11,2,FALSE),0)*('EV Scenarios'!S$4-'EV Scenarios'!S$2)</f>
        <v>0.22275900906600712</v>
      </c>
      <c r="T2" s="1">
        <f>'Pc, Winter, S1'!T2*Main!$B$5+_xlfn.IFNA(VLOOKUP($A2,'EV Distribution'!$A$2:$B$11,2,FALSE),0)*('EV Scenarios'!T$4-'EV Scenarios'!T$2)</f>
        <v>0.20062664702303606</v>
      </c>
      <c r="U2" s="1">
        <f>'Pc, Winter, S1'!U2*Main!$B$5+_xlfn.IFNA(VLOOKUP($A2,'EV Distribution'!$A$2:$B$11,2,FALSE),0)*('EV Scenarios'!U$4-'EV Scenarios'!U$2)</f>
        <v>4.0024498383047856E-2</v>
      </c>
      <c r="V2" s="1">
        <f>'Pc, Winter, S1'!V2*Main!$B$5+_xlfn.IFNA(VLOOKUP($A2,'EV Distribution'!$A$2:$B$11,2,FALSE),0)*('EV Scenarios'!V$4-'EV Scenarios'!V$2)</f>
        <v>0.17791267103662145</v>
      </c>
      <c r="W2" s="1">
        <f>'Pc, Winter, S1'!W2*Main!$B$5+_xlfn.IFNA(VLOOKUP($A2,'EV Distribution'!$A$2:$B$11,2,FALSE),0)*('EV Scenarios'!W$4-'EV Scenarios'!W$2)</f>
        <v>0.13513678596426465</v>
      </c>
      <c r="X2" s="1">
        <f>'Pc, Winter, S1'!X2*Main!$B$5+_xlfn.IFNA(VLOOKUP($A2,'EV Distribution'!$A$2:$B$11,2,FALSE),0)*('EV Scenarios'!X$4-'EV Scenarios'!X$2)</f>
        <v>9.9340305579592447E-2</v>
      </c>
      <c r="Y2" s="1">
        <f>'Pc, Winter, S1'!Y2*Main!$B$5+_xlfn.IFNA(VLOOKUP($A2,'EV Distribution'!$A$2:$B$11,2,FALSE),0)*('EV Scenarios'!Y$4-'EV Scenarios'!Y$2)</f>
        <v>3.5642765942852928E-2</v>
      </c>
    </row>
    <row r="3" spans="1:25" x14ac:dyDescent="0.25">
      <c r="A3">
        <v>2</v>
      </c>
      <c r="B3" s="1">
        <f>'Pc, Winter, S1'!B3*Main!$B$5+_xlfn.IFNA(VLOOKUP($A3,'EV Distribution'!$A$2:$B$11,2,FALSE),0)*('EV Scenarios'!B$4-'EV Scenarios'!B$2)</f>
        <v>5.7060028423375657</v>
      </c>
      <c r="C3" s="1">
        <f>'Pc, Winter, S1'!C3*Main!$B$5+_xlfn.IFNA(VLOOKUP($A3,'EV Distribution'!$A$2:$B$11,2,FALSE),0)*('EV Scenarios'!C$4-'EV Scenarios'!C$2)</f>
        <v>6.6536618538947145</v>
      </c>
      <c r="D3" s="1">
        <f>'Pc, Winter, S1'!D3*Main!$B$5+_xlfn.IFNA(VLOOKUP($A3,'EV Distribution'!$A$2:$B$11,2,FALSE),0)*('EV Scenarios'!D$4-'EV Scenarios'!D$2)</f>
        <v>8.1877993539249854</v>
      </c>
      <c r="E3" s="1">
        <f>'Pc, Winter, S1'!E3*Main!$B$5+_xlfn.IFNA(VLOOKUP($A3,'EV Distribution'!$A$2:$B$11,2,FALSE),0)*('EV Scenarios'!E$4-'EV Scenarios'!E$2)</f>
        <v>9.5089749607649132</v>
      </c>
      <c r="F3" s="1">
        <f>'Pc, Winter, S1'!F3*Main!$B$5+_xlfn.IFNA(VLOOKUP($A3,'EV Distribution'!$A$2:$B$11,2,FALSE),0)*('EV Scenarios'!F$4-'EV Scenarios'!F$2)</f>
        <v>10.686450875508713</v>
      </c>
      <c r="G3" s="1">
        <f>'Pc, Winter, S1'!G3*Main!$B$5+_xlfn.IFNA(VLOOKUP($A3,'EV Distribution'!$A$2:$B$11,2,FALSE),0)*('EV Scenarios'!G$4-'EV Scenarios'!G$2)</f>
        <v>11.424108441698907</v>
      </c>
      <c r="H3" s="1">
        <f>'Pc, Winter, S1'!H3*Main!$B$5+_xlfn.IFNA(VLOOKUP($A3,'EV Distribution'!$A$2:$B$11,2,FALSE),0)*('EV Scenarios'!H$4-'EV Scenarios'!H$2)</f>
        <v>11.129525314618284</v>
      </c>
      <c r="I3" s="1">
        <f>'Pc, Winter, S1'!I3*Main!$B$5+_xlfn.IFNA(VLOOKUP($A3,'EV Distribution'!$A$2:$B$11,2,FALSE),0)*('EV Scenarios'!I$4-'EV Scenarios'!I$2)</f>
        <v>15.816659184965301</v>
      </c>
      <c r="J3" s="1">
        <f>'Pc, Winter, S1'!J3*Main!$B$5+_xlfn.IFNA(VLOOKUP($A3,'EV Distribution'!$A$2:$B$11,2,FALSE),0)*('EV Scenarios'!J$4-'EV Scenarios'!J$2)</f>
        <v>14.422362218878472</v>
      </c>
      <c r="K3" s="1">
        <f>'Pc, Winter, S1'!K3*Main!$B$5+_xlfn.IFNA(VLOOKUP($A3,'EV Distribution'!$A$2:$B$11,2,FALSE),0)*('EV Scenarios'!K$4-'EV Scenarios'!K$2)</f>
        <v>16.801113487058476</v>
      </c>
      <c r="L3" s="1">
        <f>'Pc, Winter, S1'!L3*Main!$B$5+_xlfn.IFNA(VLOOKUP($A3,'EV Distribution'!$A$2:$B$11,2,FALSE),0)*('EV Scenarios'!L$4-'EV Scenarios'!L$2)</f>
        <v>16.885039618434732</v>
      </c>
      <c r="M3" s="1">
        <f>'Pc, Winter, S1'!M3*Main!$B$5+_xlfn.IFNA(VLOOKUP($A3,'EV Distribution'!$A$2:$B$11,2,FALSE),0)*('EV Scenarios'!M$4-'EV Scenarios'!M$2)</f>
        <v>16.61070003631276</v>
      </c>
      <c r="N3" s="1">
        <f>'Pc, Winter, S1'!N3*Main!$B$5+_xlfn.IFNA(VLOOKUP($A3,'EV Distribution'!$A$2:$B$11,2,FALSE),0)*('EV Scenarios'!N$4-'EV Scenarios'!N$2)</f>
        <v>15.427345345186064</v>
      </c>
      <c r="O3" s="1">
        <f>'Pc, Winter, S1'!O3*Main!$B$5+_xlfn.IFNA(VLOOKUP($A3,'EV Distribution'!$A$2:$B$11,2,FALSE),0)*('EV Scenarios'!O$4-'EV Scenarios'!O$2)</f>
        <v>14.741177665032488</v>
      </c>
      <c r="P3" s="1">
        <f>'Pc, Winter, S1'!P3*Main!$B$5+_xlfn.IFNA(VLOOKUP($A3,'EV Distribution'!$A$2:$B$11,2,FALSE),0)*('EV Scenarios'!P$4-'EV Scenarios'!P$2)</f>
        <v>14.203965188235381</v>
      </c>
      <c r="Q3" s="1">
        <f>'Pc, Winter, S1'!Q3*Main!$B$5+_xlfn.IFNA(VLOOKUP($A3,'EV Distribution'!$A$2:$B$11,2,FALSE),0)*('EV Scenarios'!Q$4-'EV Scenarios'!Q$2)</f>
        <v>13.458770529222534</v>
      </c>
      <c r="R3" s="1">
        <f>'Pc, Winter, S1'!R3*Main!$B$5+_xlfn.IFNA(VLOOKUP($A3,'EV Distribution'!$A$2:$B$11,2,FALSE),0)*('EV Scenarios'!R$4-'EV Scenarios'!R$2)</f>
        <v>13.005311011501773</v>
      </c>
      <c r="S3" s="1">
        <f>'Pc, Winter, S1'!S3*Main!$B$5+_xlfn.IFNA(VLOOKUP($A3,'EV Distribution'!$A$2:$B$11,2,FALSE),0)*('EV Scenarios'!S$4-'EV Scenarios'!S$2)</f>
        <v>12.810902653488631</v>
      </c>
      <c r="T3" s="1">
        <f>'Pc, Winter, S1'!T3*Main!$B$5+_xlfn.IFNA(VLOOKUP($A3,'EV Distribution'!$A$2:$B$11,2,FALSE),0)*('EV Scenarios'!T$4-'EV Scenarios'!T$2)</f>
        <v>9.6034384768620793</v>
      </c>
      <c r="U3" s="1">
        <f>'Pc, Winter, S1'!U3*Main!$B$5+_xlfn.IFNA(VLOOKUP($A3,'EV Distribution'!$A$2:$B$11,2,FALSE),0)*('EV Scenarios'!U$4-'EV Scenarios'!U$2)</f>
        <v>9.6996567746507694</v>
      </c>
      <c r="V3" s="1">
        <f>'Pc, Winter, S1'!V3*Main!$B$5+_xlfn.IFNA(VLOOKUP($A3,'EV Distribution'!$A$2:$B$11,2,FALSE),0)*('EV Scenarios'!V$4-'EV Scenarios'!V$2)</f>
        <v>10.136413716238188</v>
      </c>
      <c r="W3" s="1">
        <f>'Pc, Winter, S1'!W3*Main!$B$5+_xlfn.IFNA(VLOOKUP($A3,'EV Distribution'!$A$2:$B$11,2,FALSE),0)*('EV Scenarios'!W$4-'EV Scenarios'!W$2)</f>
        <v>10.710894382065122</v>
      </c>
      <c r="X3" s="1">
        <f>'Pc, Winter, S1'!X3*Main!$B$5+_xlfn.IFNA(VLOOKUP($A3,'EV Distribution'!$A$2:$B$11,2,FALSE),0)*('EV Scenarios'!X$4-'EV Scenarios'!X$2)</f>
        <v>4.8962603713998822</v>
      </c>
      <c r="Y3" s="1">
        <f>'Pc, Winter, S1'!Y3*Main!$B$5+_xlfn.IFNA(VLOOKUP($A3,'EV Distribution'!$A$2:$B$11,2,FALSE),0)*('EV Scenarios'!Y$4-'EV Scenarios'!Y$2)</f>
        <v>5.2965085679673667</v>
      </c>
    </row>
    <row r="4" spans="1:25" x14ac:dyDescent="0.25">
      <c r="A4">
        <v>3</v>
      </c>
      <c r="B4" s="1">
        <f>'Pc, Winter, S1'!B4*Main!$B$5+_xlfn.IFNA(VLOOKUP($A4,'EV Distribution'!$A$2:$B$11,2,FALSE),0)*('EV Scenarios'!B$4-'EV Scenarios'!B$2)</f>
        <v>5.7907902767048132</v>
      </c>
      <c r="C4" s="1">
        <f>'Pc, Winter, S1'!C4*Main!$B$5+_xlfn.IFNA(VLOOKUP($A4,'EV Distribution'!$A$2:$B$11,2,FALSE),0)*('EV Scenarios'!C$4-'EV Scenarios'!C$2)</f>
        <v>6.7282495467638812</v>
      </c>
      <c r="D4" s="1">
        <f>'Pc, Winter, S1'!D4*Main!$B$5+_xlfn.IFNA(VLOOKUP($A4,'EV Distribution'!$A$2:$B$11,2,FALSE),0)*('EV Scenarios'!D$4-'EV Scenarios'!D$2)</f>
        <v>8.2075834220850563</v>
      </c>
      <c r="E4" s="1">
        <f>'Pc, Winter, S1'!E4*Main!$B$5+_xlfn.IFNA(VLOOKUP($A4,'EV Distribution'!$A$2:$B$11,2,FALSE),0)*('EV Scenarios'!E$4-'EV Scenarios'!E$2)</f>
        <v>9.6179960737677206</v>
      </c>
      <c r="F4" s="1">
        <f>'Pc, Winter, S1'!F4*Main!$B$5+_xlfn.IFNA(VLOOKUP($A4,'EV Distribution'!$A$2:$B$11,2,FALSE),0)*('EV Scenarios'!F$4-'EV Scenarios'!F$2)</f>
        <v>10.778697261393237</v>
      </c>
      <c r="G4" s="1">
        <f>'Pc, Winter, S1'!G4*Main!$B$5+_xlfn.IFNA(VLOOKUP($A4,'EV Distribution'!$A$2:$B$11,2,FALSE),0)*('EV Scenarios'!G$4-'EV Scenarios'!G$2)</f>
        <v>11.459753989232871</v>
      </c>
      <c r="H4" s="1">
        <f>'Pc, Winter, S1'!H4*Main!$B$5+_xlfn.IFNA(VLOOKUP($A4,'EV Distribution'!$A$2:$B$11,2,FALSE),0)*('EV Scenarios'!H$4-'EV Scenarios'!H$2)</f>
        <v>11.528552624183405</v>
      </c>
      <c r="I4" s="1">
        <f>'Pc, Winter, S1'!I4*Main!$B$5+_xlfn.IFNA(VLOOKUP($A4,'EV Distribution'!$A$2:$B$11,2,FALSE),0)*('EV Scenarios'!I$4-'EV Scenarios'!I$2)</f>
        <v>16.135203752140434</v>
      </c>
      <c r="J4" s="1">
        <f>'Pc, Winter, S1'!J4*Main!$B$5+_xlfn.IFNA(VLOOKUP($A4,'EV Distribution'!$A$2:$B$11,2,FALSE),0)*('EV Scenarios'!J$4-'EV Scenarios'!J$2)</f>
        <v>14.784439595799618</v>
      </c>
      <c r="K4" s="1">
        <f>'Pc, Winter, S1'!K4*Main!$B$5+_xlfn.IFNA(VLOOKUP($A4,'EV Distribution'!$A$2:$B$11,2,FALSE),0)*('EV Scenarios'!K$4-'EV Scenarios'!K$2)</f>
        <v>17.141478874808772</v>
      </c>
      <c r="L4" s="1">
        <f>'Pc, Winter, S1'!L4*Main!$B$5+_xlfn.IFNA(VLOOKUP($A4,'EV Distribution'!$A$2:$B$11,2,FALSE),0)*('EV Scenarios'!L$4-'EV Scenarios'!L$2)</f>
        <v>17.153802125217812</v>
      </c>
      <c r="M4" s="1">
        <f>'Pc, Winter, S1'!M4*Main!$B$5+_xlfn.IFNA(VLOOKUP($A4,'EV Distribution'!$A$2:$B$11,2,FALSE),0)*('EV Scenarios'!M$4-'EV Scenarios'!M$2)</f>
        <v>17.065476399743062</v>
      </c>
      <c r="N4" s="1">
        <f>'Pc, Winter, S1'!N4*Main!$B$5+_xlfn.IFNA(VLOOKUP($A4,'EV Distribution'!$A$2:$B$11,2,FALSE),0)*('EV Scenarios'!N$4-'EV Scenarios'!N$2)</f>
        <v>15.754362552402542</v>
      </c>
      <c r="O4" s="1">
        <f>'Pc, Winter, S1'!O4*Main!$B$5+_xlfn.IFNA(VLOOKUP($A4,'EV Distribution'!$A$2:$B$11,2,FALSE),0)*('EV Scenarios'!O$4-'EV Scenarios'!O$2)</f>
        <v>14.961041182322802</v>
      </c>
      <c r="P4" s="1">
        <f>'Pc, Winter, S1'!P4*Main!$B$5+_xlfn.IFNA(VLOOKUP($A4,'EV Distribution'!$A$2:$B$11,2,FALSE),0)*('EV Scenarios'!P$4-'EV Scenarios'!P$2)</f>
        <v>14.464700095358831</v>
      </c>
      <c r="Q4" s="1">
        <f>'Pc, Winter, S1'!Q4*Main!$B$5+_xlfn.IFNA(VLOOKUP($A4,'EV Distribution'!$A$2:$B$11,2,FALSE),0)*('EV Scenarios'!Q$4-'EV Scenarios'!Q$2)</f>
        <v>13.640220479037213</v>
      </c>
      <c r="R4" s="1">
        <f>'Pc, Winter, S1'!R4*Main!$B$5+_xlfn.IFNA(VLOOKUP($A4,'EV Distribution'!$A$2:$B$11,2,FALSE),0)*('EV Scenarios'!R$4-'EV Scenarios'!R$2)</f>
        <v>13.120146632383344</v>
      </c>
      <c r="S4" s="1">
        <f>'Pc, Winter, S1'!S4*Main!$B$5+_xlfn.IFNA(VLOOKUP($A4,'EV Distribution'!$A$2:$B$11,2,FALSE),0)*('EV Scenarios'!S$4-'EV Scenarios'!S$2)</f>
        <v>12.84759150948612</v>
      </c>
      <c r="T4" s="1">
        <f>'Pc, Winter, S1'!T4*Main!$B$5+_xlfn.IFNA(VLOOKUP($A4,'EV Distribution'!$A$2:$B$11,2,FALSE),0)*('EV Scenarios'!T$4-'EV Scenarios'!T$2)</f>
        <v>9.6469701094861193</v>
      </c>
      <c r="U4" s="1">
        <f>'Pc, Winter, S1'!U4*Main!$B$5+_xlfn.IFNA(VLOOKUP($A4,'EV Distribution'!$A$2:$B$11,2,FALSE),0)*('EV Scenarios'!U$4-'EV Scenarios'!U$2)</f>
        <v>9.8111081499534851</v>
      </c>
      <c r="V4" s="1">
        <f>'Pc, Winter, S1'!V4*Main!$B$5+_xlfn.IFNA(VLOOKUP($A4,'EV Distribution'!$A$2:$B$11,2,FALSE),0)*('EV Scenarios'!V$4-'EV Scenarios'!V$2)</f>
        <v>10.226796763075164</v>
      </c>
      <c r="W4" s="1">
        <f>'Pc, Winter, S1'!W4*Main!$B$5+_xlfn.IFNA(VLOOKUP($A4,'EV Distribution'!$A$2:$B$11,2,FALSE),0)*('EV Scenarios'!W$4-'EV Scenarios'!W$2)</f>
        <v>10.731678851173214</v>
      </c>
      <c r="X4" s="1">
        <f>'Pc, Winter, S1'!X4*Main!$B$5+_xlfn.IFNA(VLOOKUP($A4,'EV Distribution'!$A$2:$B$11,2,FALSE),0)*('EV Scenarios'!X$4-'EV Scenarios'!X$2)</f>
        <v>4.8645635615992324</v>
      </c>
      <c r="Y4" s="1">
        <f>'Pc, Winter, S1'!Y4*Main!$B$5+_xlfn.IFNA(VLOOKUP($A4,'EV Distribution'!$A$2:$B$11,2,FALSE),0)*('EV Scenarios'!Y$4-'EV Scenarios'!Y$2)</f>
        <v>5.3555228684406382</v>
      </c>
    </row>
    <row r="5" spans="1:25" x14ac:dyDescent="0.25">
      <c r="A5">
        <v>4</v>
      </c>
      <c r="B5" s="1">
        <f>'Pc, Winter, S1'!B5*Main!$B$5+_xlfn.IFNA(VLOOKUP($A5,'EV Distribution'!$A$2:$B$11,2,FALSE),0)*('EV Scenarios'!B$4-'EV Scenarios'!B$2)</f>
        <v>4.0196261188659195</v>
      </c>
      <c r="C5" s="1">
        <f>'Pc, Winter, S1'!C5*Main!$B$5+_xlfn.IFNA(VLOOKUP($A5,'EV Distribution'!$A$2:$B$11,2,FALSE),0)*('EV Scenarios'!C$4-'EV Scenarios'!C$2)</f>
        <v>3.5367272641044005</v>
      </c>
      <c r="D5" s="1">
        <f>'Pc, Winter, S1'!D5*Main!$B$5+_xlfn.IFNA(VLOOKUP($A5,'EV Distribution'!$A$2:$B$11,2,FALSE),0)*('EV Scenarios'!D$4-'EV Scenarios'!D$2)</f>
        <v>3.3296652777126412</v>
      </c>
      <c r="E5" s="1">
        <f>'Pc, Winter, S1'!E5*Main!$B$5+_xlfn.IFNA(VLOOKUP($A5,'EV Distribution'!$A$2:$B$11,2,FALSE),0)*('EV Scenarios'!E$4-'EV Scenarios'!E$2)</f>
        <v>3.2901239319314826</v>
      </c>
      <c r="F5" s="1">
        <f>'Pc, Winter, S1'!F5*Main!$B$5+_xlfn.IFNA(VLOOKUP($A5,'EV Distribution'!$A$2:$B$11,2,FALSE),0)*('EV Scenarios'!F$4-'EV Scenarios'!F$2)</f>
        <v>3.4437842775391325</v>
      </c>
      <c r="G5" s="1">
        <f>'Pc, Winter, S1'!G5*Main!$B$5+_xlfn.IFNA(VLOOKUP($A5,'EV Distribution'!$A$2:$B$11,2,FALSE),0)*('EV Scenarios'!G$4-'EV Scenarios'!G$2)</f>
        <v>3.71826680034185</v>
      </c>
      <c r="H5" s="1">
        <f>'Pc, Winter, S1'!H5*Main!$B$5+_xlfn.IFNA(VLOOKUP($A5,'EV Distribution'!$A$2:$B$11,2,FALSE),0)*('EV Scenarios'!H$4-'EV Scenarios'!H$2)</f>
        <v>4.4867394215578846</v>
      </c>
      <c r="I5" s="1">
        <f>'Pc, Winter, S1'!I5*Main!$B$5+_xlfn.IFNA(VLOOKUP($A5,'EV Distribution'!$A$2:$B$11,2,FALSE),0)*('EV Scenarios'!I$4-'EV Scenarios'!I$2)</f>
        <v>5.0158857262832264</v>
      </c>
      <c r="J5" s="1">
        <f>'Pc, Winter, S1'!J5*Main!$B$5+_xlfn.IFNA(VLOOKUP($A5,'EV Distribution'!$A$2:$B$11,2,FALSE),0)*('EV Scenarios'!J$4-'EV Scenarios'!J$2)</f>
        <v>5.3088588667734804</v>
      </c>
      <c r="K5" s="1">
        <f>'Pc, Winter, S1'!K5*Main!$B$5+_xlfn.IFNA(VLOOKUP($A5,'EV Distribution'!$A$2:$B$11,2,FALSE),0)*('EV Scenarios'!K$4-'EV Scenarios'!K$2)</f>
        <v>5.4894618624800664</v>
      </c>
      <c r="L5" s="1">
        <f>'Pc, Winter, S1'!L5*Main!$B$5+_xlfn.IFNA(VLOOKUP($A5,'EV Distribution'!$A$2:$B$11,2,FALSE),0)*('EV Scenarios'!L$4-'EV Scenarios'!L$2)</f>
        <v>5.5396879900967226</v>
      </c>
      <c r="M5" s="1">
        <f>'Pc, Winter, S1'!M5*Main!$B$5+_xlfn.IFNA(VLOOKUP($A5,'EV Distribution'!$A$2:$B$11,2,FALSE),0)*('EV Scenarios'!M$4-'EV Scenarios'!M$2)</f>
        <v>5.4819070773412593</v>
      </c>
      <c r="N5" s="1">
        <f>'Pc, Winter, S1'!N5*Main!$B$5+_xlfn.IFNA(VLOOKUP($A5,'EV Distribution'!$A$2:$B$11,2,FALSE),0)*('EV Scenarios'!N$4-'EV Scenarios'!N$2)</f>
        <v>5.4508015970643831</v>
      </c>
      <c r="O5" s="1">
        <f>'Pc, Winter, S1'!O5*Main!$B$5+_xlfn.IFNA(VLOOKUP($A5,'EV Distribution'!$A$2:$B$11,2,FALSE),0)*('EV Scenarios'!O$4-'EV Scenarios'!O$2)</f>
        <v>5.3383951631800066</v>
      </c>
      <c r="P5" s="1">
        <f>'Pc, Winter, S1'!P5*Main!$B$5+_xlfn.IFNA(VLOOKUP($A5,'EV Distribution'!$A$2:$B$11,2,FALSE),0)*('EV Scenarios'!P$4-'EV Scenarios'!P$2)</f>
        <v>5.1684646244469885</v>
      </c>
      <c r="Q5" s="1">
        <f>'Pc, Winter, S1'!Q5*Main!$B$5+_xlfn.IFNA(VLOOKUP($A5,'EV Distribution'!$A$2:$B$11,2,FALSE),0)*('EV Scenarios'!Q$4-'EV Scenarios'!Q$2)</f>
        <v>5.0748810260432675</v>
      </c>
      <c r="R5" s="1">
        <f>'Pc, Winter, S1'!R5*Main!$B$5+_xlfn.IFNA(VLOOKUP($A5,'EV Distribution'!$A$2:$B$11,2,FALSE),0)*('EV Scenarios'!R$4-'EV Scenarios'!R$2)</f>
        <v>5.2560509978699059</v>
      </c>
      <c r="S5" s="1">
        <f>'Pc, Winter, S1'!S5*Main!$B$5+_xlfn.IFNA(VLOOKUP($A5,'EV Distribution'!$A$2:$B$11,2,FALSE),0)*('EV Scenarios'!S$4-'EV Scenarios'!S$2)</f>
        <v>5.9505942634170133</v>
      </c>
      <c r="T5" s="1">
        <f>'Pc, Winter, S1'!T5*Main!$B$5+_xlfn.IFNA(VLOOKUP($A5,'EV Distribution'!$A$2:$B$11,2,FALSE),0)*('EV Scenarios'!T$4-'EV Scenarios'!T$2)</f>
        <v>6.0673398985004443</v>
      </c>
      <c r="U5" s="1">
        <f>'Pc, Winter, S1'!U5*Main!$B$5+_xlfn.IFNA(VLOOKUP($A5,'EV Distribution'!$A$2:$B$11,2,FALSE),0)*('EV Scenarios'!U$4-'EV Scenarios'!U$2)</f>
        <v>6.1033744469905509</v>
      </c>
      <c r="V5" s="1">
        <f>'Pc, Winter, S1'!V5*Main!$B$5+_xlfn.IFNA(VLOOKUP($A5,'EV Distribution'!$A$2:$B$11,2,FALSE),0)*('EV Scenarios'!V$4-'EV Scenarios'!V$2)</f>
        <v>5.9218787782088027</v>
      </c>
      <c r="W5" s="1">
        <f>'Pc, Winter, S1'!W5*Main!$B$5+_xlfn.IFNA(VLOOKUP($A5,'EV Distribution'!$A$2:$B$11,2,FALSE),0)*('EV Scenarios'!W$4-'EV Scenarios'!W$2)</f>
        <v>5.6511798871788255</v>
      </c>
      <c r="X5" s="1">
        <f>'Pc, Winter, S1'!X5*Main!$B$5+_xlfn.IFNA(VLOOKUP($A5,'EV Distribution'!$A$2:$B$11,2,FALSE),0)*('EV Scenarios'!X$4-'EV Scenarios'!X$2)</f>
        <v>5.1530490881216791</v>
      </c>
      <c r="Y5" s="1">
        <f>'Pc, Winter, S1'!Y5*Main!$B$5+_xlfn.IFNA(VLOOKUP($A5,'EV Distribution'!$A$2:$B$11,2,FALSE),0)*('EV Scenarios'!Y$4-'EV Scenarios'!Y$2)</f>
        <v>4.5548154931814837</v>
      </c>
    </row>
    <row r="6" spans="1:25" x14ac:dyDescent="0.25">
      <c r="A6">
        <v>5</v>
      </c>
      <c r="B6" s="1">
        <f>'Pc, Winter, S1'!B6*Main!$B$5+_xlfn.IFNA(VLOOKUP($A6,'EV Distribution'!$A$2:$B$11,2,FALSE),0)*('EV Scenarios'!B$4-'EV Scenarios'!B$2)</f>
        <v>-0.32931353020156529</v>
      </c>
      <c r="C6" s="1">
        <f>'Pc, Winter, S1'!C6*Main!$B$5+_xlfn.IFNA(VLOOKUP($A6,'EV Distribution'!$A$2:$B$11,2,FALSE),0)*('EV Scenarios'!C$4-'EV Scenarios'!C$2)</f>
        <v>-0.41492883295112243</v>
      </c>
      <c r="D6" s="1">
        <f>'Pc, Winter, S1'!D6*Main!$B$5+_xlfn.IFNA(VLOOKUP($A6,'EV Distribution'!$A$2:$B$11,2,FALSE),0)*('EV Scenarios'!D$4-'EV Scenarios'!D$2)</f>
        <v>-0.46383071156526878</v>
      </c>
      <c r="E6" s="1">
        <f>'Pc, Winter, S1'!E6*Main!$B$5+_xlfn.IFNA(VLOOKUP($A6,'EV Distribution'!$A$2:$B$11,2,FALSE),0)*('EV Scenarios'!E$4-'EV Scenarios'!E$2)</f>
        <v>-0.45941361015062027</v>
      </c>
      <c r="F6" s="1">
        <f>'Pc, Winter, S1'!F6*Main!$B$5+_xlfn.IFNA(VLOOKUP($A6,'EV Distribution'!$A$2:$B$11,2,FALSE),0)*('EV Scenarios'!F$4-'EV Scenarios'!F$2)</f>
        <v>-0.44214670082471952</v>
      </c>
      <c r="G6" s="1">
        <f>'Pc, Winter, S1'!G6*Main!$B$5+_xlfn.IFNA(VLOOKUP($A6,'EV Distribution'!$A$2:$B$11,2,FALSE),0)*('EV Scenarios'!G$4-'EV Scenarios'!G$2)</f>
        <v>0.93750746688865938</v>
      </c>
      <c r="H6" s="1">
        <f>'Pc, Winter, S1'!H6*Main!$B$5+_xlfn.IFNA(VLOOKUP($A6,'EV Distribution'!$A$2:$B$11,2,FALSE),0)*('EV Scenarios'!H$4-'EV Scenarios'!H$2)</f>
        <v>1.1470820798523333</v>
      </c>
      <c r="I6" s="1">
        <f>'Pc, Winter, S1'!I6*Main!$B$5+_xlfn.IFNA(VLOOKUP($A6,'EV Distribution'!$A$2:$B$11,2,FALSE),0)*('EV Scenarios'!I$4-'EV Scenarios'!I$2)</f>
        <v>1.3713690570392796</v>
      </c>
      <c r="J6" s="1">
        <f>'Pc, Winter, S1'!J6*Main!$B$5+_xlfn.IFNA(VLOOKUP($A6,'EV Distribution'!$A$2:$B$11,2,FALSE),0)*('EV Scenarios'!J$4-'EV Scenarios'!J$2)</f>
        <v>0.90124768816745426</v>
      </c>
      <c r="K6" s="1">
        <f>'Pc, Winter, S1'!K6*Main!$B$5+_xlfn.IFNA(VLOOKUP($A6,'EV Distribution'!$A$2:$B$11,2,FALSE),0)*('EV Scenarios'!K$4-'EV Scenarios'!K$2)</f>
        <v>0.29363818291272892</v>
      </c>
      <c r="L6" s="1">
        <f>'Pc, Winter, S1'!L6*Main!$B$5+_xlfn.IFNA(VLOOKUP($A6,'EV Distribution'!$A$2:$B$11,2,FALSE),0)*('EV Scenarios'!L$4-'EV Scenarios'!L$2)</f>
        <v>0.1880605385609864</v>
      </c>
      <c r="M6" s="1">
        <f>'Pc, Winter, S1'!M6*Main!$B$5+_xlfn.IFNA(VLOOKUP($A6,'EV Distribution'!$A$2:$B$11,2,FALSE),0)*('EV Scenarios'!M$4-'EV Scenarios'!M$2)</f>
        <v>0.18143485527318376</v>
      </c>
      <c r="N6" s="1">
        <f>'Pc, Winter, S1'!N6*Main!$B$5+_xlfn.IFNA(VLOOKUP($A6,'EV Distribution'!$A$2:$B$11,2,FALSE),0)*('EV Scenarios'!N$4-'EV Scenarios'!N$2)</f>
        <v>0.19589086749187834</v>
      </c>
      <c r="O6" s="1">
        <f>'Pc, Winter, S1'!O6*Main!$B$5+_xlfn.IFNA(VLOOKUP($A6,'EV Distribution'!$A$2:$B$11,2,FALSE),0)*('EV Scenarios'!O$4-'EV Scenarios'!O$2)</f>
        <v>0.11182497038541062</v>
      </c>
      <c r="P6" s="1">
        <f>'Pc, Winter, S1'!P6*Main!$B$5+_xlfn.IFNA(VLOOKUP($A6,'EV Distribution'!$A$2:$B$11,2,FALSE),0)*('EV Scenarios'!P$4-'EV Scenarios'!P$2)</f>
        <v>7.5198953022740753E-2</v>
      </c>
      <c r="Q6" s="1">
        <f>'Pc, Winter, S1'!Q6*Main!$B$5+_xlfn.IFNA(VLOOKUP($A6,'EV Distribution'!$A$2:$B$11,2,FALSE),0)*('EV Scenarios'!Q$4-'EV Scenarios'!Q$2)</f>
        <v>7.6300548604547325E-3</v>
      </c>
      <c r="R6" s="1">
        <f>'Pc, Winter, S1'!R6*Main!$B$5+_xlfn.IFNA(VLOOKUP($A6,'EV Distribution'!$A$2:$B$11,2,FALSE),0)*('EV Scenarios'!R$4-'EV Scenarios'!R$2)</f>
        <v>5.3905840601003842E-3</v>
      </c>
      <c r="S6" s="1">
        <f>'Pc, Winter, S1'!S6*Main!$B$5+_xlfn.IFNA(VLOOKUP($A6,'EV Distribution'!$A$2:$B$11,2,FALSE),0)*('EV Scenarios'!S$4-'EV Scenarios'!S$2)</f>
        <v>0.20256553759007678</v>
      </c>
      <c r="T6" s="1">
        <f>'Pc, Winter, S1'!T6*Main!$B$5+_xlfn.IFNA(VLOOKUP($A6,'EV Distribution'!$A$2:$B$11,2,FALSE),0)*('EV Scenarios'!T$4-'EV Scenarios'!T$2)</f>
        <v>0.18704225479031297</v>
      </c>
      <c r="U6" s="1">
        <f>'Pc, Winter, S1'!U6*Main!$B$5+_xlfn.IFNA(VLOOKUP($A6,'EV Distribution'!$A$2:$B$11,2,FALSE),0)*('EV Scenarios'!U$4-'EV Scenarios'!U$2)</f>
        <v>0.20230136916272895</v>
      </c>
      <c r="V6" s="1">
        <f>'Pc, Winter, S1'!V6*Main!$B$5+_xlfn.IFNA(VLOOKUP($A6,'EV Distribution'!$A$2:$B$11,2,FALSE),0)*('EV Scenarios'!V$4-'EV Scenarios'!V$2)</f>
        <v>0.20250214074424103</v>
      </c>
      <c r="W6" s="1">
        <f>'Pc, Winter, S1'!W6*Main!$B$5+_xlfn.IFNA(VLOOKUP($A6,'EV Distribution'!$A$2:$B$11,2,FALSE),0)*('EV Scenarios'!W$4-'EV Scenarios'!W$2)</f>
        <v>0.19788426774808038</v>
      </c>
      <c r="X6" s="1">
        <f>'Pc, Winter, S1'!X6*Main!$B$5+_xlfn.IFNA(VLOOKUP($A6,'EV Distribution'!$A$2:$B$11,2,FALSE),0)*('EV Scenarios'!X$4-'EV Scenarios'!X$2)</f>
        <v>0.15418034078927934</v>
      </c>
      <c r="Y6" s="1">
        <f>'Pc, Winter, S1'!Y6*Main!$B$5+_xlfn.IFNA(VLOOKUP($A6,'EV Distribution'!$A$2:$B$11,2,FALSE),0)*('EV Scenarios'!Y$4-'EV Scenarios'!Y$2)</f>
        <v>-0.10872248642646198</v>
      </c>
    </row>
    <row r="7" spans="1:25" x14ac:dyDescent="0.25">
      <c r="A7">
        <v>8</v>
      </c>
      <c r="B7" s="1">
        <f>'Pc, Winter, S1'!B7*Main!$B$5+_xlfn.IFNA(VLOOKUP($A7,'EV Distribution'!$A$2:$B$11,2,FALSE),0)*('EV Scenarios'!B$4-'EV Scenarios'!B$2)</f>
        <v>0</v>
      </c>
      <c r="C7" s="1">
        <f>'Pc, Winter, S1'!C7*Main!$B$5+_xlfn.IFNA(VLOOKUP($A7,'EV Distribution'!$A$2:$B$11,2,FALSE),0)*('EV Scenarios'!C$4-'EV Scenarios'!C$2)</f>
        <v>0</v>
      </c>
      <c r="D7" s="1">
        <f>'Pc, Winter, S1'!D7*Main!$B$5+_xlfn.IFNA(VLOOKUP($A7,'EV Distribution'!$A$2:$B$11,2,FALSE),0)*('EV Scenarios'!D$4-'EV Scenarios'!D$2)</f>
        <v>0</v>
      </c>
      <c r="E7" s="1">
        <f>'Pc, Winter, S1'!E7*Main!$B$5+_xlfn.IFNA(VLOOKUP($A7,'EV Distribution'!$A$2:$B$11,2,FALSE),0)*('EV Scenarios'!E$4-'EV Scenarios'!E$2)</f>
        <v>0</v>
      </c>
      <c r="F7" s="1">
        <f>'Pc, Winter, S1'!F7*Main!$B$5+_xlfn.IFNA(VLOOKUP($A7,'EV Distribution'!$A$2:$B$11,2,FALSE),0)*('EV Scenarios'!F$4-'EV Scenarios'!F$2)</f>
        <v>0</v>
      </c>
      <c r="G7" s="1">
        <f>'Pc, Winter, S1'!G7*Main!$B$5+_xlfn.IFNA(VLOOKUP($A7,'EV Distribution'!$A$2:$B$11,2,FALSE),0)*('EV Scenarios'!G$4-'EV Scenarios'!G$2)</f>
        <v>0</v>
      </c>
      <c r="H7" s="1">
        <f>'Pc, Winter, S1'!H7*Main!$B$5+_xlfn.IFNA(VLOOKUP($A7,'EV Distribution'!$A$2:$B$11,2,FALSE),0)*('EV Scenarios'!H$4-'EV Scenarios'!H$2)</f>
        <v>0</v>
      </c>
      <c r="I7" s="1">
        <f>'Pc, Winter, S1'!I7*Main!$B$5+_xlfn.IFNA(VLOOKUP($A7,'EV Distribution'!$A$2:$B$11,2,FALSE),0)*('EV Scenarios'!I$4-'EV Scenarios'!I$2)</f>
        <v>0</v>
      </c>
      <c r="J7" s="1">
        <f>'Pc, Winter, S1'!J7*Main!$B$5+_xlfn.IFNA(VLOOKUP($A7,'EV Distribution'!$A$2:$B$11,2,FALSE),0)*('EV Scenarios'!J$4-'EV Scenarios'!J$2)</f>
        <v>0</v>
      </c>
      <c r="K7" s="1">
        <f>'Pc, Winter, S1'!K7*Main!$B$5+_xlfn.IFNA(VLOOKUP($A7,'EV Distribution'!$A$2:$B$11,2,FALSE),0)*('EV Scenarios'!K$4-'EV Scenarios'!K$2)</f>
        <v>0</v>
      </c>
      <c r="L7" s="1">
        <f>'Pc, Winter, S1'!L7*Main!$B$5+_xlfn.IFNA(VLOOKUP($A7,'EV Distribution'!$A$2:$B$11,2,FALSE),0)*('EV Scenarios'!L$4-'EV Scenarios'!L$2)</f>
        <v>0</v>
      </c>
      <c r="M7" s="1">
        <f>'Pc, Winter, S1'!M7*Main!$B$5+_xlfn.IFNA(VLOOKUP($A7,'EV Distribution'!$A$2:$B$11,2,FALSE),0)*('EV Scenarios'!M$4-'EV Scenarios'!M$2)</f>
        <v>0</v>
      </c>
      <c r="N7" s="1">
        <f>'Pc, Winter, S1'!N7*Main!$B$5+_xlfn.IFNA(VLOOKUP($A7,'EV Distribution'!$A$2:$B$11,2,FALSE),0)*('EV Scenarios'!N$4-'EV Scenarios'!N$2)</f>
        <v>0</v>
      </c>
      <c r="O7" s="1">
        <f>'Pc, Winter, S1'!O7*Main!$B$5+_xlfn.IFNA(VLOOKUP($A7,'EV Distribution'!$A$2:$B$11,2,FALSE),0)*('EV Scenarios'!O$4-'EV Scenarios'!O$2)</f>
        <v>0</v>
      </c>
      <c r="P7" s="1">
        <f>'Pc, Winter, S1'!P7*Main!$B$5+_xlfn.IFNA(VLOOKUP($A7,'EV Distribution'!$A$2:$B$11,2,FALSE),0)*('EV Scenarios'!P$4-'EV Scenarios'!P$2)</f>
        <v>0</v>
      </c>
      <c r="Q7" s="1">
        <f>'Pc, Winter, S1'!Q7*Main!$B$5+_xlfn.IFNA(VLOOKUP($A7,'EV Distribution'!$A$2:$B$11,2,FALSE),0)*('EV Scenarios'!Q$4-'EV Scenarios'!Q$2)</f>
        <v>0</v>
      </c>
      <c r="R7" s="1">
        <f>'Pc, Winter, S1'!R7*Main!$B$5+_xlfn.IFNA(VLOOKUP($A7,'EV Distribution'!$A$2:$B$11,2,FALSE),0)*('EV Scenarios'!R$4-'EV Scenarios'!R$2)</f>
        <v>0</v>
      </c>
      <c r="S7" s="1">
        <f>'Pc, Winter, S1'!S7*Main!$B$5+_xlfn.IFNA(VLOOKUP($A7,'EV Distribution'!$A$2:$B$11,2,FALSE),0)*('EV Scenarios'!S$4-'EV Scenarios'!S$2)</f>
        <v>0</v>
      </c>
      <c r="T7" s="1">
        <f>'Pc, Winter, S1'!T7*Main!$B$5+_xlfn.IFNA(VLOOKUP($A7,'EV Distribution'!$A$2:$B$11,2,FALSE),0)*('EV Scenarios'!T$4-'EV Scenarios'!T$2)</f>
        <v>0</v>
      </c>
      <c r="U7" s="1">
        <f>'Pc, Winter, S1'!U7*Main!$B$5+_xlfn.IFNA(VLOOKUP($A7,'EV Distribution'!$A$2:$B$11,2,FALSE),0)*('EV Scenarios'!U$4-'EV Scenarios'!U$2)</f>
        <v>0</v>
      </c>
      <c r="V7" s="1">
        <f>'Pc, Winter, S1'!V7*Main!$B$5+_xlfn.IFNA(VLOOKUP($A7,'EV Distribution'!$A$2:$B$11,2,FALSE),0)*('EV Scenarios'!V$4-'EV Scenarios'!V$2)</f>
        <v>0</v>
      </c>
      <c r="W7" s="1">
        <f>'Pc, Winter, S1'!W7*Main!$B$5+_xlfn.IFNA(VLOOKUP($A7,'EV Distribution'!$A$2:$B$11,2,FALSE),0)*('EV Scenarios'!W$4-'EV Scenarios'!W$2)</f>
        <v>0</v>
      </c>
      <c r="X7" s="1">
        <f>'Pc, Winter, S1'!X7*Main!$B$5+_xlfn.IFNA(VLOOKUP($A7,'EV Distribution'!$A$2:$B$11,2,FALSE),0)*('EV Scenarios'!X$4-'EV Scenarios'!X$2)</f>
        <v>0</v>
      </c>
      <c r="Y7" s="1">
        <f>'Pc, Winter, S1'!Y7*Main!$B$5+_xlfn.IFNA(VLOOKUP($A7,'EV Distribution'!$A$2:$B$11,2,FALSE),0)*('EV Scenarios'!Y$4-'EV Scenarios'!Y$2)</f>
        <v>0</v>
      </c>
    </row>
    <row r="8" spans="1:25" x14ac:dyDescent="0.25">
      <c r="A8">
        <v>9</v>
      </c>
      <c r="B8" s="1">
        <f>'Pc, Winter, S1'!B8*Main!$B$5+_xlfn.IFNA(VLOOKUP($A8,'EV Distribution'!$A$2:$B$11,2,FALSE),0)*('EV Scenarios'!B$4-'EV Scenarios'!B$2)</f>
        <v>1.6502666474822805</v>
      </c>
      <c r="C8" s="1">
        <f>'Pc, Winter, S1'!C8*Main!$B$5+_xlfn.IFNA(VLOOKUP($A8,'EV Distribution'!$A$2:$B$11,2,FALSE),0)*('EV Scenarios'!C$4-'EV Scenarios'!C$2)</f>
        <v>1.7555951246138517</v>
      </c>
      <c r="D8" s="1">
        <f>'Pc, Winter, S1'!D8*Main!$B$5+_xlfn.IFNA(VLOOKUP($A8,'EV Distribution'!$A$2:$B$11,2,FALSE),0)*('EV Scenarios'!D$4-'EV Scenarios'!D$2)</f>
        <v>1.8435362947393683</v>
      </c>
      <c r="E8" s="1">
        <f>'Pc, Winter, S1'!E8*Main!$B$5+_xlfn.IFNA(VLOOKUP($A8,'EV Distribution'!$A$2:$B$11,2,FALSE),0)*('EV Scenarios'!E$4-'EV Scenarios'!E$2)</f>
        <v>2.0788155567254876</v>
      </c>
      <c r="F8" s="1">
        <f>'Pc, Winter, S1'!F8*Main!$B$5+_xlfn.IFNA(VLOOKUP($A8,'EV Distribution'!$A$2:$B$11,2,FALSE),0)*('EV Scenarios'!F$4-'EV Scenarios'!F$2)</f>
        <v>2.2022965822445371</v>
      </c>
      <c r="G8" s="1">
        <f>'Pc, Winter, S1'!G8*Main!$B$5+_xlfn.IFNA(VLOOKUP($A8,'EV Distribution'!$A$2:$B$11,2,FALSE),0)*('EV Scenarios'!G$4-'EV Scenarios'!G$2)</f>
        <v>1.352458787209835</v>
      </c>
      <c r="H8" s="1">
        <f>'Pc, Winter, S1'!H8*Main!$B$5+_xlfn.IFNA(VLOOKUP($A8,'EV Distribution'!$A$2:$B$11,2,FALSE),0)*('EV Scenarios'!H$4-'EV Scenarios'!H$2)</f>
        <v>0.43492691898626712</v>
      </c>
      <c r="I8" s="1">
        <f>'Pc, Winter, S1'!I8*Main!$B$5+_xlfn.IFNA(VLOOKUP($A8,'EV Distribution'!$A$2:$B$11,2,FALSE),0)*('EV Scenarios'!I$4-'EV Scenarios'!I$2)</f>
        <v>-1.2990669029621975</v>
      </c>
      <c r="J8" s="1">
        <f>'Pc, Winter, S1'!J8*Main!$B$5+_xlfn.IFNA(VLOOKUP($A8,'EV Distribution'!$A$2:$B$11,2,FALSE),0)*('EV Scenarios'!J$4-'EV Scenarios'!J$2)</f>
        <v>-2.2162559247024518</v>
      </c>
      <c r="K8" s="1">
        <f>'Pc, Winter, S1'!K8*Main!$B$5+_xlfn.IFNA(VLOOKUP($A8,'EV Distribution'!$A$2:$B$11,2,FALSE),0)*('EV Scenarios'!K$4-'EV Scenarios'!K$2)</f>
        <v>-1.6092738691893094</v>
      </c>
      <c r="L8" s="1">
        <f>'Pc, Winter, S1'!L8*Main!$B$5+_xlfn.IFNA(VLOOKUP($A8,'EV Distribution'!$A$2:$B$11,2,FALSE),0)*('EV Scenarios'!L$4-'EV Scenarios'!L$2)</f>
        <v>-0.75802572408077373</v>
      </c>
      <c r="M8" s="1">
        <f>'Pc, Winter, S1'!M8*Main!$B$5+_xlfn.IFNA(VLOOKUP($A8,'EV Distribution'!$A$2:$B$11,2,FALSE),0)*('EV Scenarios'!M$4-'EV Scenarios'!M$2)</f>
        <v>-0.57453466271411713</v>
      </c>
      <c r="N8" s="1">
        <f>'Pc, Winter, S1'!N8*Main!$B$5+_xlfn.IFNA(VLOOKUP($A8,'EV Distribution'!$A$2:$B$11,2,FALSE),0)*('EV Scenarios'!N$4-'EV Scenarios'!N$2)</f>
        <v>-1.2473492885417896</v>
      </c>
      <c r="O8" s="1">
        <f>'Pc, Winter, S1'!O8*Main!$B$5+_xlfn.IFNA(VLOOKUP($A8,'EV Distribution'!$A$2:$B$11,2,FALSE),0)*('EV Scenarios'!O$4-'EV Scenarios'!O$2)</f>
        <v>-0.50827621149734215</v>
      </c>
      <c r="P8" s="1">
        <f>'Pc, Winter, S1'!P8*Main!$B$5+_xlfn.IFNA(VLOOKUP($A8,'EV Distribution'!$A$2:$B$11,2,FALSE),0)*('EV Scenarios'!P$4-'EV Scenarios'!P$2)</f>
        <v>-0.58472282178233914</v>
      </c>
      <c r="Q8" s="1">
        <f>'Pc, Winter, S1'!Q8*Main!$B$5+_xlfn.IFNA(VLOOKUP($A8,'EV Distribution'!$A$2:$B$11,2,FALSE),0)*('EV Scenarios'!Q$4-'EV Scenarios'!Q$2)</f>
        <v>-0.71297755124187845</v>
      </c>
      <c r="R8" s="1">
        <f>'Pc, Winter, S1'!R8*Main!$B$5+_xlfn.IFNA(VLOOKUP($A8,'EV Distribution'!$A$2:$B$11,2,FALSE),0)*('EV Scenarios'!R$4-'EV Scenarios'!R$2)</f>
        <v>-0.96183372141907886</v>
      </c>
      <c r="S8" s="1">
        <f>'Pc, Winter, S1'!S8*Main!$B$5+_xlfn.IFNA(VLOOKUP($A8,'EV Distribution'!$A$2:$B$11,2,FALSE),0)*('EV Scenarios'!S$4-'EV Scenarios'!S$2)</f>
        <v>-1.431017872596722</v>
      </c>
      <c r="T8" s="1">
        <f>'Pc, Winter, S1'!T8*Main!$B$5+_xlfn.IFNA(VLOOKUP($A8,'EV Distribution'!$A$2:$B$11,2,FALSE),0)*('EV Scenarios'!T$4-'EV Scenarios'!T$2)</f>
        <v>-1.5157247860447436</v>
      </c>
      <c r="U8" s="1">
        <f>'Pc, Winter, S1'!U8*Main!$B$5+_xlfn.IFNA(VLOOKUP($A8,'EV Distribution'!$A$2:$B$11,2,FALSE),0)*('EV Scenarios'!U$4-'EV Scenarios'!U$2)</f>
        <v>-1.63075703067853</v>
      </c>
      <c r="V8" s="1">
        <f>'Pc, Winter, S1'!V8*Main!$B$5+_xlfn.IFNA(VLOOKUP($A8,'EV Distribution'!$A$2:$B$11,2,FALSE),0)*('EV Scenarios'!V$4-'EV Scenarios'!V$2)</f>
        <v>-1.6304393315933261</v>
      </c>
      <c r="W8" s="1">
        <f>'Pc, Winter, S1'!W8*Main!$B$5+_xlfn.IFNA(VLOOKUP($A8,'EV Distribution'!$A$2:$B$11,2,FALSE),0)*('EV Scenarios'!W$4-'EV Scenarios'!W$2)</f>
        <v>-0.93488232563349083</v>
      </c>
      <c r="X8" s="1">
        <f>'Pc, Winter, S1'!X8*Main!$B$5+_xlfn.IFNA(VLOOKUP($A8,'EV Distribution'!$A$2:$B$11,2,FALSE),0)*('EV Scenarios'!X$4-'EV Scenarios'!X$2)</f>
        <v>0.33092700202155956</v>
      </c>
      <c r="Y8" s="1">
        <f>'Pc, Winter, S1'!Y8*Main!$B$5+_xlfn.IFNA(VLOOKUP($A8,'EV Distribution'!$A$2:$B$11,2,FALSE),0)*('EV Scenarios'!Y$4-'EV Scenarios'!Y$2)</f>
        <v>1.4641280516405792</v>
      </c>
    </row>
    <row r="9" spans="1:25" x14ac:dyDescent="0.25">
      <c r="A9">
        <v>10</v>
      </c>
      <c r="B9" s="1">
        <f>'Pc, Winter, S1'!B9*Main!$B$5+_xlfn.IFNA(VLOOKUP($A9,'EV Distribution'!$A$2:$B$11,2,FALSE),0)*('EV Scenarios'!B$4-'EV Scenarios'!B$2)</f>
        <v>1.8069172333941232</v>
      </c>
      <c r="C9" s="1">
        <f>'Pc, Winter, S1'!C9*Main!$B$5+_xlfn.IFNA(VLOOKUP($A9,'EV Distribution'!$A$2:$B$11,2,FALSE),0)*('EV Scenarios'!C$4-'EV Scenarios'!C$2)</f>
        <v>1.664919525600266</v>
      </c>
      <c r="D9" s="1">
        <f>'Pc, Winter, S1'!D9*Main!$B$5+_xlfn.IFNA(VLOOKUP($A9,'EV Distribution'!$A$2:$B$11,2,FALSE),0)*('EV Scenarios'!D$4-'EV Scenarios'!D$2)</f>
        <v>1.5877479462234203</v>
      </c>
      <c r="E9" s="1">
        <f>'Pc, Winter, S1'!E9*Main!$B$5+_xlfn.IFNA(VLOOKUP($A9,'EV Distribution'!$A$2:$B$11,2,FALSE),0)*('EV Scenarios'!E$4-'EV Scenarios'!E$2)</f>
        <v>1.5553838999911402</v>
      </c>
      <c r="F9" s="1">
        <f>'Pc, Winter, S1'!F9*Main!$B$5+_xlfn.IFNA(VLOOKUP($A9,'EV Distribution'!$A$2:$B$11,2,FALSE),0)*('EV Scenarios'!F$4-'EV Scenarios'!F$2)</f>
        <v>1.5340503759310398</v>
      </c>
      <c r="G9" s="1">
        <f>'Pc, Winter, S1'!G9*Main!$B$5+_xlfn.IFNA(VLOOKUP($A9,'EV Distribution'!$A$2:$B$11,2,FALSE),0)*('EV Scenarios'!G$4-'EV Scenarios'!G$2)</f>
        <v>1.6261659540955407</v>
      </c>
      <c r="H9" s="1">
        <f>'Pc, Winter, S1'!H9*Main!$B$5+_xlfn.IFNA(VLOOKUP($A9,'EV Distribution'!$A$2:$B$11,2,FALSE),0)*('EV Scenarios'!H$4-'EV Scenarios'!H$2)</f>
        <v>2.0257146686473719</v>
      </c>
      <c r="I9" s="1">
        <f>'Pc, Winter, S1'!I9*Main!$B$5+_xlfn.IFNA(VLOOKUP($A9,'EV Distribution'!$A$2:$B$11,2,FALSE),0)*('EV Scenarios'!I$4-'EV Scenarios'!I$2)</f>
        <v>2.3050659128263442</v>
      </c>
      <c r="J9" s="1">
        <f>'Pc, Winter, S1'!J9*Main!$B$5+_xlfn.IFNA(VLOOKUP($A9,'EV Distribution'!$A$2:$B$11,2,FALSE),0)*('EV Scenarios'!J$4-'EV Scenarios'!J$2)</f>
        <v>2.7504796430751632</v>
      </c>
      <c r="K9" s="1">
        <f>'Pc, Winter, S1'!K9*Main!$B$5+_xlfn.IFNA(VLOOKUP($A9,'EV Distribution'!$A$2:$B$11,2,FALSE),0)*('EV Scenarios'!K$4-'EV Scenarios'!K$2)</f>
        <v>2.9597374512987304</v>
      </c>
      <c r="L9" s="1">
        <f>'Pc, Winter, S1'!L9*Main!$B$5+_xlfn.IFNA(VLOOKUP($A9,'EV Distribution'!$A$2:$B$11,2,FALSE),0)*('EV Scenarios'!L$4-'EV Scenarios'!L$2)</f>
        <v>2.9609878314102192</v>
      </c>
      <c r="M9" s="1">
        <f>'Pc, Winter, S1'!M9*Main!$B$5+_xlfn.IFNA(VLOOKUP($A9,'EV Distribution'!$A$2:$B$11,2,FALSE),0)*('EV Scenarios'!M$4-'EV Scenarios'!M$2)</f>
        <v>3.014783188328412</v>
      </c>
      <c r="N9" s="1">
        <f>'Pc, Winter, S1'!N9*Main!$B$5+_xlfn.IFNA(VLOOKUP($A9,'EV Distribution'!$A$2:$B$11,2,FALSE),0)*('EV Scenarios'!N$4-'EV Scenarios'!N$2)</f>
        <v>2.9148290183719734</v>
      </c>
      <c r="O9" s="1">
        <f>'Pc, Winter, S1'!O9*Main!$B$5+_xlfn.IFNA(VLOOKUP($A9,'EV Distribution'!$A$2:$B$11,2,FALSE),0)*('EV Scenarios'!O$4-'EV Scenarios'!O$2)</f>
        <v>2.8563014748043418</v>
      </c>
      <c r="P9" s="1">
        <f>'Pc, Winter, S1'!P9*Main!$B$5+_xlfn.IFNA(VLOOKUP($A9,'EV Distribution'!$A$2:$B$11,2,FALSE),0)*('EV Scenarios'!P$4-'EV Scenarios'!P$2)</f>
        <v>2.8267051588836387</v>
      </c>
      <c r="Q9" s="1">
        <f>'Pc, Winter, S1'!Q9*Main!$B$5+_xlfn.IFNA(VLOOKUP($A9,'EV Distribution'!$A$2:$B$11,2,FALSE),0)*('EV Scenarios'!Q$4-'EV Scenarios'!Q$2)</f>
        <v>2.7236211167306563</v>
      </c>
      <c r="R9" s="1">
        <f>'Pc, Winter, S1'!R9*Main!$B$5+_xlfn.IFNA(VLOOKUP($A9,'EV Distribution'!$A$2:$B$11,2,FALSE),0)*('EV Scenarios'!R$4-'EV Scenarios'!R$2)</f>
        <v>2.7334570926203496</v>
      </c>
      <c r="S9" s="1">
        <f>'Pc, Winter, S1'!S9*Main!$B$5+_xlfn.IFNA(VLOOKUP($A9,'EV Distribution'!$A$2:$B$11,2,FALSE),0)*('EV Scenarios'!S$4-'EV Scenarios'!S$2)</f>
        <v>3.0562406261377739</v>
      </c>
      <c r="T9" s="1">
        <f>'Pc, Winter, S1'!T9*Main!$B$5+_xlfn.IFNA(VLOOKUP($A9,'EV Distribution'!$A$2:$B$11,2,FALSE),0)*('EV Scenarios'!T$4-'EV Scenarios'!T$2)</f>
        <v>2.6518638681445665</v>
      </c>
      <c r="U9" s="1">
        <f>'Pc, Winter, S1'!U9*Main!$B$5+_xlfn.IFNA(VLOOKUP($A9,'EV Distribution'!$A$2:$B$11,2,FALSE),0)*('EV Scenarios'!U$4-'EV Scenarios'!U$2)</f>
        <v>2.6339537022903134</v>
      </c>
      <c r="V9" s="1">
        <f>'Pc, Winter, S1'!V9*Main!$B$5+_xlfn.IFNA(VLOOKUP($A9,'EV Distribution'!$A$2:$B$11,2,FALSE),0)*('EV Scenarios'!V$4-'EV Scenarios'!V$2)</f>
        <v>2.6417892442365627</v>
      </c>
      <c r="W9" s="1">
        <f>'Pc, Winter, S1'!W9*Main!$B$5+_xlfn.IFNA(VLOOKUP($A9,'EV Distribution'!$A$2:$B$11,2,FALSE),0)*('EV Scenarios'!W$4-'EV Scenarios'!W$2)</f>
        <v>2.5151840730382462</v>
      </c>
      <c r="X9" s="1">
        <f>'Pc, Winter, S1'!X9*Main!$B$5+_xlfn.IFNA(VLOOKUP($A9,'EV Distribution'!$A$2:$B$11,2,FALSE),0)*('EV Scenarios'!X$4-'EV Scenarios'!X$2)</f>
        <v>2.1829427025612822</v>
      </c>
      <c r="Y9" s="1">
        <f>'Pc, Winter, S1'!Y9*Main!$B$5+_xlfn.IFNA(VLOOKUP($A9,'EV Distribution'!$A$2:$B$11,2,FALSE),0)*('EV Scenarios'!Y$4-'EV Scenarios'!Y$2)</f>
        <v>1.9320035608800952</v>
      </c>
    </row>
    <row r="10" spans="1:25" x14ac:dyDescent="0.25">
      <c r="A10">
        <v>12</v>
      </c>
      <c r="B10" s="1">
        <f>'Pc, Winter, S1'!B10*Main!$B$5+_xlfn.IFNA(VLOOKUP($A10,'EV Distribution'!$A$2:$B$11,2,FALSE),0)*('EV Scenarios'!B$4-'EV Scenarios'!B$2)</f>
        <v>11.140119376410222</v>
      </c>
      <c r="C10" s="1">
        <f>'Pc, Winter, S1'!C10*Main!$B$5+_xlfn.IFNA(VLOOKUP($A10,'EV Distribution'!$A$2:$B$11,2,FALSE),0)*('EV Scenarios'!C$4-'EV Scenarios'!C$2)</f>
        <v>9.760350870730953</v>
      </c>
      <c r="D10" s="1">
        <f>'Pc, Winter, S1'!D10*Main!$B$5+_xlfn.IFNA(VLOOKUP($A10,'EV Distribution'!$A$2:$B$11,2,FALSE),0)*('EV Scenarios'!D$4-'EV Scenarios'!D$2)</f>
        <v>9.2636811825627579</v>
      </c>
      <c r="E10" s="1">
        <f>'Pc, Winter, S1'!E10*Main!$B$5+_xlfn.IFNA(VLOOKUP($A10,'EV Distribution'!$A$2:$B$11,2,FALSE),0)*('EV Scenarios'!E$4-'EV Scenarios'!E$2)</f>
        <v>9.0445512513083308</v>
      </c>
      <c r="F10" s="1">
        <f>'Pc, Winter, S1'!F10*Main!$B$5+_xlfn.IFNA(VLOOKUP($A10,'EV Distribution'!$A$2:$B$11,2,FALSE),0)*('EV Scenarios'!F$4-'EV Scenarios'!F$2)</f>
        <v>8.885664598687983</v>
      </c>
      <c r="G10" s="1">
        <f>'Pc, Winter, S1'!G10*Main!$B$5+_xlfn.IFNA(VLOOKUP($A10,'EV Distribution'!$A$2:$B$11,2,FALSE),0)*('EV Scenarios'!G$4-'EV Scenarios'!G$2)</f>
        <v>10.095084204997789</v>
      </c>
      <c r="H10" s="1">
        <f>'Pc, Winter, S1'!H10*Main!$B$5+_xlfn.IFNA(VLOOKUP($A10,'EV Distribution'!$A$2:$B$11,2,FALSE),0)*('EV Scenarios'!H$4-'EV Scenarios'!H$2)</f>
        <v>13.880960970438574</v>
      </c>
      <c r="I10" s="1">
        <f>'Pc, Winter, S1'!I10*Main!$B$5+_xlfn.IFNA(VLOOKUP($A10,'EV Distribution'!$A$2:$B$11,2,FALSE),0)*('EV Scenarios'!I$4-'EV Scenarios'!I$2)</f>
        <v>16.745173910577378</v>
      </c>
      <c r="J10" s="1">
        <f>'Pc, Winter, S1'!J10*Main!$B$5+_xlfn.IFNA(VLOOKUP($A10,'EV Distribution'!$A$2:$B$11,2,FALSE),0)*('EV Scenarios'!J$4-'EV Scenarios'!J$2)</f>
        <v>18.092291629867102</v>
      </c>
      <c r="K10" s="1">
        <f>'Pc, Winter, S1'!K10*Main!$B$5+_xlfn.IFNA(VLOOKUP($A10,'EV Distribution'!$A$2:$B$11,2,FALSE),0)*('EV Scenarios'!K$4-'EV Scenarios'!K$2)</f>
        <v>17.893890379090376</v>
      </c>
      <c r="L10" s="1">
        <f>'Pc, Winter, S1'!L10*Main!$B$5+_xlfn.IFNA(VLOOKUP($A10,'EV Distribution'!$A$2:$B$11,2,FALSE),0)*('EV Scenarios'!L$4-'EV Scenarios'!L$2)</f>
        <v>18.872584791308334</v>
      </c>
      <c r="M10" s="1">
        <f>'Pc, Winter, S1'!M10*Main!$B$5+_xlfn.IFNA(VLOOKUP($A10,'EV Distribution'!$A$2:$B$11,2,FALSE),0)*('EV Scenarios'!M$4-'EV Scenarios'!M$2)</f>
        <v>19.346626513185182</v>
      </c>
      <c r="N10" s="1">
        <f>'Pc, Winter, S1'!N10*Main!$B$5+_xlfn.IFNA(VLOOKUP($A10,'EV Distribution'!$A$2:$B$11,2,FALSE),0)*('EV Scenarios'!N$4-'EV Scenarios'!N$2)</f>
        <v>18.514604066128179</v>
      </c>
      <c r="O10" s="1">
        <f>'Pc, Winter, S1'!O10*Main!$B$5+_xlfn.IFNA(VLOOKUP($A10,'EV Distribution'!$A$2:$B$11,2,FALSE),0)*('EV Scenarios'!O$4-'EV Scenarios'!O$2)</f>
        <v>18.220512813961168</v>
      </c>
      <c r="P10" s="1">
        <f>'Pc, Winter, S1'!P10*Main!$B$5+_xlfn.IFNA(VLOOKUP($A10,'EV Distribution'!$A$2:$B$11,2,FALSE),0)*('EV Scenarios'!P$4-'EV Scenarios'!P$2)</f>
        <v>17.020134098511519</v>
      </c>
      <c r="Q10" s="1">
        <f>'Pc, Winter, S1'!Q10*Main!$B$5+_xlfn.IFNA(VLOOKUP($A10,'EV Distribution'!$A$2:$B$11,2,FALSE),0)*('EV Scenarios'!Q$4-'EV Scenarios'!Q$2)</f>
        <v>16.420259008448763</v>
      </c>
      <c r="R10" s="1">
        <f>'Pc, Winter, S1'!R10*Main!$B$5+_xlfn.IFNA(VLOOKUP($A10,'EV Distribution'!$A$2:$B$11,2,FALSE),0)*('EV Scenarios'!R$4-'EV Scenarios'!R$2)</f>
        <v>17.019168648491583</v>
      </c>
      <c r="S10" s="1">
        <f>'Pc, Winter, S1'!S10*Main!$B$5+_xlfn.IFNA(VLOOKUP($A10,'EV Distribution'!$A$2:$B$11,2,FALSE),0)*('EV Scenarios'!S$4-'EV Scenarios'!S$2)</f>
        <v>19.987680225505766</v>
      </c>
      <c r="T10" s="1">
        <f>'Pc, Winter, S1'!T10*Main!$B$5+_xlfn.IFNA(VLOOKUP($A10,'EV Distribution'!$A$2:$B$11,2,FALSE),0)*('EV Scenarios'!T$4-'EV Scenarios'!T$2)</f>
        <v>19.909174225970176</v>
      </c>
      <c r="U10" s="1">
        <f>'Pc, Winter, S1'!U10*Main!$B$5+_xlfn.IFNA(VLOOKUP($A10,'EV Distribution'!$A$2:$B$11,2,FALSE),0)*('EV Scenarios'!U$4-'EV Scenarios'!U$2)</f>
        <v>19.897021016128917</v>
      </c>
      <c r="V10" s="1">
        <f>'Pc, Winter, S1'!V10*Main!$B$5+_xlfn.IFNA(VLOOKUP($A10,'EV Distribution'!$A$2:$B$11,2,FALSE),0)*('EV Scenarios'!V$4-'EV Scenarios'!V$2)</f>
        <v>19.814619435038395</v>
      </c>
      <c r="W10" s="1">
        <f>'Pc, Winter, S1'!W10*Main!$B$5+_xlfn.IFNA(VLOOKUP($A10,'EV Distribution'!$A$2:$B$11,2,FALSE),0)*('EV Scenarios'!W$4-'EV Scenarios'!W$2)</f>
        <v>18.680180857215007</v>
      </c>
      <c r="X10" s="1">
        <f>'Pc, Winter, S1'!X10*Main!$B$5+_xlfn.IFNA(VLOOKUP($A10,'EV Distribution'!$A$2:$B$11,2,FALSE),0)*('EV Scenarios'!X$4-'EV Scenarios'!X$2)</f>
        <v>16.237927500501332</v>
      </c>
      <c r="Y10" s="1">
        <f>'Pc, Winter, S1'!Y10*Main!$B$5+_xlfn.IFNA(VLOOKUP($A10,'EV Distribution'!$A$2:$B$11,2,FALSE),0)*('EV Scenarios'!Y$4-'EV Scenarios'!Y$2)</f>
        <v>13.8636991147091</v>
      </c>
    </row>
    <row r="11" spans="1:25" x14ac:dyDescent="0.25">
      <c r="A11">
        <v>15</v>
      </c>
      <c r="B11" s="1">
        <f>'Pc, Winter, S1'!B11*Main!$B$5+_xlfn.IFNA(VLOOKUP($A11,'EV Distribution'!$A$2:$B$11,2,FALSE),0)*('EV Scenarios'!B$4-'EV Scenarios'!B$2)</f>
        <v>0.24172904027170708</v>
      </c>
      <c r="C11" s="1">
        <f>'Pc, Winter, S1'!C11*Main!$B$5+_xlfn.IFNA(VLOOKUP($A11,'EV Distribution'!$A$2:$B$11,2,FALSE),0)*('EV Scenarios'!C$4-'EV Scenarios'!C$2)</f>
        <v>0.23635155875073838</v>
      </c>
      <c r="D11" s="1">
        <f>'Pc, Winter, S1'!D11*Main!$B$5+_xlfn.IFNA(VLOOKUP($A11,'EV Distribution'!$A$2:$B$11,2,FALSE),0)*('EV Scenarios'!D$4-'EV Scenarios'!D$2)</f>
        <v>0.22613769260484351</v>
      </c>
      <c r="E11" s="1">
        <f>'Pc, Winter, S1'!E11*Main!$B$5+_xlfn.IFNA(VLOOKUP($A11,'EV Distribution'!$A$2:$B$11,2,FALSE),0)*('EV Scenarios'!E$4-'EV Scenarios'!E$2)</f>
        <v>0.2289695347814531</v>
      </c>
      <c r="F11" s="1">
        <f>'Pc, Winter, S1'!F11*Main!$B$5+_xlfn.IFNA(VLOOKUP($A11,'EV Distribution'!$A$2:$B$11,2,FALSE),0)*('EV Scenarios'!F$4-'EV Scenarios'!F$2)</f>
        <v>0.22776042328706445</v>
      </c>
      <c r="G11" s="1">
        <f>'Pc, Winter, S1'!G11*Main!$B$5+_xlfn.IFNA(VLOOKUP($A11,'EV Distribution'!$A$2:$B$11,2,FALSE),0)*('EV Scenarios'!G$4-'EV Scenarios'!G$2)</f>
        <v>0.24217440438644422</v>
      </c>
      <c r="H11" s="1">
        <f>'Pc, Winter, S1'!H11*Main!$B$5+_xlfn.IFNA(VLOOKUP($A11,'EV Distribution'!$A$2:$B$11,2,FALSE),0)*('EV Scenarios'!H$4-'EV Scenarios'!H$2)</f>
        <v>0.30727609209686957</v>
      </c>
      <c r="I11" s="1">
        <f>'Pc, Winter, S1'!I11*Main!$B$5+_xlfn.IFNA(VLOOKUP($A11,'EV Distribution'!$A$2:$B$11,2,FALSE),0)*('EV Scenarios'!I$4-'EV Scenarios'!I$2)</f>
        <v>0.34883169052200247</v>
      </c>
      <c r="J11" s="1">
        <f>'Pc, Winter, S1'!J11*Main!$B$5+_xlfn.IFNA(VLOOKUP($A11,'EV Distribution'!$A$2:$B$11,2,FALSE),0)*('EV Scenarios'!J$4-'EV Scenarios'!J$2)</f>
        <v>0.37438232225561147</v>
      </c>
      <c r="K11" s="1">
        <f>'Pc, Winter, S1'!K11*Main!$B$5+_xlfn.IFNA(VLOOKUP($A11,'EV Distribution'!$A$2:$B$11,2,FALSE),0)*('EV Scenarios'!K$4-'EV Scenarios'!K$2)</f>
        <v>0.39010077478292982</v>
      </c>
      <c r="L11" s="1">
        <f>'Pc, Winter, S1'!L11*Main!$B$5+_xlfn.IFNA(VLOOKUP($A11,'EV Distribution'!$A$2:$B$11,2,FALSE),0)*('EV Scenarios'!L$4-'EV Scenarios'!L$2)</f>
        <v>0.36365935297770241</v>
      </c>
      <c r="M11" s="1">
        <f>'Pc, Winter, S1'!M11*Main!$B$5+_xlfn.IFNA(VLOOKUP($A11,'EV Distribution'!$A$2:$B$11,2,FALSE),0)*('EV Scenarios'!M$4-'EV Scenarios'!M$2)</f>
        <v>0.37559155841331965</v>
      </c>
      <c r="N11" s="1">
        <f>'Pc, Winter, S1'!N11*Main!$B$5+_xlfn.IFNA(VLOOKUP($A11,'EV Distribution'!$A$2:$B$11,2,FALSE),0)*('EV Scenarios'!N$4-'EV Scenarios'!N$2)</f>
        <v>0.37062788242247496</v>
      </c>
      <c r="O11" s="1">
        <f>'Pc, Winter, S1'!O11*Main!$B$5+_xlfn.IFNA(VLOOKUP($A11,'EV Distribution'!$A$2:$B$11,2,FALSE),0)*('EV Scenarios'!O$4-'EV Scenarios'!O$2)</f>
        <v>0.35662745785292393</v>
      </c>
      <c r="P11" s="1">
        <f>'Pc, Winter, S1'!P11*Main!$B$5+_xlfn.IFNA(VLOOKUP($A11,'EV Distribution'!$A$2:$B$11,2,FALSE),0)*('EV Scenarios'!P$4-'EV Scenarios'!P$2)</f>
        <v>0.33845872558845258</v>
      </c>
      <c r="Q11" s="1">
        <f>'Pc, Winter, S1'!Q11*Main!$B$5+_xlfn.IFNA(VLOOKUP($A11,'EV Distribution'!$A$2:$B$11,2,FALSE),0)*('EV Scenarios'!Q$4-'EV Scenarios'!Q$2)</f>
        <v>0.31717182348862971</v>
      </c>
      <c r="R11" s="1">
        <f>'Pc, Winter, S1'!R11*Main!$B$5+_xlfn.IFNA(VLOOKUP($A11,'EV Distribution'!$A$2:$B$11,2,FALSE),0)*('EV Scenarios'!R$4-'EV Scenarios'!R$2)</f>
        <v>0.31882642359790325</v>
      </c>
      <c r="S11" s="1">
        <f>'Pc, Winter, S1'!S11*Main!$B$5+_xlfn.IFNA(VLOOKUP($A11,'EV Distribution'!$A$2:$B$11,2,FALSE),0)*('EV Scenarios'!S$4-'EV Scenarios'!S$2)</f>
        <v>0.36044563637699367</v>
      </c>
      <c r="T11" s="1">
        <f>'Pc, Winter, S1'!T11*Main!$B$5+_xlfn.IFNA(VLOOKUP($A11,'EV Distribution'!$A$2:$B$11,2,FALSE),0)*('EV Scenarios'!T$4-'EV Scenarios'!T$2)</f>
        <v>0.36206842939087425</v>
      </c>
      <c r="U11" s="1">
        <f>'Pc, Winter, S1'!U11*Main!$B$5+_xlfn.IFNA(VLOOKUP($A11,'EV Distribution'!$A$2:$B$11,2,FALSE),0)*('EV Scenarios'!U$4-'EV Scenarios'!U$2)</f>
        <v>0.3702777534147963</v>
      </c>
      <c r="V11" s="1">
        <f>'Pc, Winter, S1'!V11*Main!$B$5+_xlfn.IFNA(VLOOKUP($A11,'EV Distribution'!$A$2:$B$11,2,FALSE),0)*('EV Scenarios'!V$4-'EV Scenarios'!V$2)</f>
        <v>0.35872748440859425</v>
      </c>
      <c r="W11" s="1">
        <f>'Pc, Winter, S1'!W11*Main!$B$5+_xlfn.IFNA(VLOOKUP($A11,'EV Distribution'!$A$2:$B$11,2,FALSE),0)*('EV Scenarios'!W$4-'EV Scenarios'!W$2)</f>
        <v>0.34797258304562917</v>
      </c>
      <c r="X11" s="1">
        <f>'Pc, Winter, S1'!X11*Main!$B$5+_xlfn.IFNA(VLOOKUP($A11,'EV Distribution'!$A$2:$B$11,2,FALSE),0)*('EV Scenarios'!X$4-'EV Scenarios'!X$2)</f>
        <v>0.30482593702303606</v>
      </c>
      <c r="Y11" s="1">
        <f>'Pc, Winter, S1'!Y11*Main!$B$5+_xlfn.IFNA(VLOOKUP($A11,'EV Distribution'!$A$2:$B$11,2,FALSE),0)*('EV Scenarios'!Y$4-'EV Scenarios'!Y$2)</f>
        <v>0.26972964041051395</v>
      </c>
    </row>
    <row r="12" spans="1:25" x14ac:dyDescent="0.25">
      <c r="A12">
        <v>16</v>
      </c>
      <c r="B12" s="1">
        <f>'Pc, Winter, S1'!B12*Main!$B$5+_xlfn.IFNA(VLOOKUP($A12,'EV Distribution'!$A$2:$B$11,2,FALSE),0)*('EV Scenarios'!B$4-'EV Scenarios'!B$2)</f>
        <v>6.2311298414057887</v>
      </c>
      <c r="C12" s="1">
        <f>'Pc, Winter, S1'!C12*Main!$B$5+_xlfn.IFNA(VLOOKUP($A12,'EV Distribution'!$A$2:$B$11,2,FALSE),0)*('EV Scenarios'!C$4-'EV Scenarios'!C$2)</f>
        <v>7.2071108134376853</v>
      </c>
      <c r="D12" s="1">
        <f>'Pc, Winter, S1'!D12*Main!$B$5+_xlfn.IFNA(VLOOKUP($A12,'EV Distribution'!$A$2:$B$11,2,FALSE),0)*('EV Scenarios'!D$4-'EV Scenarios'!D$2)</f>
        <v>8.7854267126107501</v>
      </c>
      <c r="E12" s="1">
        <f>'Pc, Winter, S1'!E12*Main!$B$5+_xlfn.IFNA(VLOOKUP($A12,'EV Distribution'!$A$2:$B$11,2,FALSE),0)*('EV Scenarios'!E$4-'EV Scenarios'!E$2)</f>
        <v>10.125472125753101</v>
      </c>
      <c r="F12" s="1">
        <f>'Pc, Winter, S1'!F12*Main!$B$5+_xlfn.IFNA(VLOOKUP($A12,'EV Distribution'!$A$2:$B$11,2,FALSE),0)*('EV Scenarios'!F$4-'EV Scenarios'!F$2)</f>
        <v>11.374231461754283</v>
      </c>
      <c r="G12" s="1">
        <f>'Pc, Winter, S1'!G12*Main!$B$5+_xlfn.IFNA(VLOOKUP($A12,'EV Distribution'!$A$2:$B$11,2,FALSE),0)*('EV Scenarios'!G$4-'EV Scenarios'!G$2)</f>
        <v>12.25658890717661</v>
      </c>
      <c r="H12" s="1">
        <f>'Pc, Winter, S1'!H12*Main!$B$5+_xlfn.IFNA(VLOOKUP($A12,'EV Distribution'!$A$2:$B$11,2,FALSE),0)*('EV Scenarios'!H$4-'EV Scenarios'!H$2)</f>
        <v>12.434508746721798</v>
      </c>
      <c r="I12" s="1">
        <f>'Pc, Winter, S1'!I12*Main!$B$5+_xlfn.IFNA(VLOOKUP($A12,'EV Distribution'!$A$2:$B$11,2,FALSE),0)*('EV Scenarios'!I$4-'EV Scenarios'!I$2)</f>
        <v>17.295855716450092</v>
      </c>
      <c r="J12" s="1">
        <f>'Pc, Winter, S1'!J12*Main!$B$5+_xlfn.IFNA(VLOOKUP($A12,'EV Distribution'!$A$2:$B$11,2,FALSE),0)*('EV Scenarios'!J$4-'EV Scenarios'!J$2)</f>
        <v>15.858667341228591</v>
      </c>
      <c r="K12" s="1">
        <f>'Pc, Winter, S1'!K12*Main!$B$5+_xlfn.IFNA(VLOOKUP($A12,'EV Distribution'!$A$2:$B$11,2,FALSE),0)*('EV Scenarios'!K$4-'EV Scenarios'!K$2)</f>
        <v>18.002358772976965</v>
      </c>
      <c r="L12" s="1">
        <f>'Pc, Winter, S1'!L12*Main!$B$5+_xlfn.IFNA(VLOOKUP($A12,'EV Distribution'!$A$2:$B$11,2,FALSE),0)*('EV Scenarios'!L$4-'EV Scenarios'!L$2)</f>
        <v>18.168445731039576</v>
      </c>
      <c r="M12" s="1">
        <f>'Pc, Winter, S1'!M12*Main!$B$5+_xlfn.IFNA(VLOOKUP($A12,'EV Distribution'!$A$2:$B$11,2,FALSE),0)*('EV Scenarios'!M$4-'EV Scenarios'!M$2)</f>
        <v>17.893408756526878</v>
      </c>
      <c r="N12" s="1">
        <f>'Pc, Winter, S1'!N12*Main!$B$5+_xlfn.IFNA(VLOOKUP($A12,'EV Distribution'!$A$2:$B$11,2,FALSE),0)*('EV Scenarios'!N$4-'EV Scenarios'!N$2)</f>
        <v>16.527423402362672</v>
      </c>
      <c r="O12" s="1">
        <f>'Pc, Winter, S1'!O12*Main!$B$5+_xlfn.IFNA(VLOOKUP($A12,'EV Distribution'!$A$2:$B$11,2,FALSE),0)*('EV Scenarios'!O$4-'EV Scenarios'!O$2)</f>
        <v>15.887140622031897</v>
      </c>
      <c r="P12" s="1">
        <f>'Pc, Winter, S1'!P12*Main!$B$5+_xlfn.IFNA(VLOOKUP($A12,'EV Distribution'!$A$2:$B$11,2,FALSE),0)*('EV Scenarios'!P$4-'EV Scenarios'!P$2)</f>
        <v>15.262966005109275</v>
      </c>
      <c r="Q12" s="1">
        <f>'Pc, Winter, S1'!Q12*Main!$B$5+_xlfn.IFNA(VLOOKUP($A12,'EV Distribution'!$A$2:$B$11,2,FALSE),0)*('EV Scenarios'!Q$4-'EV Scenarios'!Q$2)</f>
        <v>14.526120196603664</v>
      </c>
      <c r="R12" s="1">
        <f>'Pc, Winter, S1'!R12*Main!$B$5+_xlfn.IFNA(VLOOKUP($A12,'EV Distribution'!$A$2:$B$11,2,FALSE),0)*('EV Scenarios'!R$4-'EV Scenarios'!R$2)</f>
        <v>14.059647580950976</v>
      </c>
      <c r="S12" s="1">
        <f>'Pc, Winter, S1'!S12*Main!$B$5+_xlfn.IFNA(VLOOKUP($A12,'EV Distribution'!$A$2:$B$11,2,FALSE),0)*('EV Scenarios'!S$4-'EV Scenarios'!S$2)</f>
        <v>13.834348852155937</v>
      </c>
      <c r="T12" s="1">
        <f>'Pc, Winter, S1'!T12*Main!$B$5+_xlfn.IFNA(VLOOKUP($A12,'EV Distribution'!$A$2:$B$11,2,FALSE),0)*('EV Scenarios'!T$4-'EV Scenarios'!T$2)</f>
        <v>10.583405243059659</v>
      </c>
      <c r="U12" s="1">
        <f>'Pc, Winter, S1'!U12*Main!$B$5+_xlfn.IFNA(VLOOKUP($A12,'EV Distribution'!$A$2:$B$11,2,FALSE),0)*('EV Scenarios'!U$4-'EV Scenarios'!U$2)</f>
        <v>10.658189845894862</v>
      </c>
      <c r="V12" s="1">
        <f>'Pc, Winter, S1'!V12*Main!$B$5+_xlfn.IFNA(VLOOKUP($A12,'EV Distribution'!$A$2:$B$11,2,FALSE),0)*('EV Scenarios'!V$4-'EV Scenarios'!V$2)</f>
        <v>11.057763960750149</v>
      </c>
      <c r="W12" s="1">
        <f>'Pc, Winter, S1'!W12*Main!$B$5+_xlfn.IFNA(VLOOKUP($A12,'EV Distribution'!$A$2:$B$11,2,FALSE),0)*('EV Scenarios'!W$4-'EV Scenarios'!W$2)</f>
        <v>11.455289888068517</v>
      </c>
      <c r="X12" s="1">
        <f>'Pc, Winter, S1'!X12*Main!$B$5+_xlfn.IFNA(VLOOKUP($A12,'EV Distribution'!$A$2:$B$11,2,FALSE),0)*('EV Scenarios'!X$4-'EV Scenarios'!X$2)</f>
        <v>5.5589525339338453</v>
      </c>
      <c r="Y12" s="1">
        <f>'Pc, Winter, S1'!Y12*Main!$B$5+_xlfn.IFNA(VLOOKUP($A12,'EV Distribution'!$A$2:$B$11,2,FALSE),0)*('EV Scenarios'!Y$4-'EV Scenarios'!Y$2)</f>
        <v>5.8184887494388668</v>
      </c>
    </row>
    <row r="13" spans="1:25" x14ac:dyDescent="0.25">
      <c r="A13">
        <v>17</v>
      </c>
      <c r="B13" s="1">
        <f>'Pc, Winter, S1'!B13*Main!$B$5+_xlfn.IFNA(VLOOKUP($A13,'EV Distribution'!$A$2:$B$11,2,FALSE),0)*('EV Scenarios'!B$4-'EV Scenarios'!B$2)</f>
        <v>4.9443410018628171</v>
      </c>
      <c r="C13" s="1">
        <f>'Pc, Winter, S1'!C13*Main!$B$5+_xlfn.IFNA(VLOOKUP($A13,'EV Distribution'!$A$2:$B$11,2,FALSE),0)*('EV Scenarios'!C$4-'EV Scenarios'!C$2)</f>
        <v>5.959664892547992</v>
      </c>
      <c r="D13" s="1">
        <f>'Pc, Winter, S1'!D13*Main!$B$5+_xlfn.IFNA(VLOOKUP($A13,'EV Distribution'!$A$2:$B$11,2,FALSE),0)*('EV Scenarios'!D$4-'EV Scenarios'!D$2)</f>
        <v>7.5026094920680748</v>
      </c>
      <c r="E13" s="1">
        <f>'Pc, Winter, S1'!E13*Main!$B$5+_xlfn.IFNA(VLOOKUP($A13,'EV Distribution'!$A$2:$B$11,2,FALSE),0)*('EV Scenarios'!E$4-'EV Scenarios'!E$2)</f>
        <v>8.8501532317350851</v>
      </c>
      <c r="F13" s="1">
        <f>'Pc, Winter, S1'!F13*Main!$B$5+_xlfn.IFNA(VLOOKUP($A13,'EV Distribution'!$A$2:$B$11,2,FALSE),0)*('EV Scenarios'!F$4-'EV Scenarios'!F$2)</f>
        <v>10.02629672746013</v>
      </c>
      <c r="G13" s="1">
        <f>'Pc, Winter, S1'!G13*Main!$B$5+_xlfn.IFNA(VLOOKUP($A13,'EV Distribution'!$A$2:$B$11,2,FALSE),0)*('EV Scenarios'!G$4-'EV Scenarios'!G$2)</f>
        <v>10.712441624911399</v>
      </c>
      <c r="H13" s="1">
        <f>'Pc, Winter, S1'!H13*Main!$B$5+_xlfn.IFNA(VLOOKUP($A13,'EV Distribution'!$A$2:$B$11,2,FALSE),0)*('EV Scenarios'!H$4-'EV Scenarios'!H$2)</f>
        <v>10.260251693674693</v>
      </c>
      <c r="I13" s="1">
        <f>'Pc, Winter, S1'!I13*Main!$B$5+_xlfn.IFNA(VLOOKUP($A13,'EV Distribution'!$A$2:$B$11,2,FALSE),0)*('EV Scenarios'!I$4-'EV Scenarios'!I$2)</f>
        <v>14.768640241382164</v>
      </c>
      <c r="J13" s="1">
        <f>'Pc, Winter, S1'!J13*Main!$B$5+_xlfn.IFNA(VLOOKUP($A13,'EV Distribution'!$A$2:$B$11,2,FALSE),0)*('EV Scenarios'!J$4-'EV Scenarios'!J$2)</f>
        <v>13.224932998408153</v>
      </c>
      <c r="K13" s="1">
        <f>'Pc, Winter, S1'!K13*Main!$B$5+_xlfn.IFNA(VLOOKUP($A13,'EV Distribution'!$A$2:$B$11,2,FALSE),0)*('EV Scenarios'!K$4-'EV Scenarios'!K$2)</f>
        <v>15.602917916780125</v>
      </c>
      <c r="L13" s="1">
        <f>'Pc, Winter, S1'!L13*Main!$B$5+_xlfn.IFNA(VLOOKUP($A13,'EV Distribution'!$A$2:$B$11,2,FALSE),0)*('EV Scenarios'!L$4-'EV Scenarios'!L$2)</f>
        <v>15.656935214347314</v>
      </c>
      <c r="M13" s="1">
        <f>'Pc, Winter, S1'!M13*Main!$B$5+_xlfn.IFNA(VLOOKUP($A13,'EV Distribution'!$A$2:$B$11,2,FALSE),0)*('EV Scenarios'!M$4-'EV Scenarios'!M$2)</f>
        <v>15.399510576370352</v>
      </c>
      <c r="N13" s="1">
        <f>'Pc, Winter, S1'!N13*Main!$B$5+_xlfn.IFNA(VLOOKUP($A13,'EV Distribution'!$A$2:$B$11,2,FALSE),0)*('EV Scenarios'!N$4-'EV Scenarios'!N$2)</f>
        <v>14.181283045510192</v>
      </c>
      <c r="O13" s="1">
        <f>'Pc, Winter, S1'!O13*Main!$B$5+_xlfn.IFNA(VLOOKUP($A13,'EV Distribution'!$A$2:$B$11,2,FALSE),0)*('EV Scenarios'!O$4-'EV Scenarios'!O$2)</f>
        <v>13.499372537275548</v>
      </c>
      <c r="P13" s="1">
        <f>'Pc, Winter, S1'!P13*Main!$B$5+_xlfn.IFNA(VLOOKUP($A13,'EV Distribution'!$A$2:$B$11,2,FALSE),0)*('EV Scenarios'!P$4-'EV Scenarios'!P$2)</f>
        <v>13.080075870654904</v>
      </c>
      <c r="Q13" s="1">
        <f>'Pc, Winter, S1'!Q13*Main!$B$5+_xlfn.IFNA(VLOOKUP($A13,'EV Distribution'!$A$2:$B$11,2,FALSE),0)*('EV Scenarios'!Q$4-'EV Scenarios'!Q$2)</f>
        <v>12.405971869467662</v>
      </c>
      <c r="R13" s="1">
        <f>'Pc, Winter, S1'!R13*Main!$B$5+_xlfn.IFNA(VLOOKUP($A13,'EV Distribution'!$A$2:$B$11,2,FALSE),0)*('EV Scenarios'!R$4-'EV Scenarios'!R$2)</f>
        <v>11.951737015900029</v>
      </c>
      <c r="S13" s="1">
        <f>'Pc, Winter, S1'!S13*Main!$B$5+_xlfn.IFNA(VLOOKUP($A13,'EV Distribution'!$A$2:$B$11,2,FALSE),0)*('EV Scenarios'!S$4-'EV Scenarios'!S$2)</f>
        <v>11.610874514463969</v>
      </c>
      <c r="T13" s="1">
        <f>'Pc, Winter, S1'!T13*Main!$B$5+_xlfn.IFNA(VLOOKUP($A13,'EV Distribution'!$A$2:$B$11,2,FALSE),0)*('EV Scenarios'!T$4-'EV Scenarios'!T$2)</f>
        <v>8.3756601557944474</v>
      </c>
      <c r="U13" s="1">
        <f>'Pc, Winter, S1'!U13*Main!$B$5+_xlfn.IFNA(VLOOKUP($A13,'EV Distribution'!$A$2:$B$11,2,FALSE),0)*('EV Scenarios'!U$4-'EV Scenarios'!U$2)</f>
        <v>8.5547431362248965</v>
      </c>
      <c r="V13" s="1">
        <f>'Pc, Winter, S1'!V13*Main!$B$5+_xlfn.IFNA(VLOOKUP($A13,'EV Distribution'!$A$2:$B$11,2,FALSE),0)*('EV Scenarios'!V$4-'EV Scenarios'!V$2)</f>
        <v>9.0237552262293281</v>
      </c>
      <c r="W13" s="1">
        <f>'Pc, Winter, S1'!W13*Main!$B$5+_xlfn.IFNA(VLOOKUP($A13,'EV Distribution'!$A$2:$B$11,2,FALSE),0)*('EV Scenarios'!W$4-'EV Scenarios'!W$2)</f>
        <v>9.621220963769197</v>
      </c>
      <c r="X13" s="1">
        <f>'Pc, Winter, S1'!X13*Main!$B$5+_xlfn.IFNA(VLOOKUP($A13,'EV Distribution'!$A$2:$B$11,2,FALSE),0)*('EV Scenarios'!X$4-'EV Scenarios'!X$2)</f>
        <v>3.9288779510595098</v>
      </c>
      <c r="Y13" s="1">
        <f>'Pc, Winter, S1'!Y13*Main!$B$5+_xlfn.IFNA(VLOOKUP($A13,'EV Distribution'!$A$2:$B$11,2,FALSE),0)*('EV Scenarios'!Y$4-'EV Scenarios'!Y$2)</f>
        <v>4.4583930218414061</v>
      </c>
    </row>
    <row r="14" spans="1:25" x14ac:dyDescent="0.25">
      <c r="A14">
        <v>18</v>
      </c>
      <c r="B14" s="1">
        <f>'Pc, Winter, S1'!B14*Main!$B$5+_xlfn.IFNA(VLOOKUP($A14,'EV Distribution'!$A$2:$B$11,2,FALSE),0)*('EV Scenarios'!B$4-'EV Scenarios'!B$2)</f>
        <v>3.9083933544004738E-2</v>
      </c>
      <c r="C14" s="1">
        <f>'Pc, Winter, S1'!C14*Main!$B$5+_xlfn.IFNA(VLOOKUP($A14,'EV Distribution'!$A$2:$B$11,2,FALSE),0)*('EV Scenarios'!C$4-'EV Scenarios'!C$2)</f>
        <v>3.9083933544004738E-2</v>
      </c>
      <c r="D14" s="1">
        <f>'Pc, Winter, S1'!D14*Main!$B$5+_xlfn.IFNA(VLOOKUP($A14,'EV Distribution'!$A$2:$B$11,2,FALSE),0)*('EV Scenarios'!D$4-'EV Scenarios'!D$2)</f>
        <v>3.9083933544004738E-2</v>
      </c>
      <c r="E14" s="1">
        <f>'Pc, Winter, S1'!E14*Main!$B$5+_xlfn.IFNA(VLOOKUP($A14,'EV Distribution'!$A$2:$B$11,2,FALSE),0)*('EV Scenarios'!E$4-'EV Scenarios'!E$2)</f>
        <v>3.9083933544004738E-2</v>
      </c>
      <c r="F14" s="1">
        <f>'Pc, Winter, S1'!F14*Main!$B$5+_xlfn.IFNA(VLOOKUP($A14,'EV Distribution'!$A$2:$B$11,2,FALSE),0)*('EV Scenarios'!F$4-'EV Scenarios'!F$2)</f>
        <v>4.2455550271707027E-2</v>
      </c>
      <c r="G14" s="1">
        <f>'Pc, Winter, S1'!G14*Main!$B$5+_xlfn.IFNA(VLOOKUP($A14,'EV Distribution'!$A$2:$B$11,2,FALSE),0)*('EV Scenarios'!G$4-'EV Scenarios'!G$2)</f>
        <v>3.8124743939751932E-2</v>
      </c>
      <c r="H14" s="1">
        <f>'Pc, Winter, S1'!H14*Main!$B$5+_xlfn.IFNA(VLOOKUP($A14,'EV Distribution'!$A$2:$B$11,2,FALSE),0)*('EV Scenarios'!H$4-'EV Scenarios'!H$2)</f>
        <v>6.2436452349379813E-2</v>
      </c>
      <c r="I14" s="1">
        <f>'Pc, Winter, S1'!I14*Main!$B$5+_xlfn.IFNA(VLOOKUP($A14,'EV Distribution'!$A$2:$B$11,2,FALSE),0)*('EV Scenarios'!I$4-'EV Scenarios'!I$2)</f>
        <v>6.574306955699942E-2</v>
      </c>
      <c r="J14" s="1">
        <f>'Pc, Winter, S1'!J14*Main!$B$5+_xlfn.IFNA(VLOOKUP($A14,'EV Distribution'!$A$2:$B$11,2,FALSE),0)*('EV Scenarios'!J$4-'EV Scenarios'!J$2)</f>
        <v>6.574306955699942E-2</v>
      </c>
      <c r="K14" s="1">
        <f>'Pc, Winter, S1'!K14*Main!$B$5+_xlfn.IFNA(VLOOKUP($A14,'EV Distribution'!$A$2:$B$11,2,FALSE),0)*('EV Scenarios'!K$4-'EV Scenarios'!K$2)</f>
        <v>7.7583027725930342E-2</v>
      </c>
      <c r="L14" s="1">
        <f>'Pc, Winter, S1'!L14*Main!$B$5+_xlfn.IFNA(VLOOKUP($A14,'EV Distribution'!$A$2:$B$11,2,FALSE),0)*('EV Scenarios'!L$4-'EV Scenarios'!L$2)</f>
        <v>9.7146787897962217E-2</v>
      </c>
      <c r="M14" s="1">
        <f>'Pc, Winter, S1'!M14*Main!$B$5+_xlfn.IFNA(VLOOKUP($A14,'EV Distribution'!$A$2:$B$11,2,FALSE),0)*('EV Scenarios'!M$4-'EV Scenarios'!M$2)</f>
        <v>8.8156161157708218E-2</v>
      </c>
      <c r="N14" s="1">
        <f>'Pc, Winter, S1'!N14*Main!$B$5+_xlfn.IFNA(VLOOKUP($A14,'EV Distribution'!$A$2:$B$11,2,FALSE),0)*('EV Scenarios'!N$4-'EV Scenarios'!N$2)</f>
        <v>9.8609239243945671E-2</v>
      </c>
      <c r="O14" s="1">
        <f>'Pc, Winter, S1'!O14*Main!$B$5+_xlfn.IFNA(VLOOKUP($A14,'EV Distribution'!$A$2:$B$11,2,FALSE),0)*('EV Scenarios'!O$4-'EV Scenarios'!O$2)</f>
        <v>9.8951414274955712E-2</v>
      </c>
      <c r="P14" s="1">
        <f>'Pc, Winter, S1'!P14*Main!$B$5+_xlfn.IFNA(VLOOKUP($A14,'EV Distribution'!$A$2:$B$11,2,FALSE),0)*('EV Scenarios'!P$4-'EV Scenarios'!P$2)</f>
        <v>9.2602111035144749E-2</v>
      </c>
      <c r="Q14" s="1">
        <f>'Pc, Winter, S1'!Q14*Main!$B$5+_xlfn.IFNA(VLOOKUP($A14,'EV Distribution'!$A$2:$B$11,2,FALSE),0)*('EV Scenarios'!Q$4-'EV Scenarios'!Q$2)</f>
        <v>9.0981469605729504E-2</v>
      </c>
      <c r="R14" s="1">
        <f>'Pc, Winter, S1'!R14*Main!$B$5+_xlfn.IFNA(VLOOKUP($A14,'EV Distribution'!$A$2:$B$11,2,FALSE),0)*('EV Scenarios'!R$4-'EV Scenarios'!R$2)</f>
        <v>9.7578634690637947E-2</v>
      </c>
      <c r="S14" s="1">
        <f>'Pc, Winter, S1'!S14*Main!$B$5+_xlfn.IFNA(VLOOKUP($A14,'EV Distribution'!$A$2:$B$11,2,FALSE),0)*('EV Scenarios'!S$4-'EV Scenarios'!S$2)</f>
        <v>0.10112058116361491</v>
      </c>
      <c r="T14" s="1">
        <f>'Pc, Winter, S1'!T14*Main!$B$5+_xlfn.IFNA(VLOOKUP($A14,'EV Distribution'!$A$2:$B$11,2,FALSE),0)*('EV Scenarios'!T$4-'EV Scenarios'!T$2)</f>
        <v>0.10112058116361491</v>
      </c>
      <c r="U14" s="1">
        <f>'Pc, Winter, S1'!U14*Main!$B$5+_xlfn.IFNA(VLOOKUP($A14,'EV Distribution'!$A$2:$B$11,2,FALSE),0)*('EV Scenarios'!U$4-'EV Scenarios'!U$2)</f>
        <v>0.10112058116361491</v>
      </c>
      <c r="V14" s="1">
        <f>'Pc, Winter, S1'!V14*Main!$B$5+_xlfn.IFNA(VLOOKUP($A14,'EV Distribution'!$A$2:$B$11,2,FALSE),0)*('EV Scenarios'!V$4-'EV Scenarios'!V$2)</f>
        <v>0.10112058116361491</v>
      </c>
      <c r="W14" s="1">
        <f>'Pc, Winter, S1'!W14*Main!$B$5+_xlfn.IFNA(VLOOKUP($A14,'EV Distribution'!$A$2:$B$11,2,FALSE),0)*('EV Scenarios'!W$4-'EV Scenarios'!W$2)</f>
        <v>6.7788681879060855E-2</v>
      </c>
      <c r="X14" s="1">
        <f>'Pc, Winter, S1'!X14*Main!$B$5+_xlfn.IFNA(VLOOKUP($A14,'EV Distribution'!$A$2:$B$11,2,FALSE),0)*('EV Scenarios'!X$4-'EV Scenarios'!X$2)</f>
        <v>5.3289704871529842E-2</v>
      </c>
      <c r="Y14" s="1">
        <f>'Pc, Winter, S1'!Y14*Main!$B$5+_xlfn.IFNA(VLOOKUP($A14,'EV Distribution'!$A$2:$B$11,2,FALSE),0)*('EV Scenarios'!Y$4-'EV Scenarios'!Y$2)</f>
        <v>4.3486737838157125E-2</v>
      </c>
    </row>
    <row r="15" spans="1:25" x14ac:dyDescent="0.25">
      <c r="A15">
        <v>20</v>
      </c>
      <c r="B15" s="1">
        <f>'Pc, Winter, S1'!B15*Main!$B$5+_xlfn.IFNA(VLOOKUP($A15,'EV Distribution'!$A$2:$B$11,2,FALSE),0)*('EV Scenarios'!B$4-'EV Scenarios'!B$2)</f>
        <v>4.7531909061458943</v>
      </c>
      <c r="C15" s="1">
        <f>'Pc, Winter, S1'!C15*Main!$B$5+_xlfn.IFNA(VLOOKUP($A15,'EV Distribution'!$A$2:$B$11,2,FALSE),0)*('EV Scenarios'!C$4-'EV Scenarios'!C$2)</f>
        <v>5.7816479561458953</v>
      </c>
      <c r="D15" s="1">
        <f>'Pc, Winter, S1'!D15*Main!$B$5+_xlfn.IFNA(VLOOKUP($A15,'EV Distribution'!$A$2:$B$11,2,FALSE),0)*('EV Scenarios'!D$4-'EV Scenarios'!D$2)</f>
        <v>7.3745840561458946</v>
      </c>
      <c r="E15" s="1">
        <f>'Pc, Winter, S1'!E15*Main!$B$5+_xlfn.IFNA(VLOOKUP($A15,'EV Distribution'!$A$2:$B$11,2,FALSE),0)*('EV Scenarios'!E$4-'EV Scenarios'!E$2)</f>
        <v>8.699690996479621</v>
      </c>
      <c r="F15" s="1">
        <f>'Pc, Winter, S1'!F15*Main!$B$5+_xlfn.IFNA(VLOOKUP($A15,'EV Distribution'!$A$2:$B$11,2,FALSE),0)*('EV Scenarios'!F$4-'EV Scenarios'!F$2)</f>
        <v>9.8931031231571183</v>
      </c>
      <c r="G15" s="1">
        <f>'Pc, Winter, S1'!G15*Main!$B$5+_xlfn.IFNA(VLOOKUP($A15,'EV Distribution'!$A$2:$B$11,2,FALSE),0)*('EV Scenarios'!G$4-'EV Scenarios'!G$2)</f>
        <v>10.507343309511223</v>
      </c>
      <c r="H15" s="1">
        <f>'Pc, Winter, S1'!H15*Main!$B$5+_xlfn.IFNA(VLOOKUP($A15,'EV Distribution'!$A$2:$B$11,2,FALSE),0)*('EV Scenarios'!H$4-'EV Scenarios'!H$2)</f>
        <v>9.990044189552572</v>
      </c>
      <c r="I15" s="1">
        <f>'Pc, Winter, S1'!I15*Main!$B$5+_xlfn.IFNA(VLOOKUP($A15,'EV Distribution'!$A$2:$B$11,2,FALSE),0)*('EV Scenarios'!I$4-'EV Scenarios'!I$2)</f>
        <v>14.348398232786476</v>
      </c>
      <c r="J15" s="1">
        <f>'Pc, Winter, S1'!J15*Main!$B$5+_xlfn.IFNA(VLOOKUP($A15,'EV Distribution'!$A$2:$B$11,2,FALSE),0)*('EV Scenarios'!J$4-'EV Scenarios'!J$2)</f>
        <v>12.773465010688868</v>
      </c>
      <c r="K15" s="1">
        <f>'Pc, Winter, S1'!K15*Main!$B$5+_xlfn.IFNA(VLOOKUP($A15,'EV Distribution'!$A$2:$B$11,2,FALSE),0)*('EV Scenarios'!K$4-'EV Scenarios'!K$2)</f>
        <v>15.106063986668635</v>
      </c>
      <c r="L15" s="1">
        <f>'Pc, Winter, S1'!L15*Main!$B$5+_xlfn.IFNA(VLOOKUP($A15,'EV Distribution'!$A$2:$B$11,2,FALSE),0)*('EV Scenarios'!L$4-'EV Scenarios'!L$2)</f>
        <v>15.27305587576787</v>
      </c>
      <c r="M15" s="1">
        <f>'Pc, Winter, S1'!M15*Main!$B$5+_xlfn.IFNA(VLOOKUP($A15,'EV Distribution'!$A$2:$B$11,2,FALSE),0)*('EV Scenarios'!M$4-'EV Scenarios'!M$2)</f>
        <v>15.015191771523925</v>
      </c>
      <c r="N15" s="1">
        <f>'Pc, Winter, S1'!N15*Main!$B$5+_xlfn.IFNA(VLOOKUP($A15,'EV Distribution'!$A$2:$B$11,2,FALSE),0)*('EV Scenarios'!N$4-'EV Scenarios'!N$2)</f>
        <v>13.854819766374042</v>
      </c>
      <c r="O15" s="1">
        <f>'Pc, Winter, S1'!O15*Main!$B$5+_xlfn.IFNA(VLOOKUP($A15,'EV Distribution'!$A$2:$B$11,2,FALSE),0)*('EV Scenarios'!O$4-'EV Scenarios'!O$2)</f>
        <v>13.219775385561135</v>
      </c>
      <c r="P15" s="1">
        <f>'Pc, Winter, S1'!P15*Main!$B$5+_xlfn.IFNA(VLOOKUP($A15,'EV Distribution'!$A$2:$B$11,2,FALSE),0)*('EV Scenarios'!P$4-'EV Scenarios'!P$2)</f>
        <v>12.777129254386445</v>
      </c>
      <c r="Q15" s="1">
        <f>'Pc, Winter, S1'!Q15*Main!$B$5+_xlfn.IFNA(VLOOKUP($A15,'EV Distribution'!$A$2:$B$11,2,FALSE),0)*('EV Scenarios'!Q$4-'EV Scenarios'!Q$2)</f>
        <v>12.047927268858535</v>
      </c>
      <c r="R15" s="1">
        <f>'Pc, Winter, S1'!R15*Main!$B$5+_xlfn.IFNA(VLOOKUP($A15,'EV Distribution'!$A$2:$B$11,2,FALSE),0)*('EV Scenarios'!R$4-'EV Scenarios'!R$2)</f>
        <v>11.530275816193148</v>
      </c>
      <c r="S15" s="1">
        <f>'Pc, Winter, S1'!S15*Main!$B$5+_xlfn.IFNA(VLOOKUP($A15,'EV Distribution'!$A$2:$B$11,2,FALSE),0)*('EV Scenarios'!S$4-'EV Scenarios'!S$2)</f>
        <v>11.168981975877141</v>
      </c>
      <c r="T15" s="1">
        <f>'Pc, Winter, S1'!T15*Main!$B$5+_xlfn.IFNA(VLOOKUP($A15,'EV Distribution'!$A$2:$B$11,2,FALSE),0)*('EV Scenarios'!T$4-'EV Scenarios'!T$2)</f>
        <v>7.9719423475487305</v>
      </c>
      <c r="U15" s="1">
        <f>'Pc, Winter, S1'!U15*Main!$B$5+_xlfn.IFNA(VLOOKUP($A15,'EV Distribution'!$A$2:$B$11,2,FALSE),0)*('EV Scenarios'!U$4-'EV Scenarios'!U$2)</f>
        <v>8.0999370042055521</v>
      </c>
      <c r="V15" s="1">
        <f>'Pc, Winter, S1'!V15*Main!$B$5+_xlfn.IFNA(VLOOKUP($A15,'EV Distribution'!$A$2:$B$11,2,FALSE),0)*('EV Scenarios'!V$4-'EV Scenarios'!V$2)</f>
        <v>8.572667618606026</v>
      </c>
      <c r="W15" s="1">
        <f>'Pc, Winter, S1'!W15*Main!$B$5+_xlfn.IFNA(VLOOKUP($A15,'EV Distribution'!$A$2:$B$11,2,FALSE),0)*('EV Scenarios'!W$4-'EV Scenarios'!W$2)</f>
        <v>9.295089291836975</v>
      </c>
      <c r="X15" s="1">
        <f>'Pc, Winter, S1'!X15*Main!$B$5+_xlfn.IFNA(VLOOKUP($A15,'EV Distribution'!$A$2:$B$11,2,FALSE),0)*('EV Scenarios'!X$4-'EV Scenarios'!X$2)</f>
        <v>3.6785261038245718</v>
      </c>
      <c r="Y15" s="1">
        <f>'Pc, Winter, S1'!Y15*Main!$B$5+_xlfn.IFNA(VLOOKUP($A15,'EV Distribution'!$A$2:$B$11,2,FALSE),0)*('EV Scenarios'!Y$4-'EV Scenarios'!Y$2)</f>
        <v>4.1913614007974012</v>
      </c>
    </row>
    <row r="16" spans="1:25" x14ac:dyDescent="0.25">
      <c r="A16">
        <v>21</v>
      </c>
      <c r="B16" s="1">
        <f>'Pc, Winter, S1'!B16*Main!$B$5+_xlfn.IFNA(VLOOKUP($A16,'EV Distribution'!$A$2:$B$11,2,FALSE),0)*('EV Scenarios'!B$4-'EV Scenarios'!B$2)</f>
        <v>4.8964592241014468</v>
      </c>
      <c r="C16" s="1">
        <f>'Pc, Winter, S1'!C16*Main!$B$5+_xlfn.IFNA(VLOOKUP($A16,'EV Distribution'!$A$2:$B$11,2,FALSE),0)*('EV Scenarios'!C$4-'EV Scenarios'!C$2)</f>
        <v>5.8955463435056119</v>
      </c>
      <c r="D16" s="1">
        <f>'Pc, Winter, S1'!D16*Main!$B$5+_xlfn.IFNA(VLOOKUP($A16,'EV Distribution'!$A$2:$B$11,2,FALSE),0)*('EV Scenarios'!D$4-'EV Scenarios'!D$2)</f>
        <v>7.4669923108239811</v>
      </c>
      <c r="E16" s="1">
        <f>'Pc, Winter, S1'!E16*Main!$B$5+_xlfn.IFNA(VLOOKUP($A16,'EV Distribution'!$A$2:$B$11,2,FALSE),0)*('EV Scenarios'!E$4-'EV Scenarios'!E$2)</f>
        <v>8.7931736647511816</v>
      </c>
      <c r="F16" s="1">
        <f>'Pc, Winter, S1'!F16*Main!$B$5+_xlfn.IFNA(VLOOKUP($A16,'EV Distribution'!$A$2:$B$11,2,FALSE),0)*('EV Scenarios'!F$4-'EV Scenarios'!F$2)</f>
        <v>9.9582902731209391</v>
      </c>
      <c r="G16" s="1">
        <f>'Pc, Winter, S1'!G16*Main!$B$5+_xlfn.IFNA(VLOOKUP($A16,'EV Distribution'!$A$2:$B$11,2,FALSE),0)*('EV Scenarios'!G$4-'EV Scenarios'!G$2)</f>
        <v>10.630912473792085</v>
      </c>
      <c r="H16" s="1">
        <f>'Pc, Winter, S1'!H16*Main!$B$5+_xlfn.IFNA(VLOOKUP($A16,'EV Distribution'!$A$2:$B$11,2,FALSE),0)*('EV Scenarios'!H$4-'EV Scenarios'!H$2)</f>
        <v>10.308458239127292</v>
      </c>
      <c r="I16" s="1">
        <f>'Pc, Winter, S1'!I16*Main!$B$5+_xlfn.IFNA(VLOOKUP($A16,'EV Distribution'!$A$2:$B$11,2,FALSE),0)*('EV Scenarios'!I$4-'EV Scenarios'!I$2)</f>
        <v>14.840166910310103</v>
      </c>
      <c r="J16" s="1">
        <f>'Pc, Winter, S1'!J16*Main!$B$5+_xlfn.IFNA(VLOOKUP($A16,'EV Distribution'!$A$2:$B$11,2,FALSE),0)*('EV Scenarios'!J$4-'EV Scenarios'!J$2)</f>
        <v>13.343315042546518</v>
      </c>
      <c r="K16" s="1">
        <f>'Pc, Winter, S1'!K16*Main!$B$5+_xlfn.IFNA(VLOOKUP($A16,'EV Distribution'!$A$2:$B$11,2,FALSE),0)*('EV Scenarios'!K$4-'EV Scenarios'!K$2)</f>
        <v>15.702418743516686</v>
      </c>
      <c r="L16" s="1">
        <f>'Pc, Winter, S1'!L16*Main!$B$5+_xlfn.IFNA(VLOOKUP($A16,'EV Distribution'!$A$2:$B$11,2,FALSE),0)*('EV Scenarios'!L$4-'EV Scenarios'!L$2)</f>
        <v>15.803148758053014</v>
      </c>
      <c r="M16" s="1">
        <f>'Pc, Winter, S1'!M16*Main!$B$5+_xlfn.IFNA(VLOOKUP($A16,'EV Distribution'!$A$2:$B$11,2,FALSE),0)*('EV Scenarios'!M$4-'EV Scenarios'!M$2)</f>
        <v>15.551731756075755</v>
      </c>
      <c r="N16" s="1">
        <f>'Pc, Winter, S1'!N16*Main!$B$5+_xlfn.IFNA(VLOOKUP($A16,'EV Distribution'!$A$2:$B$11,2,FALSE),0)*('EV Scenarios'!N$4-'EV Scenarios'!N$2)</f>
        <v>14.373809423948614</v>
      </c>
      <c r="O16" s="1">
        <f>'Pc, Winter, S1'!O16*Main!$B$5+_xlfn.IFNA(VLOOKUP($A16,'EV Distribution'!$A$2:$B$11,2,FALSE),0)*('EV Scenarios'!O$4-'EV Scenarios'!O$2)</f>
        <v>13.705813216204962</v>
      </c>
      <c r="P16" s="1">
        <f>'Pc, Winter, S1'!P16*Main!$B$5+_xlfn.IFNA(VLOOKUP($A16,'EV Distribution'!$A$2:$B$11,2,FALSE),0)*('EV Scenarios'!P$4-'EV Scenarios'!P$2)</f>
        <v>13.188309530503544</v>
      </c>
      <c r="Q16" s="1">
        <f>'Pc, Winter, S1'!Q16*Main!$B$5+_xlfn.IFNA(VLOOKUP($A16,'EV Distribution'!$A$2:$B$11,2,FALSE),0)*('EV Scenarios'!Q$4-'EV Scenarios'!Q$2)</f>
        <v>12.448362229797697</v>
      </c>
      <c r="R16" s="1">
        <f>'Pc, Winter, S1'!R16*Main!$B$5+_xlfn.IFNA(VLOOKUP($A16,'EV Distribution'!$A$2:$B$11,2,FALSE),0)*('EV Scenarios'!R$4-'EV Scenarios'!R$2)</f>
        <v>11.962946286997195</v>
      </c>
      <c r="S16" s="1">
        <f>'Pc, Winter, S1'!S16*Main!$B$5+_xlfn.IFNA(VLOOKUP($A16,'EV Distribution'!$A$2:$B$11,2,FALSE),0)*('EV Scenarios'!S$4-'EV Scenarios'!S$2)</f>
        <v>11.693702418326197</v>
      </c>
      <c r="T16" s="1">
        <f>'Pc, Winter, S1'!T16*Main!$B$5+_xlfn.IFNA(VLOOKUP($A16,'EV Distribution'!$A$2:$B$11,2,FALSE),0)*('EV Scenarios'!T$4-'EV Scenarios'!T$2)</f>
        <v>8.456905640262109</v>
      </c>
      <c r="U16" s="1">
        <f>'Pc, Winter, S1'!U16*Main!$B$5+_xlfn.IFNA(VLOOKUP($A16,'EV Distribution'!$A$2:$B$11,2,FALSE),0)*('EV Scenarios'!U$4-'EV Scenarios'!U$2)</f>
        <v>8.5820352154873021</v>
      </c>
      <c r="V16" s="1">
        <f>'Pc, Winter, S1'!V16*Main!$B$5+_xlfn.IFNA(VLOOKUP($A16,'EV Distribution'!$A$2:$B$11,2,FALSE),0)*('EV Scenarios'!V$4-'EV Scenarios'!V$2)</f>
        <v>9.0325592558033101</v>
      </c>
      <c r="W16" s="1">
        <f>'Pc, Winter, S1'!W16*Main!$B$5+_xlfn.IFNA(VLOOKUP($A16,'EV Distribution'!$A$2:$B$11,2,FALSE),0)*('EV Scenarios'!W$4-'EV Scenarios'!W$2)</f>
        <v>9.6726014859627885</v>
      </c>
      <c r="X16" s="1">
        <f>'Pc, Winter, S1'!X16*Main!$B$5+_xlfn.IFNA(VLOOKUP($A16,'EV Distribution'!$A$2:$B$11,2,FALSE),0)*('EV Scenarios'!X$4-'EV Scenarios'!X$2)</f>
        <v>3.957183065832103</v>
      </c>
      <c r="Y16" s="1">
        <f>'Pc, Winter, S1'!Y16*Main!$B$5+_xlfn.IFNA(VLOOKUP($A16,'EV Distribution'!$A$2:$B$11,2,FALSE),0)*('EV Scenarios'!Y$4-'EV Scenarios'!Y$2)</f>
        <v>4.4227400087042241</v>
      </c>
    </row>
    <row r="17" spans="1:25" x14ac:dyDescent="0.25">
      <c r="A17">
        <v>26</v>
      </c>
      <c r="B17" s="1">
        <f>'Pc, Winter, S1'!B17*Main!$B$5+_xlfn.IFNA(VLOOKUP($A17,'EV Distribution'!$A$2:$B$11,2,FALSE),0)*('EV Scenarios'!B$4-'EV Scenarios'!B$2)</f>
        <v>5.8963503681674538</v>
      </c>
      <c r="C17" s="1">
        <f>'Pc, Winter, S1'!C17*Main!$B$5+_xlfn.IFNA(VLOOKUP($A17,'EV Distribution'!$A$2:$B$11,2,FALSE),0)*('EV Scenarios'!C$4-'EV Scenarios'!C$2)</f>
        <v>6.7717988574298591</v>
      </c>
      <c r="D17" s="1">
        <f>'Pc, Winter, S1'!D17*Main!$B$5+_xlfn.IFNA(VLOOKUP($A17,'EV Distribution'!$A$2:$B$11,2,FALSE),0)*('EV Scenarios'!D$4-'EV Scenarios'!D$2)</f>
        <v>8.3059678320112234</v>
      </c>
      <c r="E17" s="1">
        <f>'Pc, Winter, S1'!E17*Main!$B$5+_xlfn.IFNA(VLOOKUP($A17,'EV Distribution'!$A$2:$B$11,2,FALSE),0)*('EV Scenarios'!E$4-'EV Scenarios'!E$2)</f>
        <v>9.6201045656807445</v>
      </c>
      <c r="F17" s="1">
        <f>'Pc, Winter, S1'!F17*Main!$B$5+_xlfn.IFNA(VLOOKUP($A17,'EV Distribution'!$A$2:$B$11,2,FALSE),0)*('EV Scenarios'!F$4-'EV Scenarios'!F$2)</f>
        <v>10.784863015680745</v>
      </c>
      <c r="G17" s="1">
        <f>'Pc, Winter, S1'!G17*Main!$B$5+_xlfn.IFNA(VLOOKUP($A17,'EV Distribution'!$A$2:$B$11,2,FALSE),0)*('EV Scenarios'!G$4-'EV Scenarios'!G$2)</f>
        <v>11.484935507562758</v>
      </c>
      <c r="H17" s="1">
        <f>'Pc, Winter, S1'!H17*Main!$B$5+_xlfn.IFNA(VLOOKUP($A17,'EV Distribution'!$A$2:$B$11,2,FALSE),0)*('EV Scenarios'!H$4-'EV Scenarios'!H$2)</f>
        <v>11.268460522254877</v>
      </c>
      <c r="I17" s="1">
        <f>'Pc, Winter, S1'!I17*Main!$B$5+_xlfn.IFNA(VLOOKUP($A17,'EV Distribution'!$A$2:$B$11,2,FALSE),0)*('EV Scenarios'!I$4-'EV Scenarios'!I$2)</f>
        <v>15.891428091633937</v>
      </c>
      <c r="J17" s="1">
        <f>'Pc, Winter, S1'!J17*Main!$B$5+_xlfn.IFNA(VLOOKUP($A17,'EV Distribution'!$A$2:$B$11,2,FALSE),0)*('EV Scenarios'!J$4-'EV Scenarios'!J$2)</f>
        <v>14.553461285728002</v>
      </c>
      <c r="K17" s="1">
        <f>'Pc, Winter, S1'!K17*Main!$B$5+_xlfn.IFNA(VLOOKUP($A17,'EV Distribution'!$A$2:$B$11,2,FALSE),0)*('EV Scenarios'!K$4-'EV Scenarios'!K$2)</f>
        <v>16.955795477288095</v>
      </c>
      <c r="L17" s="1">
        <f>'Pc, Winter, S1'!L17*Main!$B$5+_xlfn.IFNA(VLOOKUP($A17,'EV Distribution'!$A$2:$B$11,2,FALSE),0)*('EV Scenarios'!L$4-'EV Scenarios'!L$2)</f>
        <v>17.083119227404016</v>
      </c>
      <c r="M17" s="1">
        <f>'Pc, Winter, S1'!M17*Main!$B$5+_xlfn.IFNA(VLOOKUP($A17,'EV Distribution'!$A$2:$B$11,2,FALSE),0)*('EV Scenarios'!M$4-'EV Scenarios'!M$2)</f>
        <v>16.799466777404017</v>
      </c>
      <c r="N17" s="1">
        <f>'Pc, Winter, S1'!N17*Main!$B$5+_xlfn.IFNA(VLOOKUP($A17,'EV Distribution'!$A$2:$B$11,2,FALSE),0)*('EV Scenarios'!N$4-'EV Scenarios'!N$2)</f>
        <v>15.579545910408301</v>
      </c>
      <c r="O17" s="1">
        <f>'Pc, Winter, S1'!O17*Main!$B$5+_xlfn.IFNA(VLOOKUP($A17,'EV Distribution'!$A$2:$B$11,2,FALSE),0)*('EV Scenarios'!O$4-'EV Scenarios'!O$2)</f>
        <v>14.88607183547475</v>
      </c>
      <c r="P17" s="1">
        <f>'Pc, Winter, S1'!P17*Main!$B$5+_xlfn.IFNA(VLOOKUP($A17,'EV Distribution'!$A$2:$B$11,2,FALSE),0)*('EV Scenarios'!P$4-'EV Scenarios'!P$2)</f>
        <v>14.396858999243946</v>
      </c>
      <c r="Q17" s="1">
        <f>'Pc, Winter, S1'!Q17*Main!$B$5+_xlfn.IFNA(VLOOKUP($A17,'EV Distribution'!$A$2:$B$11,2,FALSE),0)*('EV Scenarios'!Q$4-'EV Scenarios'!Q$2)</f>
        <v>13.664158837285147</v>
      </c>
      <c r="R17" s="1">
        <f>'Pc, Winter, S1'!R17*Main!$B$5+_xlfn.IFNA(VLOOKUP($A17,'EV Distribution'!$A$2:$B$11,2,FALSE),0)*('EV Scenarios'!R$4-'EV Scenarios'!R$2)</f>
        <v>13.101768196018902</v>
      </c>
      <c r="S17" s="1">
        <f>'Pc, Winter, S1'!S17*Main!$B$5+_xlfn.IFNA(VLOOKUP($A17,'EV Distribution'!$A$2:$B$11,2,FALSE),0)*('EV Scenarios'!S$4-'EV Scenarios'!S$2)</f>
        <v>12.849614849498671</v>
      </c>
      <c r="T17" s="1">
        <f>'Pc, Winter, S1'!T17*Main!$B$5+_xlfn.IFNA(VLOOKUP($A17,'EV Distribution'!$A$2:$B$11,2,FALSE),0)*('EV Scenarios'!T$4-'EV Scenarios'!T$2)</f>
        <v>9.7471529057700828</v>
      </c>
      <c r="U17" s="1">
        <f>'Pc, Winter, S1'!U17*Main!$B$5+_xlfn.IFNA(VLOOKUP($A17,'EV Distribution'!$A$2:$B$11,2,FALSE),0)*('EV Scenarios'!U$4-'EV Scenarios'!U$2)</f>
        <v>9.8817513976520974</v>
      </c>
      <c r="V17" s="1">
        <f>'Pc, Winter, S1'!V17*Main!$B$5+_xlfn.IFNA(VLOOKUP($A17,'EV Distribution'!$A$2:$B$11,2,FALSE),0)*('EV Scenarios'!V$4-'EV Scenarios'!V$2)</f>
        <v>10.349624339370941</v>
      </c>
      <c r="W17" s="1">
        <f>'Pc, Winter, S1'!W17*Main!$B$5+_xlfn.IFNA(VLOOKUP($A17,'EV Distribution'!$A$2:$B$11,2,FALSE),0)*('EV Scenarios'!W$4-'EV Scenarios'!W$2)</f>
        <v>10.941075154307443</v>
      </c>
      <c r="X17" s="1">
        <f>'Pc, Winter, S1'!X17*Main!$B$5+_xlfn.IFNA(VLOOKUP($A17,'EV Distribution'!$A$2:$B$11,2,FALSE),0)*('EV Scenarios'!X$4-'EV Scenarios'!X$2)</f>
        <v>5.1834053595784111</v>
      </c>
      <c r="Y17" s="1">
        <f>'Pc, Winter, S1'!Y17*Main!$B$5+_xlfn.IFNA(VLOOKUP($A17,'EV Distribution'!$A$2:$B$11,2,FALSE),0)*('EV Scenarios'!Y$4-'EV Scenarios'!Y$2)</f>
        <v>5.531751665189752</v>
      </c>
    </row>
    <row r="18" spans="1:25" x14ac:dyDescent="0.25">
      <c r="A18">
        <v>30</v>
      </c>
      <c r="B18" s="1">
        <f>'Pc, Winter, S1'!B18*Main!$B$5+_xlfn.IFNA(VLOOKUP($A18,'EV Distribution'!$A$2:$B$11,2,FALSE),0)*('EV Scenarios'!B$4-'EV Scenarios'!B$2)</f>
        <v>5.1617989955057588</v>
      </c>
      <c r="C18" s="1">
        <f>'Pc, Winter, S1'!C18*Main!$B$5+_xlfn.IFNA(VLOOKUP($A18,'EV Distribution'!$A$2:$B$11,2,FALSE),0)*('EV Scenarios'!C$4-'EV Scenarios'!C$2)</f>
        <v>6.1482117605042834</v>
      </c>
      <c r="D18" s="1">
        <f>'Pc, Winter, S1'!D18*Main!$B$5+_xlfn.IFNA(VLOOKUP($A18,'EV Distribution'!$A$2:$B$11,2,FALSE),0)*('EV Scenarios'!D$4-'EV Scenarios'!D$2)</f>
        <v>7.7436241898168934</v>
      </c>
      <c r="E18" s="1">
        <f>'Pc, Winter, S1'!E18*Main!$B$5+_xlfn.IFNA(VLOOKUP($A18,'EV Distribution'!$A$2:$B$11,2,FALSE),0)*('EV Scenarios'!E$4-'EV Scenarios'!E$2)</f>
        <v>9.0738088548036036</v>
      </c>
      <c r="F18" s="1">
        <f>'Pc, Winter, S1'!F18*Main!$B$5+_xlfn.IFNA(VLOOKUP($A18,'EV Distribution'!$A$2:$B$11,2,FALSE),0)*('EV Scenarios'!F$4-'EV Scenarios'!F$2)</f>
        <v>10.250437794226965</v>
      </c>
      <c r="G18" s="1">
        <f>'Pc, Winter, S1'!G18*Main!$B$5+_xlfn.IFNA(VLOOKUP($A18,'EV Distribution'!$A$2:$B$11,2,FALSE),0)*('EV Scenarios'!G$4-'EV Scenarios'!G$2)</f>
        <v>10.924078885831364</v>
      </c>
      <c r="H18" s="1">
        <f>'Pc, Winter, S1'!H18*Main!$B$5+_xlfn.IFNA(VLOOKUP($A18,'EV Distribution'!$A$2:$B$11,2,FALSE),0)*('EV Scenarios'!H$4-'EV Scenarios'!H$2)</f>
        <v>10.600536823865182</v>
      </c>
      <c r="I18" s="1">
        <f>'Pc, Winter, S1'!I18*Main!$B$5+_xlfn.IFNA(VLOOKUP($A18,'EV Distribution'!$A$2:$B$11,2,FALSE),0)*('EV Scenarios'!I$4-'EV Scenarios'!I$2)</f>
        <v>15.116289437497048</v>
      </c>
      <c r="J18" s="1">
        <f>'Pc, Winter, S1'!J18*Main!$B$5+_xlfn.IFNA(VLOOKUP($A18,'EV Distribution'!$A$2:$B$11,2,FALSE),0)*('EV Scenarios'!J$4-'EV Scenarios'!J$2)</f>
        <v>13.609103461247049</v>
      </c>
      <c r="K18" s="1">
        <f>'Pc, Winter, S1'!K18*Main!$B$5+_xlfn.IFNA(VLOOKUP($A18,'EV Distribution'!$A$2:$B$11,2,FALSE),0)*('EV Scenarios'!K$4-'EV Scenarios'!K$2)</f>
        <v>15.930548934037212</v>
      </c>
      <c r="L18" s="1">
        <f>'Pc, Winter, S1'!L18*Main!$B$5+_xlfn.IFNA(VLOOKUP($A18,'EV Distribution'!$A$2:$B$11,2,FALSE),0)*('EV Scenarios'!L$4-'EV Scenarios'!L$2)</f>
        <v>16.065887351788248</v>
      </c>
      <c r="M18" s="1">
        <f>'Pc, Winter, S1'!M18*Main!$B$5+_xlfn.IFNA(VLOOKUP($A18,'EV Distribution'!$A$2:$B$11,2,FALSE),0)*('EV Scenarios'!M$4-'EV Scenarios'!M$2)</f>
        <v>15.831924305352189</v>
      </c>
      <c r="N18" s="1">
        <f>'Pc, Winter, S1'!N18*Main!$B$5+_xlfn.IFNA(VLOOKUP($A18,'EV Distribution'!$A$2:$B$11,2,FALSE),0)*('EV Scenarios'!N$4-'EV Scenarios'!N$2)</f>
        <v>14.635588399916571</v>
      </c>
      <c r="O18" s="1">
        <f>'Pc, Winter, S1'!O18*Main!$B$5+_xlfn.IFNA(VLOOKUP($A18,'EV Distribution'!$A$2:$B$11,2,FALSE),0)*('EV Scenarios'!O$4-'EV Scenarios'!O$2)</f>
        <v>13.978299895905199</v>
      </c>
      <c r="P18" s="1">
        <f>'Pc, Winter, S1'!P18*Main!$B$5+_xlfn.IFNA(VLOOKUP($A18,'EV Distribution'!$A$2:$B$11,2,FALSE),0)*('EV Scenarios'!P$4-'EV Scenarios'!P$2)</f>
        <v>13.500277940973863</v>
      </c>
      <c r="Q18" s="1">
        <f>'Pc, Winter, S1'!Q18*Main!$B$5+_xlfn.IFNA(VLOOKUP($A18,'EV Distribution'!$A$2:$B$11,2,FALSE),0)*('EV Scenarios'!Q$4-'EV Scenarios'!Q$2)</f>
        <v>12.785780434714265</v>
      </c>
      <c r="R18" s="1">
        <f>'Pc, Winter, S1'!R18*Main!$B$5+_xlfn.IFNA(VLOOKUP($A18,'EV Distribution'!$A$2:$B$11,2,FALSE),0)*('EV Scenarios'!R$4-'EV Scenarios'!R$2)</f>
        <v>12.264101363600119</v>
      </c>
      <c r="S18" s="1">
        <f>'Pc, Winter, S1'!S18*Main!$B$5+_xlfn.IFNA(VLOOKUP($A18,'EV Distribution'!$A$2:$B$11,2,FALSE),0)*('EV Scenarios'!S$4-'EV Scenarios'!S$2)</f>
        <v>11.90824413796958</v>
      </c>
      <c r="T18" s="1">
        <f>'Pc, Winter, S1'!T18*Main!$B$5+_xlfn.IFNA(VLOOKUP($A18,'EV Distribution'!$A$2:$B$11,2,FALSE),0)*('EV Scenarios'!T$4-'EV Scenarios'!T$2)</f>
        <v>8.6897432590357351</v>
      </c>
      <c r="U18" s="1">
        <f>'Pc, Winter, S1'!U18*Main!$B$5+_xlfn.IFNA(VLOOKUP($A18,'EV Distribution'!$A$2:$B$11,2,FALSE),0)*('EV Scenarios'!U$4-'EV Scenarios'!U$2)</f>
        <v>8.7933994612898712</v>
      </c>
      <c r="V18" s="1">
        <f>'Pc, Winter, S1'!V18*Main!$B$5+_xlfn.IFNA(VLOOKUP($A18,'EV Distribution'!$A$2:$B$11,2,FALSE),0)*('EV Scenarios'!V$4-'EV Scenarios'!V$2)</f>
        <v>9.2665844650051703</v>
      </c>
      <c r="W18" s="1">
        <f>'Pc, Winter, S1'!W18*Main!$B$5+_xlfn.IFNA(VLOOKUP($A18,'EV Distribution'!$A$2:$B$11,2,FALSE),0)*('EV Scenarios'!W$4-'EV Scenarios'!W$2)</f>
        <v>9.8981228894565856</v>
      </c>
      <c r="X18" s="1">
        <f>'Pc, Winter, S1'!X18*Main!$B$5+_xlfn.IFNA(VLOOKUP($A18,'EV Distribution'!$A$2:$B$11,2,FALSE),0)*('EV Scenarios'!X$4-'EV Scenarios'!X$2)</f>
        <v>4.1624509452119023</v>
      </c>
      <c r="Y18" s="1">
        <f>'Pc, Winter, S1'!Y18*Main!$B$5+_xlfn.IFNA(VLOOKUP($A18,'EV Distribution'!$A$2:$B$11,2,FALSE),0)*('EV Scenarios'!Y$4-'EV Scenarios'!Y$2)</f>
        <v>4.6601304544499413</v>
      </c>
    </row>
    <row r="19" spans="1:25" x14ac:dyDescent="0.25">
      <c r="A19">
        <v>35</v>
      </c>
      <c r="B19" s="1">
        <f>'Pc, Winter, S1'!B19*Main!$B$5+_xlfn.IFNA(VLOOKUP($A19,'EV Distribution'!$A$2:$B$11,2,FALSE),0)*('EV Scenarios'!B$4-'EV Scenarios'!B$2)</f>
        <v>1.0603330882220912</v>
      </c>
      <c r="C19" s="1">
        <f>'Pc, Winter, S1'!C19*Main!$B$5+_xlfn.IFNA(VLOOKUP($A19,'EV Distribution'!$A$2:$B$11,2,FALSE),0)*('EV Scenarios'!C$4-'EV Scenarios'!C$2)</f>
        <v>0.99617390334317801</v>
      </c>
      <c r="D19" s="1">
        <f>'Pc, Winter, S1'!D19*Main!$B$5+_xlfn.IFNA(VLOOKUP($A19,'EV Distribution'!$A$2:$B$11,2,FALSE),0)*('EV Scenarios'!D$4-'EV Scenarios'!D$2)</f>
        <v>0.94063019395156555</v>
      </c>
      <c r="E19" s="1">
        <f>'Pc, Winter, S1'!E19*Main!$B$5+_xlfn.IFNA(VLOOKUP($A19,'EV Distribution'!$A$2:$B$11,2,FALSE),0)*('EV Scenarios'!E$4-'EV Scenarios'!E$2)</f>
        <v>0.93103568715888985</v>
      </c>
      <c r="F19" s="1">
        <f>'Pc, Winter, S1'!F19*Main!$B$5+_xlfn.IFNA(VLOOKUP($A19,'EV Distribution'!$A$2:$B$11,2,FALSE),0)*('EV Scenarios'!F$4-'EV Scenarios'!F$2)</f>
        <v>0.95068158202008302</v>
      </c>
      <c r="G19" s="1">
        <f>'Pc, Winter, S1'!G19*Main!$B$5+_xlfn.IFNA(VLOOKUP($A19,'EV Distribution'!$A$2:$B$11,2,FALSE),0)*('EV Scenarios'!G$4-'EV Scenarios'!G$2)</f>
        <v>1.1267766794802128</v>
      </c>
      <c r="H19" s="1">
        <f>'Pc, Winter, S1'!H19*Main!$B$5+_xlfn.IFNA(VLOOKUP($A19,'EV Distribution'!$A$2:$B$11,2,FALSE),0)*('EV Scenarios'!H$4-'EV Scenarios'!H$2)</f>
        <v>1.59246923707029</v>
      </c>
      <c r="I19" s="1">
        <f>'Pc, Winter, S1'!I19*Main!$B$5+_xlfn.IFNA(VLOOKUP($A19,'EV Distribution'!$A$2:$B$11,2,FALSE),0)*('EV Scenarios'!I$4-'EV Scenarios'!I$2)</f>
        <v>1.8847427161015951</v>
      </c>
      <c r="J19" s="1">
        <f>'Pc, Winter, S1'!J19*Main!$B$5+_xlfn.IFNA(VLOOKUP($A19,'EV Distribution'!$A$2:$B$11,2,FALSE),0)*('EV Scenarios'!J$4-'EV Scenarios'!J$2)</f>
        <v>1.9361744940106325</v>
      </c>
      <c r="K19" s="1">
        <f>'Pc, Winter, S1'!K19*Main!$B$5+_xlfn.IFNA(VLOOKUP($A19,'EV Distribution'!$A$2:$B$11,2,FALSE),0)*('EV Scenarios'!K$4-'EV Scenarios'!K$2)</f>
        <v>1.9626736080094511</v>
      </c>
      <c r="L19" s="1">
        <f>'Pc, Winter, S1'!L19*Main!$B$5+_xlfn.IFNA(VLOOKUP($A19,'EV Distribution'!$A$2:$B$11,2,FALSE),0)*('EV Scenarios'!L$4-'EV Scenarios'!L$2)</f>
        <v>1.7755480911754287</v>
      </c>
      <c r="M19" s="1">
        <f>'Pc, Winter, S1'!M19*Main!$B$5+_xlfn.IFNA(VLOOKUP($A19,'EV Distribution'!$A$2:$B$11,2,FALSE),0)*('EV Scenarios'!M$4-'EV Scenarios'!M$2)</f>
        <v>1.8879408850324868</v>
      </c>
      <c r="N19" s="1">
        <f>'Pc, Winter, S1'!N19*Main!$B$5+_xlfn.IFNA(VLOOKUP($A19,'EV Distribution'!$A$2:$B$11,2,FALSE),0)*('EV Scenarios'!N$4-'EV Scenarios'!N$2)</f>
        <v>1.8312876068281161</v>
      </c>
      <c r="O19" s="1">
        <f>'Pc, Winter, S1'!O19*Main!$B$5+_xlfn.IFNA(VLOOKUP($A19,'EV Distribution'!$A$2:$B$11,2,FALSE),0)*('EV Scenarios'!O$4-'EV Scenarios'!O$2)</f>
        <v>1.744871776940343</v>
      </c>
      <c r="P19" s="1">
        <f>'Pc, Winter, S1'!P19*Main!$B$5+_xlfn.IFNA(VLOOKUP($A19,'EV Distribution'!$A$2:$B$11,2,FALSE),0)*('EV Scenarios'!P$4-'EV Scenarios'!P$2)</f>
        <v>1.6065020191139991</v>
      </c>
      <c r="Q19" s="1">
        <f>'Pc, Winter, S1'!Q19*Main!$B$5+_xlfn.IFNA(VLOOKUP($A19,'EV Distribution'!$A$2:$B$11,2,FALSE),0)*('EV Scenarios'!Q$4-'EV Scenarios'!Q$2)</f>
        <v>1.584049567844064</v>
      </c>
      <c r="R19" s="1">
        <f>'Pc, Winter, S1'!R19*Main!$B$5+_xlfn.IFNA(VLOOKUP($A19,'EV Distribution'!$A$2:$B$11,2,FALSE),0)*('EV Scenarios'!R$4-'EV Scenarios'!R$2)</f>
        <v>1.6643301348848203</v>
      </c>
      <c r="S19" s="1">
        <f>'Pc, Winter, S1'!S19*Main!$B$5+_xlfn.IFNA(VLOOKUP($A19,'EV Distribution'!$A$2:$B$11,2,FALSE),0)*('EV Scenarios'!S$4-'EV Scenarios'!S$2)</f>
        <v>1.8079866617601894</v>
      </c>
      <c r="T19" s="1">
        <f>'Pc, Winter, S1'!T19*Main!$B$5+_xlfn.IFNA(VLOOKUP($A19,'EV Distribution'!$A$2:$B$11,2,FALSE),0)*('EV Scenarios'!T$4-'EV Scenarios'!T$2)</f>
        <v>1.7466340332900181</v>
      </c>
      <c r="U19" s="1">
        <f>'Pc, Winter, S1'!U19*Main!$B$5+_xlfn.IFNA(VLOOKUP($A19,'EV Distribution'!$A$2:$B$11,2,FALSE),0)*('EV Scenarios'!U$4-'EV Scenarios'!U$2)</f>
        <v>1.7361910326993506</v>
      </c>
      <c r="V19" s="1">
        <f>'Pc, Winter, S1'!V19*Main!$B$5+_xlfn.IFNA(VLOOKUP($A19,'EV Distribution'!$A$2:$B$11,2,FALSE),0)*('EV Scenarios'!V$4-'EV Scenarios'!V$2)</f>
        <v>1.7092350374246903</v>
      </c>
      <c r="W19" s="1">
        <f>'Pc, Winter, S1'!W19*Main!$B$5+_xlfn.IFNA(VLOOKUP($A19,'EV Distribution'!$A$2:$B$11,2,FALSE),0)*('EV Scenarios'!W$4-'EV Scenarios'!W$2)</f>
        <v>1.591620743272298</v>
      </c>
      <c r="X19" s="1">
        <f>'Pc, Winter, S1'!X19*Main!$B$5+_xlfn.IFNA(VLOOKUP($A19,'EV Distribution'!$A$2:$B$11,2,FALSE),0)*('EV Scenarios'!X$4-'EV Scenarios'!X$2)</f>
        <v>1.3621358052923807</v>
      </c>
      <c r="Y19" s="1">
        <f>'Pc, Winter, S1'!Y19*Main!$B$5+_xlfn.IFNA(VLOOKUP($A19,'EV Distribution'!$A$2:$B$11,2,FALSE),0)*('EV Scenarios'!Y$4-'EV Scenarios'!Y$2)</f>
        <v>1.2071877840283523</v>
      </c>
    </row>
    <row r="20" spans="1:25" x14ac:dyDescent="0.25">
      <c r="A20">
        <v>36</v>
      </c>
      <c r="B20" s="1">
        <f>'Pc, Winter, S1'!B20*Main!$B$5+_xlfn.IFNA(VLOOKUP($A20,'EV Distribution'!$A$2:$B$11,2,FALSE),0)*('EV Scenarios'!B$4-'EV Scenarios'!B$2)</f>
        <v>1.958062610750148E-4</v>
      </c>
      <c r="C20" s="1">
        <f>'Pc, Winter, S1'!C20*Main!$B$5+_xlfn.IFNA(VLOOKUP($A20,'EV Distribution'!$A$2:$B$11,2,FALSE),0)*('EV Scenarios'!C$4-'EV Scenarios'!C$2)</f>
        <v>0.12139988186650919</v>
      </c>
      <c r="D20" s="1">
        <f>'Pc, Winter, S1'!D20*Main!$B$5+_xlfn.IFNA(VLOOKUP($A20,'EV Distribution'!$A$2:$B$11,2,FALSE),0)*('EV Scenarios'!D$4-'EV Scenarios'!D$2)</f>
        <v>-2.3431482575310105E-2</v>
      </c>
      <c r="E20" s="1">
        <f>'Pc, Winter, S1'!E20*Main!$B$5+_xlfn.IFNA(VLOOKUP($A20,'EV Distribution'!$A$2:$B$11,2,FALSE),0)*('EV Scenarios'!E$4-'EV Scenarios'!E$2)</f>
        <v>-2.9370939161252221E-3</v>
      </c>
      <c r="F20" s="1">
        <f>'Pc, Winter, S1'!F20*Main!$B$5+_xlfn.IFNA(VLOOKUP($A20,'EV Distribution'!$A$2:$B$11,2,FALSE),0)*('EV Scenarios'!F$4-'EV Scenarios'!F$2)</f>
        <v>8.8112817483756677E-3</v>
      </c>
      <c r="G20" s="1">
        <f>'Pc, Winter, S1'!G20*Main!$B$5+_xlfn.IFNA(VLOOKUP($A20,'EV Distribution'!$A$2:$B$11,2,FALSE),0)*('EV Scenarios'!G$4-'EV Scenarios'!G$2)</f>
        <v>-6.0047253396337871E-3</v>
      </c>
      <c r="H20" s="1">
        <f>'Pc, Winter, S1'!H20*Main!$B$5+_xlfn.IFNA(VLOOKUP($A20,'EV Distribution'!$A$2:$B$11,2,FALSE),0)*('EV Scenarios'!H$4-'EV Scenarios'!H$2)</f>
        <v>1.8927938570584765E-3</v>
      </c>
      <c r="I20" s="1">
        <f>'Pc, Winter, S1'!I20*Main!$B$5+_xlfn.IFNA(VLOOKUP($A20,'EV Distribution'!$A$2:$B$11,2,FALSE),0)*('EV Scenarios'!I$4-'EV Scenarios'!I$2)</f>
        <v>-1.4163319551092738E-2</v>
      </c>
      <c r="J20" s="1">
        <f>'Pc, Winter, S1'!J20*Main!$B$5+_xlfn.IFNA(VLOOKUP($A20,'EV Distribution'!$A$2:$B$11,2,FALSE),0)*('EV Scenarios'!J$4-'EV Scenarios'!J$2)</f>
        <v>-2.3300945067926761E-2</v>
      </c>
      <c r="K20" s="1">
        <f>'Pc, Winter, S1'!K20*Main!$B$5+_xlfn.IFNA(VLOOKUP($A20,'EV Distribution'!$A$2:$B$11,2,FALSE),0)*('EV Scenarios'!K$4-'EV Scenarios'!K$2)</f>
        <v>-1.5011813349084468E-3</v>
      </c>
      <c r="L20" s="1">
        <f>'Pc, Winter, S1'!L20*Main!$B$5+_xlfn.IFNA(VLOOKUP($A20,'EV Distribution'!$A$2:$B$11,2,FALSE),0)*('EV Scenarios'!L$4-'EV Scenarios'!L$2)</f>
        <v>-5.4825753101004149E-3</v>
      </c>
      <c r="M20" s="1">
        <f>'Pc, Winter, S1'!M20*Main!$B$5+_xlfn.IFNA(VLOOKUP($A20,'EV Distribution'!$A$2:$B$11,2,FALSE),0)*('EV Scenarios'!M$4-'EV Scenarios'!M$2)</f>
        <v>2.0820732427643242E-2</v>
      </c>
      <c r="N20" s="1">
        <f>'Pc, Winter, S1'!N20*Main!$B$5+_xlfn.IFNA(VLOOKUP($A20,'EV Distribution'!$A$2:$B$11,2,FALSE),0)*('EV Scenarios'!N$4-'EV Scenarios'!N$2)</f>
        <v>-2.4018901358535148E-2</v>
      </c>
      <c r="O20" s="1">
        <f>'Pc, Winter, S1'!O20*Main!$B$5+_xlfn.IFNA(VLOOKUP($A20,'EV Distribution'!$A$2:$B$11,2,FALSE),0)*('EV Scenarios'!O$4-'EV Scenarios'!O$2)</f>
        <v>-4.7319846426461913E-2</v>
      </c>
      <c r="P20" s="1">
        <f>'Pc, Winter, S1'!P20*Main!$B$5+_xlfn.IFNA(VLOOKUP($A20,'EV Distribution'!$A$2:$B$11,2,FALSE),0)*('EV Scenarios'!P$4-'EV Scenarios'!P$2)</f>
        <v>-7.8975191966922636E-3</v>
      </c>
      <c r="Q20" s="1">
        <f>'Pc, Winter, S1'!Q20*Main!$B$5+_xlfn.IFNA(VLOOKUP($A20,'EV Distribution'!$A$2:$B$11,2,FALSE),0)*('EV Scenarios'!Q$4-'EV Scenarios'!Q$2)</f>
        <v>-1.096515062020083E-2</v>
      </c>
      <c r="R20" s="1">
        <f>'Pc, Winter, S1'!R20*Main!$B$5+_xlfn.IFNA(VLOOKUP($A20,'EV Distribution'!$A$2:$B$11,2,FALSE),0)*('EV Scenarios'!R$4-'EV Scenarios'!R$2)</f>
        <v>2.2452451269935031E-2</v>
      </c>
      <c r="S20" s="1">
        <f>'Pc, Winter, S1'!S20*Main!$B$5+_xlfn.IFNA(VLOOKUP($A20,'EV Distribution'!$A$2:$B$11,2,FALSE),0)*('EV Scenarios'!S$4-'EV Scenarios'!S$2)</f>
        <v>1.958062610750148E-4</v>
      </c>
      <c r="T20" s="1">
        <f>'Pc, Winter, S1'!T20*Main!$B$5+_xlfn.IFNA(VLOOKUP($A20,'EV Distribution'!$A$2:$B$11,2,FALSE),0)*('EV Scenarios'!T$4-'EV Scenarios'!T$2)</f>
        <v>-1.2270525694034261E-2</v>
      </c>
      <c r="U20" s="1">
        <f>'Pc, Winter, S1'!U20*Main!$B$5+_xlfn.IFNA(VLOOKUP($A20,'EV Distribution'!$A$2:$B$11,2,FALSE),0)*('EV Scenarios'!U$4-'EV Scenarios'!U$2)</f>
        <v>2.395363260484348E-2</v>
      </c>
      <c r="V20" s="1">
        <f>'Pc, Winter, S1'!V20*Main!$B$5+_xlfn.IFNA(VLOOKUP($A20,'EV Distribution'!$A$2:$B$11,2,FALSE),0)*('EV Scenarios'!V$4-'EV Scenarios'!V$2)</f>
        <v>-7.6364441819255779E-3</v>
      </c>
      <c r="W20" s="1">
        <f>'Pc, Winter, S1'!W20*Main!$B$5+_xlfn.IFNA(VLOOKUP($A20,'EV Distribution'!$A$2:$B$11,2,FALSE),0)*('EV Scenarios'!W$4-'EV Scenarios'!W$2)</f>
        <v>6.0047253396337871E-3</v>
      </c>
      <c r="X20" s="1">
        <f>'Pc, Winter, S1'!X20*Main!$B$5+_xlfn.IFNA(VLOOKUP($A20,'EV Distribution'!$A$2:$B$11,2,FALSE),0)*('EV Scenarios'!X$4-'EV Scenarios'!X$2)</f>
        <v>-4.5688127584170126E-3</v>
      </c>
      <c r="Y20" s="1">
        <f>'Pc, Winter, S1'!Y20*Main!$B$5+_xlfn.IFNA(VLOOKUP($A20,'EV Distribution'!$A$2:$B$11,2,FALSE),0)*('EV Scenarios'!Y$4-'EV Scenarios'!Y$2)</f>
        <v>-9.855581807442412E-3</v>
      </c>
    </row>
    <row r="21" spans="1:25" x14ac:dyDescent="0.25">
      <c r="A21">
        <v>42</v>
      </c>
      <c r="B21" s="1">
        <f>'Pc, Winter, S1'!B21*Main!$B$5+_xlfn.IFNA(VLOOKUP($A21,'EV Distribution'!$A$2:$B$11,2,FALSE),0)*('EV Scenarios'!B$4-'EV Scenarios'!B$2)</f>
        <v>5.4294923798700525</v>
      </c>
      <c r="C21" s="1">
        <f>'Pc, Winter, S1'!C21*Main!$B$5+_xlfn.IFNA(VLOOKUP($A21,'EV Distribution'!$A$2:$B$11,2,FALSE),0)*('EV Scenarios'!C$4-'EV Scenarios'!C$2)</f>
        <v>6.3811138496315722</v>
      </c>
      <c r="D21" s="1">
        <f>'Pc, Winter, S1'!D21*Main!$B$5+_xlfn.IFNA(VLOOKUP($A21,'EV Distribution'!$A$2:$B$11,2,FALSE),0)*('EV Scenarios'!D$4-'EV Scenarios'!D$2)</f>
        <v>7.932786342887626</v>
      </c>
      <c r="E21" s="1">
        <f>'Pc, Winter, S1'!E21*Main!$B$5+_xlfn.IFNA(VLOOKUP($A21,'EV Distribution'!$A$2:$B$11,2,FALSE),0)*('EV Scenarios'!E$4-'EV Scenarios'!E$2)</f>
        <v>9.2572062837374478</v>
      </c>
      <c r="F21" s="1">
        <f>'Pc, Winter, S1'!F21*Main!$B$5+_xlfn.IFNA(VLOOKUP($A21,'EV Distribution'!$A$2:$B$11,2,FALSE),0)*('EV Scenarios'!F$4-'EV Scenarios'!F$2)</f>
        <v>10.451133861912286</v>
      </c>
      <c r="G21" s="1">
        <f>'Pc, Winter, S1'!G21*Main!$B$5+_xlfn.IFNA(VLOOKUP($A21,'EV Distribution'!$A$2:$B$11,2,FALSE),0)*('EV Scenarios'!G$4-'EV Scenarios'!G$2)</f>
        <v>11.149799987072504</v>
      </c>
      <c r="H21" s="1">
        <f>'Pc, Winter, S1'!H21*Main!$B$5+_xlfn.IFNA(VLOOKUP($A21,'EV Distribution'!$A$2:$B$11,2,FALSE),0)*('EV Scenarios'!H$4-'EV Scenarios'!H$2)</f>
        <v>10.896773850273187</v>
      </c>
      <c r="I21" s="1">
        <f>'Pc, Winter, S1'!I21*Main!$B$5+_xlfn.IFNA(VLOOKUP($A21,'EV Distribution'!$A$2:$B$11,2,FALSE),0)*('EV Scenarios'!I$4-'EV Scenarios'!I$2)</f>
        <v>15.473838994679566</v>
      </c>
      <c r="J21" s="1">
        <f>'Pc, Winter, S1'!J21*Main!$B$5+_xlfn.IFNA(VLOOKUP($A21,'EV Distribution'!$A$2:$B$11,2,FALSE),0)*('EV Scenarios'!J$4-'EV Scenarios'!J$2)</f>
        <v>13.993384735907416</v>
      </c>
      <c r="K21" s="1">
        <f>'Pc, Winter, S1'!K21*Main!$B$5+_xlfn.IFNA(VLOOKUP($A21,'EV Distribution'!$A$2:$B$11,2,FALSE),0)*('EV Scenarios'!K$4-'EV Scenarios'!K$2)</f>
        <v>16.369896906950679</v>
      </c>
      <c r="L21" s="1">
        <f>'Pc, Winter, S1'!L21*Main!$B$5+_xlfn.IFNA(VLOOKUP($A21,'EV Distribution'!$A$2:$B$11,2,FALSE),0)*('EV Scenarios'!L$4-'EV Scenarios'!L$2)</f>
        <v>16.475479427494097</v>
      </c>
      <c r="M21" s="1">
        <f>'Pc, Winter, S1'!M21*Main!$B$5+_xlfn.IFNA(VLOOKUP($A21,'EV Distribution'!$A$2:$B$11,2,FALSE),0)*('EV Scenarios'!M$4-'EV Scenarios'!M$2)</f>
        <v>16.229533087974012</v>
      </c>
      <c r="N21" s="1">
        <f>'Pc, Winter, S1'!N21*Main!$B$5+_xlfn.IFNA(VLOOKUP($A21,'EV Distribution'!$A$2:$B$11,2,FALSE),0)*('EV Scenarios'!N$4-'EV Scenarios'!N$2)</f>
        <v>15.028462039540759</v>
      </c>
      <c r="O21" s="1">
        <f>'Pc, Winter, S1'!O21*Main!$B$5+_xlfn.IFNA(VLOOKUP($A21,'EV Distribution'!$A$2:$B$11,2,FALSE),0)*('EV Scenarios'!O$4-'EV Scenarios'!O$2)</f>
        <v>14.293668773360899</v>
      </c>
      <c r="P21" s="1">
        <f>'Pc, Winter, S1'!P21*Main!$B$5+_xlfn.IFNA(VLOOKUP($A21,'EV Distribution'!$A$2:$B$11,2,FALSE),0)*('EV Scenarios'!P$4-'EV Scenarios'!P$2)</f>
        <v>13.814076980729475</v>
      </c>
      <c r="Q21" s="1">
        <f>'Pc, Winter, S1'!Q21*Main!$B$5+_xlfn.IFNA(VLOOKUP($A21,'EV Distribution'!$A$2:$B$11,2,FALSE),0)*('EV Scenarios'!Q$4-'EV Scenarios'!Q$2)</f>
        <v>13.036717553227259</v>
      </c>
      <c r="R21" s="1">
        <f>'Pc, Winter, S1'!R21*Main!$B$5+_xlfn.IFNA(VLOOKUP($A21,'EV Distribution'!$A$2:$B$11,2,FALSE),0)*('EV Scenarios'!R$4-'EV Scenarios'!R$2)</f>
        <v>12.531136178896929</v>
      </c>
      <c r="S21" s="1">
        <f>'Pc, Winter, S1'!S21*Main!$B$5+_xlfn.IFNA(VLOOKUP($A21,'EV Distribution'!$A$2:$B$11,2,FALSE),0)*('EV Scenarios'!S$4-'EV Scenarios'!S$2)</f>
        <v>12.364654171451566</v>
      </c>
      <c r="T21" s="1">
        <f>'Pc, Winter, S1'!T21*Main!$B$5+_xlfn.IFNA(VLOOKUP($A21,'EV Distribution'!$A$2:$B$11,2,FALSE),0)*('EV Scenarios'!T$4-'EV Scenarios'!T$2)</f>
        <v>9.1768389609074141</v>
      </c>
      <c r="U21" s="1">
        <f>'Pc, Winter, S1'!U21*Main!$B$5+_xlfn.IFNA(VLOOKUP($A21,'EV Distribution'!$A$2:$B$11,2,FALSE),0)*('EV Scenarios'!U$4-'EV Scenarios'!U$2)</f>
        <v>9.3240917639766696</v>
      </c>
      <c r="V21" s="1">
        <f>'Pc, Winter, S1'!V21*Main!$B$5+_xlfn.IFNA(VLOOKUP($A21,'EV Distribution'!$A$2:$B$11,2,FALSE),0)*('EV Scenarios'!V$4-'EV Scenarios'!V$2)</f>
        <v>9.7491264839050515</v>
      </c>
      <c r="W21" s="1">
        <f>'Pc, Winter, S1'!W21*Main!$B$5+_xlfn.IFNA(VLOOKUP($A21,'EV Distribution'!$A$2:$B$11,2,FALSE),0)*('EV Scenarios'!W$4-'EV Scenarios'!W$2)</f>
        <v>10.377402578608979</v>
      </c>
      <c r="X21" s="1">
        <f>'Pc, Winter, S1'!X21*Main!$B$5+_xlfn.IFNA(VLOOKUP($A21,'EV Distribution'!$A$2:$B$11,2,FALSE),0)*('EV Scenarios'!X$4-'EV Scenarios'!X$2)</f>
        <v>4.6328782094779974</v>
      </c>
      <c r="Y21" s="1">
        <f>'Pc, Winter, S1'!Y21*Main!$B$5+_xlfn.IFNA(VLOOKUP($A21,'EV Distribution'!$A$2:$B$11,2,FALSE),0)*('EV Scenarios'!Y$4-'EV Scenarios'!Y$2)</f>
        <v>4.9979057128994393</v>
      </c>
    </row>
    <row r="22" spans="1:25" x14ac:dyDescent="0.25">
      <c r="A22">
        <v>55</v>
      </c>
      <c r="B22" s="1">
        <f>'Pc, Winter, S1'!B22*Main!$B$5+_xlfn.IFNA(VLOOKUP($A22,'EV Distribution'!$A$2:$B$11,2,FALSE),0)*('EV Scenarios'!B$4-'EV Scenarios'!B$2)</f>
        <v>4.6653070018458349</v>
      </c>
      <c r="C22" s="1">
        <f>'Pc, Winter, S1'!C22*Main!$B$5+_xlfn.IFNA(VLOOKUP($A22,'EV Distribution'!$A$2:$B$11,2,FALSE),0)*('EV Scenarios'!C$4-'EV Scenarios'!C$2)</f>
        <v>5.6937640518458359</v>
      </c>
      <c r="D22" s="1">
        <f>'Pc, Winter, S1'!D22*Main!$B$5+_xlfn.IFNA(VLOOKUP($A22,'EV Distribution'!$A$2:$B$11,2,FALSE),0)*('EV Scenarios'!D$4-'EV Scenarios'!D$2)</f>
        <v>7.2867001518458361</v>
      </c>
      <c r="E22" s="1">
        <f>'Pc, Winter, S1'!E22*Main!$B$5+_xlfn.IFNA(VLOOKUP($A22,'EV Distribution'!$A$2:$B$11,2,FALSE),0)*('EV Scenarios'!E$4-'EV Scenarios'!E$2)</f>
        <v>8.6153888018458353</v>
      </c>
      <c r="F22" s="1">
        <f>'Pc, Winter, S1'!F22*Main!$B$5+_xlfn.IFNA(VLOOKUP($A22,'EV Distribution'!$A$2:$B$11,2,FALSE),0)*('EV Scenarios'!F$4-'EV Scenarios'!F$2)</f>
        <v>9.7801472518458361</v>
      </c>
      <c r="G22" s="1">
        <f>'Pc, Winter, S1'!G22*Main!$B$5+_xlfn.IFNA(VLOOKUP($A22,'EV Distribution'!$A$2:$B$11,2,FALSE),0)*('EV Scenarios'!G$4-'EV Scenarios'!G$2)</f>
        <v>10.411937951845836</v>
      </c>
      <c r="H22" s="1">
        <f>'Pc, Winter, S1'!H22*Main!$B$5+_xlfn.IFNA(VLOOKUP($A22,'EV Distribution'!$A$2:$B$11,2,FALSE),0)*('EV Scenarios'!H$4-'EV Scenarios'!H$2)</f>
        <v>9.9849427649992641</v>
      </c>
      <c r="I22" s="1">
        <f>'Pc, Winter, S1'!I22*Main!$B$5+_xlfn.IFNA(VLOOKUP($A22,'EV Distribution'!$A$2:$B$11,2,FALSE),0)*('EV Scenarios'!I$4-'EV Scenarios'!I$2)</f>
        <v>14.481237378479033</v>
      </c>
      <c r="J22" s="1">
        <f>'Pc, Winter, S1'!J22*Main!$B$5+_xlfn.IFNA(VLOOKUP($A22,'EV Distribution'!$A$2:$B$11,2,FALSE),0)*('EV Scenarios'!J$4-'EV Scenarios'!J$2)</f>
        <v>12.953462190308626</v>
      </c>
      <c r="K22" s="1">
        <f>'Pc, Winter, S1'!K22*Main!$B$5+_xlfn.IFNA(VLOOKUP($A22,'EV Distribution'!$A$2:$B$11,2,FALSE),0)*('EV Scenarios'!K$4-'EV Scenarios'!K$2)</f>
        <v>15.325339402138216</v>
      </c>
      <c r="L22" s="1">
        <f>'Pc, Winter, S1'!L22*Main!$B$5+_xlfn.IFNA(VLOOKUP($A22,'EV Distribution'!$A$2:$B$11,2,FALSE),0)*('EV Scenarios'!L$4-'EV Scenarios'!L$2)</f>
        <v>15.459379402138218</v>
      </c>
      <c r="M22" s="1">
        <f>'Pc, Winter, S1'!M22*Main!$B$5+_xlfn.IFNA(VLOOKUP($A22,'EV Distribution'!$A$2:$B$11,2,FALSE),0)*('EV Scenarios'!M$4-'EV Scenarios'!M$2)</f>
        <v>15.175726952138218</v>
      </c>
      <c r="N22" s="1">
        <f>'Pc, Winter, S1'!N22*Main!$B$5+_xlfn.IFNA(VLOOKUP($A22,'EV Distribution'!$A$2:$B$11,2,FALSE),0)*('EV Scenarios'!N$4-'EV Scenarios'!N$2)</f>
        <v>13.993864752138219</v>
      </c>
      <c r="O22" s="1">
        <f>'Pc, Winter, S1'!O22*Main!$B$5+_xlfn.IFNA(VLOOKUP($A22,'EV Distribution'!$A$2:$B$11,2,FALSE),0)*('EV Scenarios'!O$4-'EV Scenarios'!O$2)</f>
        <v>13.337330052138217</v>
      </c>
      <c r="P22" s="1">
        <f>'Pc, Winter, S1'!P22*Main!$B$5+_xlfn.IFNA(VLOOKUP($A22,'EV Distribution'!$A$2:$B$11,2,FALSE),0)*('EV Scenarios'!P$4-'EV Scenarios'!P$2)</f>
        <v>12.878373454895895</v>
      </c>
      <c r="Q22" s="1">
        <f>'Pc, Winter, S1'!Q22*Main!$B$5+_xlfn.IFNA(VLOOKUP($A22,'EV Distribution'!$A$2:$B$11,2,FALSE),0)*('EV Scenarios'!Q$4-'EV Scenarios'!Q$2)</f>
        <v>12.173582205815121</v>
      </c>
      <c r="R22" s="1">
        <f>'Pc, Winter, S1'!R22*Main!$B$5+_xlfn.IFNA(VLOOKUP($A22,'EV Distribution'!$A$2:$B$11,2,FALSE),0)*('EV Scenarios'!R$4-'EV Scenarios'!R$2)</f>
        <v>11.652349105815121</v>
      </c>
      <c r="S22" s="1">
        <f>'Pc, Winter, S1'!S22*Main!$B$5+_xlfn.IFNA(VLOOKUP($A22,'EV Distribution'!$A$2:$B$11,2,FALSE),0)*('EV Scenarios'!S$4-'EV Scenarios'!S$2)</f>
        <v>11.297142248069994</v>
      </c>
      <c r="T22" s="1">
        <f>'Pc, Winter, S1'!T22*Main!$B$5+_xlfn.IFNA(VLOOKUP($A22,'EV Distribution'!$A$2:$B$11,2,FALSE),0)*('EV Scenarios'!T$4-'EV Scenarios'!T$2)</f>
        <v>8.1045193788216192</v>
      </c>
      <c r="U22" s="1">
        <f>'Pc, Winter, S1'!U22*Main!$B$5+_xlfn.IFNA(VLOOKUP($A22,'EV Distribution'!$A$2:$B$11,2,FALSE),0)*('EV Scenarios'!U$4-'EV Scenarios'!U$2)</f>
        <v>8.2396775788216186</v>
      </c>
      <c r="V22" s="1">
        <f>'Pc, Winter, S1'!V22*Main!$B$5+_xlfn.IFNA(VLOOKUP($A22,'EV Distribution'!$A$2:$B$11,2,FALSE),0)*('EV Scenarios'!V$4-'EV Scenarios'!V$2)</f>
        <v>8.708110228821619</v>
      </c>
      <c r="W22" s="1">
        <f>'Pc, Winter, S1'!W22*Main!$B$5+_xlfn.IFNA(VLOOKUP($A22,'EV Distribution'!$A$2:$B$11,2,FALSE),0)*('EV Scenarios'!W$4-'EV Scenarios'!W$2)</f>
        <v>9.3883227297408443</v>
      </c>
      <c r="X22" s="1">
        <f>'Pc, Winter, S1'!X22*Main!$B$5+_xlfn.IFNA(VLOOKUP($A22,'EV Distribution'!$A$2:$B$11,2,FALSE),0)*('EV Scenarios'!X$4-'EV Scenarios'!X$2)</f>
        <v>3.7078396714249853</v>
      </c>
      <c r="Y22" s="1">
        <f>'Pc, Winter, S1'!Y22*Main!$B$5+_xlfn.IFNA(VLOOKUP($A22,'EV Distribution'!$A$2:$B$11,2,FALSE),0)*('EV Scenarios'!Y$4-'EV Scenarios'!Y$2)</f>
        <v>4.2066237208446546</v>
      </c>
    </row>
    <row r="23" spans="1:25" x14ac:dyDescent="0.25">
      <c r="A23">
        <v>68</v>
      </c>
      <c r="B23" s="1">
        <f>'Pc, Winter, S1'!B23*Main!$B$5+_xlfn.IFNA(VLOOKUP($A23,'EV Distribution'!$A$2:$B$11,2,FALSE),0)*('EV Scenarios'!B$4-'EV Scenarios'!B$2)</f>
        <v>0.36891116147150038</v>
      </c>
      <c r="C23" s="1">
        <f>'Pc, Winter, S1'!C23*Main!$B$5+_xlfn.IFNA(VLOOKUP($A23,'EV Distribution'!$A$2:$B$11,2,FALSE),0)*('EV Scenarios'!C$4-'EV Scenarios'!C$2)</f>
        <v>0.35306292773848202</v>
      </c>
      <c r="D23" s="1">
        <f>'Pc, Winter, S1'!D23*Main!$B$5+_xlfn.IFNA(VLOOKUP($A23,'EV Distribution'!$A$2:$B$11,2,FALSE),0)*('EV Scenarios'!D$4-'EV Scenarios'!D$2)</f>
        <v>0.33885429323390437</v>
      </c>
      <c r="E23" s="1">
        <f>'Pc, Winter, S1'!E23*Main!$B$5+_xlfn.IFNA(VLOOKUP($A23,'EV Distribution'!$A$2:$B$11,2,FALSE),0)*('EV Scenarios'!E$4-'EV Scenarios'!E$2)</f>
        <v>0.37382946082988783</v>
      </c>
      <c r="F23" s="1">
        <f>'Pc, Winter, S1'!F23*Main!$B$5+_xlfn.IFNA(VLOOKUP($A23,'EV Distribution'!$A$2:$B$11,2,FALSE),0)*('EV Scenarios'!F$4-'EV Scenarios'!F$2)</f>
        <v>0.36071385097755471</v>
      </c>
      <c r="G23" s="1">
        <f>'Pc, Winter, S1'!G23*Main!$B$5+_xlfn.IFNA(VLOOKUP($A23,'EV Distribution'!$A$2:$B$11,2,FALSE),0)*('EV Scenarios'!G$4-'EV Scenarios'!G$2)</f>
        <v>0.36071385097755471</v>
      </c>
      <c r="H23" s="1">
        <f>'Pc, Winter, S1'!H23*Main!$B$5+_xlfn.IFNA(VLOOKUP($A23,'EV Distribution'!$A$2:$B$11,2,FALSE),0)*('EV Scenarios'!H$4-'EV Scenarios'!H$2)</f>
        <v>0.4044325298168932</v>
      </c>
      <c r="I23" s="1">
        <f>'Pc, Winter, S1'!I23*Main!$B$5+_xlfn.IFNA(VLOOKUP($A23,'EV Distribution'!$A$2:$B$11,2,FALSE),0)*('EV Scenarios'!I$4-'EV Scenarios'!I$2)</f>
        <v>0.42629208707102784</v>
      </c>
      <c r="J23" s="1">
        <f>'Pc, Winter, S1'!J23*Main!$B$5+_xlfn.IFNA(VLOOKUP($A23,'EV Distribution'!$A$2:$B$11,2,FALSE),0)*('EV Scenarios'!J$4-'EV Scenarios'!J$2)</f>
        <v>0.41317647705552285</v>
      </c>
      <c r="K23" s="1">
        <f>'Pc, Winter, S1'!K23*Main!$B$5+_xlfn.IFNA(VLOOKUP($A23,'EV Distribution'!$A$2:$B$11,2,FALSE),0)*('EV Scenarios'!K$4-'EV Scenarios'!K$2)</f>
        <v>0.44815139565121104</v>
      </c>
      <c r="L23" s="1">
        <f>'Pc, Winter, S1'!L23*Main!$B$5+_xlfn.IFNA(VLOOKUP($A23,'EV Distribution'!$A$2:$B$11,2,FALSE),0)*('EV Scenarios'!L$4-'EV Scenarios'!L$2)</f>
        <v>0.45470923174320749</v>
      </c>
      <c r="M23" s="1">
        <f>'Pc, Winter, S1'!M23*Main!$B$5+_xlfn.IFNA(VLOOKUP($A23,'EV Distribution'!$A$2:$B$11,2,FALSE),0)*('EV Scenarios'!M$4-'EV Scenarios'!M$2)</f>
        <v>0.44487257085794457</v>
      </c>
      <c r="N23" s="1">
        <f>'Pc, Winter, S1'!N23*Main!$B$5+_xlfn.IFNA(VLOOKUP($A23,'EV Distribution'!$A$2:$B$11,2,FALSE),0)*('EV Scenarios'!N$4-'EV Scenarios'!N$2)</f>
        <v>0.43722164810838748</v>
      </c>
      <c r="O23" s="1">
        <f>'Pc, Winter, S1'!O23*Main!$B$5+_xlfn.IFNA(VLOOKUP($A23,'EV Distribution'!$A$2:$B$11,2,FALSE),0)*('EV Scenarios'!O$4-'EV Scenarios'!O$2)</f>
        <v>0.43284979882604857</v>
      </c>
      <c r="P23" s="1">
        <f>'Pc, Winter, S1'!P23*Main!$B$5+_xlfn.IFNA(VLOOKUP($A23,'EV Distribution'!$A$2:$B$11,2,FALSE),0)*('EV Scenarios'!P$4-'EV Scenarios'!P$2)</f>
        <v>0.430663874184879</v>
      </c>
      <c r="Q23" s="1">
        <f>'Pc, Winter, S1'!Q23*Main!$B$5+_xlfn.IFNA(VLOOKUP($A23,'EV Distribution'!$A$2:$B$11,2,FALSE),0)*('EV Scenarios'!Q$4-'EV Scenarios'!Q$2)</f>
        <v>0.38967769439973432</v>
      </c>
      <c r="R23" s="1">
        <f>'Pc, Winter, S1'!R23*Main!$B$5+_xlfn.IFNA(VLOOKUP($A23,'EV Distribution'!$A$2:$B$11,2,FALSE),0)*('EV Scenarios'!R$4-'EV Scenarios'!R$2)</f>
        <v>0.41426931503913178</v>
      </c>
      <c r="S23" s="1">
        <f>'Pc, Winter, S1'!S23*Main!$B$5+_xlfn.IFNA(VLOOKUP($A23,'EV Distribution'!$A$2:$B$11,2,FALSE),0)*('EV Scenarios'!S$4-'EV Scenarios'!S$2)</f>
        <v>0.42629177622858844</v>
      </c>
      <c r="T23" s="1">
        <f>'Pc, Winter, S1'!T23*Main!$B$5+_xlfn.IFNA(VLOOKUP($A23,'EV Distribution'!$A$2:$B$11,2,FALSE),0)*('EV Scenarios'!T$4-'EV Scenarios'!T$2)</f>
        <v>0.3853055964434437</v>
      </c>
      <c r="U23" s="1">
        <f>'Pc, Winter, S1'!U23*Main!$B$5+_xlfn.IFNA(VLOOKUP($A23,'EV Distribution'!$A$2:$B$11,2,FALSE),0)*('EV Scenarios'!U$4-'EV Scenarios'!U$2)</f>
        <v>0.42629177622858844</v>
      </c>
      <c r="V23" s="1">
        <f>'Pc, Winter, S1'!V23*Main!$B$5+_xlfn.IFNA(VLOOKUP($A23,'EV Distribution'!$A$2:$B$11,2,FALSE),0)*('EV Scenarios'!V$4-'EV Scenarios'!V$2)</f>
        <v>0.39896765637182524</v>
      </c>
      <c r="W23" s="1">
        <f>'Pc, Winter, S1'!W23*Main!$B$5+_xlfn.IFNA(VLOOKUP($A23,'EV Distribution'!$A$2:$B$11,2,FALSE),0)*('EV Scenarios'!W$4-'EV Scenarios'!W$2)</f>
        <v>0.3716435365150621</v>
      </c>
      <c r="X23" s="1">
        <f>'Pc, Winter, S1'!X23*Main!$B$5+_xlfn.IFNA(VLOOKUP($A23,'EV Distribution'!$A$2:$B$11,2,FALSE),0)*('EV Scenarios'!X$4-'EV Scenarios'!X$2)</f>
        <v>0.3716435365150621</v>
      </c>
      <c r="Y23" s="1">
        <f>'Pc, Winter, S1'!Y23*Main!$B$5+_xlfn.IFNA(VLOOKUP($A23,'EV Distribution'!$A$2:$B$11,2,FALSE),0)*('EV Scenarios'!Y$4-'EV Scenarios'!Y$2)</f>
        <v>0.3716435365150621</v>
      </c>
    </row>
    <row r="24" spans="1:25" x14ac:dyDescent="0.25">
      <c r="A24">
        <v>72</v>
      </c>
      <c r="B24" s="1">
        <f>'Pc, Winter, S1'!B24*Main!$B$5+_xlfn.IFNA(VLOOKUP($A24,'EV Distribution'!$A$2:$B$11,2,FALSE),0)*('EV Scenarios'!B$4-'EV Scenarios'!B$2)</f>
        <v>1.1739549804976377</v>
      </c>
      <c r="C24" s="1">
        <f>'Pc, Winter, S1'!C24*Main!$B$5+_xlfn.IFNA(VLOOKUP($A24,'EV Distribution'!$A$2:$B$11,2,FALSE),0)*('EV Scenarios'!C$4-'EV Scenarios'!C$2)</f>
        <v>0.57503902325531608</v>
      </c>
      <c r="D24" s="1">
        <f>'Pc, Winter, S1'!D24*Main!$B$5+_xlfn.IFNA(VLOOKUP($A24,'EV Distribution'!$A$2:$B$11,2,FALSE),0)*('EV Scenarios'!D$4-'EV Scenarios'!D$2)</f>
        <v>0.51840990721721791</v>
      </c>
      <c r="E24" s="1">
        <f>'Pc, Winter, S1'!E24*Main!$B$5+_xlfn.IFNA(VLOOKUP($A24,'EV Distribution'!$A$2:$B$11,2,FALSE),0)*('EV Scenarios'!E$4-'EV Scenarios'!E$2)</f>
        <v>0.54925546382014179</v>
      </c>
      <c r="F24" s="1">
        <f>'Pc, Winter, S1'!F24*Main!$B$5+_xlfn.IFNA(VLOOKUP($A24,'EV Distribution'!$A$2:$B$11,2,FALSE),0)*('EV Scenarios'!F$4-'EV Scenarios'!F$2)</f>
        <v>0.66694091070437111</v>
      </c>
      <c r="G24" s="1">
        <f>'Pc, Winter, S1'!G24*Main!$B$5+_xlfn.IFNA(VLOOKUP($A24,'EV Distribution'!$A$2:$B$11,2,FALSE),0)*('EV Scenarios'!G$4-'EV Scenarios'!G$2)</f>
        <v>0.71358936095835812</v>
      </c>
      <c r="H24" s="1">
        <f>'Pc, Winter, S1'!H24*Main!$B$5+_xlfn.IFNA(VLOOKUP($A24,'EV Distribution'!$A$2:$B$11,2,FALSE),0)*('EV Scenarios'!H$4-'EV Scenarios'!H$2)</f>
        <v>1.1139103895769347</v>
      </c>
      <c r="I24" s="1">
        <f>'Pc, Winter, S1'!I24*Main!$B$5+_xlfn.IFNA(VLOOKUP($A24,'EV Distribution'!$A$2:$B$11,2,FALSE),0)*('EV Scenarios'!I$4-'EV Scenarios'!I$2)</f>
        <v>1.8688525615534557</v>
      </c>
      <c r="J24" s="1">
        <f>'Pc, Winter, S1'!J24*Main!$B$5+_xlfn.IFNA(VLOOKUP($A24,'EV Distribution'!$A$2:$B$11,2,FALSE),0)*('EV Scenarios'!J$4-'EV Scenarios'!J$2)</f>
        <v>2.1330390490918494</v>
      </c>
      <c r="K24" s="1">
        <f>'Pc, Winter, S1'!K24*Main!$B$5+_xlfn.IFNA(VLOOKUP($A24,'EV Distribution'!$A$2:$B$11,2,FALSE),0)*('EV Scenarios'!K$4-'EV Scenarios'!K$2)</f>
        <v>2.4304785600945071</v>
      </c>
      <c r="L24" s="1">
        <f>'Pc, Winter, S1'!L24*Main!$B$5+_xlfn.IFNA(VLOOKUP($A24,'EV Distribution'!$A$2:$B$11,2,FALSE),0)*('EV Scenarios'!L$4-'EV Scenarios'!L$2)</f>
        <v>2.0071752111673073</v>
      </c>
      <c r="M24" s="1">
        <f>'Pc, Winter, S1'!M24*Main!$B$5+_xlfn.IFNA(VLOOKUP($A24,'EV Distribution'!$A$2:$B$11,2,FALSE),0)*('EV Scenarios'!M$4-'EV Scenarios'!M$2)</f>
        <v>1.6201911187448321</v>
      </c>
      <c r="N24" s="1">
        <f>'Pc, Winter, S1'!N24*Main!$B$5+_xlfn.IFNA(VLOOKUP($A24,'EV Distribution'!$A$2:$B$11,2,FALSE),0)*('EV Scenarios'!N$4-'EV Scenarios'!N$2)</f>
        <v>1.7121101911303904</v>
      </c>
      <c r="O24" s="1">
        <f>'Pc, Winter, S1'!O24*Main!$B$5+_xlfn.IFNA(VLOOKUP($A24,'EV Distribution'!$A$2:$B$11,2,FALSE),0)*('EV Scenarios'!O$4-'EV Scenarios'!O$2)</f>
        <v>1.8240918807678679</v>
      </c>
      <c r="P24" s="1">
        <f>'Pc, Winter, S1'!P24*Main!$B$5+_xlfn.IFNA(VLOOKUP($A24,'EV Distribution'!$A$2:$B$11,2,FALSE),0)*('EV Scenarios'!P$4-'EV Scenarios'!P$2)</f>
        <v>1.7698554239057893</v>
      </c>
      <c r="Q24" s="1">
        <f>'Pc, Winter, S1'!Q24*Main!$B$5+_xlfn.IFNA(VLOOKUP($A24,'EV Distribution'!$A$2:$B$11,2,FALSE),0)*('EV Scenarios'!Q$4-'EV Scenarios'!Q$2)</f>
        <v>1.7395303745178681</v>
      </c>
      <c r="R24" s="1">
        <f>'Pc, Winter, S1'!R24*Main!$B$5+_xlfn.IFNA(VLOOKUP($A24,'EV Distribution'!$A$2:$B$11,2,FALSE),0)*('EV Scenarios'!R$4-'EV Scenarios'!R$2)</f>
        <v>1.7203520641922623</v>
      </c>
      <c r="S24" s="1">
        <f>'Pc, Winter, S1'!S24*Main!$B$5+_xlfn.IFNA(VLOOKUP($A24,'EV Distribution'!$A$2:$B$11,2,FALSE),0)*('EV Scenarios'!S$4-'EV Scenarios'!S$2)</f>
        <v>2.2251731208313648</v>
      </c>
      <c r="T24" s="1">
        <f>'Pc, Winter, S1'!T24*Main!$B$5+_xlfn.IFNA(VLOOKUP($A24,'EV Distribution'!$A$2:$B$11,2,FALSE),0)*('EV Scenarios'!T$4-'EV Scenarios'!T$2)</f>
        <v>2.0842154401144422</v>
      </c>
      <c r="U24" s="1">
        <f>'Pc, Winter, S1'!U24*Main!$B$5+_xlfn.IFNA(VLOOKUP($A24,'EV Distribution'!$A$2:$B$11,2,FALSE),0)*('EV Scenarios'!U$4-'EV Scenarios'!U$2)</f>
        <v>2.1937853411200541</v>
      </c>
      <c r="V24" s="1">
        <f>'Pc, Winter, S1'!V24*Main!$B$5+_xlfn.IFNA(VLOOKUP($A24,'EV Distribution'!$A$2:$B$11,2,FALSE),0)*('EV Scenarios'!V$4-'EV Scenarios'!V$2)</f>
        <v>2.0711114218295927</v>
      </c>
      <c r="W24" s="1">
        <f>'Pc, Winter, S1'!W24*Main!$B$5+_xlfn.IFNA(VLOOKUP($A24,'EV Distribution'!$A$2:$B$11,2,FALSE),0)*('EV Scenarios'!W$4-'EV Scenarios'!W$2)</f>
        <v>1.9338549764685471</v>
      </c>
      <c r="X24" s="1">
        <f>'Pc, Winter, S1'!X24*Main!$B$5+_xlfn.IFNA(VLOOKUP($A24,'EV Distribution'!$A$2:$B$11,2,FALSE),0)*('EV Scenarios'!X$4-'EV Scenarios'!X$2)</f>
        <v>1.5200879136266985</v>
      </c>
      <c r="Y24" s="1">
        <f>'Pc, Winter, S1'!Y24*Main!$B$5+_xlfn.IFNA(VLOOKUP($A24,'EV Distribution'!$A$2:$B$11,2,FALSE),0)*('EV Scenarios'!Y$4-'EV Scenarios'!Y$2)</f>
        <v>1.4271214198670998</v>
      </c>
    </row>
    <row r="25" spans="1:25" x14ac:dyDescent="0.25">
      <c r="A25">
        <v>103</v>
      </c>
      <c r="B25" s="1">
        <f>'Pc, Winter, S1'!B25*Main!$B$5+_xlfn.IFNA(VLOOKUP($A25,'EV Distribution'!$A$2:$B$11,2,FALSE),0)*('EV Scenarios'!B$4-'EV Scenarios'!B$2)</f>
        <v>0.13188007259302995</v>
      </c>
      <c r="C25" s="1">
        <f>'Pc, Winter, S1'!C25*Main!$B$5+_xlfn.IFNA(VLOOKUP($A25,'EV Distribution'!$A$2:$B$11,2,FALSE),0)*('EV Scenarios'!C$4-'EV Scenarios'!C$2)</f>
        <v>-0.14571856652687534</v>
      </c>
      <c r="D25" s="1">
        <f>'Pc, Winter, S1'!D25*Main!$B$5+_xlfn.IFNA(VLOOKUP($A25,'EV Distribution'!$A$2:$B$11,2,FALSE),0)*('EV Scenarios'!D$4-'EV Scenarios'!D$2)</f>
        <v>-5.5255627635115247E-2</v>
      </c>
      <c r="E25" s="1">
        <f>'Pc, Winter, S1'!E25*Main!$B$5+_xlfn.IFNA(VLOOKUP($A25,'EV Distribution'!$A$2:$B$11,2,FALSE),0)*('EV Scenarios'!E$4-'EV Scenarios'!E$2)</f>
        <v>-0.24182097620643869</v>
      </c>
      <c r="F25" s="1">
        <f>'Pc, Winter, S1'!F25*Main!$B$5+_xlfn.IFNA(VLOOKUP($A25,'EV Distribution'!$A$2:$B$11,2,FALSE),0)*('EV Scenarios'!F$4-'EV Scenarios'!F$2)</f>
        <v>-0.17488355486783846</v>
      </c>
      <c r="G25" s="1">
        <f>'Pc, Winter, S1'!G25*Main!$B$5+_xlfn.IFNA(VLOOKUP($A25,'EV Distribution'!$A$2:$B$11,2,FALSE),0)*('EV Scenarios'!G$4-'EV Scenarios'!G$2)</f>
        <v>3.7553982884672293E-2</v>
      </c>
      <c r="H25" s="1">
        <f>'Pc, Winter, S1'!H25*Main!$B$5+_xlfn.IFNA(VLOOKUP($A25,'EV Distribution'!$A$2:$B$11,2,FALSE),0)*('EV Scenarios'!H$4-'EV Scenarios'!H$2)</f>
        <v>0.37234550587714121</v>
      </c>
      <c r="I25" s="1">
        <f>'Pc, Winter, S1'!I25*Main!$B$5+_xlfn.IFNA(VLOOKUP($A25,'EV Distribution'!$A$2:$B$11,2,FALSE),0)*('EV Scenarios'!I$4-'EV Scenarios'!I$2)</f>
        <v>1.3773548797319848</v>
      </c>
      <c r="J25" s="1">
        <f>'Pc, Winter, S1'!J25*Main!$B$5+_xlfn.IFNA(VLOOKUP($A25,'EV Distribution'!$A$2:$B$11,2,FALSE),0)*('EV Scenarios'!J$4-'EV Scenarios'!J$2)</f>
        <v>1.9784201313223571</v>
      </c>
      <c r="K25" s="1">
        <f>'Pc, Winter, S1'!K25*Main!$B$5+_xlfn.IFNA(VLOOKUP($A25,'EV Distribution'!$A$2:$B$11,2,FALSE),0)*('EV Scenarios'!K$4-'EV Scenarios'!K$2)</f>
        <v>2.2289125078950094</v>
      </c>
      <c r="L25" s="1">
        <f>'Pc, Winter, S1'!L25*Main!$B$5+_xlfn.IFNA(VLOOKUP($A25,'EV Distribution'!$A$2:$B$11,2,FALSE),0)*('EV Scenarios'!L$4-'EV Scenarios'!L$2)</f>
        <v>1.9711003518790613</v>
      </c>
      <c r="M25" s="1">
        <f>'Pc, Winter, S1'!M25*Main!$B$5+_xlfn.IFNA(VLOOKUP($A25,'EV Distribution'!$A$2:$B$11,2,FALSE),0)*('EV Scenarios'!M$4-'EV Scenarios'!M$2)</f>
        <v>1.8189675488400774</v>
      </c>
      <c r="N25" s="1">
        <f>'Pc, Winter, S1'!N25*Main!$B$5+_xlfn.IFNA(VLOOKUP($A25,'EV Distribution'!$A$2:$B$11,2,FALSE),0)*('EV Scenarios'!N$4-'EV Scenarios'!N$2)</f>
        <v>1.7477579948419963</v>
      </c>
      <c r="O25" s="1">
        <f>'Pc, Winter, S1'!O25*Main!$B$5+_xlfn.IFNA(VLOOKUP($A25,'EV Distribution'!$A$2:$B$11,2,FALSE),0)*('EV Scenarios'!O$4-'EV Scenarios'!O$2)</f>
        <v>1.531148570219286</v>
      </c>
      <c r="P25" s="1">
        <f>'Pc, Winter, S1'!P25*Main!$B$5+_xlfn.IFNA(VLOOKUP($A25,'EV Distribution'!$A$2:$B$11,2,FALSE),0)*('EV Scenarios'!P$4-'EV Scenarios'!P$2)</f>
        <v>1.5112123251860607</v>
      </c>
      <c r="Q25" s="1">
        <f>'Pc, Winter, S1'!Q25*Main!$B$5+_xlfn.IFNA(VLOOKUP($A25,'EV Distribution'!$A$2:$B$11,2,FALSE),0)*('EV Scenarios'!Q$4-'EV Scenarios'!Q$2)</f>
        <v>1.0423454689168634</v>
      </c>
      <c r="R25" s="1">
        <f>'Pc, Winter, S1'!R25*Main!$B$5+_xlfn.IFNA(VLOOKUP($A25,'EV Distribution'!$A$2:$B$11,2,FALSE),0)*('EV Scenarios'!R$4-'EV Scenarios'!R$2)</f>
        <v>1.0354555237042233</v>
      </c>
      <c r="S25" s="1">
        <f>'Pc, Winter, S1'!S25*Main!$B$5+_xlfn.IFNA(VLOOKUP($A25,'EV Distribution'!$A$2:$B$11,2,FALSE),0)*('EV Scenarios'!S$4-'EV Scenarios'!S$2)</f>
        <v>1.4049302527982874</v>
      </c>
      <c r="T25" s="1">
        <f>'Pc, Winter, S1'!T25*Main!$B$5+_xlfn.IFNA(VLOOKUP($A25,'EV Distribution'!$A$2:$B$11,2,FALSE),0)*('EV Scenarios'!T$4-'EV Scenarios'!T$2)</f>
        <v>1.601809401320142</v>
      </c>
      <c r="U25" s="1">
        <f>'Pc, Winter, S1'!U25*Main!$B$5+_xlfn.IFNA(VLOOKUP($A25,'EV Distribution'!$A$2:$B$11,2,FALSE),0)*('EV Scenarios'!U$4-'EV Scenarios'!U$2)</f>
        <v>1.4418928128248676</v>
      </c>
      <c r="V25" s="1">
        <f>'Pc, Winter, S1'!V25*Main!$B$5+_xlfn.IFNA(VLOOKUP($A25,'EV Distribution'!$A$2:$B$11,2,FALSE),0)*('EV Scenarios'!V$4-'EV Scenarios'!V$2)</f>
        <v>1.0850936212957767</v>
      </c>
      <c r="W25" s="1">
        <f>'Pc, Winter, S1'!W25*Main!$B$5+_xlfn.IFNA(VLOOKUP($A25,'EV Distribution'!$A$2:$B$11,2,FALSE),0)*('EV Scenarios'!W$4-'EV Scenarios'!W$2)</f>
        <v>1.1804933457782048</v>
      </c>
      <c r="X25" s="1">
        <f>'Pc, Winter, S1'!X25*Main!$B$5+_xlfn.IFNA(VLOOKUP($A25,'EV Distribution'!$A$2:$B$11,2,FALSE),0)*('EV Scenarios'!X$4-'EV Scenarios'!X$2)</f>
        <v>0.54297105828115744</v>
      </c>
      <c r="Y25" s="1">
        <f>'Pc, Winter, S1'!Y25*Main!$B$5+_xlfn.IFNA(VLOOKUP($A25,'EV Distribution'!$A$2:$B$11,2,FALSE),0)*('EV Scenarios'!Y$4-'EV Scenarios'!Y$2)</f>
        <v>0.1964505292690496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BBFE-7EA1-4C70-88FB-3F661833D41A}">
  <dimension ref="A1:Y32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'[2]CostFlex, Winter'!B$2*(1+[3]Main!$B$3)^(Main!$B$7-2020)</f>
        <v>20.230638018288978</v>
      </c>
      <c r="C2" s="1">
        <f>'[2]CostFlex, Winter'!C$2*(1+[3]Main!$B$3)^(Main!$B$7-2020)</f>
        <v>20.760987895338609</v>
      </c>
      <c r="D2" s="1">
        <f>'[2]CostFlex, Winter'!D$2*(1+[3]Main!$B$3)^(Main!$B$7-2020)</f>
        <v>24.72756301743896</v>
      </c>
      <c r="E2" s="1">
        <f>'[2]CostFlex, Winter'!E$2*(1+[3]Main!$B$3)^(Main!$B$7-2020)</f>
        <v>26.904207304496815</v>
      </c>
      <c r="F2" s="1">
        <f>'[2]CostFlex, Winter'!F$2*(1+[3]Main!$B$3)^(Main!$B$7-2020)</f>
        <v>27.633438385440055</v>
      </c>
      <c r="G2" s="1">
        <f>'[2]CostFlex, Winter'!G$2*(1+[3]Main!$B$3)^(Main!$B$7-2020)</f>
        <v>22.628261420784181</v>
      </c>
      <c r="H2" s="1">
        <f>'[2]CostFlex, Winter'!H$2*(1+[3]Main!$B$3)^(Main!$B$7-2020)</f>
        <v>24.451339123142279</v>
      </c>
      <c r="I2" s="1">
        <f>'[2]CostFlex, Winter'!I$2*(1+[3]Main!$B$3)^(Main!$B$7-2020)</f>
        <v>13.656509334027952</v>
      </c>
      <c r="J2" s="1">
        <f>'[2]CostFlex, Winter'!J$2*(1+[3]Main!$B$3)^(Main!$B$7-2020)</f>
        <v>6.1763662764738063</v>
      </c>
      <c r="K2" s="1">
        <f>'[2]CostFlex, Winter'!K$2*(1+[3]Main!$B$3)^(Main!$B$7-2020)</f>
        <v>4.4306312645187766</v>
      </c>
      <c r="L2" s="1">
        <f>'[2]CostFlex, Winter'!L$2*(1+[3]Main!$B$3)^(Main!$B$7-2020)</f>
        <v>3.8560855643816794</v>
      </c>
      <c r="M2" s="1">
        <f>'[2]CostFlex, Winter'!M$2*(1+[3]Main!$B$3)^(Main!$B$7-2020)</f>
        <v>5.6791632667397787</v>
      </c>
      <c r="N2" s="1">
        <f>'[2]CostFlex, Winter'!N$2*(1+[3]Main!$B$3)^(Main!$B$7-2020)</f>
        <v>4.4085333529750432</v>
      </c>
      <c r="O2" s="1">
        <f>'[2]CostFlex, Winter'!O$2*(1+[3]Main!$B$3)^(Main!$B$7-2020)</f>
        <v>4.7400020261310614</v>
      </c>
      <c r="P2" s="1">
        <f>'[2]CostFlex, Winter'!P$2*(1+[3]Main!$B$3)^(Main!$B$7-2020)</f>
        <v>4.8615405396216014</v>
      </c>
      <c r="Q2" s="1">
        <f>'[2]CostFlex, Winter'!Q$2*(1+[3]Main!$B$3)^(Main!$B$7-2020)</f>
        <v>4.9609811415684071</v>
      </c>
      <c r="R2" s="1">
        <f>'[2]CostFlex, Winter'!R$2*(1+[3]Main!$B$3)^(Main!$B$7-2020)</f>
        <v>4.4085333529750432</v>
      </c>
      <c r="S2" s="1">
        <f>'[2]CostFlex, Winter'!S$2*(1+[3]Main!$B$3)^(Main!$B$7-2020)</f>
        <v>4.4085333529750432</v>
      </c>
      <c r="T2" s="1">
        <f>'[2]CostFlex, Winter'!T$2*(1+[3]Main!$B$3)^(Main!$B$7-2020)</f>
        <v>5.1267154781464148</v>
      </c>
      <c r="U2" s="1">
        <f>'[2]CostFlex, Winter'!U$2*(1+[3]Main!$B$3)^(Main!$B$7-2020)</f>
        <v>5.9553871610364606</v>
      </c>
      <c r="V2" s="1">
        <f>'[2]CostFlex, Winter'!V$2*(1+[3]Main!$B$3)^(Main!$B$7-2020)</f>
        <v>4.4085333529750432</v>
      </c>
      <c r="W2" s="1">
        <f>'[2]CostFlex, Winter'!W$2*(1+[3]Main!$B$3)^(Main!$B$7-2020)</f>
        <v>4.4085333529750432</v>
      </c>
      <c r="X2" s="1">
        <f>'[2]CostFlex, Winter'!X$2*(1+[3]Main!$B$3)^(Main!$B$7-2020)</f>
        <v>6.6183245073484978</v>
      </c>
      <c r="Y2" s="1">
        <f>'[2]CostFlex, Winter'!Y$2*(1+[3]Main!$B$3)^(Main!$B$7-2020)</f>
        <v>10.551752762133248</v>
      </c>
    </row>
    <row r="3" spans="1:25" x14ac:dyDescent="0.25">
      <c r="A3">
        <v>2</v>
      </c>
      <c r="B3" s="1">
        <f>'[2]CostFlex, Winter'!B3*(1+[3]Main!$B$3)^(Main!$B$7-2020)</f>
        <v>20.230638018288978</v>
      </c>
      <c r="C3" s="1">
        <f>'[2]CostFlex, Winter'!C3*(1+[3]Main!$B$3)^(Main!$B$7-2020)</f>
        <v>20.760987895338609</v>
      </c>
      <c r="D3" s="1">
        <f>'[2]CostFlex, Winter'!D3*(1+[3]Main!$B$3)^(Main!$B$7-2020)</f>
        <v>24.72756301743896</v>
      </c>
      <c r="E3" s="1">
        <f>'[2]CostFlex, Winter'!E3*(1+[3]Main!$B$3)^(Main!$B$7-2020)</f>
        <v>26.904207304496815</v>
      </c>
      <c r="F3" s="1">
        <f>'[2]CostFlex, Winter'!F3*(1+[3]Main!$B$3)^(Main!$B$7-2020)</f>
        <v>27.633438385440055</v>
      </c>
      <c r="G3" s="1">
        <f>'[2]CostFlex, Winter'!G3*(1+[3]Main!$B$3)^(Main!$B$7-2020)</f>
        <v>22.628261420784181</v>
      </c>
      <c r="H3" s="1">
        <f>'[2]CostFlex, Winter'!H3*(1+[3]Main!$B$3)^(Main!$B$7-2020)</f>
        <v>24.451339123142279</v>
      </c>
      <c r="I3" s="1">
        <f>'[2]CostFlex, Winter'!I3*(1+[3]Main!$B$3)^(Main!$B$7-2020)</f>
        <v>13.656509334027952</v>
      </c>
      <c r="J3" s="1">
        <f>'[2]CostFlex, Winter'!J3*(1+[3]Main!$B$3)^(Main!$B$7-2020)</f>
        <v>6.1763662764738063</v>
      </c>
      <c r="K3" s="1">
        <f>'[2]CostFlex, Winter'!K3*(1+[3]Main!$B$3)^(Main!$B$7-2020)</f>
        <v>4.4306312645187766</v>
      </c>
      <c r="L3" s="1">
        <f>'[2]CostFlex, Winter'!L3*(1+[3]Main!$B$3)^(Main!$B$7-2020)</f>
        <v>3.8560855643816794</v>
      </c>
      <c r="M3" s="1">
        <f>'[2]CostFlex, Winter'!M3*(1+[3]Main!$B$3)^(Main!$B$7-2020)</f>
        <v>5.6791632667397787</v>
      </c>
      <c r="N3" s="1">
        <f>'[2]CostFlex, Winter'!N3*(1+[3]Main!$B$3)^(Main!$B$7-2020)</f>
        <v>4.4085333529750432</v>
      </c>
      <c r="O3" s="1">
        <f>'[2]CostFlex, Winter'!O3*(1+[3]Main!$B$3)^(Main!$B$7-2020)</f>
        <v>4.7400020261310614</v>
      </c>
      <c r="P3" s="1">
        <f>'[2]CostFlex, Winter'!P3*(1+[3]Main!$B$3)^(Main!$B$7-2020)</f>
        <v>4.8615405396216014</v>
      </c>
      <c r="Q3" s="1">
        <f>'[2]CostFlex, Winter'!Q3*(1+[3]Main!$B$3)^(Main!$B$7-2020)</f>
        <v>4.9609811415684071</v>
      </c>
      <c r="R3" s="1">
        <f>'[2]CostFlex, Winter'!R3*(1+[3]Main!$B$3)^(Main!$B$7-2020)</f>
        <v>4.4085333529750432</v>
      </c>
      <c r="S3" s="1">
        <f>'[2]CostFlex, Winter'!S3*(1+[3]Main!$B$3)^(Main!$B$7-2020)</f>
        <v>4.4085333529750432</v>
      </c>
      <c r="T3" s="1">
        <f>'[2]CostFlex, Winter'!T3*(1+[3]Main!$B$3)^(Main!$B$7-2020)</f>
        <v>5.1267154781464148</v>
      </c>
      <c r="U3" s="1">
        <f>'[2]CostFlex, Winter'!U3*(1+[3]Main!$B$3)^(Main!$B$7-2020)</f>
        <v>5.9553871610364606</v>
      </c>
      <c r="V3" s="1">
        <f>'[2]CostFlex, Winter'!V3*(1+[3]Main!$B$3)^(Main!$B$7-2020)</f>
        <v>4.4085333529750432</v>
      </c>
      <c r="W3" s="1">
        <f>'[2]CostFlex, Winter'!W3*(1+[3]Main!$B$3)^(Main!$B$7-2020)</f>
        <v>4.4085333529750432</v>
      </c>
      <c r="X3" s="1">
        <f>'[2]CostFlex, Winter'!X3*(1+[3]Main!$B$3)^(Main!$B$7-2020)</f>
        <v>6.6183245073484978</v>
      </c>
      <c r="Y3" s="1">
        <f>'[2]CostFlex, Winter'!Y3*(1+[3]Main!$B$3)^(Main!$B$7-2020)</f>
        <v>10.551752762133248</v>
      </c>
    </row>
    <row r="4" spans="1:25" x14ac:dyDescent="0.25">
      <c r="A4">
        <v>3</v>
      </c>
      <c r="B4" s="1">
        <f>'[2]CostFlex, Winter'!B4*(1+[3]Main!$B$3)^(Main!$B$7-2020)</f>
        <v>20.230638018288978</v>
      </c>
      <c r="C4" s="1">
        <f>'[2]CostFlex, Winter'!C4*(1+[3]Main!$B$3)^(Main!$B$7-2020)</f>
        <v>20.760987895338609</v>
      </c>
      <c r="D4" s="1">
        <f>'[2]CostFlex, Winter'!D4*(1+[3]Main!$B$3)^(Main!$B$7-2020)</f>
        <v>24.72756301743896</v>
      </c>
      <c r="E4" s="1">
        <f>'[2]CostFlex, Winter'!E4*(1+[3]Main!$B$3)^(Main!$B$7-2020)</f>
        <v>26.904207304496815</v>
      </c>
      <c r="F4" s="1">
        <f>'[2]CostFlex, Winter'!F4*(1+[3]Main!$B$3)^(Main!$B$7-2020)</f>
        <v>27.633438385440055</v>
      </c>
      <c r="G4" s="1">
        <f>'[2]CostFlex, Winter'!G4*(1+[3]Main!$B$3)^(Main!$B$7-2020)</f>
        <v>22.628261420784181</v>
      </c>
      <c r="H4" s="1">
        <f>'[2]CostFlex, Winter'!H4*(1+[3]Main!$B$3)^(Main!$B$7-2020)</f>
        <v>24.451339123142279</v>
      </c>
      <c r="I4" s="1">
        <f>'[2]CostFlex, Winter'!I4*(1+[3]Main!$B$3)^(Main!$B$7-2020)</f>
        <v>13.656509334027952</v>
      </c>
      <c r="J4" s="1">
        <f>'[2]CostFlex, Winter'!J4*(1+[3]Main!$B$3)^(Main!$B$7-2020)</f>
        <v>6.1763662764738063</v>
      </c>
      <c r="K4" s="1">
        <f>'[2]CostFlex, Winter'!K4*(1+[3]Main!$B$3)^(Main!$B$7-2020)</f>
        <v>4.4306312645187766</v>
      </c>
      <c r="L4" s="1">
        <f>'[2]CostFlex, Winter'!L4*(1+[3]Main!$B$3)^(Main!$B$7-2020)</f>
        <v>3.8560855643816794</v>
      </c>
      <c r="M4" s="1">
        <f>'[2]CostFlex, Winter'!M4*(1+[3]Main!$B$3)^(Main!$B$7-2020)</f>
        <v>5.6791632667397787</v>
      </c>
      <c r="N4" s="1">
        <f>'[2]CostFlex, Winter'!N4*(1+[3]Main!$B$3)^(Main!$B$7-2020)</f>
        <v>4.4085333529750432</v>
      </c>
      <c r="O4" s="1">
        <f>'[2]CostFlex, Winter'!O4*(1+[3]Main!$B$3)^(Main!$B$7-2020)</f>
        <v>4.7400020261310614</v>
      </c>
      <c r="P4" s="1">
        <f>'[2]CostFlex, Winter'!P4*(1+[3]Main!$B$3)^(Main!$B$7-2020)</f>
        <v>4.8615405396216014</v>
      </c>
      <c r="Q4" s="1">
        <f>'[2]CostFlex, Winter'!Q4*(1+[3]Main!$B$3)^(Main!$B$7-2020)</f>
        <v>4.9609811415684071</v>
      </c>
      <c r="R4" s="1">
        <f>'[2]CostFlex, Winter'!R4*(1+[3]Main!$B$3)^(Main!$B$7-2020)</f>
        <v>4.4085333529750432</v>
      </c>
      <c r="S4" s="1">
        <f>'[2]CostFlex, Winter'!S4*(1+[3]Main!$B$3)^(Main!$B$7-2020)</f>
        <v>4.4085333529750432</v>
      </c>
      <c r="T4" s="1">
        <f>'[2]CostFlex, Winter'!T4*(1+[3]Main!$B$3)^(Main!$B$7-2020)</f>
        <v>5.1267154781464148</v>
      </c>
      <c r="U4" s="1">
        <f>'[2]CostFlex, Winter'!U4*(1+[3]Main!$B$3)^(Main!$B$7-2020)</f>
        <v>5.9553871610364606</v>
      </c>
      <c r="V4" s="1">
        <f>'[2]CostFlex, Winter'!V4*(1+[3]Main!$B$3)^(Main!$B$7-2020)</f>
        <v>4.4085333529750432</v>
      </c>
      <c r="W4" s="1">
        <f>'[2]CostFlex, Winter'!W4*(1+[3]Main!$B$3)^(Main!$B$7-2020)</f>
        <v>4.4085333529750432</v>
      </c>
      <c r="X4" s="1">
        <f>'[2]CostFlex, Winter'!X4*(1+[3]Main!$B$3)^(Main!$B$7-2020)</f>
        <v>6.6183245073484978</v>
      </c>
      <c r="Y4" s="1">
        <f>'[2]CostFlex, Winter'!Y4*(1+[3]Main!$B$3)^(Main!$B$7-2020)</f>
        <v>10.551752762133248</v>
      </c>
    </row>
    <row r="5" spans="1:25" x14ac:dyDescent="0.25">
      <c r="A5">
        <v>4</v>
      </c>
      <c r="B5" s="1">
        <f>'[2]CostFlex, Winter'!B5*(1+[3]Main!$B$3)^(Main!$B$7-2020)</f>
        <v>20.230638018288978</v>
      </c>
      <c r="C5" s="1">
        <f>'[2]CostFlex, Winter'!C5*(1+[3]Main!$B$3)^(Main!$B$7-2020)</f>
        <v>20.760987895338609</v>
      </c>
      <c r="D5" s="1">
        <f>'[2]CostFlex, Winter'!D5*(1+[3]Main!$B$3)^(Main!$B$7-2020)</f>
        <v>24.72756301743896</v>
      </c>
      <c r="E5" s="1">
        <f>'[2]CostFlex, Winter'!E5*(1+[3]Main!$B$3)^(Main!$B$7-2020)</f>
        <v>26.904207304496815</v>
      </c>
      <c r="F5" s="1">
        <f>'[2]CostFlex, Winter'!F5*(1+[3]Main!$B$3)^(Main!$B$7-2020)</f>
        <v>27.633438385440055</v>
      </c>
      <c r="G5" s="1">
        <f>'[2]CostFlex, Winter'!G5*(1+[3]Main!$B$3)^(Main!$B$7-2020)</f>
        <v>22.628261420784181</v>
      </c>
      <c r="H5" s="1">
        <f>'[2]CostFlex, Winter'!H5*(1+[3]Main!$B$3)^(Main!$B$7-2020)</f>
        <v>24.451339123142279</v>
      </c>
      <c r="I5" s="1">
        <f>'[2]CostFlex, Winter'!I5*(1+[3]Main!$B$3)^(Main!$B$7-2020)</f>
        <v>13.656509334027952</v>
      </c>
      <c r="J5" s="1">
        <f>'[2]CostFlex, Winter'!J5*(1+[3]Main!$B$3)^(Main!$B$7-2020)</f>
        <v>6.1763662764738063</v>
      </c>
      <c r="K5" s="1">
        <f>'[2]CostFlex, Winter'!K5*(1+[3]Main!$B$3)^(Main!$B$7-2020)</f>
        <v>4.4306312645187766</v>
      </c>
      <c r="L5" s="1">
        <f>'[2]CostFlex, Winter'!L5*(1+[3]Main!$B$3)^(Main!$B$7-2020)</f>
        <v>3.8560855643816794</v>
      </c>
      <c r="M5" s="1">
        <f>'[2]CostFlex, Winter'!M5*(1+[3]Main!$B$3)^(Main!$B$7-2020)</f>
        <v>5.6791632667397787</v>
      </c>
      <c r="N5" s="1">
        <f>'[2]CostFlex, Winter'!N5*(1+[3]Main!$B$3)^(Main!$B$7-2020)</f>
        <v>4.4085333529750432</v>
      </c>
      <c r="O5" s="1">
        <f>'[2]CostFlex, Winter'!O5*(1+[3]Main!$B$3)^(Main!$B$7-2020)</f>
        <v>4.7400020261310614</v>
      </c>
      <c r="P5" s="1">
        <f>'[2]CostFlex, Winter'!P5*(1+[3]Main!$B$3)^(Main!$B$7-2020)</f>
        <v>4.8615405396216014</v>
      </c>
      <c r="Q5" s="1">
        <f>'[2]CostFlex, Winter'!Q5*(1+[3]Main!$B$3)^(Main!$B$7-2020)</f>
        <v>4.9609811415684071</v>
      </c>
      <c r="R5" s="1">
        <f>'[2]CostFlex, Winter'!R5*(1+[3]Main!$B$3)^(Main!$B$7-2020)</f>
        <v>4.4085333529750432</v>
      </c>
      <c r="S5" s="1">
        <f>'[2]CostFlex, Winter'!S5*(1+[3]Main!$B$3)^(Main!$B$7-2020)</f>
        <v>4.4085333529750432</v>
      </c>
      <c r="T5" s="1">
        <f>'[2]CostFlex, Winter'!T5*(1+[3]Main!$B$3)^(Main!$B$7-2020)</f>
        <v>5.1267154781464148</v>
      </c>
      <c r="U5" s="1">
        <f>'[2]CostFlex, Winter'!U5*(1+[3]Main!$B$3)^(Main!$B$7-2020)</f>
        <v>5.9553871610364606</v>
      </c>
      <c r="V5" s="1">
        <f>'[2]CostFlex, Winter'!V5*(1+[3]Main!$B$3)^(Main!$B$7-2020)</f>
        <v>4.4085333529750432</v>
      </c>
      <c r="W5" s="1">
        <f>'[2]CostFlex, Winter'!W5*(1+[3]Main!$B$3)^(Main!$B$7-2020)</f>
        <v>4.4085333529750432</v>
      </c>
      <c r="X5" s="1">
        <f>'[2]CostFlex, Winter'!X5*(1+[3]Main!$B$3)^(Main!$B$7-2020)</f>
        <v>6.6183245073484978</v>
      </c>
      <c r="Y5" s="1">
        <f>'[2]CostFlex, Winter'!Y5*(1+[3]Main!$B$3)^(Main!$B$7-2020)</f>
        <v>10.551752762133248</v>
      </c>
    </row>
    <row r="6" spans="1:25" x14ac:dyDescent="0.25">
      <c r="A6">
        <v>5</v>
      </c>
      <c r="B6" s="1">
        <f>'[2]CostFlex, Winter'!B6*(1+[3]Main!$B$3)^(Main!$B$7-2020)</f>
        <v>20.230638018288978</v>
      </c>
      <c r="C6" s="1">
        <f>'[2]CostFlex, Winter'!C6*(1+[3]Main!$B$3)^(Main!$B$7-2020)</f>
        <v>20.760987895338609</v>
      </c>
      <c r="D6" s="1">
        <f>'[2]CostFlex, Winter'!D6*(1+[3]Main!$B$3)^(Main!$B$7-2020)</f>
        <v>24.72756301743896</v>
      </c>
      <c r="E6" s="1">
        <f>'[2]CostFlex, Winter'!E6*(1+[3]Main!$B$3)^(Main!$B$7-2020)</f>
        <v>26.904207304496815</v>
      </c>
      <c r="F6" s="1">
        <f>'[2]CostFlex, Winter'!F6*(1+[3]Main!$B$3)^(Main!$B$7-2020)</f>
        <v>27.633438385440055</v>
      </c>
      <c r="G6" s="1">
        <f>'[2]CostFlex, Winter'!G6*(1+[3]Main!$B$3)^(Main!$B$7-2020)</f>
        <v>22.628261420784181</v>
      </c>
      <c r="H6" s="1">
        <f>'[2]CostFlex, Winter'!H6*(1+[3]Main!$B$3)^(Main!$B$7-2020)</f>
        <v>24.451339123142279</v>
      </c>
      <c r="I6" s="1">
        <f>'[2]CostFlex, Winter'!I6*(1+[3]Main!$B$3)^(Main!$B$7-2020)</f>
        <v>13.656509334027952</v>
      </c>
      <c r="J6" s="1">
        <f>'[2]CostFlex, Winter'!J6*(1+[3]Main!$B$3)^(Main!$B$7-2020)</f>
        <v>6.1763662764738063</v>
      </c>
      <c r="K6" s="1">
        <f>'[2]CostFlex, Winter'!K6*(1+[3]Main!$B$3)^(Main!$B$7-2020)</f>
        <v>4.4306312645187766</v>
      </c>
      <c r="L6" s="1">
        <f>'[2]CostFlex, Winter'!L6*(1+[3]Main!$B$3)^(Main!$B$7-2020)</f>
        <v>3.8560855643816794</v>
      </c>
      <c r="M6" s="1">
        <f>'[2]CostFlex, Winter'!M6*(1+[3]Main!$B$3)^(Main!$B$7-2020)</f>
        <v>5.6791632667397787</v>
      </c>
      <c r="N6" s="1">
        <f>'[2]CostFlex, Winter'!N6*(1+[3]Main!$B$3)^(Main!$B$7-2020)</f>
        <v>4.4085333529750432</v>
      </c>
      <c r="O6" s="1">
        <f>'[2]CostFlex, Winter'!O6*(1+[3]Main!$B$3)^(Main!$B$7-2020)</f>
        <v>4.7400020261310614</v>
      </c>
      <c r="P6" s="1">
        <f>'[2]CostFlex, Winter'!P6*(1+[3]Main!$B$3)^(Main!$B$7-2020)</f>
        <v>4.8615405396216014</v>
      </c>
      <c r="Q6" s="1">
        <f>'[2]CostFlex, Winter'!Q6*(1+[3]Main!$B$3)^(Main!$B$7-2020)</f>
        <v>4.9609811415684071</v>
      </c>
      <c r="R6" s="1">
        <f>'[2]CostFlex, Winter'!R6*(1+[3]Main!$B$3)^(Main!$B$7-2020)</f>
        <v>4.4085333529750432</v>
      </c>
      <c r="S6" s="1">
        <f>'[2]CostFlex, Winter'!S6*(1+[3]Main!$B$3)^(Main!$B$7-2020)</f>
        <v>4.4085333529750432</v>
      </c>
      <c r="T6" s="1">
        <f>'[2]CostFlex, Winter'!T6*(1+[3]Main!$B$3)^(Main!$B$7-2020)</f>
        <v>5.1267154781464148</v>
      </c>
      <c r="U6" s="1">
        <f>'[2]CostFlex, Winter'!U6*(1+[3]Main!$B$3)^(Main!$B$7-2020)</f>
        <v>5.9553871610364606</v>
      </c>
      <c r="V6" s="1">
        <f>'[2]CostFlex, Winter'!V6*(1+[3]Main!$B$3)^(Main!$B$7-2020)</f>
        <v>4.4085333529750432</v>
      </c>
      <c r="W6" s="1">
        <f>'[2]CostFlex, Winter'!W6*(1+[3]Main!$B$3)^(Main!$B$7-2020)</f>
        <v>4.4085333529750432</v>
      </c>
      <c r="X6" s="1">
        <f>'[2]CostFlex, Winter'!X6*(1+[3]Main!$B$3)^(Main!$B$7-2020)</f>
        <v>6.6183245073484978</v>
      </c>
      <c r="Y6" s="1">
        <f>'[2]CostFlex, Winter'!Y6*(1+[3]Main!$B$3)^(Main!$B$7-2020)</f>
        <v>10.551752762133248</v>
      </c>
    </row>
    <row r="7" spans="1:25" x14ac:dyDescent="0.25">
      <c r="A7">
        <v>8</v>
      </c>
      <c r="B7" s="1">
        <f>'[2]CostFlex, Winter'!B7*(1+[3]Main!$B$3)^(Main!$B$7-2020)</f>
        <v>20.230638018288978</v>
      </c>
      <c r="C7" s="1">
        <f>'[2]CostFlex, Winter'!C7*(1+[3]Main!$B$3)^(Main!$B$7-2020)</f>
        <v>20.760987895338609</v>
      </c>
      <c r="D7" s="1">
        <f>'[2]CostFlex, Winter'!D7*(1+[3]Main!$B$3)^(Main!$B$7-2020)</f>
        <v>24.72756301743896</v>
      </c>
      <c r="E7" s="1">
        <f>'[2]CostFlex, Winter'!E7*(1+[3]Main!$B$3)^(Main!$B$7-2020)</f>
        <v>26.904207304496815</v>
      </c>
      <c r="F7" s="1">
        <f>'[2]CostFlex, Winter'!F7*(1+[3]Main!$B$3)^(Main!$B$7-2020)</f>
        <v>27.633438385440055</v>
      </c>
      <c r="G7" s="1">
        <f>'[2]CostFlex, Winter'!G7*(1+[3]Main!$B$3)^(Main!$B$7-2020)</f>
        <v>22.628261420784181</v>
      </c>
      <c r="H7" s="1">
        <f>'[2]CostFlex, Winter'!H7*(1+[3]Main!$B$3)^(Main!$B$7-2020)</f>
        <v>24.451339123142279</v>
      </c>
      <c r="I7" s="1">
        <f>'[2]CostFlex, Winter'!I7*(1+[3]Main!$B$3)^(Main!$B$7-2020)</f>
        <v>13.656509334027952</v>
      </c>
      <c r="J7" s="1">
        <f>'[2]CostFlex, Winter'!J7*(1+[3]Main!$B$3)^(Main!$B$7-2020)</f>
        <v>6.1763662764738063</v>
      </c>
      <c r="K7" s="1">
        <f>'[2]CostFlex, Winter'!K7*(1+[3]Main!$B$3)^(Main!$B$7-2020)</f>
        <v>4.4306312645187766</v>
      </c>
      <c r="L7" s="1">
        <f>'[2]CostFlex, Winter'!L7*(1+[3]Main!$B$3)^(Main!$B$7-2020)</f>
        <v>3.8560855643816794</v>
      </c>
      <c r="M7" s="1">
        <f>'[2]CostFlex, Winter'!M7*(1+[3]Main!$B$3)^(Main!$B$7-2020)</f>
        <v>5.6791632667397787</v>
      </c>
      <c r="N7" s="1">
        <f>'[2]CostFlex, Winter'!N7*(1+[3]Main!$B$3)^(Main!$B$7-2020)</f>
        <v>4.4085333529750432</v>
      </c>
      <c r="O7" s="1">
        <f>'[2]CostFlex, Winter'!O7*(1+[3]Main!$B$3)^(Main!$B$7-2020)</f>
        <v>4.7400020261310614</v>
      </c>
      <c r="P7" s="1">
        <f>'[2]CostFlex, Winter'!P7*(1+[3]Main!$B$3)^(Main!$B$7-2020)</f>
        <v>4.8615405396216014</v>
      </c>
      <c r="Q7" s="1">
        <f>'[2]CostFlex, Winter'!Q7*(1+[3]Main!$B$3)^(Main!$B$7-2020)</f>
        <v>4.9609811415684071</v>
      </c>
      <c r="R7" s="1">
        <f>'[2]CostFlex, Winter'!R7*(1+[3]Main!$B$3)^(Main!$B$7-2020)</f>
        <v>4.4085333529750432</v>
      </c>
      <c r="S7" s="1">
        <f>'[2]CostFlex, Winter'!S7*(1+[3]Main!$B$3)^(Main!$B$7-2020)</f>
        <v>4.4085333529750432</v>
      </c>
      <c r="T7" s="1">
        <f>'[2]CostFlex, Winter'!T7*(1+[3]Main!$B$3)^(Main!$B$7-2020)</f>
        <v>5.1267154781464148</v>
      </c>
      <c r="U7" s="1">
        <f>'[2]CostFlex, Winter'!U7*(1+[3]Main!$B$3)^(Main!$B$7-2020)</f>
        <v>5.9553871610364606</v>
      </c>
      <c r="V7" s="1">
        <f>'[2]CostFlex, Winter'!V7*(1+[3]Main!$B$3)^(Main!$B$7-2020)</f>
        <v>4.4085333529750432</v>
      </c>
      <c r="W7" s="1">
        <f>'[2]CostFlex, Winter'!W7*(1+[3]Main!$B$3)^(Main!$B$7-2020)</f>
        <v>4.4085333529750432</v>
      </c>
      <c r="X7" s="1">
        <f>'[2]CostFlex, Winter'!X7*(1+[3]Main!$B$3)^(Main!$B$7-2020)</f>
        <v>6.6183245073484978</v>
      </c>
      <c r="Y7" s="1">
        <f>'[2]CostFlex, Winter'!Y7*(1+[3]Main!$B$3)^(Main!$B$7-2020)</f>
        <v>10.551752762133248</v>
      </c>
    </row>
    <row r="8" spans="1:25" x14ac:dyDescent="0.25">
      <c r="A8">
        <v>9</v>
      </c>
      <c r="B8" s="1">
        <f>'[2]CostFlex, Winter'!B8*(1+[3]Main!$B$3)^(Main!$B$7-2020)</f>
        <v>20.230638018288978</v>
      </c>
      <c r="C8" s="1">
        <f>'[2]CostFlex, Winter'!C8*(1+[3]Main!$B$3)^(Main!$B$7-2020)</f>
        <v>20.760987895338609</v>
      </c>
      <c r="D8" s="1">
        <f>'[2]CostFlex, Winter'!D8*(1+[3]Main!$B$3)^(Main!$B$7-2020)</f>
        <v>24.72756301743896</v>
      </c>
      <c r="E8" s="1">
        <f>'[2]CostFlex, Winter'!E8*(1+[3]Main!$B$3)^(Main!$B$7-2020)</f>
        <v>26.904207304496815</v>
      </c>
      <c r="F8" s="1">
        <f>'[2]CostFlex, Winter'!F8*(1+[3]Main!$B$3)^(Main!$B$7-2020)</f>
        <v>27.633438385440055</v>
      </c>
      <c r="G8" s="1">
        <f>'[2]CostFlex, Winter'!G8*(1+[3]Main!$B$3)^(Main!$B$7-2020)</f>
        <v>22.628261420784181</v>
      </c>
      <c r="H8" s="1">
        <f>'[2]CostFlex, Winter'!H8*(1+[3]Main!$B$3)^(Main!$B$7-2020)</f>
        <v>24.451339123142279</v>
      </c>
      <c r="I8" s="1">
        <f>'[2]CostFlex, Winter'!I8*(1+[3]Main!$B$3)^(Main!$B$7-2020)</f>
        <v>13.656509334027952</v>
      </c>
      <c r="J8" s="1">
        <f>'[2]CostFlex, Winter'!J8*(1+[3]Main!$B$3)^(Main!$B$7-2020)</f>
        <v>6.1763662764738063</v>
      </c>
      <c r="K8" s="1">
        <f>'[2]CostFlex, Winter'!K8*(1+[3]Main!$B$3)^(Main!$B$7-2020)</f>
        <v>4.4306312645187766</v>
      </c>
      <c r="L8" s="1">
        <f>'[2]CostFlex, Winter'!L8*(1+[3]Main!$B$3)^(Main!$B$7-2020)</f>
        <v>3.8560855643816794</v>
      </c>
      <c r="M8" s="1">
        <f>'[2]CostFlex, Winter'!M8*(1+[3]Main!$B$3)^(Main!$B$7-2020)</f>
        <v>5.6791632667397787</v>
      </c>
      <c r="N8" s="1">
        <f>'[2]CostFlex, Winter'!N8*(1+[3]Main!$B$3)^(Main!$B$7-2020)</f>
        <v>4.4085333529750432</v>
      </c>
      <c r="O8" s="1">
        <f>'[2]CostFlex, Winter'!O8*(1+[3]Main!$B$3)^(Main!$B$7-2020)</f>
        <v>4.7400020261310614</v>
      </c>
      <c r="P8" s="1">
        <f>'[2]CostFlex, Winter'!P8*(1+[3]Main!$B$3)^(Main!$B$7-2020)</f>
        <v>4.8615405396216014</v>
      </c>
      <c r="Q8" s="1">
        <f>'[2]CostFlex, Winter'!Q8*(1+[3]Main!$B$3)^(Main!$B$7-2020)</f>
        <v>4.9609811415684071</v>
      </c>
      <c r="R8" s="1">
        <f>'[2]CostFlex, Winter'!R8*(1+[3]Main!$B$3)^(Main!$B$7-2020)</f>
        <v>4.4085333529750432</v>
      </c>
      <c r="S8" s="1">
        <f>'[2]CostFlex, Winter'!S8*(1+[3]Main!$B$3)^(Main!$B$7-2020)</f>
        <v>4.4085333529750432</v>
      </c>
      <c r="T8" s="1">
        <f>'[2]CostFlex, Winter'!T8*(1+[3]Main!$B$3)^(Main!$B$7-2020)</f>
        <v>5.1267154781464148</v>
      </c>
      <c r="U8" s="1">
        <f>'[2]CostFlex, Winter'!U8*(1+[3]Main!$B$3)^(Main!$B$7-2020)</f>
        <v>5.9553871610364606</v>
      </c>
      <c r="V8" s="1">
        <f>'[2]CostFlex, Winter'!V8*(1+[3]Main!$B$3)^(Main!$B$7-2020)</f>
        <v>4.4085333529750432</v>
      </c>
      <c r="W8" s="1">
        <f>'[2]CostFlex, Winter'!W8*(1+[3]Main!$B$3)^(Main!$B$7-2020)</f>
        <v>4.4085333529750432</v>
      </c>
      <c r="X8" s="1">
        <f>'[2]CostFlex, Winter'!X8*(1+[3]Main!$B$3)^(Main!$B$7-2020)</f>
        <v>6.6183245073484978</v>
      </c>
      <c r="Y8" s="1">
        <f>'[2]CostFlex, Winter'!Y8*(1+[3]Main!$B$3)^(Main!$B$7-2020)</f>
        <v>10.551752762133248</v>
      </c>
    </row>
    <row r="9" spans="1:25" x14ac:dyDescent="0.25">
      <c r="A9">
        <v>10</v>
      </c>
      <c r="B9" s="1">
        <f>'[2]CostFlex, Winter'!B9*(1+[3]Main!$B$3)^(Main!$B$7-2020)</f>
        <v>20.230638018288978</v>
      </c>
      <c r="C9" s="1">
        <f>'[2]CostFlex, Winter'!C9*(1+[3]Main!$B$3)^(Main!$B$7-2020)</f>
        <v>20.760987895338609</v>
      </c>
      <c r="D9" s="1">
        <f>'[2]CostFlex, Winter'!D9*(1+[3]Main!$B$3)^(Main!$B$7-2020)</f>
        <v>24.72756301743896</v>
      </c>
      <c r="E9" s="1">
        <f>'[2]CostFlex, Winter'!E9*(1+[3]Main!$B$3)^(Main!$B$7-2020)</f>
        <v>26.904207304496815</v>
      </c>
      <c r="F9" s="1">
        <f>'[2]CostFlex, Winter'!F9*(1+[3]Main!$B$3)^(Main!$B$7-2020)</f>
        <v>27.633438385440055</v>
      </c>
      <c r="G9" s="1">
        <f>'[2]CostFlex, Winter'!G9*(1+[3]Main!$B$3)^(Main!$B$7-2020)</f>
        <v>22.628261420784181</v>
      </c>
      <c r="H9" s="1">
        <f>'[2]CostFlex, Winter'!H9*(1+[3]Main!$B$3)^(Main!$B$7-2020)</f>
        <v>24.451339123142279</v>
      </c>
      <c r="I9" s="1">
        <f>'[2]CostFlex, Winter'!I9*(1+[3]Main!$B$3)^(Main!$B$7-2020)</f>
        <v>13.656509334027952</v>
      </c>
      <c r="J9" s="1">
        <f>'[2]CostFlex, Winter'!J9*(1+[3]Main!$B$3)^(Main!$B$7-2020)</f>
        <v>6.1763662764738063</v>
      </c>
      <c r="K9" s="1">
        <f>'[2]CostFlex, Winter'!K9*(1+[3]Main!$B$3)^(Main!$B$7-2020)</f>
        <v>4.4306312645187766</v>
      </c>
      <c r="L9" s="1">
        <f>'[2]CostFlex, Winter'!L9*(1+[3]Main!$B$3)^(Main!$B$7-2020)</f>
        <v>3.8560855643816794</v>
      </c>
      <c r="M9" s="1">
        <f>'[2]CostFlex, Winter'!M9*(1+[3]Main!$B$3)^(Main!$B$7-2020)</f>
        <v>5.6791632667397787</v>
      </c>
      <c r="N9" s="1">
        <f>'[2]CostFlex, Winter'!N9*(1+[3]Main!$B$3)^(Main!$B$7-2020)</f>
        <v>4.4085333529750432</v>
      </c>
      <c r="O9" s="1">
        <f>'[2]CostFlex, Winter'!O9*(1+[3]Main!$B$3)^(Main!$B$7-2020)</f>
        <v>4.7400020261310614</v>
      </c>
      <c r="P9" s="1">
        <f>'[2]CostFlex, Winter'!P9*(1+[3]Main!$B$3)^(Main!$B$7-2020)</f>
        <v>4.8615405396216014</v>
      </c>
      <c r="Q9" s="1">
        <f>'[2]CostFlex, Winter'!Q9*(1+[3]Main!$B$3)^(Main!$B$7-2020)</f>
        <v>4.9609811415684071</v>
      </c>
      <c r="R9" s="1">
        <f>'[2]CostFlex, Winter'!R9*(1+[3]Main!$B$3)^(Main!$B$7-2020)</f>
        <v>4.4085333529750432</v>
      </c>
      <c r="S9" s="1">
        <f>'[2]CostFlex, Winter'!S9*(1+[3]Main!$B$3)^(Main!$B$7-2020)</f>
        <v>4.4085333529750432</v>
      </c>
      <c r="T9" s="1">
        <f>'[2]CostFlex, Winter'!T9*(1+[3]Main!$B$3)^(Main!$B$7-2020)</f>
        <v>5.1267154781464148</v>
      </c>
      <c r="U9" s="1">
        <f>'[2]CostFlex, Winter'!U9*(1+[3]Main!$B$3)^(Main!$B$7-2020)</f>
        <v>5.9553871610364606</v>
      </c>
      <c r="V9" s="1">
        <f>'[2]CostFlex, Winter'!V9*(1+[3]Main!$B$3)^(Main!$B$7-2020)</f>
        <v>4.4085333529750432</v>
      </c>
      <c r="W9" s="1">
        <f>'[2]CostFlex, Winter'!W9*(1+[3]Main!$B$3)^(Main!$B$7-2020)</f>
        <v>4.4085333529750432</v>
      </c>
      <c r="X9" s="1">
        <f>'[2]CostFlex, Winter'!X9*(1+[3]Main!$B$3)^(Main!$B$7-2020)</f>
        <v>6.6183245073484978</v>
      </c>
      <c r="Y9" s="1">
        <f>'[2]CostFlex, Winter'!Y9*(1+[3]Main!$B$3)^(Main!$B$7-2020)</f>
        <v>10.551752762133248</v>
      </c>
    </row>
    <row r="10" spans="1:25" x14ac:dyDescent="0.25">
      <c r="A10">
        <v>12</v>
      </c>
      <c r="B10" s="1">
        <f>'[2]CostFlex, Winter'!B10*(1+[3]Main!$B$3)^(Main!$B$7-2020)</f>
        <v>20.230638018288978</v>
      </c>
      <c r="C10" s="1">
        <f>'[2]CostFlex, Winter'!C10*(1+[3]Main!$B$3)^(Main!$B$7-2020)</f>
        <v>20.760987895338609</v>
      </c>
      <c r="D10" s="1">
        <f>'[2]CostFlex, Winter'!D10*(1+[3]Main!$B$3)^(Main!$B$7-2020)</f>
        <v>24.72756301743896</v>
      </c>
      <c r="E10" s="1">
        <f>'[2]CostFlex, Winter'!E10*(1+[3]Main!$B$3)^(Main!$B$7-2020)</f>
        <v>26.904207304496815</v>
      </c>
      <c r="F10" s="1">
        <f>'[2]CostFlex, Winter'!F10*(1+[3]Main!$B$3)^(Main!$B$7-2020)</f>
        <v>27.633438385440055</v>
      </c>
      <c r="G10" s="1">
        <f>'[2]CostFlex, Winter'!G10*(1+[3]Main!$B$3)^(Main!$B$7-2020)</f>
        <v>22.628261420784181</v>
      </c>
      <c r="H10" s="1">
        <f>'[2]CostFlex, Winter'!H10*(1+[3]Main!$B$3)^(Main!$B$7-2020)</f>
        <v>24.451339123142279</v>
      </c>
      <c r="I10" s="1">
        <f>'[2]CostFlex, Winter'!I10*(1+[3]Main!$B$3)^(Main!$B$7-2020)</f>
        <v>13.656509334027952</v>
      </c>
      <c r="J10" s="1">
        <f>'[2]CostFlex, Winter'!J10*(1+[3]Main!$B$3)^(Main!$B$7-2020)</f>
        <v>6.1763662764738063</v>
      </c>
      <c r="K10" s="1">
        <f>'[2]CostFlex, Winter'!K10*(1+[3]Main!$B$3)^(Main!$B$7-2020)</f>
        <v>4.4306312645187766</v>
      </c>
      <c r="L10" s="1">
        <f>'[2]CostFlex, Winter'!L10*(1+[3]Main!$B$3)^(Main!$B$7-2020)</f>
        <v>3.8560855643816794</v>
      </c>
      <c r="M10" s="1">
        <f>'[2]CostFlex, Winter'!M10*(1+[3]Main!$B$3)^(Main!$B$7-2020)</f>
        <v>5.6791632667397787</v>
      </c>
      <c r="N10" s="1">
        <f>'[2]CostFlex, Winter'!N10*(1+[3]Main!$B$3)^(Main!$B$7-2020)</f>
        <v>4.4085333529750432</v>
      </c>
      <c r="O10" s="1">
        <f>'[2]CostFlex, Winter'!O10*(1+[3]Main!$B$3)^(Main!$B$7-2020)</f>
        <v>4.7400020261310614</v>
      </c>
      <c r="P10" s="1">
        <f>'[2]CostFlex, Winter'!P10*(1+[3]Main!$B$3)^(Main!$B$7-2020)</f>
        <v>4.8615405396216014</v>
      </c>
      <c r="Q10" s="1">
        <f>'[2]CostFlex, Winter'!Q10*(1+[3]Main!$B$3)^(Main!$B$7-2020)</f>
        <v>4.9609811415684071</v>
      </c>
      <c r="R10" s="1">
        <f>'[2]CostFlex, Winter'!R10*(1+[3]Main!$B$3)^(Main!$B$7-2020)</f>
        <v>4.4085333529750432</v>
      </c>
      <c r="S10" s="1">
        <f>'[2]CostFlex, Winter'!S10*(1+[3]Main!$B$3)^(Main!$B$7-2020)</f>
        <v>4.4085333529750432</v>
      </c>
      <c r="T10" s="1">
        <f>'[2]CostFlex, Winter'!T10*(1+[3]Main!$B$3)^(Main!$B$7-2020)</f>
        <v>5.1267154781464148</v>
      </c>
      <c r="U10" s="1">
        <f>'[2]CostFlex, Winter'!U10*(1+[3]Main!$B$3)^(Main!$B$7-2020)</f>
        <v>5.9553871610364606</v>
      </c>
      <c r="V10" s="1">
        <f>'[2]CostFlex, Winter'!V10*(1+[3]Main!$B$3)^(Main!$B$7-2020)</f>
        <v>4.4085333529750432</v>
      </c>
      <c r="W10" s="1">
        <f>'[2]CostFlex, Winter'!W10*(1+[3]Main!$B$3)^(Main!$B$7-2020)</f>
        <v>4.4085333529750432</v>
      </c>
      <c r="X10" s="1">
        <f>'[2]CostFlex, Winter'!X10*(1+[3]Main!$B$3)^(Main!$B$7-2020)</f>
        <v>6.6183245073484978</v>
      </c>
      <c r="Y10" s="1">
        <f>'[2]CostFlex, Winter'!Y10*(1+[3]Main!$B$3)^(Main!$B$7-2020)</f>
        <v>10.551752762133248</v>
      </c>
    </row>
    <row r="11" spans="1:25" x14ac:dyDescent="0.25">
      <c r="A11">
        <v>15</v>
      </c>
      <c r="B11" s="1">
        <f>'[2]CostFlex, Winter'!B11*(1+[3]Main!$B$3)^(Main!$B$7-2020)</f>
        <v>20.230638018288978</v>
      </c>
      <c r="C11" s="1">
        <f>'[2]CostFlex, Winter'!C11*(1+[3]Main!$B$3)^(Main!$B$7-2020)</f>
        <v>20.760987895338609</v>
      </c>
      <c r="D11" s="1">
        <f>'[2]CostFlex, Winter'!D11*(1+[3]Main!$B$3)^(Main!$B$7-2020)</f>
        <v>24.72756301743896</v>
      </c>
      <c r="E11" s="1">
        <f>'[2]CostFlex, Winter'!E11*(1+[3]Main!$B$3)^(Main!$B$7-2020)</f>
        <v>26.904207304496815</v>
      </c>
      <c r="F11" s="1">
        <f>'[2]CostFlex, Winter'!F11*(1+[3]Main!$B$3)^(Main!$B$7-2020)</f>
        <v>27.633438385440055</v>
      </c>
      <c r="G11" s="1">
        <f>'[2]CostFlex, Winter'!G11*(1+[3]Main!$B$3)^(Main!$B$7-2020)</f>
        <v>22.628261420784181</v>
      </c>
      <c r="H11" s="1">
        <f>'[2]CostFlex, Winter'!H11*(1+[3]Main!$B$3)^(Main!$B$7-2020)</f>
        <v>24.451339123142279</v>
      </c>
      <c r="I11" s="1">
        <f>'[2]CostFlex, Winter'!I11*(1+[3]Main!$B$3)^(Main!$B$7-2020)</f>
        <v>13.656509334027952</v>
      </c>
      <c r="J11" s="1">
        <f>'[2]CostFlex, Winter'!J11*(1+[3]Main!$B$3)^(Main!$B$7-2020)</f>
        <v>6.1763662764738063</v>
      </c>
      <c r="K11" s="1">
        <f>'[2]CostFlex, Winter'!K11*(1+[3]Main!$B$3)^(Main!$B$7-2020)</f>
        <v>4.4306312645187766</v>
      </c>
      <c r="L11" s="1">
        <f>'[2]CostFlex, Winter'!L11*(1+[3]Main!$B$3)^(Main!$B$7-2020)</f>
        <v>3.8560855643816794</v>
      </c>
      <c r="M11" s="1">
        <f>'[2]CostFlex, Winter'!M11*(1+[3]Main!$B$3)^(Main!$B$7-2020)</f>
        <v>5.6791632667397787</v>
      </c>
      <c r="N11" s="1">
        <f>'[2]CostFlex, Winter'!N11*(1+[3]Main!$B$3)^(Main!$B$7-2020)</f>
        <v>4.4085333529750432</v>
      </c>
      <c r="O11" s="1">
        <f>'[2]CostFlex, Winter'!O11*(1+[3]Main!$B$3)^(Main!$B$7-2020)</f>
        <v>4.7400020261310614</v>
      </c>
      <c r="P11" s="1">
        <f>'[2]CostFlex, Winter'!P11*(1+[3]Main!$B$3)^(Main!$B$7-2020)</f>
        <v>4.8615405396216014</v>
      </c>
      <c r="Q11" s="1">
        <f>'[2]CostFlex, Winter'!Q11*(1+[3]Main!$B$3)^(Main!$B$7-2020)</f>
        <v>4.9609811415684071</v>
      </c>
      <c r="R11" s="1">
        <f>'[2]CostFlex, Winter'!R11*(1+[3]Main!$B$3)^(Main!$B$7-2020)</f>
        <v>4.4085333529750432</v>
      </c>
      <c r="S11" s="1">
        <f>'[2]CostFlex, Winter'!S11*(1+[3]Main!$B$3)^(Main!$B$7-2020)</f>
        <v>4.4085333529750432</v>
      </c>
      <c r="T11" s="1">
        <f>'[2]CostFlex, Winter'!T11*(1+[3]Main!$B$3)^(Main!$B$7-2020)</f>
        <v>5.1267154781464148</v>
      </c>
      <c r="U11" s="1">
        <f>'[2]CostFlex, Winter'!U11*(1+[3]Main!$B$3)^(Main!$B$7-2020)</f>
        <v>5.9553871610364606</v>
      </c>
      <c r="V11" s="1">
        <f>'[2]CostFlex, Winter'!V11*(1+[3]Main!$B$3)^(Main!$B$7-2020)</f>
        <v>4.4085333529750432</v>
      </c>
      <c r="W11" s="1">
        <f>'[2]CostFlex, Winter'!W11*(1+[3]Main!$B$3)^(Main!$B$7-2020)</f>
        <v>4.4085333529750432</v>
      </c>
      <c r="X11" s="1">
        <f>'[2]CostFlex, Winter'!X11*(1+[3]Main!$B$3)^(Main!$B$7-2020)</f>
        <v>6.6183245073484978</v>
      </c>
      <c r="Y11" s="1">
        <f>'[2]CostFlex, Winter'!Y11*(1+[3]Main!$B$3)^(Main!$B$7-2020)</f>
        <v>10.551752762133248</v>
      </c>
    </row>
    <row r="12" spans="1:25" x14ac:dyDescent="0.25">
      <c r="A12">
        <v>16</v>
      </c>
      <c r="B12" s="1">
        <f>'[2]CostFlex, Winter'!B12*(1+[3]Main!$B$3)^(Main!$B$7-2020)</f>
        <v>20.230638018288978</v>
      </c>
      <c r="C12" s="1">
        <f>'[2]CostFlex, Winter'!C12*(1+[3]Main!$B$3)^(Main!$B$7-2020)</f>
        <v>20.760987895338609</v>
      </c>
      <c r="D12" s="1">
        <f>'[2]CostFlex, Winter'!D12*(1+[3]Main!$B$3)^(Main!$B$7-2020)</f>
        <v>24.72756301743896</v>
      </c>
      <c r="E12" s="1">
        <f>'[2]CostFlex, Winter'!E12*(1+[3]Main!$B$3)^(Main!$B$7-2020)</f>
        <v>26.904207304496815</v>
      </c>
      <c r="F12" s="1">
        <f>'[2]CostFlex, Winter'!F12*(1+[3]Main!$B$3)^(Main!$B$7-2020)</f>
        <v>27.633438385440055</v>
      </c>
      <c r="G12" s="1">
        <f>'[2]CostFlex, Winter'!G12*(1+[3]Main!$B$3)^(Main!$B$7-2020)</f>
        <v>22.628261420784181</v>
      </c>
      <c r="H12" s="1">
        <f>'[2]CostFlex, Winter'!H12*(1+[3]Main!$B$3)^(Main!$B$7-2020)</f>
        <v>24.451339123142279</v>
      </c>
      <c r="I12" s="1">
        <f>'[2]CostFlex, Winter'!I12*(1+[3]Main!$B$3)^(Main!$B$7-2020)</f>
        <v>13.656509334027952</v>
      </c>
      <c r="J12" s="1">
        <f>'[2]CostFlex, Winter'!J12*(1+[3]Main!$B$3)^(Main!$B$7-2020)</f>
        <v>6.1763662764738063</v>
      </c>
      <c r="K12" s="1">
        <f>'[2]CostFlex, Winter'!K12*(1+[3]Main!$B$3)^(Main!$B$7-2020)</f>
        <v>4.4306312645187766</v>
      </c>
      <c r="L12" s="1">
        <f>'[2]CostFlex, Winter'!L12*(1+[3]Main!$B$3)^(Main!$B$7-2020)</f>
        <v>3.8560855643816794</v>
      </c>
      <c r="M12" s="1">
        <f>'[2]CostFlex, Winter'!M12*(1+[3]Main!$B$3)^(Main!$B$7-2020)</f>
        <v>5.6791632667397787</v>
      </c>
      <c r="N12" s="1">
        <f>'[2]CostFlex, Winter'!N12*(1+[3]Main!$B$3)^(Main!$B$7-2020)</f>
        <v>4.4085333529750432</v>
      </c>
      <c r="O12" s="1">
        <f>'[2]CostFlex, Winter'!O12*(1+[3]Main!$B$3)^(Main!$B$7-2020)</f>
        <v>4.7400020261310614</v>
      </c>
      <c r="P12" s="1">
        <f>'[2]CostFlex, Winter'!P12*(1+[3]Main!$B$3)^(Main!$B$7-2020)</f>
        <v>4.8615405396216014</v>
      </c>
      <c r="Q12" s="1">
        <f>'[2]CostFlex, Winter'!Q12*(1+[3]Main!$B$3)^(Main!$B$7-2020)</f>
        <v>4.9609811415684071</v>
      </c>
      <c r="R12" s="1">
        <f>'[2]CostFlex, Winter'!R12*(1+[3]Main!$B$3)^(Main!$B$7-2020)</f>
        <v>4.4085333529750432</v>
      </c>
      <c r="S12" s="1">
        <f>'[2]CostFlex, Winter'!S12*(1+[3]Main!$B$3)^(Main!$B$7-2020)</f>
        <v>4.4085333529750432</v>
      </c>
      <c r="T12" s="1">
        <f>'[2]CostFlex, Winter'!T12*(1+[3]Main!$B$3)^(Main!$B$7-2020)</f>
        <v>5.1267154781464148</v>
      </c>
      <c r="U12" s="1">
        <f>'[2]CostFlex, Winter'!U12*(1+[3]Main!$B$3)^(Main!$B$7-2020)</f>
        <v>5.9553871610364606</v>
      </c>
      <c r="V12" s="1">
        <f>'[2]CostFlex, Winter'!V12*(1+[3]Main!$B$3)^(Main!$B$7-2020)</f>
        <v>4.4085333529750432</v>
      </c>
      <c r="W12" s="1">
        <f>'[2]CostFlex, Winter'!W12*(1+[3]Main!$B$3)^(Main!$B$7-2020)</f>
        <v>4.4085333529750432</v>
      </c>
      <c r="X12" s="1">
        <f>'[2]CostFlex, Winter'!X12*(1+[3]Main!$B$3)^(Main!$B$7-2020)</f>
        <v>6.6183245073484978</v>
      </c>
      <c r="Y12" s="1">
        <f>'[2]CostFlex, Winter'!Y12*(1+[3]Main!$B$3)^(Main!$B$7-2020)</f>
        <v>10.551752762133248</v>
      </c>
    </row>
    <row r="13" spans="1:25" x14ac:dyDescent="0.25">
      <c r="A13">
        <v>17</v>
      </c>
      <c r="B13" s="1">
        <f>'[2]CostFlex, Winter'!B13*(1+[3]Main!$B$3)^(Main!$B$7-2020)</f>
        <v>20.230638018288978</v>
      </c>
      <c r="C13" s="1">
        <f>'[2]CostFlex, Winter'!C13*(1+[3]Main!$B$3)^(Main!$B$7-2020)</f>
        <v>20.760987895338609</v>
      </c>
      <c r="D13" s="1">
        <f>'[2]CostFlex, Winter'!D13*(1+[3]Main!$B$3)^(Main!$B$7-2020)</f>
        <v>24.72756301743896</v>
      </c>
      <c r="E13" s="1">
        <f>'[2]CostFlex, Winter'!E13*(1+[3]Main!$B$3)^(Main!$B$7-2020)</f>
        <v>26.904207304496815</v>
      </c>
      <c r="F13" s="1">
        <f>'[2]CostFlex, Winter'!F13*(1+[3]Main!$B$3)^(Main!$B$7-2020)</f>
        <v>27.633438385440055</v>
      </c>
      <c r="G13" s="1">
        <f>'[2]CostFlex, Winter'!G13*(1+[3]Main!$B$3)^(Main!$B$7-2020)</f>
        <v>22.628261420784181</v>
      </c>
      <c r="H13" s="1">
        <f>'[2]CostFlex, Winter'!H13*(1+[3]Main!$B$3)^(Main!$B$7-2020)</f>
        <v>24.451339123142279</v>
      </c>
      <c r="I13" s="1">
        <f>'[2]CostFlex, Winter'!I13*(1+[3]Main!$B$3)^(Main!$B$7-2020)</f>
        <v>13.656509334027952</v>
      </c>
      <c r="J13" s="1">
        <f>'[2]CostFlex, Winter'!J13*(1+[3]Main!$B$3)^(Main!$B$7-2020)</f>
        <v>6.1763662764738063</v>
      </c>
      <c r="K13" s="1">
        <f>'[2]CostFlex, Winter'!K13*(1+[3]Main!$B$3)^(Main!$B$7-2020)</f>
        <v>4.4306312645187766</v>
      </c>
      <c r="L13" s="1">
        <f>'[2]CostFlex, Winter'!L13*(1+[3]Main!$B$3)^(Main!$B$7-2020)</f>
        <v>3.8560855643816794</v>
      </c>
      <c r="M13" s="1">
        <f>'[2]CostFlex, Winter'!M13*(1+[3]Main!$B$3)^(Main!$B$7-2020)</f>
        <v>5.6791632667397787</v>
      </c>
      <c r="N13" s="1">
        <f>'[2]CostFlex, Winter'!N13*(1+[3]Main!$B$3)^(Main!$B$7-2020)</f>
        <v>4.4085333529750432</v>
      </c>
      <c r="O13" s="1">
        <f>'[2]CostFlex, Winter'!O13*(1+[3]Main!$B$3)^(Main!$B$7-2020)</f>
        <v>4.7400020261310614</v>
      </c>
      <c r="P13" s="1">
        <f>'[2]CostFlex, Winter'!P13*(1+[3]Main!$B$3)^(Main!$B$7-2020)</f>
        <v>4.8615405396216014</v>
      </c>
      <c r="Q13" s="1">
        <f>'[2]CostFlex, Winter'!Q13*(1+[3]Main!$B$3)^(Main!$B$7-2020)</f>
        <v>4.9609811415684071</v>
      </c>
      <c r="R13" s="1">
        <f>'[2]CostFlex, Winter'!R13*(1+[3]Main!$B$3)^(Main!$B$7-2020)</f>
        <v>4.4085333529750432</v>
      </c>
      <c r="S13" s="1">
        <f>'[2]CostFlex, Winter'!S13*(1+[3]Main!$B$3)^(Main!$B$7-2020)</f>
        <v>4.4085333529750432</v>
      </c>
      <c r="T13" s="1">
        <f>'[2]CostFlex, Winter'!T13*(1+[3]Main!$B$3)^(Main!$B$7-2020)</f>
        <v>5.1267154781464148</v>
      </c>
      <c r="U13" s="1">
        <f>'[2]CostFlex, Winter'!U13*(1+[3]Main!$B$3)^(Main!$B$7-2020)</f>
        <v>5.9553871610364606</v>
      </c>
      <c r="V13" s="1">
        <f>'[2]CostFlex, Winter'!V13*(1+[3]Main!$B$3)^(Main!$B$7-2020)</f>
        <v>4.4085333529750432</v>
      </c>
      <c r="W13" s="1">
        <f>'[2]CostFlex, Winter'!W13*(1+[3]Main!$B$3)^(Main!$B$7-2020)</f>
        <v>4.4085333529750432</v>
      </c>
      <c r="X13" s="1">
        <f>'[2]CostFlex, Winter'!X13*(1+[3]Main!$B$3)^(Main!$B$7-2020)</f>
        <v>6.6183245073484978</v>
      </c>
      <c r="Y13" s="1">
        <f>'[2]CostFlex, Winter'!Y13*(1+[3]Main!$B$3)^(Main!$B$7-2020)</f>
        <v>10.551752762133248</v>
      </c>
    </row>
    <row r="14" spans="1:25" x14ac:dyDescent="0.25">
      <c r="A14">
        <v>18</v>
      </c>
      <c r="B14" s="1">
        <f>'[2]CostFlex, Winter'!B14*(1+[3]Main!$B$3)^(Main!$B$7-2020)</f>
        <v>20.230638018288978</v>
      </c>
      <c r="C14" s="1">
        <f>'[2]CostFlex, Winter'!C14*(1+[3]Main!$B$3)^(Main!$B$7-2020)</f>
        <v>20.760987895338609</v>
      </c>
      <c r="D14" s="1">
        <f>'[2]CostFlex, Winter'!D14*(1+[3]Main!$B$3)^(Main!$B$7-2020)</f>
        <v>24.72756301743896</v>
      </c>
      <c r="E14" s="1">
        <f>'[2]CostFlex, Winter'!E14*(1+[3]Main!$B$3)^(Main!$B$7-2020)</f>
        <v>26.904207304496815</v>
      </c>
      <c r="F14" s="1">
        <f>'[2]CostFlex, Winter'!F14*(1+[3]Main!$B$3)^(Main!$B$7-2020)</f>
        <v>27.633438385440055</v>
      </c>
      <c r="G14" s="1">
        <f>'[2]CostFlex, Winter'!G14*(1+[3]Main!$B$3)^(Main!$B$7-2020)</f>
        <v>22.628261420784181</v>
      </c>
      <c r="H14" s="1">
        <f>'[2]CostFlex, Winter'!H14*(1+[3]Main!$B$3)^(Main!$B$7-2020)</f>
        <v>24.451339123142279</v>
      </c>
      <c r="I14" s="1">
        <f>'[2]CostFlex, Winter'!I14*(1+[3]Main!$B$3)^(Main!$B$7-2020)</f>
        <v>13.656509334027952</v>
      </c>
      <c r="J14" s="1">
        <f>'[2]CostFlex, Winter'!J14*(1+[3]Main!$B$3)^(Main!$B$7-2020)</f>
        <v>6.1763662764738063</v>
      </c>
      <c r="K14" s="1">
        <f>'[2]CostFlex, Winter'!K14*(1+[3]Main!$B$3)^(Main!$B$7-2020)</f>
        <v>4.4306312645187766</v>
      </c>
      <c r="L14" s="1">
        <f>'[2]CostFlex, Winter'!L14*(1+[3]Main!$B$3)^(Main!$B$7-2020)</f>
        <v>3.8560855643816794</v>
      </c>
      <c r="M14" s="1">
        <f>'[2]CostFlex, Winter'!M14*(1+[3]Main!$B$3)^(Main!$B$7-2020)</f>
        <v>5.6791632667397787</v>
      </c>
      <c r="N14" s="1">
        <f>'[2]CostFlex, Winter'!N14*(1+[3]Main!$B$3)^(Main!$B$7-2020)</f>
        <v>4.4085333529750432</v>
      </c>
      <c r="O14" s="1">
        <f>'[2]CostFlex, Winter'!O14*(1+[3]Main!$B$3)^(Main!$B$7-2020)</f>
        <v>4.7400020261310614</v>
      </c>
      <c r="P14" s="1">
        <f>'[2]CostFlex, Winter'!P14*(1+[3]Main!$B$3)^(Main!$B$7-2020)</f>
        <v>4.8615405396216014</v>
      </c>
      <c r="Q14" s="1">
        <f>'[2]CostFlex, Winter'!Q14*(1+[3]Main!$B$3)^(Main!$B$7-2020)</f>
        <v>4.9609811415684071</v>
      </c>
      <c r="R14" s="1">
        <f>'[2]CostFlex, Winter'!R14*(1+[3]Main!$B$3)^(Main!$B$7-2020)</f>
        <v>4.4085333529750432</v>
      </c>
      <c r="S14" s="1">
        <f>'[2]CostFlex, Winter'!S14*(1+[3]Main!$B$3)^(Main!$B$7-2020)</f>
        <v>4.4085333529750432</v>
      </c>
      <c r="T14" s="1">
        <f>'[2]CostFlex, Winter'!T14*(1+[3]Main!$B$3)^(Main!$B$7-2020)</f>
        <v>5.1267154781464148</v>
      </c>
      <c r="U14" s="1">
        <f>'[2]CostFlex, Winter'!U14*(1+[3]Main!$B$3)^(Main!$B$7-2020)</f>
        <v>5.9553871610364606</v>
      </c>
      <c r="V14" s="1">
        <f>'[2]CostFlex, Winter'!V14*(1+[3]Main!$B$3)^(Main!$B$7-2020)</f>
        <v>4.4085333529750432</v>
      </c>
      <c r="W14" s="1">
        <f>'[2]CostFlex, Winter'!W14*(1+[3]Main!$B$3)^(Main!$B$7-2020)</f>
        <v>4.4085333529750432</v>
      </c>
      <c r="X14" s="1">
        <f>'[2]CostFlex, Winter'!X14*(1+[3]Main!$B$3)^(Main!$B$7-2020)</f>
        <v>6.6183245073484978</v>
      </c>
      <c r="Y14" s="1">
        <f>'[2]CostFlex, Winter'!Y14*(1+[3]Main!$B$3)^(Main!$B$7-2020)</f>
        <v>10.551752762133248</v>
      </c>
    </row>
    <row r="15" spans="1:25" x14ac:dyDescent="0.25">
      <c r="A15">
        <v>20</v>
      </c>
      <c r="B15" s="1">
        <f>'[2]CostFlex, Winter'!B15*(1+[3]Main!$B$3)^(Main!$B$7-2020)</f>
        <v>20.230638018288978</v>
      </c>
      <c r="C15" s="1">
        <f>'[2]CostFlex, Winter'!C15*(1+[3]Main!$B$3)^(Main!$B$7-2020)</f>
        <v>20.760987895338609</v>
      </c>
      <c r="D15" s="1">
        <f>'[2]CostFlex, Winter'!D15*(1+[3]Main!$B$3)^(Main!$B$7-2020)</f>
        <v>24.72756301743896</v>
      </c>
      <c r="E15" s="1">
        <f>'[2]CostFlex, Winter'!E15*(1+[3]Main!$B$3)^(Main!$B$7-2020)</f>
        <v>26.904207304496815</v>
      </c>
      <c r="F15" s="1">
        <f>'[2]CostFlex, Winter'!F15*(1+[3]Main!$B$3)^(Main!$B$7-2020)</f>
        <v>27.633438385440055</v>
      </c>
      <c r="G15" s="1">
        <f>'[2]CostFlex, Winter'!G15*(1+[3]Main!$B$3)^(Main!$B$7-2020)</f>
        <v>22.628261420784181</v>
      </c>
      <c r="H15" s="1">
        <f>'[2]CostFlex, Winter'!H15*(1+[3]Main!$B$3)^(Main!$B$7-2020)</f>
        <v>24.451339123142279</v>
      </c>
      <c r="I15" s="1">
        <f>'[2]CostFlex, Winter'!I15*(1+[3]Main!$B$3)^(Main!$B$7-2020)</f>
        <v>13.656509334027952</v>
      </c>
      <c r="J15" s="1">
        <f>'[2]CostFlex, Winter'!J15*(1+[3]Main!$B$3)^(Main!$B$7-2020)</f>
        <v>6.1763662764738063</v>
      </c>
      <c r="K15" s="1">
        <f>'[2]CostFlex, Winter'!K15*(1+[3]Main!$B$3)^(Main!$B$7-2020)</f>
        <v>4.4306312645187766</v>
      </c>
      <c r="L15" s="1">
        <f>'[2]CostFlex, Winter'!L15*(1+[3]Main!$B$3)^(Main!$B$7-2020)</f>
        <v>3.8560855643816794</v>
      </c>
      <c r="M15" s="1">
        <f>'[2]CostFlex, Winter'!M15*(1+[3]Main!$B$3)^(Main!$B$7-2020)</f>
        <v>5.6791632667397787</v>
      </c>
      <c r="N15" s="1">
        <f>'[2]CostFlex, Winter'!N15*(1+[3]Main!$B$3)^(Main!$B$7-2020)</f>
        <v>4.4085333529750432</v>
      </c>
      <c r="O15" s="1">
        <f>'[2]CostFlex, Winter'!O15*(1+[3]Main!$B$3)^(Main!$B$7-2020)</f>
        <v>4.7400020261310614</v>
      </c>
      <c r="P15" s="1">
        <f>'[2]CostFlex, Winter'!P15*(1+[3]Main!$B$3)^(Main!$B$7-2020)</f>
        <v>4.8615405396216014</v>
      </c>
      <c r="Q15" s="1">
        <f>'[2]CostFlex, Winter'!Q15*(1+[3]Main!$B$3)^(Main!$B$7-2020)</f>
        <v>4.9609811415684071</v>
      </c>
      <c r="R15" s="1">
        <f>'[2]CostFlex, Winter'!R15*(1+[3]Main!$B$3)^(Main!$B$7-2020)</f>
        <v>4.4085333529750432</v>
      </c>
      <c r="S15" s="1">
        <f>'[2]CostFlex, Winter'!S15*(1+[3]Main!$B$3)^(Main!$B$7-2020)</f>
        <v>4.4085333529750432</v>
      </c>
      <c r="T15" s="1">
        <f>'[2]CostFlex, Winter'!T15*(1+[3]Main!$B$3)^(Main!$B$7-2020)</f>
        <v>5.1267154781464148</v>
      </c>
      <c r="U15" s="1">
        <f>'[2]CostFlex, Winter'!U15*(1+[3]Main!$B$3)^(Main!$B$7-2020)</f>
        <v>5.9553871610364606</v>
      </c>
      <c r="V15" s="1">
        <f>'[2]CostFlex, Winter'!V15*(1+[3]Main!$B$3)^(Main!$B$7-2020)</f>
        <v>4.4085333529750432</v>
      </c>
      <c r="W15" s="1">
        <f>'[2]CostFlex, Winter'!W15*(1+[3]Main!$B$3)^(Main!$B$7-2020)</f>
        <v>4.4085333529750432</v>
      </c>
      <c r="X15" s="1">
        <f>'[2]CostFlex, Winter'!X15*(1+[3]Main!$B$3)^(Main!$B$7-2020)</f>
        <v>6.6183245073484978</v>
      </c>
      <c r="Y15" s="1">
        <f>'[2]CostFlex, Winter'!Y15*(1+[3]Main!$B$3)^(Main!$B$7-2020)</f>
        <v>10.551752762133248</v>
      </c>
    </row>
    <row r="16" spans="1:25" x14ac:dyDescent="0.25">
      <c r="A16">
        <v>21</v>
      </c>
      <c r="B16" s="1">
        <f>'[2]CostFlex, Winter'!B16*(1+[3]Main!$B$3)^(Main!$B$7-2020)</f>
        <v>20.230638018288978</v>
      </c>
      <c r="C16" s="1">
        <f>'[2]CostFlex, Winter'!C16*(1+[3]Main!$B$3)^(Main!$B$7-2020)</f>
        <v>20.760987895338609</v>
      </c>
      <c r="D16" s="1">
        <f>'[2]CostFlex, Winter'!D16*(1+[3]Main!$B$3)^(Main!$B$7-2020)</f>
        <v>24.72756301743896</v>
      </c>
      <c r="E16" s="1">
        <f>'[2]CostFlex, Winter'!E16*(1+[3]Main!$B$3)^(Main!$B$7-2020)</f>
        <v>26.904207304496815</v>
      </c>
      <c r="F16" s="1">
        <f>'[2]CostFlex, Winter'!F16*(1+[3]Main!$B$3)^(Main!$B$7-2020)</f>
        <v>27.633438385440055</v>
      </c>
      <c r="G16" s="1">
        <f>'[2]CostFlex, Winter'!G16*(1+[3]Main!$B$3)^(Main!$B$7-2020)</f>
        <v>22.628261420784181</v>
      </c>
      <c r="H16" s="1">
        <f>'[2]CostFlex, Winter'!H16*(1+[3]Main!$B$3)^(Main!$B$7-2020)</f>
        <v>24.451339123142279</v>
      </c>
      <c r="I16" s="1">
        <f>'[2]CostFlex, Winter'!I16*(1+[3]Main!$B$3)^(Main!$B$7-2020)</f>
        <v>13.656509334027952</v>
      </c>
      <c r="J16" s="1">
        <f>'[2]CostFlex, Winter'!J16*(1+[3]Main!$B$3)^(Main!$B$7-2020)</f>
        <v>6.1763662764738063</v>
      </c>
      <c r="K16" s="1">
        <f>'[2]CostFlex, Winter'!K16*(1+[3]Main!$B$3)^(Main!$B$7-2020)</f>
        <v>4.4306312645187766</v>
      </c>
      <c r="L16" s="1">
        <f>'[2]CostFlex, Winter'!L16*(1+[3]Main!$B$3)^(Main!$B$7-2020)</f>
        <v>3.8560855643816794</v>
      </c>
      <c r="M16" s="1">
        <f>'[2]CostFlex, Winter'!M16*(1+[3]Main!$B$3)^(Main!$B$7-2020)</f>
        <v>5.6791632667397787</v>
      </c>
      <c r="N16" s="1">
        <f>'[2]CostFlex, Winter'!N16*(1+[3]Main!$B$3)^(Main!$B$7-2020)</f>
        <v>4.4085333529750432</v>
      </c>
      <c r="O16" s="1">
        <f>'[2]CostFlex, Winter'!O16*(1+[3]Main!$B$3)^(Main!$B$7-2020)</f>
        <v>4.7400020261310614</v>
      </c>
      <c r="P16" s="1">
        <f>'[2]CostFlex, Winter'!P16*(1+[3]Main!$B$3)^(Main!$B$7-2020)</f>
        <v>4.8615405396216014</v>
      </c>
      <c r="Q16" s="1">
        <f>'[2]CostFlex, Winter'!Q16*(1+[3]Main!$B$3)^(Main!$B$7-2020)</f>
        <v>4.9609811415684071</v>
      </c>
      <c r="R16" s="1">
        <f>'[2]CostFlex, Winter'!R16*(1+[3]Main!$B$3)^(Main!$B$7-2020)</f>
        <v>4.4085333529750432</v>
      </c>
      <c r="S16" s="1">
        <f>'[2]CostFlex, Winter'!S16*(1+[3]Main!$B$3)^(Main!$B$7-2020)</f>
        <v>4.4085333529750432</v>
      </c>
      <c r="T16" s="1">
        <f>'[2]CostFlex, Winter'!T16*(1+[3]Main!$B$3)^(Main!$B$7-2020)</f>
        <v>5.1267154781464148</v>
      </c>
      <c r="U16" s="1">
        <f>'[2]CostFlex, Winter'!U16*(1+[3]Main!$B$3)^(Main!$B$7-2020)</f>
        <v>5.9553871610364606</v>
      </c>
      <c r="V16" s="1">
        <f>'[2]CostFlex, Winter'!V16*(1+[3]Main!$B$3)^(Main!$B$7-2020)</f>
        <v>4.4085333529750432</v>
      </c>
      <c r="W16" s="1">
        <f>'[2]CostFlex, Winter'!W16*(1+[3]Main!$B$3)^(Main!$B$7-2020)</f>
        <v>4.4085333529750432</v>
      </c>
      <c r="X16" s="1">
        <f>'[2]CostFlex, Winter'!X16*(1+[3]Main!$B$3)^(Main!$B$7-2020)</f>
        <v>6.6183245073484978</v>
      </c>
      <c r="Y16" s="1">
        <f>'[2]CostFlex, Winter'!Y16*(1+[3]Main!$B$3)^(Main!$B$7-2020)</f>
        <v>10.551752762133248</v>
      </c>
    </row>
    <row r="17" spans="1:25" x14ac:dyDescent="0.25">
      <c r="A17">
        <v>26</v>
      </c>
      <c r="B17" s="1">
        <f>'[2]CostFlex, Winter'!B17*(1+[3]Main!$B$3)^(Main!$B$7-2020)</f>
        <v>20.230638018288978</v>
      </c>
      <c r="C17" s="1">
        <f>'[2]CostFlex, Winter'!C17*(1+[3]Main!$B$3)^(Main!$B$7-2020)</f>
        <v>20.760987895338609</v>
      </c>
      <c r="D17" s="1">
        <f>'[2]CostFlex, Winter'!D17*(1+[3]Main!$B$3)^(Main!$B$7-2020)</f>
        <v>24.72756301743896</v>
      </c>
      <c r="E17" s="1">
        <f>'[2]CostFlex, Winter'!E17*(1+[3]Main!$B$3)^(Main!$B$7-2020)</f>
        <v>26.904207304496815</v>
      </c>
      <c r="F17" s="1">
        <f>'[2]CostFlex, Winter'!F17*(1+[3]Main!$B$3)^(Main!$B$7-2020)</f>
        <v>27.633438385440055</v>
      </c>
      <c r="G17" s="1">
        <f>'[2]CostFlex, Winter'!G17*(1+[3]Main!$B$3)^(Main!$B$7-2020)</f>
        <v>22.628261420784181</v>
      </c>
      <c r="H17" s="1">
        <f>'[2]CostFlex, Winter'!H17*(1+[3]Main!$B$3)^(Main!$B$7-2020)</f>
        <v>24.451339123142279</v>
      </c>
      <c r="I17" s="1">
        <f>'[2]CostFlex, Winter'!I17*(1+[3]Main!$B$3)^(Main!$B$7-2020)</f>
        <v>13.656509334027952</v>
      </c>
      <c r="J17" s="1">
        <f>'[2]CostFlex, Winter'!J17*(1+[3]Main!$B$3)^(Main!$B$7-2020)</f>
        <v>6.1763662764738063</v>
      </c>
      <c r="K17" s="1">
        <f>'[2]CostFlex, Winter'!K17*(1+[3]Main!$B$3)^(Main!$B$7-2020)</f>
        <v>4.4306312645187766</v>
      </c>
      <c r="L17" s="1">
        <f>'[2]CostFlex, Winter'!L17*(1+[3]Main!$B$3)^(Main!$B$7-2020)</f>
        <v>3.8560855643816794</v>
      </c>
      <c r="M17" s="1">
        <f>'[2]CostFlex, Winter'!M17*(1+[3]Main!$B$3)^(Main!$B$7-2020)</f>
        <v>5.6791632667397787</v>
      </c>
      <c r="N17" s="1">
        <f>'[2]CostFlex, Winter'!N17*(1+[3]Main!$B$3)^(Main!$B$7-2020)</f>
        <v>4.4085333529750432</v>
      </c>
      <c r="O17" s="1">
        <f>'[2]CostFlex, Winter'!O17*(1+[3]Main!$B$3)^(Main!$B$7-2020)</f>
        <v>4.7400020261310614</v>
      </c>
      <c r="P17" s="1">
        <f>'[2]CostFlex, Winter'!P17*(1+[3]Main!$B$3)^(Main!$B$7-2020)</f>
        <v>4.8615405396216014</v>
      </c>
      <c r="Q17" s="1">
        <f>'[2]CostFlex, Winter'!Q17*(1+[3]Main!$B$3)^(Main!$B$7-2020)</f>
        <v>4.9609811415684071</v>
      </c>
      <c r="R17" s="1">
        <f>'[2]CostFlex, Winter'!R17*(1+[3]Main!$B$3)^(Main!$B$7-2020)</f>
        <v>4.4085333529750432</v>
      </c>
      <c r="S17" s="1">
        <f>'[2]CostFlex, Winter'!S17*(1+[3]Main!$B$3)^(Main!$B$7-2020)</f>
        <v>4.4085333529750432</v>
      </c>
      <c r="T17" s="1">
        <f>'[2]CostFlex, Winter'!T17*(1+[3]Main!$B$3)^(Main!$B$7-2020)</f>
        <v>5.1267154781464148</v>
      </c>
      <c r="U17" s="1">
        <f>'[2]CostFlex, Winter'!U17*(1+[3]Main!$B$3)^(Main!$B$7-2020)</f>
        <v>5.9553871610364606</v>
      </c>
      <c r="V17" s="1">
        <f>'[2]CostFlex, Winter'!V17*(1+[3]Main!$B$3)^(Main!$B$7-2020)</f>
        <v>4.4085333529750432</v>
      </c>
      <c r="W17" s="1">
        <f>'[2]CostFlex, Winter'!W17*(1+[3]Main!$B$3)^(Main!$B$7-2020)</f>
        <v>4.4085333529750432</v>
      </c>
      <c r="X17" s="1">
        <f>'[2]CostFlex, Winter'!X17*(1+[3]Main!$B$3)^(Main!$B$7-2020)</f>
        <v>6.6183245073484978</v>
      </c>
      <c r="Y17" s="1">
        <f>'[2]CostFlex, Winter'!Y17*(1+[3]Main!$B$3)^(Main!$B$7-2020)</f>
        <v>10.551752762133248</v>
      </c>
    </row>
    <row r="18" spans="1:25" x14ac:dyDescent="0.25">
      <c r="A18">
        <v>30</v>
      </c>
      <c r="B18" s="1">
        <f>'[2]CostFlex, Winter'!B18*(1+[3]Main!$B$3)^(Main!$B$7-2020)</f>
        <v>20.230638018288978</v>
      </c>
      <c r="C18" s="1">
        <f>'[2]CostFlex, Winter'!C18*(1+[3]Main!$B$3)^(Main!$B$7-2020)</f>
        <v>20.760987895338609</v>
      </c>
      <c r="D18" s="1">
        <f>'[2]CostFlex, Winter'!D18*(1+[3]Main!$B$3)^(Main!$B$7-2020)</f>
        <v>24.72756301743896</v>
      </c>
      <c r="E18" s="1">
        <f>'[2]CostFlex, Winter'!E18*(1+[3]Main!$B$3)^(Main!$B$7-2020)</f>
        <v>26.904207304496815</v>
      </c>
      <c r="F18" s="1">
        <f>'[2]CostFlex, Winter'!F18*(1+[3]Main!$B$3)^(Main!$B$7-2020)</f>
        <v>27.633438385440055</v>
      </c>
      <c r="G18" s="1">
        <f>'[2]CostFlex, Winter'!G18*(1+[3]Main!$B$3)^(Main!$B$7-2020)</f>
        <v>22.628261420784181</v>
      </c>
      <c r="H18" s="1">
        <f>'[2]CostFlex, Winter'!H18*(1+[3]Main!$B$3)^(Main!$B$7-2020)</f>
        <v>24.451339123142279</v>
      </c>
      <c r="I18" s="1">
        <f>'[2]CostFlex, Winter'!I18*(1+[3]Main!$B$3)^(Main!$B$7-2020)</f>
        <v>13.656509334027952</v>
      </c>
      <c r="J18" s="1">
        <f>'[2]CostFlex, Winter'!J18*(1+[3]Main!$B$3)^(Main!$B$7-2020)</f>
        <v>6.1763662764738063</v>
      </c>
      <c r="K18" s="1">
        <f>'[2]CostFlex, Winter'!K18*(1+[3]Main!$B$3)^(Main!$B$7-2020)</f>
        <v>4.4306312645187766</v>
      </c>
      <c r="L18" s="1">
        <f>'[2]CostFlex, Winter'!L18*(1+[3]Main!$B$3)^(Main!$B$7-2020)</f>
        <v>3.8560855643816794</v>
      </c>
      <c r="M18" s="1">
        <f>'[2]CostFlex, Winter'!M18*(1+[3]Main!$B$3)^(Main!$B$7-2020)</f>
        <v>5.6791632667397787</v>
      </c>
      <c r="N18" s="1">
        <f>'[2]CostFlex, Winter'!N18*(1+[3]Main!$B$3)^(Main!$B$7-2020)</f>
        <v>4.4085333529750432</v>
      </c>
      <c r="O18" s="1">
        <f>'[2]CostFlex, Winter'!O18*(1+[3]Main!$B$3)^(Main!$B$7-2020)</f>
        <v>4.7400020261310614</v>
      </c>
      <c r="P18" s="1">
        <f>'[2]CostFlex, Winter'!P18*(1+[3]Main!$B$3)^(Main!$B$7-2020)</f>
        <v>4.8615405396216014</v>
      </c>
      <c r="Q18" s="1">
        <f>'[2]CostFlex, Winter'!Q18*(1+[3]Main!$B$3)^(Main!$B$7-2020)</f>
        <v>4.9609811415684071</v>
      </c>
      <c r="R18" s="1">
        <f>'[2]CostFlex, Winter'!R18*(1+[3]Main!$B$3)^(Main!$B$7-2020)</f>
        <v>4.4085333529750432</v>
      </c>
      <c r="S18" s="1">
        <f>'[2]CostFlex, Winter'!S18*(1+[3]Main!$B$3)^(Main!$B$7-2020)</f>
        <v>4.4085333529750432</v>
      </c>
      <c r="T18" s="1">
        <f>'[2]CostFlex, Winter'!T18*(1+[3]Main!$B$3)^(Main!$B$7-2020)</f>
        <v>5.1267154781464148</v>
      </c>
      <c r="U18" s="1">
        <f>'[2]CostFlex, Winter'!U18*(1+[3]Main!$B$3)^(Main!$B$7-2020)</f>
        <v>5.9553871610364606</v>
      </c>
      <c r="V18" s="1">
        <f>'[2]CostFlex, Winter'!V18*(1+[3]Main!$B$3)^(Main!$B$7-2020)</f>
        <v>4.4085333529750432</v>
      </c>
      <c r="W18" s="1">
        <f>'[2]CostFlex, Winter'!W18*(1+[3]Main!$B$3)^(Main!$B$7-2020)</f>
        <v>4.4085333529750432</v>
      </c>
      <c r="X18" s="1">
        <f>'[2]CostFlex, Winter'!X18*(1+[3]Main!$B$3)^(Main!$B$7-2020)</f>
        <v>6.6183245073484978</v>
      </c>
      <c r="Y18" s="1">
        <f>'[2]CostFlex, Winter'!Y18*(1+[3]Main!$B$3)^(Main!$B$7-2020)</f>
        <v>10.551752762133248</v>
      </c>
    </row>
    <row r="19" spans="1:25" x14ac:dyDescent="0.25">
      <c r="A19">
        <v>35</v>
      </c>
      <c r="B19" s="1">
        <f>'[2]CostFlex, Winter'!B19*(1+[3]Main!$B$3)^(Main!$B$7-2020)</f>
        <v>20.230638018288978</v>
      </c>
      <c r="C19" s="1">
        <f>'[2]CostFlex, Winter'!C19*(1+[3]Main!$B$3)^(Main!$B$7-2020)</f>
        <v>20.760987895338609</v>
      </c>
      <c r="D19" s="1">
        <f>'[2]CostFlex, Winter'!D19*(1+[3]Main!$B$3)^(Main!$B$7-2020)</f>
        <v>24.72756301743896</v>
      </c>
      <c r="E19" s="1">
        <f>'[2]CostFlex, Winter'!E19*(1+[3]Main!$B$3)^(Main!$B$7-2020)</f>
        <v>26.904207304496815</v>
      </c>
      <c r="F19" s="1">
        <f>'[2]CostFlex, Winter'!F19*(1+[3]Main!$B$3)^(Main!$B$7-2020)</f>
        <v>27.633438385440055</v>
      </c>
      <c r="G19" s="1">
        <f>'[2]CostFlex, Winter'!G19*(1+[3]Main!$B$3)^(Main!$B$7-2020)</f>
        <v>22.628261420784181</v>
      </c>
      <c r="H19" s="1">
        <f>'[2]CostFlex, Winter'!H19*(1+[3]Main!$B$3)^(Main!$B$7-2020)</f>
        <v>24.451339123142279</v>
      </c>
      <c r="I19" s="1">
        <f>'[2]CostFlex, Winter'!I19*(1+[3]Main!$B$3)^(Main!$B$7-2020)</f>
        <v>13.656509334027952</v>
      </c>
      <c r="J19" s="1">
        <f>'[2]CostFlex, Winter'!J19*(1+[3]Main!$B$3)^(Main!$B$7-2020)</f>
        <v>6.1763662764738063</v>
      </c>
      <c r="K19" s="1">
        <f>'[2]CostFlex, Winter'!K19*(1+[3]Main!$B$3)^(Main!$B$7-2020)</f>
        <v>4.4306312645187766</v>
      </c>
      <c r="L19" s="1">
        <f>'[2]CostFlex, Winter'!L19*(1+[3]Main!$B$3)^(Main!$B$7-2020)</f>
        <v>3.8560855643816794</v>
      </c>
      <c r="M19" s="1">
        <f>'[2]CostFlex, Winter'!M19*(1+[3]Main!$B$3)^(Main!$B$7-2020)</f>
        <v>5.6791632667397787</v>
      </c>
      <c r="N19" s="1">
        <f>'[2]CostFlex, Winter'!N19*(1+[3]Main!$B$3)^(Main!$B$7-2020)</f>
        <v>4.4085333529750432</v>
      </c>
      <c r="O19" s="1">
        <f>'[2]CostFlex, Winter'!O19*(1+[3]Main!$B$3)^(Main!$B$7-2020)</f>
        <v>4.7400020261310614</v>
      </c>
      <c r="P19" s="1">
        <f>'[2]CostFlex, Winter'!P19*(1+[3]Main!$B$3)^(Main!$B$7-2020)</f>
        <v>4.8615405396216014</v>
      </c>
      <c r="Q19" s="1">
        <f>'[2]CostFlex, Winter'!Q19*(1+[3]Main!$B$3)^(Main!$B$7-2020)</f>
        <v>4.9609811415684071</v>
      </c>
      <c r="R19" s="1">
        <f>'[2]CostFlex, Winter'!R19*(1+[3]Main!$B$3)^(Main!$B$7-2020)</f>
        <v>4.4085333529750432</v>
      </c>
      <c r="S19" s="1">
        <f>'[2]CostFlex, Winter'!S19*(1+[3]Main!$B$3)^(Main!$B$7-2020)</f>
        <v>4.4085333529750432</v>
      </c>
      <c r="T19" s="1">
        <f>'[2]CostFlex, Winter'!T19*(1+[3]Main!$B$3)^(Main!$B$7-2020)</f>
        <v>5.1267154781464148</v>
      </c>
      <c r="U19" s="1">
        <f>'[2]CostFlex, Winter'!U19*(1+[3]Main!$B$3)^(Main!$B$7-2020)</f>
        <v>5.9553871610364606</v>
      </c>
      <c r="V19" s="1">
        <f>'[2]CostFlex, Winter'!V19*(1+[3]Main!$B$3)^(Main!$B$7-2020)</f>
        <v>4.4085333529750432</v>
      </c>
      <c r="W19" s="1">
        <f>'[2]CostFlex, Winter'!W19*(1+[3]Main!$B$3)^(Main!$B$7-2020)</f>
        <v>4.4085333529750432</v>
      </c>
      <c r="X19" s="1">
        <f>'[2]CostFlex, Winter'!X19*(1+[3]Main!$B$3)^(Main!$B$7-2020)</f>
        <v>6.6183245073484978</v>
      </c>
      <c r="Y19" s="1">
        <f>'[2]CostFlex, Winter'!Y19*(1+[3]Main!$B$3)^(Main!$B$7-2020)</f>
        <v>10.551752762133248</v>
      </c>
    </row>
    <row r="20" spans="1:25" x14ac:dyDescent="0.25">
      <c r="A20">
        <v>36</v>
      </c>
      <c r="B20" s="1">
        <f>'[2]CostFlex, Winter'!B20*(1+[3]Main!$B$3)^(Main!$B$7-2020)</f>
        <v>20.230638018288978</v>
      </c>
      <c r="C20" s="1">
        <f>'[2]CostFlex, Winter'!C20*(1+[3]Main!$B$3)^(Main!$B$7-2020)</f>
        <v>20.760987895338609</v>
      </c>
      <c r="D20" s="1">
        <f>'[2]CostFlex, Winter'!D20*(1+[3]Main!$B$3)^(Main!$B$7-2020)</f>
        <v>24.72756301743896</v>
      </c>
      <c r="E20" s="1">
        <f>'[2]CostFlex, Winter'!E20*(1+[3]Main!$B$3)^(Main!$B$7-2020)</f>
        <v>26.904207304496815</v>
      </c>
      <c r="F20" s="1">
        <f>'[2]CostFlex, Winter'!F20*(1+[3]Main!$B$3)^(Main!$B$7-2020)</f>
        <v>27.633438385440055</v>
      </c>
      <c r="G20" s="1">
        <f>'[2]CostFlex, Winter'!G20*(1+[3]Main!$B$3)^(Main!$B$7-2020)</f>
        <v>22.628261420784181</v>
      </c>
      <c r="H20" s="1">
        <f>'[2]CostFlex, Winter'!H20*(1+[3]Main!$B$3)^(Main!$B$7-2020)</f>
        <v>24.451339123142279</v>
      </c>
      <c r="I20" s="1">
        <f>'[2]CostFlex, Winter'!I20*(1+[3]Main!$B$3)^(Main!$B$7-2020)</f>
        <v>13.656509334027952</v>
      </c>
      <c r="J20" s="1">
        <f>'[2]CostFlex, Winter'!J20*(1+[3]Main!$B$3)^(Main!$B$7-2020)</f>
        <v>6.1763662764738063</v>
      </c>
      <c r="K20" s="1">
        <f>'[2]CostFlex, Winter'!K20*(1+[3]Main!$B$3)^(Main!$B$7-2020)</f>
        <v>4.4306312645187766</v>
      </c>
      <c r="L20" s="1">
        <f>'[2]CostFlex, Winter'!L20*(1+[3]Main!$B$3)^(Main!$B$7-2020)</f>
        <v>3.8560855643816794</v>
      </c>
      <c r="M20" s="1">
        <f>'[2]CostFlex, Winter'!M20*(1+[3]Main!$B$3)^(Main!$B$7-2020)</f>
        <v>5.6791632667397787</v>
      </c>
      <c r="N20" s="1">
        <f>'[2]CostFlex, Winter'!N20*(1+[3]Main!$B$3)^(Main!$B$7-2020)</f>
        <v>4.4085333529750432</v>
      </c>
      <c r="O20" s="1">
        <f>'[2]CostFlex, Winter'!O20*(1+[3]Main!$B$3)^(Main!$B$7-2020)</f>
        <v>4.7400020261310614</v>
      </c>
      <c r="P20" s="1">
        <f>'[2]CostFlex, Winter'!P20*(1+[3]Main!$B$3)^(Main!$B$7-2020)</f>
        <v>4.8615405396216014</v>
      </c>
      <c r="Q20" s="1">
        <f>'[2]CostFlex, Winter'!Q20*(1+[3]Main!$B$3)^(Main!$B$7-2020)</f>
        <v>4.9609811415684071</v>
      </c>
      <c r="R20" s="1">
        <f>'[2]CostFlex, Winter'!R20*(1+[3]Main!$B$3)^(Main!$B$7-2020)</f>
        <v>4.4085333529750432</v>
      </c>
      <c r="S20" s="1">
        <f>'[2]CostFlex, Winter'!S20*(1+[3]Main!$B$3)^(Main!$B$7-2020)</f>
        <v>4.4085333529750432</v>
      </c>
      <c r="T20" s="1">
        <f>'[2]CostFlex, Winter'!T20*(1+[3]Main!$B$3)^(Main!$B$7-2020)</f>
        <v>5.1267154781464148</v>
      </c>
      <c r="U20" s="1">
        <f>'[2]CostFlex, Winter'!U20*(1+[3]Main!$B$3)^(Main!$B$7-2020)</f>
        <v>5.9553871610364606</v>
      </c>
      <c r="V20" s="1">
        <f>'[2]CostFlex, Winter'!V20*(1+[3]Main!$B$3)^(Main!$B$7-2020)</f>
        <v>4.4085333529750432</v>
      </c>
      <c r="W20" s="1">
        <f>'[2]CostFlex, Winter'!W20*(1+[3]Main!$B$3)^(Main!$B$7-2020)</f>
        <v>4.4085333529750432</v>
      </c>
      <c r="X20" s="1">
        <f>'[2]CostFlex, Winter'!X20*(1+[3]Main!$B$3)^(Main!$B$7-2020)</f>
        <v>6.6183245073484978</v>
      </c>
      <c r="Y20" s="1">
        <f>'[2]CostFlex, Winter'!Y20*(1+[3]Main!$B$3)^(Main!$B$7-2020)</f>
        <v>10.551752762133248</v>
      </c>
    </row>
    <row r="21" spans="1:25" x14ac:dyDescent="0.25">
      <c r="A21">
        <v>42</v>
      </c>
      <c r="B21" s="1">
        <f>'[2]CostFlex, Winter'!B21*(1+[3]Main!$B$3)^(Main!$B$7-2020)</f>
        <v>20.230638018288978</v>
      </c>
      <c r="C21" s="1">
        <f>'[2]CostFlex, Winter'!C21*(1+[3]Main!$B$3)^(Main!$B$7-2020)</f>
        <v>20.760987895338609</v>
      </c>
      <c r="D21" s="1">
        <f>'[2]CostFlex, Winter'!D21*(1+[3]Main!$B$3)^(Main!$B$7-2020)</f>
        <v>24.72756301743896</v>
      </c>
      <c r="E21" s="1">
        <f>'[2]CostFlex, Winter'!E21*(1+[3]Main!$B$3)^(Main!$B$7-2020)</f>
        <v>26.904207304496815</v>
      </c>
      <c r="F21" s="1">
        <f>'[2]CostFlex, Winter'!F21*(1+[3]Main!$B$3)^(Main!$B$7-2020)</f>
        <v>27.633438385440055</v>
      </c>
      <c r="G21" s="1">
        <f>'[2]CostFlex, Winter'!G21*(1+[3]Main!$B$3)^(Main!$B$7-2020)</f>
        <v>22.628261420784181</v>
      </c>
      <c r="H21" s="1">
        <f>'[2]CostFlex, Winter'!H21*(1+[3]Main!$B$3)^(Main!$B$7-2020)</f>
        <v>24.451339123142279</v>
      </c>
      <c r="I21" s="1">
        <f>'[2]CostFlex, Winter'!I21*(1+[3]Main!$B$3)^(Main!$B$7-2020)</f>
        <v>13.656509334027952</v>
      </c>
      <c r="J21" s="1">
        <f>'[2]CostFlex, Winter'!J21*(1+[3]Main!$B$3)^(Main!$B$7-2020)</f>
        <v>6.1763662764738063</v>
      </c>
      <c r="K21" s="1">
        <f>'[2]CostFlex, Winter'!K21*(1+[3]Main!$B$3)^(Main!$B$7-2020)</f>
        <v>4.4306312645187766</v>
      </c>
      <c r="L21" s="1">
        <f>'[2]CostFlex, Winter'!L21*(1+[3]Main!$B$3)^(Main!$B$7-2020)</f>
        <v>3.8560855643816794</v>
      </c>
      <c r="M21" s="1">
        <f>'[2]CostFlex, Winter'!M21*(1+[3]Main!$B$3)^(Main!$B$7-2020)</f>
        <v>5.6791632667397787</v>
      </c>
      <c r="N21" s="1">
        <f>'[2]CostFlex, Winter'!N21*(1+[3]Main!$B$3)^(Main!$B$7-2020)</f>
        <v>4.4085333529750432</v>
      </c>
      <c r="O21" s="1">
        <f>'[2]CostFlex, Winter'!O21*(1+[3]Main!$B$3)^(Main!$B$7-2020)</f>
        <v>4.7400020261310614</v>
      </c>
      <c r="P21" s="1">
        <f>'[2]CostFlex, Winter'!P21*(1+[3]Main!$B$3)^(Main!$B$7-2020)</f>
        <v>4.8615405396216014</v>
      </c>
      <c r="Q21" s="1">
        <f>'[2]CostFlex, Winter'!Q21*(1+[3]Main!$B$3)^(Main!$B$7-2020)</f>
        <v>4.9609811415684071</v>
      </c>
      <c r="R21" s="1">
        <f>'[2]CostFlex, Winter'!R21*(1+[3]Main!$B$3)^(Main!$B$7-2020)</f>
        <v>4.4085333529750432</v>
      </c>
      <c r="S21" s="1">
        <f>'[2]CostFlex, Winter'!S21*(1+[3]Main!$B$3)^(Main!$B$7-2020)</f>
        <v>4.4085333529750432</v>
      </c>
      <c r="T21" s="1">
        <f>'[2]CostFlex, Winter'!T21*(1+[3]Main!$B$3)^(Main!$B$7-2020)</f>
        <v>5.1267154781464148</v>
      </c>
      <c r="U21" s="1">
        <f>'[2]CostFlex, Winter'!U21*(1+[3]Main!$B$3)^(Main!$B$7-2020)</f>
        <v>5.9553871610364606</v>
      </c>
      <c r="V21" s="1">
        <f>'[2]CostFlex, Winter'!V21*(1+[3]Main!$B$3)^(Main!$B$7-2020)</f>
        <v>4.4085333529750432</v>
      </c>
      <c r="W21" s="1">
        <f>'[2]CostFlex, Winter'!W21*(1+[3]Main!$B$3)^(Main!$B$7-2020)</f>
        <v>4.4085333529750432</v>
      </c>
      <c r="X21" s="1">
        <f>'[2]CostFlex, Winter'!X21*(1+[3]Main!$B$3)^(Main!$B$7-2020)</f>
        <v>6.6183245073484978</v>
      </c>
      <c r="Y21" s="1">
        <f>'[2]CostFlex, Winter'!Y21*(1+[3]Main!$B$3)^(Main!$B$7-2020)</f>
        <v>10.551752762133248</v>
      </c>
    </row>
    <row r="22" spans="1:25" x14ac:dyDescent="0.25">
      <c r="A22">
        <v>55</v>
      </c>
      <c r="B22" s="1">
        <f>'[2]CostFlex, Winter'!B22*(1+[3]Main!$B$3)^(Main!$B$7-2020)</f>
        <v>20.230638018288978</v>
      </c>
      <c r="C22" s="1">
        <f>'[2]CostFlex, Winter'!C22*(1+[3]Main!$B$3)^(Main!$B$7-2020)</f>
        <v>20.760987895338609</v>
      </c>
      <c r="D22" s="1">
        <f>'[2]CostFlex, Winter'!D22*(1+[3]Main!$B$3)^(Main!$B$7-2020)</f>
        <v>24.72756301743896</v>
      </c>
      <c r="E22" s="1">
        <f>'[2]CostFlex, Winter'!E22*(1+[3]Main!$B$3)^(Main!$B$7-2020)</f>
        <v>26.904207304496815</v>
      </c>
      <c r="F22" s="1">
        <f>'[2]CostFlex, Winter'!F22*(1+[3]Main!$B$3)^(Main!$B$7-2020)</f>
        <v>27.633438385440055</v>
      </c>
      <c r="G22" s="1">
        <f>'[2]CostFlex, Winter'!G22*(1+[3]Main!$B$3)^(Main!$B$7-2020)</f>
        <v>22.628261420784181</v>
      </c>
      <c r="H22" s="1">
        <f>'[2]CostFlex, Winter'!H22*(1+[3]Main!$B$3)^(Main!$B$7-2020)</f>
        <v>24.451339123142279</v>
      </c>
      <c r="I22" s="1">
        <f>'[2]CostFlex, Winter'!I22*(1+[3]Main!$B$3)^(Main!$B$7-2020)</f>
        <v>13.656509334027952</v>
      </c>
      <c r="J22" s="1">
        <f>'[2]CostFlex, Winter'!J22*(1+[3]Main!$B$3)^(Main!$B$7-2020)</f>
        <v>6.1763662764738063</v>
      </c>
      <c r="K22" s="1">
        <f>'[2]CostFlex, Winter'!K22*(1+[3]Main!$B$3)^(Main!$B$7-2020)</f>
        <v>4.4306312645187766</v>
      </c>
      <c r="L22" s="1">
        <f>'[2]CostFlex, Winter'!L22*(1+[3]Main!$B$3)^(Main!$B$7-2020)</f>
        <v>3.8560855643816794</v>
      </c>
      <c r="M22" s="1">
        <f>'[2]CostFlex, Winter'!M22*(1+[3]Main!$B$3)^(Main!$B$7-2020)</f>
        <v>5.6791632667397787</v>
      </c>
      <c r="N22" s="1">
        <f>'[2]CostFlex, Winter'!N22*(1+[3]Main!$B$3)^(Main!$B$7-2020)</f>
        <v>4.4085333529750432</v>
      </c>
      <c r="O22" s="1">
        <f>'[2]CostFlex, Winter'!O22*(1+[3]Main!$B$3)^(Main!$B$7-2020)</f>
        <v>4.7400020261310614</v>
      </c>
      <c r="P22" s="1">
        <f>'[2]CostFlex, Winter'!P22*(1+[3]Main!$B$3)^(Main!$B$7-2020)</f>
        <v>4.8615405396216014</v>
      </c>
      <c r="Q22" s="1">
        <f>'[2]CostFlex, Winter'!Q22*(1+[3]Main!$B$3)^(Main!$B$7-2020)</f>
        <v>4.9609811415684071</v>
      </c>
      <c r="R22" s="1">
        <f>'[2]CostFlex, Winter'!R22*(1+[3]Main!$B$3)^(Main!$B$7-2020)</f>
        <v>4.4085333529750432</v>
      </c>
      <c r="S22" s="1">
        <f>'[2]CostFlex, Winter'!S22*(1+[3]Main!$B$3)^(Main!$B$7-2020)</f>
        <v>4.4085333529750432</v>
      </c>
      <c r="T22" s="1">
        <f>'[2]CostFlex, Winter'!T22*(1+[3]Main!$B$3)^(Main!$B$7-2020)</f>
        <v>5.1267154781464148</v>
      </c>
      <c r="U22" s="1">
        <f>'[2]CostFlex, Winter'!U22*(1+[3]Main!$B$3)^(Main!$B$7-2020)</f>
        <v>5.9553871610364606</v>
      </c>
      <c r="V22" s="1">
        <f>'[2]CostFlex, Winter'!V22*(1+[3]Main!$B$3)^(Main!$B$7-2020)</f>
        <v>4.4085333529750432</v>
      </c>
      <c r="W22" s="1">
        <f>'[2]CostFlex, Winter'!W22*(1+[3]Main!$B$3)^(Main!$B$7-2020)</f>
        <v>4.4085333529750432</v>
      </c>
      <c r="X22" s="1">
        <f>'[2]CostFlex, Winter'!X22*(1+[3]Main!$B$3)^(Main!$B$7-2020)</f>
        <v>6.6183245073484978</v>
      </c>
      <c r="Y22" s="1">
        <f>'[2]CostFlex, Winter'!Y22*(1+[3]Main!$B$3)^(Main!$B$7-2020)</f>
        <v>10.551752762133248</v>
      </c>
    </row>
    <row r="23" spans="1:25" x14ac:dyDescent="0.25">
      <c r="A23">
        <v>68</v>
      </c>
      <c r="B23" s="1">
        <f>'[2]CostFlex, Winter'!B23*(1+[3]Main!$B$3)^(Main!$B$7-2020)</f>
        <v>20.230638018288978</v>
      </c>
      <c r="C23" s="1">
        <f>'[2]CostFlex, Winter'!C23*(1+[3]Main!$B$3)^(Main!$B$7-2020)</f>
        <v>20.760987895338609</v>
      </c>
      <c r="D23" s="1">
        <f>'[2]CostFlex, Winter'!D23*(1+[3]Main!$B$3)^(Main!$B$7-2020)</f>
        <v>24.72756301743896</v>
      </c>
      <c r="E23" s="1">
        <f>'[2]CostFlex, Winter'!E23*(1+[3]Main!$B$3)^(Main!$B$7-2020)</f>
        <v>26.904207304496815</v>
      </c>
      <c r="F23" s="1">
        <f>'[2]CostFlex, Winter'!F23*(1+[3]Main!$B$3)^(Main!$B$7-2020)</f>
        <v>27.633438385440055</v>
      </c>
      <c r="G23" s="1">
        <f>'[2]CostFlex, Winter'!G23*(1+[3]Main!$B$3)^(Main!$B$7-2020)</f>
        <v>22.628261420784181</v>
      </c>
      <c r="H23" s="1">
        <f>'[2]CostFlex, Winter'!H23*(1+[3]Main!$B$3)^(Main!$B$7-2020)</f>
        <v>24.451339123142279</v>
      </c>
      <c r="I23" s="1">
        <f>'[2]CostFlex, Winter'!I23*(1+[3]Main!$B$3)^(Main!$B$7-2020)</f>
        <v>13.656509334027952</v>
      </c>
      <c r="J23" s="1">
        <f>'[2]CostFlex, Winter'!J23*(1+[3]Main!$B$3)^(Main!$B$7-2020)</f>
        <v>6.1763662764738063</v>
      </c>
      <c r="K23" s="1">
        <f>'[2]CostFlex, Winter'!K23*(1+[3]Main!$B$3)^(Main!$B$7-2020)</f>
        <v>4.4306312645187766</v>
      </c>
      <c r="L23" s="1">
        <f>'[2]CostFlex, Winter'!L23*(1+[3]Main!$B$3)^(Main!$B$7-2020)</f>
        <v>3.8560855643816794</v>
      </c>
      <c r="M23" s="1">
        <f>'[2]CostFlex, Winter'!M23*(1+[3]Main!$B$3)^(Main!$B$7-2020)</f>
        <v>5.6791632667397787</v>
      </c>
      <c r="N23" s="1">
        <f>'[2]CostFlex, Winter'!N23*(1+[3]Main!$B$3)^(Main!$B$7-2020)</f>
        <v>4.4085333529750432</v>
      </c>
      <c r="O23" s="1">
        <f>'[2]CostFlex, Winter'!O23*(1+[3]Main!$B$3)^(Main!$B$7-2020)</f>
        <v>4.7400020261310614</v>
      </c>
      <c r="P23" s="1">
        <f>'[2]CostFlex, Winter'!P23*(1+[3]Main!$B$3)^(Main!$B$7-2020)</f>
        <v>4.8615405396216014</v>
      </c>
      <c r="Q23" s="1">
        <f>'[2]CostFlex, Winter'!Q23*(1+[3]Main!$B$3)^(Main!$B$7-2020)</f>
        <v>4.9609811415684071</v>
      </c>
      <c r="R23" s="1">
        <f>'[2]CostFlex, Winter'!R23*(1+[3]Main!$B$3)^(Main!$B$7-2020)</f>
        <v>4.4085333529750432</v>
      </c>
      <c r="S23" s="1">
        <f>'[2]CostFlex, Winter'!S23*(1+[3]Main!$B$3)^(Main!$B$7-2020)</f>
        <v>4.4085333529750432</v>
      </c>
      <c r="T23" s="1">
        <f>'[2]CostFlex, Winter'!T23*(1+[3]Main!$B$3)^(Main!$B$7-2020)</f>
        <v>5.1267154781464148</v>
      </c>
      <c r="U23" s="1">
        <f>'[2]CostFlex, Winter'!U23*(1+[3]Main!$B$3)^(Main!$B$7-2020)</f>
        <v>5.9553871610364606</v>
      </c>
      <c r="V23" s="1">
        <f>'[2]CostFlex, Winter'!V23*(1+[3]Main!$B$3)^(Main!$B$7-2020)</f>
        <v>4.4085333529750432</v>
      </c>
      <c r="W23" s="1">
        <f>'[2]CostFlex, Winter'!W23*(1+[3]Main!$B$3)^(Main!$B$7-2020)</f>
        <v>4.4085333529750432</v>
      </c>
      <c r="X23" s="1">
        <f>'[2]CostFlex, Winter'!X23*(1+[3]Main!$B$3)^(Main!$B$7-2020)</f>
        <v>6.6183245073484978</v>
      </c>
      <c r="Y23" s="1">
        <f>'[2]CostFlex, Winter'!Y23*(1+[3]Main!$B$3)^(Main!$B$7-2020)</f>
        <v>10.551752762133248</v>
      </c>
    </row>
    <row r="24" spans="1:25" x14ac:dyDescent="0.25">
      <c r="A24">
        <v>72</v>
      </c>
      <c r="B24" s="1">
        <f>'[2]CostFlex, Winter'!B24*(1+[3]Main!$B$3)^(Main!$B$7-2020)</f>
        <v>20.230638018288978</v>
      </c>
      <c r="C24" s="1">
        <f>'[2]CostFlex, Winter'!C24*(1+[3]Main!$B$3)^(Main!$B$7-2020)</f>
        <v>20.760987895338609</v>
      </c>
      <c r="D24" s="1">
        <f>'[2]CostFlex, Winter'!D24*(1+[3]Main!$B$3)^(Main!$B$7-2020)</f>
        <v>24.72756301743896</v>
      </c>
      <c r="E24" s="1">
        <f>'[2]CostFlex, Winter'!E24*(1+[3]Main!$B$3)^(Main!$B$7-2020)</f>
        <v>26.904207304496815</v>
      </c>
      <c r="F24" s="1">
        <f>'[2]CostFlex, Winter'!F24*(1+[3]Main!$B$3)^(Main!$B$7-2020)</f>
        <v>27.633438385440055</v>
      </c>
      <c r="G24" s="1">
        <f>'[2]CostFlex, Winter'!G24*(1+[3]Main!$B$3)^(Main!$B$7-2020)</f>
        <v>22.628261420784181</v>
      </c>
      <c r="H24" s="1">
        <f>'[2]CostFlex, Winter'!H24*(1+[3]Main!$B$3)^(Main!$B$7-2020)</f>
        <v>24.451339123142279</v>
      </c>
      <c r="I24" s="1">
        <f>'[2]CostFlex, Winter'!I24*(1+[3]Main!$B$3)^(Main!$B$7-2020)</f>
        <v>13.656509334027952</v>
      </c>
      <c r="J24" s="1">
        <f>'[2]CostFlex, Winter'!J24*(1+[3]Main!$B$3)^(Main!$B$7-2020)</f>
        <v>6.1763662764738063</v>
      </c>
      <c r="K24" s="1">
        <f>'[2]CostFlex, Winter'!K24*(1+[3]Main!$B$3)^(Main!$B$7-2020)</f>
        <v>4.4306312645187766</v>
      </c>
      <c r="L24" s="1">
        <f>'[2]CostFlex, Winter'!L24*(1+[3]Main!$B$3)^(Main!$B$7-2020)</f>
        <v>3.8560855643816794</v>
      </c>
      <c r="M24" s="1">
        <f>'[2]CostFlex, Winter'!M24*(1+[3]Main!$B$3)^(Main!$B$7-2020)</f>
        <v>5.6791632667397787</v>
      </c>
      <c r="N24" s="1">
        <f>'[2]CostFlex, Winter'!N24*(1+[3]Main!$B$3)^(Main!$B$7-2020)</f>
        <v>4.4085333529750432</v>
      </c>
      <c r="O24" s="1">
        <f>'[2]CostFlex, Winter'!O24*(1+[3]Main!$B$3)^(Main!$B$7-2020)</f>
        <v>4.7400020261310614</v>
      </c>
      <c r="P24" s="1">
        <f>'[2]CostFlex, Winter'!P24*(1+[3]Main!$B$3)^(Main!$B$7-2020)</f>
        <v>4.8615405396216014</v>
      </c>
      <c r="Q24" s="1">
        <f>'[2]CostFlex, Winter'!Q24*(1+[3]Main!$B$3)^(Main!$B$7-2020)</f>
        <v>4.9609811415684071</v>
      </c>
      <c r="R24" s="1">
        <f>'[2]CostFlex, Winter'!R24*(1+[3]Main!$B$3)^(Main!$B$7-2020)</f>
        <v>4.4085333529750432</v>
      </c>
      <c r="S24" s="1">
        <f>'[2]CostFlex, Winter'!S24*(1+[3]Main!$B$3)^(Main!$B$7-2020)</f>
        <v>4.4085333529750432</v>
      </c>
      <c r="T24" s="1">
        <f>'[2]CostFlex, Winter'!T24*(1+[3]Main!$B$3)^(Main!$B$7-2020)</f>
        <v>5.1267154781464148</v>
      </c>
      <c r="U24" s="1">
        <f>'[2]CostFlex, Winter'!U24*(1+[3]Main!$B$3)^(Main!$B$7-2020)</f>
        <v>5.9553871610364606</v>
      </c>
      <c r="V24" s="1">
        <f>'[2]CostFlex, Winter'!V24*(1+[3]Main!$B$3)^(Main!$B$7-2020)</f>
        <v>4.4085333529750432</v>
      </c>
      <c r="W24" s="1">
        <f>'[2]CostFlex, Winter'!W24*(1+[3]Main!$B$3)^(Main!$B$7-2020)</f>
        <v>4.4085333529750432</v>
      </c>
      <c r="X24" s="1">
        <f>'[2]CostFlex, Winter'!X24*(1+[3]Main!$B$3)^(Main!$B$7-2020)</f>
        <v>6.6183245073484978</v>
      </c>
      <c r="Y24" s="1">
        <f>'[2]CostFlex, Winter'!Y24*(1+[3]Main!$B$3)^(Main!$B$7-2020)</f>
        <v>10.551752762133248</v>
      </c>
    </row>
    <row r="25" spans="1:25" x14ac:dyDescent="0.25">
      <c r="A25">
        <v>103</v>
      </c>
      <c r="B25" s="1">
        <f>'[2]CostFlex, Winter'!B25*(1+[3]Main!$B$3)^(Main!$B$7-2020)</f>
        <v>20.230638018288978</v>
      </c>
      <c r="C25" s="1">
        <f>'[2]CostFlex, Winter'!C25*(1+[3]Main!$B$3)^(Main!$B$7-2020)</f>
        <v>20.760987895338609</v>
      </c>
      <c r="D25" s="1">
        <f>'[2]CostFlex, Winter'!D25*(1+[3]Main!$B$3)^(Main!$B$7-2020)</f>
        <v>24.72756301743896</v>
      </c>
      <c r="E25" s="1">
        <f>'[2]CostFlex, Winter'!E25*(1+[3]Main!$B$3)^(Main!$B$7-2020)</f>
        <v>26.904207304496815</v>
      </c>
      <c r="F25" s="1">
        <f>'[2]CostFlex, Winter'!F25*(1+[3]Main!$B$3)^(Main!$B$7-2020)</f>
        <v>27.633438385440055</v>
      </c>
      <c r="G25" s="1">
        <f>'[2]CostFlex, Winter'!G25*(1+[3]Main!$B$3)^(Main!$B$7-2020)</f>
        <v>22.628261420784181</v>
      </c>
      <c r="H25" s="1">
        <f>'[2]CostFlex, Winter'!H25*(1+[3]Main!$B$3)^(Main!$B$7-2020)</f>
        <v>24.451339123142279</v>
      </c>
      <c r="I25" s="1">
        <f>'[2]CostFlex, Winter'!I25*(1+[3]Main!$B$3)^(Main!$B$7-2020)</f>
        <v>13.656509334027952</v>
      </c>
      <c r="J25" s="1">
        <f>'[2]CostFlex, Winter'!J25*(1+[3]Main!$B$3)^(Main!$B$7-2020)</f>
        <v>6.1763662764738063</v>
      </c>
      <c r="K25" s="1">
        <f>'[2]CostFlex, Winter'!K25*(1+[3]Main!$B$3)^(Main!$B$7-2020)</f>
        <v>4.4306312645187766</v>
      </c>
      <c r="L25" s="1">
        <f>'[2]CostFlex, Winter'!L25*(1+[3]Main!$B$3)^(Main!$B$7-2020)</f>
        <v>3.8560855643816794</v>
      </c>
      <c r="M25" s="1">
        <f>'[2]CostFlex, Winter'!M25*(1+[3]Main!$B$3)^(Main!$B$7-2020)</f>
        <v>5.6791632667397787</v>
      </c>
      <c r="N25" s="1">
        <f>'[2]CostFlex, Winter'!N25*(1+[3]Main!$B$3)^(Main!$B$7-2020)</f>
        <v>4.4085333529750432</v>
      </c>
      <c r="O25" s="1">
        <f>'[2]CostFlex, Winter'!O25*(1+[3]Main!$B$3)^(Main!$B$7-2020)</f>
        <v>4.7400020261310614</v>
      </c>
      <c r="P25" s="1">
        <f>'[2]CostFlex, Winter'!P25*(1+[3]Main!$B$3)^(Main!$B$7-2020)</f>
        <v>4.8615405396216014</v>
      </c>
      <c r="Q25" s="1">
        <f>'[2]CostFlex, Winter'!Q25*(1+[3]Main!$B$3)^(Main!$B$7-2020)</f>
        <v>4.9609811415684071</v>
      </c>
      <c r="R25" s="1">
        <f>'[2]CostFlex, Winter'!R25*(1+[3]Main!$B$3)^(Main!$B$7-2020)</f>
        <v>4.4085333529750432</v>
      </c>
      <c r="S25" s="1">
        <f>'[2]CostFlex, Winter'!S25*(1+[3]Main!$B$3)^(Main!$B$7-2020)</f>
        <v>4.4085333529750432</v>
      </c>
      <c r="T25" s="1">
        <f>'[2]CostFlex, Winter'!T25*(1+[3]Main!$B$3)^(Main!$B$7-2020)</f>
        <v>5.1267154781464148</v>
      </c>
      <c r="U25" s="1">
        <f>'[2]CostFlex, Winter'!U25*(1+[3]Main!$B$3)^(Main!$B$7-2020)</f>
        <v>5.9553871610364606</v>
      </c>
      <c r="V25" s="1">
        <f>'[2]CostFlex, Winter'!V25*(1+[3]Main!$B$3)^(Main!$B$7-2020)</f>
        <v>4.4085333529750432</v>
      </c>
      <c r="W25" s="1">
        <f>'[2]CostFlex, Winter'!W25*(1+[3]Main!$B$3)^(Main!$B$7-2020)</f>
        <v>4.4085333529750432</v>
      </c>
      <c r="X25" s="1">
        <f>'[2]CostFlex, Winter'!X25*(1+[3]Main!$B$3)^(Main!$B$7-2020)</f>
        <v>6.6183245073484978</v>
      </c>
      <c r="Y25" s="1">
        <f>'[2]CostFlex, Winter'!Y25*(1+[3]Main!$B$3)^(Main!$B$7-2020)</f>
        <v>10.551752762133248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4F44-DDC1-4488-ACA8-63A0AC7DE46C}">
  <dimension ref="A1:Z32"/>
  <sheetViews>
    <sheetView zoomScale="85" zoomScaleNormal="85" workbookViewId="0">
      <selection activeCell="B2" sqref="B2:Y25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'[2]Pc, Summer, S1'!B2*Main!$B$8+_xlfn.IFNA(VLOOKUP($A2,'EV Distribution'!$A$2:$B$11,2,FALSE),0)*'EV Scenarios'!B$2</f>
        <v>0.28493484964559962</v>
      </c>
      <c r="C2" s="1">
        <f>'[2]Pc, Summer, S1'!C2*Main!$B$8+_xlfn.IFNA(VLOOKUP($A2,'EV Distribution'!$A$2:$B$11,2,FALSE),0)*'EV Scenarios'!C$2</f>
        <v>0.49656145380980515</v>
      </c>
      <c r="D2" s="1">
        <f>'[2]Pc, Summer, S1'!D2*Main!$B$8+_xlfn.IFNA(VLOOKUP($A2,'EV Distribution'!$A$2:$B$11,2,FALSE),0)*'EV Scenarios'!D$2</f>
        <v>1.2633225137330184</v>
      </c>
      <c r="E2" s="1">
        <f>'[2]Pc, Summer, S1'!E2*Main!$B$8+_xlfn.IFNA(VLOOKUP($A2,'EV Distribution'!$A$2:$B$11,2,FALSE),0)*'EV Scenarios'!E$2</f>
        <v>0.78988987170702918</v>
      </c>
      <c r="F2" s="1">
        <f>'[2]Pc, Summer, S1'!F2*Main!$B$8+_xlfn.IFNA(VLOOKUP($A2,'EV Distribution'!$A$2:$B$11,2,FALSE),0)*'EV Scenarios'!F$2</f>
        <v>1.7868154119757831</v>
      </c>
      <c r="G2" s="1">
        <f>'[2]Pc, Summer, S1'!G2*Main!$B$8+_xlfn.IFNA(VLOOKUP($A2,'EV Distribution'!$A$2:$B$11,2,FALSE),0)*'EV Scenarios'!G$2</f>
        <v>3.076000179843474</v>
      </c>
      <c r="H2" s="1">
        <f>'[2]Pc, Summer, S1'!H2*Main!$B$8+_xlfn.IFNA(VLOOKUP($A2,'EV Distribution'!$A$2:$B$11,2,FALSE),0)*'EV Scenarios'!H$2</f>
        <v>2.0620603971795632</v>
      </c>
      <c r="I2" s="1">
        <f>'[2]Pc, Summer, S1'!I2*Main!$B$8+_xlfn.IFNA(VLOOKUP($A2,'EV Distribution'!$A$2:$B$11,2,FALSE),0)*'EV Scenarios'!I$2</f>
        <v>0.24147829664796225</v>
      </c>
      <c r="J2" s="1">
        <f>'[2]Pc, Summer, S1'!J2*Main!$B$8+_xlfn.IFNA(VLOOKUP($A2,'EV Distribution'!$A$2:$B$11,2,FALSE),0)*'EV Scenarios'!J$2</f>
        <v>1.1560335993502662</v>
      </c>
      <c r="K2" s="1">
        <f>'[2]Pc, Summer, S1'!K2*Main!$B$8+_xlfn.IFNA(VLOOKUP($A2,'EV Distribution'!$A$2:$B$11,2,FALSE),0)*'EV Scenarios'!K$2</f>
        <v>0.22543433628174839</v>
      </c>
      <c r="L2" s="1">
        <f>'[2]Pc, Summer, S1'!L2*Main!$B$8+_xlfn.IFNA(VLOOKUP($A2,'EV Distribution'!$A$2:$B$11,2,FALSE),0)*'EV Scenarios'!L$2</f>
        <v>0.52238676256645011</v>
      </c>
      <c r="M2" s="1">
        <f>'[2]Pc, Summer, S1'!M2*Main!$B$8+_xlfn.IFNA(VLOOKUP($A2,'EV Distribution'!$A$2:$B$11,2,FALSE),0)*'EV Scenarios'!M$2</f>
        <v>2.4183678103514477</v>
      </c>
      <c r="N2" s="1">
        <f>'[2]Pc, Summer, S1'!N2*Main!$B$8+_xlfn.IFNA(VLOOKUP($A2,'EV Distribution'!$A$2:$B$11,2,FALSE),0)*'EV Scenarios'!N$2</f>
        <v>1.0986210725782637</v>
      </c>
      <c r="O2" s="1">
        <f>'[2]Pc, Summer, S1'!O2*Main!$B$8+_xlfn.IFNA(VLOOKUP($A2,'EV Distribution'!$A$2:$B$11,2,FALSE),0)*'EV Scenarios'!O$2</f>
        <v>1.5190091164205552</v>
      </c>
      <c r="P2" s="1">
        <f>'[2]Pc, Summer, S1'!P2*Main!$B$8+_xlfn.IFNA(VLOOKUP($A2,'EV Distribution'!$A$2:$B$11,2,FALSE),0)*'EV Scenarios'!P$2</f>
        <v>1.3899874301535737</v>
      </c>
      <c r="Q2" s="1">
        <f>'[2]Pc, Summer, S1'!Q2*Main!$B$8+_xlfn.IFNA(VLOOKUP($A2,'EV Distribution'!$A$2:$B$11,2,FALSE),0)*'EV Scenarios'!Q$2</f>
        <v>2.9812201265357356</v>
      </c>
      <c r="R2" s="1">
        <f>'[2]Pc, Summer, S1'!R2*Main!$B$8+_xlfn.IFNA(VLOOKUP($A2,'EV Distribution'!$A$2:$B$11,2,FALSE),0)*'EV Scenarios'!R$2</f>
        <v>1.2718275871234497</v>
      </c>
      <c r="S2" s="1">
        <f>'[2]Pc, Summer, S1'!S2*Main!$B$8+_xlfn.IFNA(VLOOKUP($A2,'EV Distribution'!$A$2:$B$11,2,FALSE),0)*'EV Scenarios'!S$2</f>
        <v>0.83900118225044307</v>
      </c>
      <c r="T2" s="1">
        <f>'[2]Pc, Summer, S1'!T2*Main!$B$8+_xlfn.IFNA(VLOOKUP($A2,'EV Distribution'!$A$2:$B$11,2,FALSE),0)*'EV Scenarios'!T$2</f>
        <v>1.8434982438718255</v>
      </c>
      <c r="U2" s="1">
        <f>'[2]Pc, Summer, S1'!U2*Main!$B$8+_xlfn.IFNA(VLOOKUP($A2,'EV Distribution'!$A$2:$B$11,2,FALSE),0)*'EV Scenarios'!U$2</f>
        <v>3.9531955696101604</v>
      </c>
      <c r="V2" s="1">
        <f>'[2]Pc, Summer, S1'!V2*Main!$B$8+_xlfn.IFNA(VLOOKUP($A2,'EV Distribution'!$A$2:$B$11,2,FALSE),0)*'EV Scenarios'!V$2</f>
        <v>2.8992855872711174</v>
      </c>
      <c r="W2" s="1">
        <f>'[2]Pc, Summer, S1'!W2*Main!$B$8+_xlfn.IFNA(VLOOKUP($A2,'EV Distribution'!$A$2:$B$11,2,FALSE),0)*'EV Scenarios'!W$2</f>
        <v>-0.59995259654459543</v>
      </c>
      <c r="X2" s="1">
        <f>'[2]Pc, Summer, S1'!X2*Main!$B$8+_xlfn.IFNA(VLOOKUP($A2,'EV Distribution'!$A$2:$B$11,2,FALSE),0)*'EV Scenarios'!X$2</f>
        <v>2.599219936075015</v>
      </c>
      <c r="Y2" s="1">
        <f>'[2]Pc, Summer, S1'!Y2*Main!$B$8+_xlfn.IFNA(VLOOKUP($A2,'EV Distribution'!$A$2:$B$11,2,FALSE),0)*'EV Scenarios'!Y$2</f>
        <v>3.4214367720614303</v>
      </c>
      <c r="Z2" s="1"/>
    </row>
    <row r="3" spans="1:26" x14ac:dyDescent="0.25">
      <c r="A3">
        <v>2</v>
      </c>
      <c r="B3" s="1">
        <f>'[2]Pc, Summer, S1'!B3*Main!$B$8+_xlfn.IFNA(VLOOKUP($A3,'EV Distribution'!$A$2:$B$11,2,FALSE),0)*'EV Scenarios'!B$2</f>
        <v>29.910858697666868</v>
      </c>
      <c r="C3" s="1">
        <f>'[2]Pc, Summer, S1'!C3*Main!$B$8+_xlfn.IFNA(VLOOKUP($A3,'EV Distribution'!$A$2:$B$11,2,FALSE),0)*'EV Scenarios'!C$2</f>
        <v>27.424889230699947</v>
      </c>
      <c r="D3" s="1">
        <f>'[2]Pc, Summer, S1'!D3*Main!$B$8+_xlfn.IFNA(VLOOKUP($A3,'EV Distribution'!$A$2:$B$11,2,FALSE),0)*'EV Scenarios'!D$2</f>
        <v>26.48382721732133</v>
      </c>
      <c r="E3" s="1">
        <f>'[2]Pc, Summer, S1'!E3*Main!$B$8+_xlfn.IFNA(VLOOKUP($A3,'EV Distribution'!$A$2:$B$11,2,FALSE),0)*'EV Scenarios'!E$2</f>
        <v>26.139567453071471</v>
      </c>
      <c r="F3" s="1">
        <f>'[2]Pc, Summer, S1'!F3*Main!$B$8+_xlfn.IFNA(VLOOKUP($A3,'EV Distribution'!$A$2:$B$11,2,FALSE),0)*'EV Scenarios'!F$2</f>
        <v>25.97018475818075</v>
      </c>
      <c r="G3" s="1">
        <f>'[2]Pc, Summer, S1'!G3*Main!$B$8+_xlfn.IFNA(VLOOKUP($A3,'EV Distribution'!$A$2:$B$11,2,FALSE),0)*'EV Scenarios'!G$2</f>
        <v>25.712063935897817</v>
      </c>
      <c r="H3" s="1">
        <f>'[2]Pc, Summer, S1'!H3*Main!$B$8+_xlfn.IFNA(VLOOKUP($A3,'EV Distribution'!$A$2:$B$11,2,FALSE),0)*'EV Scenarios'!H$2</f>
        <v>27.627436466819255</v>
      </c>
      <c r="I3" s="1">
        <f>'[2]Pc, Summer, S1'!I3*Main!$B$8+_xlfn.IFNA(VLOOKUP($A3,'EV Distribution'!$A$2:$B$11,2,FALSE),0)*'EV Scenarios'!I$2</f>
        <v>29.517574056571178</v>
      </c>
      <c r="J3" s="1">
        <f>'[2]Pc, Summer, S1'!J3*Main!$B$8+_xlfn.IFNA(VLOOKUP($A3,'EV Distribution'!$A$2:$B$11,2,FALSE),0)*'EV Scenarios'!J$2</f>
        <v>33.517006592941527</v>
      </c>
      <c r="K3" s="1">
        <f>'[2]Pc, Summer, S1'!K3*Main!$B$8+_xlfn.IFNA(VLOOKUP($A3,'EV Distribution'!$A$2:$B$11,2,FALSE),0)*'EV Scenarios'!K$2</f>
        <v>34.749144645540468</v>
      </c>
      <c r="L3" s="1">
        <f>'[2]Pc, Summer, S1'!L3*Main!$B$8+_xlfn.IFNA(VLOOKUP($A3,'EV Distribution'!$A$2:$B$11,2,FALSE),0)*'EV Scenarios'!L$2</f>
        <v>34.246891160233318</v>
      </c>
      <c r="M3" s="1">
        <f>'[2]Pc, Summer, S1'!M3*Main!$B$8+_xlfn.IFNA(VLOOKUP($A3,'EV Distribution'!$A$2:$B$11,2,FALSE),0)*'EV Scenarios'!M$2</f>
        <v>35.121118185026589</v>
      </c>
      <c r="N3" s="1">
        <f>'[2]Pc, Summer, S1'!N3*Main!$B$8+_xlfn.IFNA(VLOOKUP($A3,'EV Distribution'!$A$2:$B$11,2,FALSE),0)*'EV Scenarios'!N$2</f>
        <v>35.683119915888959</v>
      </c>
      <c r="O3" s="1">
        <f>'[2]Pc, Summer, S1'!O3*Main!$B$8+_xlfn.IFNA(VLOOKUP($A3,'EV Distribution'!$A$2:$B$11,2,FALSE),0)*'EV Scenarios'!O$2</f>
        <v>35.144113577761374</v>
      </c>
      <c r="P3" s="1">
        <f>'[2]Pc, Summer, S1'!P3*Main!$B$8+_xlfn.IFNA(VLOOKUP($A3,'EV Distribution'!$A$2:$B$11,2,FALSE),0)*'EV Scenarios'!P$2</f>
        <v>33.803703618163034</v>
      </c>
      <c r="Q3" s="1">
        <f>'[2]Pc, Summer, S1'!Q3*Main!$B$8+_xlfn.IFNA(VLOOKUP($A3,'EV Distribution'!$A$2:$B$11,2,FALSE),0)*'EV Scenarios'!Q$2</f>
        <v>32.487116681408743</v>
      </c>
      <c r="R3" s="1">
        <f>'[2]Pc, Summer, S1'!R3*Main!$B$8+_xlfn.IFNA(VLOOKUP($A3,'EV Distribution'!$A$2:$B$11,2,FALSE),0)*'EV Scenarios'!R$2</f>
        <v>33.166017743443597</v>
      </c>
      <c r="S3" s="1">
        <f>'[2]Pc, Summer, S1'!S3*Main!$B$8+_xlfn.IFNA(VLOOKUP($A3,'EV Distribution'!$A$2:$B$11,2,FALSE),0)*'EV Scenarios'!S$2</f>
        <v>33.458395430670414</v>
      </c>
      <c r="T3" s="1">
        <f>'[2]Pc, Summer, S1'!T3*Main!$B$8+_xlfn.IFNA(VLOOKUP($A3,'EV Distribution'!$A$2:$B$11,2,FALSE),0)*'EV Scenarios'!T$2</f>
        <v>33.463172768679861</v>
      </c>
      <c r="U3" s="1">
        <f>'[2]Pc, Summer, S1'!U3*Main!$B$8+_xlfn.IFNA(VLOOKUP($A3,'EV Distribution'!$A$2:$B$11,2,FALSE),0)*'EV Scenarios'!U$2</f>
        <v>33.085485239929127</v>
      </c>
      <c r="V3" s="1">
        <f>'[2]Pc, Summer, S1'!V3*Main!$B$8+_xlfn.IFNA(VLOOKUP($A3,'EV Distribution'!$A$2:$B$11,2,FALSE),0)*'EV Scenarios'!V$2</f>
        <v>33.230205994787369</v>
      </c>
      <c r="W3" s="1">
        <f>'[2]Pc, Summer, S1'!W3*Main!$B$8+_xlfn.IFNA(VLOOKUP($A3,'EV Distribution'!$A$2:$B$11,2,FALSE),0)*'EV Scenarios'!W$2</f>
        <v>34.525186671647973</v>
      </c>
      <c r="X3" s="1">
        <f>'[2]Pc, Summer, S1'!X3*Main!$B$8+_xlfn.IFNA(VLOOKUP($A3,'EV Distribution'!$A$2:$B$11,2,FALSE),0)*'EV Scenarios'!X$2</f>
        <v>35.371171926137045</v>
      </c>
      <c r="Y3" s="1">
        <f>'[2]Pc, Summer, S1'!Y3*Main!$B$8+_xlfn.IFNA(VLOOKUP($A3,'EV Distribution'!$A$2:$B$11,2,FALSE),0)*'EV Scenarios'!Y$2</f>
        <v>33.021912365253996</v>
      </c>
      <c r="Z3" s="1"/>
    </row>
    <row r="4" spans="1:26" x14ac:dyDescent="0.25">
      <c r="A4">
        <v>3</v>
      </c>
      <c r="B4" s="1">
        <f>'[2]Pc, Summer, S1'!B4*Main!$B$8+_xlfn.IFNA(VLOOKUP($A4,'EV Distribution'!$A$2:$B$11,2,FALSE),0)*'EV Scenarios'!B$2</f>
        <v>39.029691783653277</v>
      </c>
      <c r="C4" s="1">
        <f>'[2]Pc, Summer, S1'!C4*Main!$B$8+_xlfn.IFNA(VLOOKUP($A4,'EV Distribution'!$A$2:$B$11,2,FALSE),0)*'EV Scenarios'!C$2</f>
        <v>35.778435828027177</v>
      </c>
      <c r="D4" s="1">
        <f>'[2]Pc, Summer, S1'!D4*Main!$B$8+_xlfn.IFNA(VLOOKUP($A4,'EV Distribution'!$A$2:$B$11,2,FALSE),0)*'EV Scenarios'!D$2</f>
        <v>33.699908105316013</v>
      </c>
      <c r="E4" s="1">
        <f>'[2]Pc, Summer, S1'!E4*Main!$B$8+_xlfn.IFNA(VLOOKUP($A4,'EV Distribution'!$A$2:$B$11,2,FALSE),0)*'EV Scenarios'!E$2</f>
        <v>32.347272814294151</v>
      </c>
      <c r="F4" s="1">
        <f>'[2]Pc, Summer, S1'!F4*Main!$B$8+_xlfn.IFNA(VLOOKUP($A4,'EV Distribution'!$A$2:$B$11,2,FALSE),0)*'EV Scenarios'!F$2</f>
        <v>32.176101814294157</v>
      </c>
      <c r="G4" s="1">
        <f>'[2]Pc, Summer, S1'!G4*Main!$B$8+_xlfn.IFNA(VLOOKUP($A4,'EV Distribution'!$A$2:$B$11,2,FALSE),0)*'EV Scenarios'!G$2</f>
        <v>34.20517220945068</v>
      </c>
      <c r="H4" s="1">
        <f>'[2]Pc, Summer, S1'!H4*Main!$B$8+_xlfn.IFNA(VLOOKUP($A4,'EV Distribution'!$A$2:$B$11,2,FALSE),0)*'EV Scenarios'!H$2</f>
        <v>42.167325257383354</v>
      </c>
      <c r="I4" s="1">
        <f>'[2]Pc, Summer, S1'!I4*Main!$B$8+_xlfn.IFNA(VLOOKUP($A4,'EV Distribution'!$A$2:$B$11,2,FALSE),0)*'EV Scenarios'!I$2</f>
        <v>48.461497796692264</v>
      </c>
      <c r="J4" s="1">
        <f>'[2]Pc, Summer, S1'!J4*Main!$B$8+_xlfn.IFNA(VLOOKUP($A4,'EV Distribution'!$A$2:$B$11,2,FALSE),0)*'EV Scenarios'!J$2</f>
        <v>50.521131691642061</v>
      </c>
      <c r="K4" s="1">
        <f>'[2]Pc, Summer, S1'!K4*Main!$B$8+_xlfn.IFNA(VLOOKUP($A4,'EV Distribution'!$A$2:$B$11,2,FALSE),0)*'EV Scenarios'!K$2</f>
        <v>49.700724000797415</v>
      </c>
      <c r="L4" s="1">
        <f>'[2]Pc, Summer, S1'!L4*Main!$B$8+_xlfn.IFNA(VLOOKUP($A4,'EV Distribution'!$A$2:$B$11,2,FALSE),0)*'EV Scenarios'!L$2</f>
        <v>49.517883913880688</v>
      </c>
      <c r="M4" s="1">
        <f>'[2]Pc, Summer, S1'!M4*Main!$B$8+_xlfn.IFNA(VLOOKUP($A4,'EV Distribution'!$A$2:$B$11,2,FALSE),0)*'EV Scenarios'!M$2</f>
        <v>52.643879693916134</v>
      </c>
      <c r="N4" s="1">
        <f>'[2]Pc, Summer, S1'!N4*Main!$B$8+_xlfn.IFNA(VLOOKUP($A4,'EV Distribution'!$A$2:$B$11,2,FALSE),0)*'EV Scenarios'!N$2</f>
        <v>52.733175693916131</v>
      </c>
      <c r="O4" s="1">
        <f>'[2]Pc, Summer, S1'!O4*Main!$B$8+_xlfn.IFNA(VLOOKUP($A4,'EV Distribution'!$A$2:$B$11,2,FALSE),0)*'EV Scenarios'!O$2</f>
        <v>52.84034169391613</v>
      </c>
      <c r="P4" s="1">
        <f>'[2]Pc, Summer, S1'!P4*Main!$B$8+_xlfn.IFNA(VLOOKUP($A4,'EV Distribution'!$A$2:$B$11,2,FALSE),0)*'EV Scenarios'!P$2</f>
        <v>50.231423210174249</v>
      </c>
      <c r="Q4" s="1">
        <f>'[2]Pc, Summer, S1'!Q4*Main!$B$8+_xlfn.IFNA(VLOOKUP($A4,'EV Distribution'!$A$2:$B$11,2,FALSE),0)*'EV Scenarios'!Q$2</f>
        <v>47.609440662773189</v>
      </c>
      <c r="R4" s="1">
        <f>'[2]Pc, Summer, S1'!R4*Main!$B$8+_xlfn.IFNA(VLOOKUP($A4,'EV Distribution'!$A$2:$B$11,2,FALSE),0)*'EV Scenarios'!R$2</f>
        <v>44.537258859480218</v>
      </c>
      <c r="S4" s="1">
        <f>'[2]Pc, Summer, S1'!S4*Main!$B$8+_xlfn.IFNA(VLOOKUP($A4,'EV Distribution'!$A$2:$B$11,2,FALSE),0)*'EV Scenarios'!S$2</f>
        <v>44.511789859480217</v>
      </c>
      <c r="T4" s="1">
        <f>'[2]Pc, Summer, S1'!T4*Main!$B$8+_xlfn.IFNA(VLOOKUP($A4,'EV Distribution'!$A$2:$B$11,2,FALSE),0)*'EV Scenarios'!T$2</f>
        <v>44.378661859480218</v>
      </c>
      <c r="U4" s="1">
        <f>'[2]Pc, Summer, S1'!U4*Main!$B$8+_xlfn.IFNA(VLOOKUP($A4,'EV Distribution'!$A$2:$B$11,2,FALSE),0)*'EV Scenarios'!U$2</f>
        <v>44.541105859480218</v>
      </c>
      <c r="V4" s="1">
        <f>'[2]Pc, Summer, S1'!V4*Main!$B$8+_xlfn.IFNA(VLOOKUP($A4,'EV Distribution'!$A$2:$B$11,2,FALSE),0)*'EV Scenarios'!V$2</f>
        <v>44.589418859480219</v>
      </c>
      <c r="W4" s="1">
        <f>'[2]Pc, Summer, S1'!W4*Main!$B$8+_xlfn.IFNA(VLOOKUP($A4,'EV Distribution'!$A$2:$B$11,2,FALSE),0)*'EV Scenarios'!W$2</f>
        <v>44.551421859480222</v>
      </c>
      <c r="X4" s="1">
        <f>'[2]Pc, Summer, S1'!X4*Main!$B$8+_xlfn.IFNA(VLOOKUP($A4,'EV Distribution'!$A$2:$B$11,2,FALSE),0)*'EV Scenarios'!X$2</f>
        <v>46.10755002333137</v>
      </c>
      <c r="Y4" s="1">
        <f>'[2]Pc, Summer, S1'!Y4*Main!$B$8+_xlfn.IFNA(VLOOKUP($A4,'EV Distribution'!$A$2:$B$11,2,FALSE),0)*'EV Scenarios'!Y$2</f>
        <v>43.65992571538689</v>
      </c>
      <c r="Z4" s="1"/>
    </row>
    <row r="5" spans="1:26" x14ac:dyDescent="0.25">
      <c r="A5">
        <v>4</v>
      </c>
      <c r="B5" s="1">
        <f>'[2]Pc, Summer, S1'!B5*Main!$B$8+_xlfn.IFNA(VLOOKUP($A5,'EV Distribution'!$A$2:$B$11,2,FALSE),0)*'EV Scenarios'!B$2</f>
        <v>50.818625183520368</v>
      </c>
      <c r="C5" s="1">
        <f>'[2]Pc, Summer, S1'!C5*Main!$B$8+_xlfn.IFNA(VLOOKUP($A5,'EV Distribution'!$A$2:$B$11,2,FALSE),0)*'EV Scenarios'!C$2</f>
        <v>44.735751352480804</v>
      </c>
      <c r="D5" s="1">
        <f>'[2]Pc, Summer, S1'!D5*Main!$B$8+_xlfn.IFNA(VLOOKUP($A5,'EV Distribution'!$A$2:$B$11,2,FALSE),0)*'EV Scenarios'!D$2</f>
        <v>42.302449633564684</v>
      </c>
      <c r="E5" s="1">
        <f>'[2]Pc, Summer, S1'!E5*Main!$B$8+_xlfn.IFNA(VLOOKUP($A5,'EV Distribution'!$A$2:$B$11,2,FALSE),0)*'EV Scenarios'!E$2</f>
        <v>40.960778651491438</v>
      </c>
      <c r="F5" s="1">
        <f>'[2]Pc, Summer, S1'!F5*Main!$B$8+_xlfn.IFNA(VLOOKUP($A5,'EV Distribution'!$A$2:$B$11,2,FALSE),0)*'EV Scenarios'!F$2</f>
        <v>43.422259515180158</v>
      </c>
      <c r="G5" s="1">
        <f>'[2]Pc, Summer, S1'!G5*Main!$B$8+_xlfn.IFNA(VLOOKUP($A5,'EV Distribution'!$A$2:$B$11,2,FALSE),0)*'EV Scenarios'!G$2</f>
        <v>39.771999447548737</v>
      </c>
      <c r="H5" s="1">
        <f>'[2]Pc, Summer, S1'!H5*Main!$B$8+_xlfn.IFNA(VLOOKUP($A5,'EV Distribution'!$A$2:$B$11,2,FALSE),0)*'EV Scenarios'!H$2</f>
        <v>46.645298556408747</v>
      </c>
      <c r="I5" s="1">
        <f>'[2]Pc, Summer, S1'!I5*Main!$B$8+_xlfn.IFNA(VLOOKUP($A5,'EV Distribution'!$A$2:$B$11,2,FALSE),0)*'EV Scenarios'!I$2</f>
        <v>54.140399636326066</v>
      </c>
      <c r="J5" s="1">
        <f>'[2]Pc, Summer, S1'!J5*Main!$B$8+_xlfn.IFNA(VLOOKUP($A5,'EV Distribution'!$A$2:$B$11,2,FALSE),0)*'EV Scenarios'!J$2</f>
        <v>60.992814875029538</v>
      </c>
      <c r="K5" s="1">
        <f>'[2]Pc, Summer, S1'!K5*Main!$B$8+_xlfn.IFNA(VLOOKUP($A5,'EV Distribution'!$A$2:$B$11,2,FALSE),0)*'EV Scenarios'!K$2</f>
        <v>65.46152562144124</v>
      </c>
      <c r="L5" s="1">
        <f>'[2]Pc, Summer, S1'!L5*Main!$B$8+_xlfn.IFNA(VLOOKUP($A5,'EV Distribution'!$A$2:$B$11,2,FALSE),0)*'EV Scenarios'!L$2</f>
        <v>67.556436027111644</v>
      </c>
      <c r="M5" s="1">
        <f>'[2]Pc, Summer, S1'!M5*Main!$B$8+_xlfn.IFNA(VLOOKUP($A5,'EV Distribution'!$A$2:$B$11,2,FALSE),0)*'EV Scenarios'!M$2</f>
        <v>68.625615719226232</v>
      </c>
      <c r="N5" s="1">
        <f>'[2]Pc, Summer, S1'!N5*Main!$B$8+_xlfn.IFNA(VLOOKUP($A5,'EV Distribution'!$A$2:$B$11,2,FALSE),0)*'EV Scenarios'!N$2</f>
        <v>69.973090911237463</v>
      </c>
      <c r="O5" s="1">
        <f>'[2]Pc, Summer, S1'!O5*Main!$B$8+_xlfn.IFNA(VLOOKUP($A5,'EV Distribution'!$A$2:$B$11,2,FALSE),0)*'EV Scenarios'!O$2</f>
        <v>70.546196178455418</v>
      </c>
      <c r="P5" s="1">
        <f>'[2]Pc, Summer, S1'!P5*Main!$B$8+_xlfn.IFNA(VLOOKUP($A5,'EV Distribution'!$A$2:$B$11,2,FALSE),0)*'EV Scenarios'!P$2</f>
        <v>70.792440419078559</v>
      </c>
      <c r="Q5" s="1">
        <f>'[2]Pc, Summer, S1'!Q5*Main!$B$8+_xlfn.IFNA(VLOOKUP($A5,'EV Distribution'!$A$2:$B$11,2,FALSE),0)*'EV Scenarios'!Q$2</f>
        <v>68.123621783874782</v>
      </c>
      <c r="R5" s="1">
        <f>'[2]Pc, Summer, S1'!R5*Main!$B$8+_xlfn.IFNA(VLOOKUP($A5,'EV Distribution'!$A$2:$B$11,2,FALSE),0)*'EV Scenarios'!R$2</f>
        <v>68.1577190456143</v>
      </c>
      <c r="S5" s="1">
        <f>'[2]Pc, Summer, S1'!S5*Main!$B$8+_xlfn.IFNA(VLOOKUP($A5,'EV Distribution'!$A$2:$B$11,2,FALSE),0)*'EV Scenarios'!S$2</f>
        <v>65.500432570274597</v>
      </c>
      <c r="T5" s="1">
        <f>'[2]Pc, Summer, S1'!T5*Main!$B$8+_xlfn.IFNA(VLOOKUP($A5,'EV Distribution'!$A$2:$B$11,2,FALSE),0)*'EV Scenarios'!T$2</f>
        <v>65.845067384805091</v>
      </c>
      <c r="U5" s="1">
        <f>'[2]Pc, Summer, S1'!U5*Main!$B$8+_xlfn.IFNA(VLOOKUP($A5,'EV Distribution'!$A$2:$B$11,2,FALSE),0)*'EV Scenarios'!U$2</f>
        <v>66.386427003898419</v>
      </c>
      <c r="V5" s="1">
        <f>'[2]Pc, Summer, S1'!V5*Main!$B$8+_xlfn.IFNA(VLOOKUP($A5,'EV Distribution'!$A$2:$B$11,2,FALSE),0)*'EV Scenarios'!V$2</f>
        <v>65.840716762226805</v>
      </c>
      <c r="W5" s="1">
        <f>'[2]Pc, Summer, S1'!W5*Main!$B$8+_xlfn.IFNA(VLOOKUP($A5,'EV Distribution'!$A$2:$B$11,2,FALSE),0)*'EV Scenarios'!W$2</f>
        <v>68.200976923789142</v>
      </c>
      <c r="X5" s="1">
        <f>'[2]Pc, Summer, S1'!X5*Main!$B$8+_xlfn.IFNA(VLOOKUP($A5,'EV Distribution'!$A$2:$B$11,2,FALSE),0)*'EV Scenarios'!X$2</f>
        <v>66.633312682988787</v>
      </c>
      <c r="Y5" s="1">
        <f>'[2]Pc, Summer, S1'!Y5*Main!$B$8+_xlfn.IFNA(VLOOKUP($A5,'EV Distribution'!$A$2:$B$11,2,FALSE),0)*'EV Scenarios'!Y$2</f>
        <v>59.552350741376266</v>
      </c>
      <c r="Z5" s="1"/>
    </row>
    <row r="6" spans="1:26" x14ac:dyDescent="0.25">
      <c r="A6">
        <v>5</v>
      </c>
      <c r="B6" s="1">
        <f>'[2]Pc, Summer, S1'!B6*Main!$B$8+_xlfn.IFNA(VLOOKUP($A6,'EV Distribution'!$A$2:$B$11,2,FALSE),0)*'EV Scenarios'!B$2</f>
        <v>-18.170391324394568</v>
      </c>
      <c r="C6" s="1">
        <f>'[2]Pc, Summer, S1'!C6*Main!$B$8+_xlfn.IFNA(VLOOKUP($A6,'EV Distribution'!$A$2:$B$11,2,FALSE),0)*'EV Scenarios'!C$2</f>
        <v>-15.598366675162435</v>
      </c>
      <c r="D6" s="1">
        <f>'[2]Pc, Summer, S1'!D6*Main!$B$8+_xlfn.IFNA(VLOOKUP($A6,'EV Distribution'!$A$2:$B$11,2,FALSE),0)*'EV Scenarios'!D$2</f>
        <v>-10.112688694108094</v>
      </c>
      <c r="E6" s="1">
        <f>'[2]Pc, Summer, S1'!E6*Main!$B$8+_xlfn.IFNA(VLOOKUP($A6,'EV Distribution'!$A$2:$B$11,2,FALSE),0)*'EV Scenarios'!E$2</f>
        <v>-9.580760142321326</v>
      </c>
      <c r="F6" s="1">
        <f>'[2]Pc, Summer, S1'!F6*Main!$B$8+_xlfn.IFNA(VLOOKUP($A6,'EV Distribution'!$A$2:$B$11,2,FALSE),0)*'EV Scenarios'!F$2</f>
        <v>-9.2817566226077997</v>
      </c>
      <c r="G6" s="1">
        <f>'[2]Pc, Summer, S1'!G6*Main!$B$8+_xlfn.IFNA(VLOOKUP($A6,'EV Distribution'!$A$2:$B$11,2,FALSE),0)*'EV Scenarios'!G$2</f>
        <v>-9.4769299660513919</v>
      </c>
      <c r="H6" s="1">
        <f>'[2]Pc, Summer, S1'!H6*Main!$B$8+_xlfn.IFNA(VLOOKUP($A6,'EV Distribution'!$A$2:$B$11,2,FALSE),0)*'EV Scenarios'!H$2</f>
        <v>-6.9943220049320756</v>
      </c>
      <c r="I6" s="1">
        <f>'[2]Pc, Summer, S1'!I6*Main!$B$8+_xlfn.IFNA(VLOOKUP($A6,'EV Distribution'!$A$2:$B$11,2,FALSE),0)*'EV Scenarios'!I$2</f>
        <v>-3.4529227647666878</v>
      </c>
      <c r="J6" s="1">
        <f>'[2]Pc, Summer, S1'!J6*Main!$B$8+_xlfn.IFNA(VLOOKUP($A6,'EV Distribution'!$A$2:$B$11,2,FALSE),0)*'EV Scenarios'!J$2</f>
        <v>-0.92132820211163824</v>
      </c>
      <c r="K6" s="1">
        <f>'[2]Pc, Summer, S1'!K6*Main!$B$8+_xlfn.IFNA(VLOOKUP($A6,'EV Distribution'!$A$2:$B$11,2,FALSE),0)*'EV Scenarios'!K$2</f>
        <v>0.99634852858830514</v>
      </c>
      <c r="L6" s="1">
        <f>'[2]Pc, Summer, S1'!L6*Main!$B$8+_xlfn.IFNA(VLOOKUP($A6,'EV Distribution'!$A$2:$B$11,2,FALSE),0)*'EV Scenarios'!L$2</f>
        <v>1.6704493207324271</v>
      </c>
      <c r="M6" s="1">
        <f>'[2]Pc, Summer, S1'!M6*Main!$B$8+_xlfn.IFNA(VLOOKUP($A6,'EV Distribution'!$A$2:$B$11,2,FALSE),0)*'EV Scenarios'!M$2</f>
        <v>2.905702452155936</v>
      </c>
      <c r="N6" s="1">
        <f>'[2]Pc, Summer, S1'!N6*Main!$B$8+_xlfn.IFNA(VLOOKUP($A6,'EV Distribution'!$A$2:$B$11,2,FALSE),0)*'EV Scenarios'!N$2</f>
        <v>4.5463018100265815</v>
      </c>
      <c r="O6" s="1">
        <f>'[2]Pc, Summer, S1'!O6*Main!$B$8+_xlfn.IFNA(VLOOKUP($A6,'EV Distribution'!$A$2:$B$11,2,FALSE),0)*'EV Scenarios'!O$2</f>
        <v>4.7952664718842302</v>
      </c>
      <c r="P6" s="1">
        <f>'[2]Pc, Summer, S1'!P6*Main!$B$8+_xlfn.IFNA(VLOOKUP($A6,'EV Distribution'!$A$2:$B$11,2,FALSE),0)*'EV Scenarios'!P$2</f>
        <v>4.0713403127141161</v>
      </c>
      <c r="Q6" s="1">
        <f>'[2]Pc, Summer, S1'!Q6*Main!$B$8+_xlfn.IFNA(VLOOKUP($A6,'EV Distribution'!$A$2:$B$11,2,FALSE),0)*'EV Scenarios'!Q$2</f>
        <v>1.9640979079740106</v>
      </c>
      <c r="R6" s="1">
        <f>'[2]Pc, Summer, S1'!R6*Main!$B$8+_xlfn.IFNA(VLOOKUP($A6,'EV Distribution'!$A$2:$B$11,2,FALSE),0)*'EV Scenarios'!R$2</f>
        <v>2.0521133020525708</v>
      </c>
      <c r="S6" s="1">
        <f>'[2]Pc, Summer, S1'!S6*Main!$B$8+_xlfn.IFNA(VLOOKUP($A6,'EV Distribution'!$A$2:$B$11,2,FALSE),0)*'EV Scenarios'!S$2</f>
        <v>2.0966111037950399</v>
      </c>
      <c r="T6" s="1">
        <f>'[2]Pc, Summer, S1'!T6*Main!$B$8+_xlfn.IFNA(VLOOKUP($A6,'EV Distribution'!$A$2:$B$11,2,FALSE),0)*'EV Scenarios'!T$2</f>
        <v>2.6534604275251059</v>
      </c>
      <c r="U6" s="1">
        <f>'[2]Pc, Summer, S1'!U6*Main!$B$8+_xlfn.IFNA(VLOOKUP($A6,'EV Distribution'!$A$2:$B$11,2,FALSE),0)*'EV Scenarios'!U$2</f>
        <v>2.1080824070732427</v>
      </c>
      <c r="V6" s="1">
        <f>'[2]Pc, Summer, S1'!V6*Main!$B$8+_xlfn.IFNA(VLOOKUP($A6,'EV Distribution'!$A$2:$B$11,2,FALSE),0)*'EV Scenarios'!V$2</f>
        <v>1.5699978076048418</v>
      </c>
      <c r="W6" s="1">
        <f>'[2]Pc, Summer, S1'!W6*Main!$B$8+_xlfn.IFNA(VLOOKUP($A6,'EV Distribution'!$A$2:$B$11,2,FALSE),0)*'EV Scenarios'!W$2</f>
        <v>3.2159381141169541</v>
      </c>
      <c r="X6" s="1">
        <f>'[2]Pc, Summer, S1'!X6*Main!$B$8+_xlfn.IFNA(VLOOKUP($A6,'EV Distribution'!$A$2:$B$11,2,FALSE),0)*'EV Scenarios'!X$2</f>
        <v>4.2472500403868887</v>
      </c>
      <c r="Y6" s="1">
        <f>'[2]Pc, Summer, S1'!Y6*Main!$B$8+_xlfn.IFNA(VLOOKUP($A6,'EV Distribution'!$A$2:$B$11,2,FALSE),0)*'EV Scenarios'!Y$2</f>
        <v>-1.1112119601594803</v>
      </c>
      <c r="Z6" s="1"/>
    </row>
    <row r="7" spans="1:26" x14ac:dyDescent="0.25">
      <c r="A7">
        <v>8</v>
      </c>
      <c r="B7" s="1">
        <f>'[2]Pc, Summer, S1'!B7*Main!$B$8+_xlfn.IFNA(VLOOKUP($A7,'EV Distribution'!$A$2:$B$11,2,FALSE),0)*'EV Scenarios'!B$2</f>
        <v>0</v>
      </c>
      <c r="C7" s="1">
        <f>'[2]Pc, Summer, S1'!C7*Main!$B$8+_xlfn.IFNA(VLOOKUP($A7,'EV Distribution'!$A$2:$B$11,2,FALSE),0)*'EV Scenarios'!C$2</f>
        <v>0</v>
      </c>
      <c r="D7" s="1">
        <f>'[2]Pc, Summer, S1'!D7*Main!$B$8+_xlfn.IFNA(VLOOKUP($A7,'EV Distribution'!$A$2:$B$11,2,FALSE),0)*'EV Scenarios'!D$2</f>
        <v>0</v>
      </c>
      <c r="E7" s="1">
        <f>'[2]Pc, Summer, S1'!E7*Main!$B$8+_xlfn.IFNA(VLOOKUP($A7,'EV Distribution'!$A$2:$B$11,2,FALSE),0)*'EV Scenarios'!E$2</f>
        <v>0</v>
      </c>
      <c r="F7" s="1">
        <f>'[2]Pc, Summer, S1'!F7*Main!$B$8+_xlfn.IFNA(VLOOKUP($A7,'EV Distribution'!$A$2:$B$11,2,FALSE),0)*'EV Scenarios'!F$2</f>
        <v>0</v>
      </c>
      <c r="G7" s="1">
        <f>'[2]Pc, Summer, S1'!G7*Main!$B$8+_xlfn.IFNA(VLOOKUP($A7,'EV Distribution'!$A$2:$B$11,2,FALSE),0)*'EV Scenarios'!G$2</f>
        <v>0</v>
      </c>
      <c r="H7" s="1">
        <f>'[2]Pc, Summer, S1'!H7*Main!$B$8+_xlfn.IFNA(VLOOKUP($A7,'EV Distribution'!$A$2:$B$11,2,FALSE),0)*'EV Scenarios'!H$2</f>
        <v>0</v>
      </c>
      <c r="I7" s="1">
        <f>'[2]Pc, Summer, S1'!I7*Main!$B$8+_xlfn.IFNA(VLOOKUP($A7,'EV Distribution'!$A$2:$B$11,2,FALSE),0)*'EV Scenarios'!I$2</f>
        <v>0</v>
      </c>
      <c r="J7" s="1">
        <f>'[2]Pc, Summer, S1'!J7*Main!$B$8+_xlfn.IFNA(VLOOKUP($A7,'EV Distribution'!$A$2:$B$11,2,FALSE),0)*'EV Scenarios'!J$2</f>
        <v>0</v>
      </c>
      <c r="K7" s="1">
        <f>'[2]Pc, Summer, S1'!K7*Main!$B$8+_xlfn.IFNA(VLOOKUP($A7,'EV Distribution'!$A$2:$B$11,2,FALSE),0)*'EV Scenarios'!K$2</f>
        <v>0</v>
      </c>
      <c r="L7" s="1">
        <f>'[2]Pc, Summer, S1'!L7*Main!$B$8+_xlfn.IFNA(VLOOKUP($A7,'EV Distribution'!$A$2:$B$11,2,FALSE),0)*'EV Scenarios'!L$2</f>
        <v>0</v>
      </c>
      <c r="M7" s="1">
        <f>'[2]Pc, Summer, S1'!M7*Main!$B$8+_xlfn.IFNA(VLOOKUP($A7,'EV Distribution'!$A$2:$B$11,2,FALSE),0)*'EV Scenarios'!M$2</f>
        <v>0</v>
      </c>
      <c r="N7" s="1">
        <f>'[2]Pc, Summer, S1'!N7*Main!$B$8+_xlfn.IFNA(VLOOKUP($A7,'EV Distribution'!$A$2:$B$11,2,FALSE),0)*'EV Scenarios'!N$2</f>
        <v>0</v>
      </c>
      <c r="O7" s="1">
        <f>'[2]Pc, Summer, S1'!O7*Main!$B$8+_xlfn.IFNA(VLOOKUP($A7,'EV Distribution'!$A$2:$B$11,2,FALSE),0)*'EV Scenarios'!O$2</f>
        <v>0</v>
      </c>
      <c r="P7" s="1">
        <f>'[2]Pc, Summer, S1'!P7*Main!$B$8+_xlfn.IFNA(VLOOKUP($A7,'EV Distribution'!$A$2:$B$11,2,FALSE),0)*'EV Scenarios'!P$2</f>
        <v>0</v>
      </c>
      <c r="Q7" s="1">
        <f>'[2]Pc, Summer, S1'!Q7*Main!$B$8+_xlfn.IFNA(VLOOKUP($A7,'EV Distribution'!$A$2:$B$11,2,FALSE),0)*'EV Scenarios'!Q$2</f>
        <v>0</v>
      </c>
      <c r="R7" s="1">
        <f>'[2]Pc, Summer, S1'!R7*Main!$B$8+_xlfn.IFNA(VLOOKUP($A7,'EV Distribution'!$A$2:$B$11,2,FALSE),0)*'EV Scenarios'!R$2</f>
        <v>0</v>
      </c>
      <c r="S7" s="1">
        <f>'[2]Pc, Summer, S1'!S7*Main!$B$8+_xlfn.IFNA(VLOOKUP($A7,'EV Distribution'!$A$2:$B$11,2,FALSE),0)*'EV Scenarios'!S$2</f>
        <v>0</v>
      </c>
      <c r="T7" s="1">
        <f>'[2]Pc, Summer, S1'!T7*Main!$B$8+_xlfn.IFNA(VLOOKUP($A7,'EV Distribution'!$A$2:$B$11,2,FALSE),0)*'EV Scenarios'!T$2</f>
        <v>0</v>
      </c>
      <c r="U7" s="1">
        <f>'[2]Pc, Summer, S1'!U7*Main!$B$8+_xlfn.IFNA(VLOOKUP($A7,'EV Distribution'!$A$2:$B$11,2,FALSE),0)*'EV Scenarios'!U$2</f>
        <v>0</v>
      </c>
      <c r="V7" s="1">
        <f>'[2]Pc, Summer, S1'!V7*Main!$B$8+_xlfn.IFNA(VLOOKUP($A7,'EV Distribution'!$A$2:$B$11,2,FALSE),0)*'EV Scenarios'!V$2</f>
        <v>0</v>
      </c>
      <c r="W7" s="1">
        <f>'[2]Pc, Summer, S1'!W7*Main!$B$8+_xlfn.IFNA(VLOOKUP($A7,'EV Distribution'!$A$2:$B$11,2,FALSE),0)*'EV Scenarios'!W$2</f>
        <v>0</v>
      </c>
      <c r="X7" s="1">
        <f>'[2]Pc, Summer, S1'!X7*Main!$B$8+_xlfn.IFNA(VLOOKUP($A7,'EV Distribution'!$A$2:$B$11,2,FALSE),0)*'EV Scenarios'!X$2</f>
        <v>0</v>
      </c>
      <c r="Y7" s="1">
        <f>'[2]Pc, Summer, S1'!Y7*Main!$B$8+_xlfn.IFNA(VLOOKUP($A7,'EV Distribution'!$A$2:$B$11,2,FALSE),0)*'EV Scenarios'!Y$2</f>
        <v>0</v>
      </c>
      <c r="Z7" s="1"/>
    </row>
    <row r="8" spans="1:26" x14ac:dyDescent="0.25">
      <c r="A8">
        <v>9</v>
      </c>
      <c r="B8" s="1">
        <f>'[2]Pc, Summer, S1'!B8*Main!$B$8+_xlfn.IFNA(VLOOKUP($A8,'EV Distribution'!$A$2:$B$11,2,FALSE),0)*'EV Scenarios'!B$2</f>
        <v>19.611798470791499</v>
      </c>
      <c r="C8" s="1">
        <f>'[2]Pc, Summer, S1'!C8*Main!$B$8+_xlfn.IFNA(VLOOKUP($A8,'EV Distribution'!$A$2:$B$11,2,FALSE),0)*'EV Scenarios'!C$2</f>
        <v>12.165574925059067</v>
      </c>
      <c r="D8" s="1">
        <f>'[2]Pc, Summer, S1'!D8*Main!$B$8+_xlfn.IFNA(VLOOKUP($A8,'EV Distribution'!$A$2:$B$11,2,FALSE),0)*'EV Scenarios'!D$2</f>
        <v>17.453976283608977</v>
      </c>
      <c r="E8" s="1">
        <f>'[2]Pc, Summer, S1'!E8*Main!$B$8+_xlfn.IFNA(VLOOKUP($A8,'EV Distribution'!$A$2:$B$11,2,FALSE),0)*'EV Scenarios'!E$2</f>
        <v>16.15023203769935</v>
      </c>
      <c r="F8" s="1">
        <f>'[2]Pc, Summer, S1'!F8*Main!$B$8+_xlfn.IFNA(VLOOKUP($A8,'EV Distribution'!$A$2:$B$11,2,FALSE),0)*'EV Scenarios'!F$2</f>
        <v>18.526422605050211</v>
      </c>
      <c r="G8" s="1">
        <f>'[2]Pc, Summer, S1'!G8*Main!$B$8+_xlfn.IFNA(VLOOKUP($A8,'EV Distribution'!$A$2:$B$11,2,FALSE),0)*'EV Scenarios'!G$2</f>
        <v>6.3179134760927358</v>
      </c>
      <c r="H8" s="1">
        <f>'[2]Pc, Summer, S1'!H8*Main!$B$8+_xlfn.IFNA(VLOOKUP($A8,'EV Distribution'!$A$2:$B$11,2,FALSE),0)*'EV Scenarios'!H$2</f>
        <v>-14.981863476077971</v>
      </c>
      <c r="I8" s="1">
        <f>'[2]Pc, Summer, S1'!I8*Main!$B$8+_xlfn.IFNA(VLOOKUP($A8,'EV Distribution'!$A$2:$B$11,2,FALSE),0)*'EV Scenarios'!I$2</f>
        <v>1.08732787793854</v>
      </c>
      <c r="J8" s="1">
        <f>'[2]Pc, Summer, S1'!J8*Main!$B$8+_xlfn.IFNA(VLOOKUP($A8,'EV Distribution'!$A$2:$B$11,2,FALSE),0)*'EV Scenarios'!J$2</f>
        <v>8.369518070215527</v>
      </c>
      <c r="K8" s="1">
        <f>'[2]Pc, Summer, S1'!K8*Main!$B$8+_xlfn.IFNA(VLOOKUP($A8,'EV Distribution'!$A$2:$B$11,2,FALSE),0)*'EV Scenarios'!K$2</f>
        <v>20.374082263910225</v>
      </c>
      <c r="L8" s="1">
        <f>'[2]Pc, Summer, S1'!L8*Main!$B$8+_xlfn.IFNA(VLOOKUP($A8,'EV Distribution'!$A$2:$B$11,2,FALSE),0)*'EV Scenarios'!L$2</f>
        <v>19.831508854858242</v>
      </c>
      <c r="M8" s="1">
        <f>'[2]Pc, Summer, S1'!M8*Main!$B$8+_xlfn.IFNA(VLOOKUP($A8,'EV Distribution'!$A$2:$B$11,2,FALSE),0)*'EV Scenarios'!M$2</f>
        <v>10.982419413998821</v>
      </c>
      <c r="N8" s="1">
        <f>'[2]Pc, Summer, S1'!N8*Main!$B$8+_xlfn.IFNA(VLOOKUP($A8,'EV Distribution'!$A$2:$B$11,2,FALSE),0)*'EV Scenarios'!N$2</f>
        <v>9.0878767165829952</v>
      </c>
      <c r="O8" s="1">
        <f>'[2]Pc, Summer, S1'!O8*Main!$B$8+_xlfn.IFNA(VLOOKUP($A8,'EV Distribution'!$A$2:$B$11,2,FALSE),0)*'EV Scenarios'!O$2</f>
        <v>11.06711760852038</v>
      </c>
      <c r="P8" s="1">
        <f>'[2]Pc, Summer, S1'!P8*Main!$B$8+_xlfn.IFNA(VLOOKUP($A8,'EV Distribution'!$A$2:$B$11,2,FALSE),0)*'EV Scenarios'!P$2</f>
        <v>9.6899639407708236</v>
      </c>
      <c r="Q8" s="1">
        <f>'[2]Pc, Summer, S1'!Q8*Main!$B$8+_xlfn.IFNA(VLOOKUP($A8,'EV Distribution'!$A$2:$B$11,2,FALSE),0)*'EV Scenarios'!Q$2</f>
        <v>11.522709666568224</v>
      </c>
      <c r="R8" s="1">
        <f>'[2]Pc, Summer, S1'!R8*Main!$B$8+_xlfn.IFNA(VLOOKUP($A8,'EV Distribution'!$A$2:$B$11,2,FALSE),0)*'EV Scenarios'!R$2</f>
        <v>16.071576590829892</v>
      </c>
      <c r="S8" s="1">
        <f>'[2]Pc, Summer, S1'!S8*Main!$B$8+_xlfn.IFNA(VLOOKUP($A8,'EV Distribution'!$A$2:$B$11,2,FALSE),0)*'EV Scenarios'!S$2</f>
        <v>16.644513177480807</v>
      </c>
      <c r="T8" s="1">
        <f>'[2]Pc, Summer, S1'!T8*Main!$B$8+_xlfn.IFNA(VLOOKUP($A8,'EV Distribution'!$A$2:$B$11,2,FALSE),0)*'EV Scenarios'!T$2</f>
        <v>17.197200172460136</v>
      </c>
      <c r="U8" s="1">
        <f>'[2]Pc, Summer, S1'!U8*Main!$B$8+_xlfn.IFNA(VLOOKUP($A8,'EV Distribution'!$A$2:$B$11,2,FALSE),0)*'EV Scenarios'!U$2</f>
        <v>16.856019647976971</v>
      </c>
      <c r="V8" s="1">
        <f>'[2]Pc, Summer, S1'!V8*Main!$B$8+_xlfn.IFNA(VLOOKUP($A8,'EV Distribution'!$A$2:$B$11,2,FALSE),0)*'EV Scenarios'!V$2</f>
        <v>10.809250964190785</v>
      </c>
      <c r="W8" s="1">
        <f>'[2]Pc, Summer, S1'!W8*Main!$B$8+_xlfn.IFNA(VLOOKUP($A8,'EV Distribution'!$A$2:$B$11,2,FALSE),0)*'EV Scenarios'!W$2</f>
        <v>12.23182116971353</v>
      </c>
      <c r="X8" s="1">
        <f>'[2]Pc, Summer, S1'!X8*Main!$B$8+_xlfn.IFNA(VLOOKUP($A8,'EV Distribution'!$A$2:$B$11,2,FALSE),0)*'EV Scenarios'!X$2</f>
        <v>12.388073880729477</v>
      </c>
      <c r="Y8" s="1">
        <f>'[2]Pc, Summer, S1'!Y8*Main!$B$8+_xlfn.IFNA(VLOOKUP($A8,'EV Distribution'!$A$2:$B$11,2,FALSE),0)*'EV Scenarios'!Y$2</f>
        <v>12.581267844787359</v>
      </c>
      <c r="Z8" s="1"/>
    </row>
    <row r="9" spans="1:26" x14ac:dyDescent="0.25">
      <c r="A9">
        <v>10</v>
      </c>
      <c r="B9" s="1">
        <f>'[2]Pc, Summer, S1'!B9*Main!$B$8+_xlfn.IFNA(VLOOKUP($A9,'EV Distribution'!$A$2:$B$11,2,FALSE),0)*'EV Scenarios'!B$2</f>
        <v>28.508699649512703</v>
      </c>
      <c r="C9" s="1">
        <f>'[2]Pc, Summer, S1'!C9*Main!$B$8+_xlfn.IFNA(VLOOKUP($A9,'EV Distribution'!$A$2:$B$11,2,FALSE),0)*'EV Scenarios'!C$2</f>
        <v>24.168787145053166</v>
      </c>
      <c r="D9" s="1">
        <f>'[2]Pc, Summer, S1'!D9*Main!$B$8+_xlfn.IFNA(VLOOKUP($A9,'EV Distribution'!$A$2:$B$11,2,FALSE),0)*'EV Scenarios'!D$2</f>
        <v>24.148360786015953</v>
      </c>
      <c r="E9" s="1">
        <f>'[2]Pc, Summer, S1'!E9*Main!$B$8+_xlfn.IFNA(VLOOKUP($A9,'EV Distribution'!$A$2:$B$11,2,FALSE),0)*'EV Scenarios'!E$2</f>
        <v>21.955686304887774</v>
      </c>
      <c r="F9" s="1">
        <f>'[2]Pc, Summer, S1'!F9*Main!$B$8+_xlfn.IFNA(VLOOKUP($A9,'EV Distribution'!$A$2:$B$11,2,FALSE),0)*'EV Scenarios'!F$2</f>
        <v>22.157176293044895</v>
      </c>
      <c r="G9" s="1">
        <f>'[2]Pc, Summer, S1'!G9*Main!$B$8+_xlfn.IFNA(VLOOKUP($A9,'EV Distribution'!$A$2:$B$11,2,FALSE),0)*'EV Scenarios'!G$2</f>
        <v>22.149567451018903</v>
      </c>
      <c r="H9" s="1">
        <f>'[2]Pc, Summer, S1'!H9*Main!$B$8+_xlfn.IFNA(VLOOKUP($A9,'EV Distribution'!$A$2:$B$11,2,FALSE),0)*'EV Scenarios'!H$2</f>
        <v>26.770244092601892</v>
      </c>
      <c r="I9" s="1">
        <f>'[2]Pc, Summer, S1'!I9*Main!$B$8+_xlfn.IFNA(VLOOKUP($A9,'EV Distribution'!$A$2:$B$11,2,FALSE),0)*'EV Scenarios'!I$2</f>
        <v>36.604306762581224</v>
      </c>
      <c r="J9" s="1">
        <f>'[2]Pc, Summer, S1'!J9*Main!$B$8+_xlfn.IFNA(VLOOKUP($A9,'EV Distribution'!$A$2:$B$11,2,FALSE),0)*'EV Scenarios'!J$2</f>
        <v>42.891580690327828</v>
      </c>
      <c r="K9" s="1">
        <f>'[2]Pc, Summer, S1'!K9*Main!$B$8+_xlfn.IFNA(VLOOKUP($A9,'EV Distribution'!$A$2:$B$11,2,FALSE),0)*'EV Scenarios'!K$2</f>
        <v>43.767302504178978</v>
      </c>
      <c r="L9" s="1">
        <f>'[2]Pc, Summer, S1'!L9*Main!$B$8+_xlfn.IFNA(VLOOKUP($A9,'EV Distribution'!$A$2:$B$11,2,FALSE),0)*'EV Scenarios'!L$2</f>
        <v>43.71874009406379</v>
      </c>
      <c r="M9" s="1">
        <f>'[2]Pc, Summer, S1'!M9*Main!$B$8+_xlfn.IFNA(VLOOKUP($A9,'EV Distribution'!$A$2:$B$11,2,FALSE),0)*'EV Scenarios'!M$2</f>
        <v>45.73965534957177</v>
      </c>
      <c r="N9" s="1">
        <f>'[2]Pc, Summer, S1'!N9*Main!$B$8+_xlfn.IFNA(VLOOKUP($A9,'EV Distribution'!$A$2:$B$11,2,FALSE),0)*'EV Scenarios'!N$2</f>
        <v>43.89108815153574</v>
      </c>
      <c r="O9" s="1">
        <f>'[2]Pc, Summer, S1'!O9*Main!$B$8+_xlfn.IFNA(VLOOKUP($A9,'EV Distribution'!$A$2:$B$11,2,FALSE),0)*'EV Scenarios'!O$2</f>
        <v>43.053871185307152</v>
      </c>
      <c r="P9" s="1">
        <f>'[2]Pc, Summer, S1'!P9*Main!$B$8+_xlfn.IFNA(VLOOKUP($A9,'EV Distribution'!$A$2:$B$11,2,FALSE),0)*'EV Scenarios'!P$2</f>
        <v>36.098823987167762</v>
      </c>
      <c r="Q9" s="1">
        <f>'[2]Pc, Summer, S1'!Q9*Main!$B$8+_xlfn.IFNA(VLOOKUP($A9,'EV Distribution'!$A$2:$B$11,2,FALSE),0)*'EV Scenarios'!Q$2</f>
        <v>37.320806770230362</v>
      </c>
      <c r="R9" s="1">
        <f>'[2]Pc, Summer, S1'!R9*Main!$B$8+_xlfn.IFNA(VLOOKUP($A9,'EV Distribution'!$A$2:$B$11,2,FALSE),0)*'EV Scenarios'!R$2</f>
        <v>43.35790006944773</v>
      </c>
      <c r="S9" s="1">
        <f>'[2]Pc, Summer, S1'!S9*Main!$B$8+_xlfn.IFNA(VLOOKUP($A9,'EV Distribution'!$A$2:$B$11,2,FALSE),0)*'EV Scenarios'!S$2</f>
        <v>46.212633717808629</v>
      </c>
      <c r="T9" s="1">
        <f>'[2]Pc, Summer, S1'!T9*Main!$B$8+_xlfn.IFNA(VLOOKUP($A9,'EV Distribution'!$A$2:$B$11,2,FALSE),0)*'EV Scenarios'!T$2</f>
        <v>36.407191363688725</v>
      </c>
      <c r="U9" s="1">
        <f>'[2]Pc, Summer, S1'!U9*Main!$B$8+_xlfn.IFNA(VLOOKUP($A9,'EV Distribution'!$A$2:$B$11,2,FALSE),0)*'EV Scenarios'!U$2</f>
        <v>38.303479409583581</v>
      </c>
      <c r="V9" s="1">
        <f>'[2]Pc, Summer, S1'!V9*Main!$B$8+_xlfn.IFNA(VLOOKUP($A9,'EV Distribution'!$A$2:$B$11,2,FALSE),0)*'EV Scenarios'!V$2</f>
        <v>35.367438679858246</v>
      </c>
      <c r="W9" s="1">
        <f>'[2]Pc, Summer, S1'!W9*Main!$B$8+_xlfn.IFNA(VLOOKUP($A9,'EV Distribution'!$A$2:$B$11,2,FALSE),0)*'EV Scenarios'!W$2</f>
        <v>37.505780630803315</v>
      </c>
      <c r="X9" s="1">
        <f>'[2]Pc, Summer, S1'!X9*Main!$B$8+_xlfn.IFNA(VLOOKUP($A9,'EV Distribution'!$A$2:$B$11,2,FALSE),0)*'EV Scenarios'!X$2</f>
        <v>33.876688884347317</v>
      </c>
      <c r="Y9" s="1">
        <f>'[2]Pc, Summer, S1'!Y9*Main!$B$8+_xlfn.IFNA(VLOOKUP($A9,'EV Distribution'!$A$2:$B$11,2,FALSE),0)*'EV Scenarios'!Y$2</f>
        <v>30.336916415652695</v>
      </c>
      <c r="Z9" s="1"/>
    </row>
    <row r="10" spans="1:26" x14ac:dyDescent="0.25">
      <c r="A10">
        <v>12</v>
      </c>
      <c r="B10" s="1">
        <f>'[2]Pc, Summer, S1'!B10*Main!$B$8+_xlfn.IFNA(VLOOKUP($A10,'EV Distribution'!$A$2:$B$11,2,FALSE),0)*'EV Scenarios'!B$2</f>
        <v>153.34744199400475</v>
      </c>
      <c r="C10" s="1">
        <f>'[2]Pc, Summer, S1'!C10*Main!$B$8+_xlfn.IFNA(VLOOKUP($A10,'EV Distribution'!$A$2:$B$11,2,FALSE),0)*'EV Scenarios'!C$2</f>
        <v>136.87020739768167</v>
      </c>
      <c r="D10" s="1">
        <f>'[2]Pc, Summer, S1'!D10*Main!$B$8+_xlfn.IFNA(VLOOKUP($A10,'EV Distribution'!$A$2:$B$11,2,FALSE),0)*'EV Scenarios'!D$2</f>
        <v>127.98094578625222</v>
      </c>
      <c r="E10" s="1">
        <f>'[2]Pc, Summer, S1'!E10*Main!$B$8+_xlfn.IFNA(VLOOKUP($A10,'EV Distribution'!$A$2:$B$11,2,FALSE),0)*'EV Scenarios'!E$2</f>
        <v>124.17777421300946</v>
      </c>
      <c r="F10" s="1">
        <f>'[2]Pc, Summer, S1'!F10*Main!$B$8+_xlfn.IFNA(VLOOKUP($A10,'EV Distribution'!$A$2:$B$11,2,FALSE),0)*'EV Scenarios'!F$2</f>
        <v>207.4787896635263</v>
      </c>
      <c r="G10" s="1">
        <f>'[2]Pc, Summer, S1'!G10*Main!$B$8+_xlfn.IFNA(VLOOKUP($A10,'EV Distribution'!$A$2:$B$11,2,FALSE),0)*'EV Scenarios'!G$2</f>
        <v>198.81571973436212</v>
      </c>
      <c r="H10" s="1">
        <f>'[2]Pc, Summer, S1'!H10*Main!$B$8+_xlfn.IFNA(VLOOKUP($A10,'EV Distribution'!$A$2:$B$11,2,FALSE),0)*'EV Scenarios'!H$2</f>
        <v>137.69933503616363</v>
      </c>
      <c r="I10" s="1">
        <f>'[2]Pc, Summer, S1'!I10*Main!$B$8+_xlfn.IFNA(VLOOKUP($A10,'EV Distribution'!$A$2:$B$11,2,FALSE),0)*'EV Scenarios'!I$2</f>
        <v>178.59478834595396</v>
      </c>
      <c r="J10" s="1">
        <f>'[2]Pc, Summer, S1'!J10*Main!$B$8+_xlfn.IFNA(VLOOKUP($A10,'EV Distribution'!$A$2:$B$11,2,FALSE),0)*'EV Scenarios'!J$2</f>
        <v>197.6797686060396</v>
      </c>
      <c r="K10" s="1">
        <f>'[2]Pc, Summer, S1'!K10*Main!$B$8+_xlfn.IFNA(VLOOKUP($A10,'EV Distribution'!$A$2:$B$11,2,FALSE),0)*'EV Scenarios'!K$2</f>
        <v>211.65674250726525</v>
      </c>
      <c r="L10" s="1">
        <f>'[2]Pc, Summer, S1'!L10*Main!$B$8+_xlfn.IFNA(VLOOKUP($A10,'EV Distribution'!$A$2:$B$11,2,FALSE),0)*'EV Scenarios'!L$2</f>
        <v>211.53420642367104</v>
      </c>
      <c r="M10" s="1">
        <f>'[2]Pc, Summer, S1'!M10*Main!$B$8+_xlfn.IFNA(VLOOKUP($A10,'EV Distribution'!$A$2:$B$11,2,FALSE),0)*'EV Scenarios'!M$2</f>
        <v>233.30028518134975</v>
      </c>
      <c r="N10" s="1">
        <f>'[2]Pc, Summer, S1'!N10*Main!$B$8+_xlfn.IFNA(VLOOKUP($A10,'EV Distribution'!$A$2:$B$11,2,FALSE),0)*'EV Scenarios'!N$2</f>
        <v>241.13442568670999</v>
      </c>
      <c r="O10" s="1">
        <f>'[2]Pc, Summer, S1'!O10*Main!$B$8+_xlfn.IFNA(VLOOKUP($A10,'EV Distribution'!$A$2:$B$11,2,FALSE),0)*'EV Scenarios'!O$2</f>
        <v>237.9140483933698</v>
      </c>
      <c r="P10" s="1">
        <f>'[2]Pc, Summer, S1'!P10*Main!$B$8+_xlfn.IFNA(VLOOKUP($A10,'EV Distribution'!$A$2:$B$11,2,FALSE),0)*'EV Scenarios'!P$2</f>
        <v>253.56192775580331</v>
      </c>
      <c r="Q10" s="1">
        <f>'[2]Pc, Summer, S1'!Q10*Main!$B$8+_xlfn.IFNA(VLOOKUP($A10,'EV Distribution'!$A$2:$B$11,2,FALSE),0)*'EV Scenarios'!Q$2</f>
        <v>234.56546071089787</v>
      </c>
      <c r="R10" s="1">
        <f>'[2]Pc, Summer, S1'!R10*Main!$B$8+_xlfn.IFNA(VLOOKUP($A10,'EV Distribution'!$A$2:$B$11,2,FALSE),0)*'EV Scenarios'!R$2</f>
        <v>223.6695382982723</v>
      </c>
      <c r="S10" s="1">
        <f>'[2]Pc, Summer, S1'!S10*Main!$B$8+_xlfn.IFNA(VLOOKUP($A10,'EV Distribution'!$A$2:$B$11,2,FALSE),0)*'EV Scenarios'!S$2</f>
        <v>221.08850471718844</v>
      </c>
      <c r="T10" s="1">
        <f>'[2]Pc, Summer, S1'!T10*Main!$B$8+_xlfn.IFNA(VLOOKUP($A10,'EV Distribution'!$A$2:$B$11,2,FALSE),0)*'EV Scenarios'!T$2</f>
        <v>213.00197468960428</v>
      </c>
      <c r="U10" s="1">
        <f>'[2]Pc, Summer, S1'!U10*Main!$B$8+_xlfn.IFNA(VLOOKUP($A10,'EV Distribution'!$A$2:$B$11,2,FALSE),0)*'EV Scenarios'!U$2</f>
        <v>216.10819669777027</v>
      </c>
      <c r="V10" s="1">
        <f>'[2]Pc, Summer, S1'!V10*Main!$B$8+_xlfn.IFNA(VLOOKUP($A10,'EV Distribution'!$A$2:$B$11,2,FALSE),0)*'EV Scenarios'!V$2</f>
        <v>211.59667985370649</v>
      </c>
      <c r="W10" s="1">
        <f>'[2]Pc, Summer, S1'!W10*Main!$B$8+_xlfn.IFNA(VLOOKUP($A10,'EV Distribution'!$A$2:$B$11,2,FALSE),0)*'EV Scenarios'!W$2</f>
        <v>228.37745830900775</v>
      </c>
      <c r="X10" s="1">
        <f>'[2]Pc, Summer, S1'!X10*Main!$B$8+_xlfn.IFNA(VLOOKUP($A10,'EV Distribution'!$A$2:$B$11,2,FALSE),0)*'EV Scenarios'!X$2</f>
        <v>210.85660009898115</v>
      </c>
      <c r="Y10" s="1">
        <f>'[2]Pc, Summer, S1'!Y10*Main!$B$8+_xlfn.IFNA(VLOOKUP($A10,'EV Distribution'!$A$2:$B$11,2,FALSE),0)*'EV Scenarios'!Y$2</f>
        <v>174.26253728360902</v>
      </c>
      <c r="Z10" s="1"/>
    </row>
    <row r="11" spans="1:26" x14ac:dyDescent="0.25">
      <c r="A11">
        <v>15</v>
      </c>
      <c r="B11" s="1">
        <f>'[2]Pc, Summer, S1'!B11*Main!$B$8+_xlfn.IFNA(VLOOKUP($A11,'EV Distribution'!$A$2:$B$11,2,FALSE),0)*'EV Scenarios'!B$2</f>
        <v>4.4648409717956294</v>
      </c>
      <c r="C11" s="1">
        <f>'[2]Pc, Summer, S1'!C11*Main!$B$8+_xlfn.IFNA(VLOOKUP($A11,'EV Distribution'!$A$2:$B$11,2,FALSE),0)*'EV Scenarios'!C$2</f>
        <v>4.1841988252362672</v>
      </c>
      <c r="D11" s="1">
        <f>'[2]Pc, Summer, S1'!D11*Main!$B$8+_xlfn.IFNA(VLOOKUP($A11,'EV Distribution'!$A$2:$B$11,2,FALSE),0)*'EV Scenarios'!D$2</f>
        <v>3.7890106947430602</v>
      </c>
      <c r="E11" s="1">
        <f>'[2]Pc, Summer, S1'!E11*Main!$B$8+_xlfn.IFNA(VLOOKUP($A11,'EV Distribution'!$A$2:$B$11,2,FALSE),0)*'EV Scenarios'!E$2</f>
        <v>3.8876493160218555</v>
      </c>
      <c r="F11" s="1">
        <f>'[2]Pc, Summer, S1'!F11*Main!$B$8+_xlfn.IFNA(VLOOKUP($A11,'EV Distribution'!$A$2:$B$11,2,FALSE),0)*'EV Scenarios'!F$2</f>
        <v>3.8857346538688722</v>
      </c>
      <c r="G11" s="1">
        <f>'[2]Pc, Summer, S1'!G11*Main!$B$8+_xlfn.IFNA(VLOOKUP($A11,'EV Distribution'!$A$2:$B$11,2,FALSE),0)*'EV Scenarios'!G$2</f>
        <v>4.0511946713230955</v>
      </c>
      <c r="H11" s="1">
        <f>'[2]Pc, Summer, S1'!H11*Main!$B$8+_xlfn.IFNA(VLOOKUP($A11,'EV Distribution'!$A$2:$B$11,2,FALSE),0)*'EV Scenarios'!H$2</f>
        <v>4.6366636875959832</v>
      </c>
      <c r="I11" s="1">
        <f>'[2]Pc, Summer, S1'!I11*Main!$B$8+_xlfn.IFNA(VLOOKUP($A11,'EV Distribution'!$A$2:$B$11,2,FALSE),0)*'EV Scenarios'!I$2</f>
        <v>5.7159656822799771</v>
      </c>
      <c r="J11" s="1">
        <f>'[2]Pc, Summer, S1'!J11*Main!$B$8+_xlfn.IFNA(VLOOKUP($A11,'EV Distribution'!$A$2:$B$11,2,FALSE),0)*'EV Scenarios'!J$2</f>
        <v>6.3116167611931502</v>
      </c>
      <c r="K11" s="1">
        <f>'[2]Pc, Summer, S1'!K11*Main!$B$8+_xlfn.IFNA(VLOOKUP($A11,'EV Distribution'!$A$2:$B$11,2,FALSE),0)*'EV Scenarios'!K$2</f>
        <v>6.639992202362671</v>
      </c>
      <c r="L11" s="1">
        <f>'[2]Pc, Summer, S1'!L11*Main!$B$8+_xlfn.IFNA(VLOOKUP($A11,'EV Distribution'!$A$2:$B$11,2,FALSE),0)*'EV Scenarios'!L$2</f>
        <v>6.6883566751919687</v>
      </c>
      <c r="M11" s="1">
        <f>'[2]Pc, Summer, S1'!M11*Main!$B$8+_xlfn.IFNA(VLOOKUP($A11,'EV Distribution'!$A$2:$B$11,2,FALSE),0)*'EV Scenarios'!M$2</f>
        <v>6.7545381862965161</v>
      </c>
      <c r="N11" s="1">
        <f>'[2]Pc, Summer, S1'!N11*Main!$B$8+_xlfn.IFNA(VLOOKUP($A11,'EV Distribution'!$A$2:$B$11,2,FALSE),0)*'EV Scenarios'!N$2</f>
        <v>7.0256369151801552</v>
      </c>
      <c r="O11" s="1">
        <f>'[2]Pc, Summer, S1'!O11*Main!$B$8+_xlfn.IFNA(VLOOKUP($A11,'EV Distribution'!$A$2:$B$11,2,FALSE),0)*'EV Scenarios'!O$2</f>
        <v>6.9021774255759025</v>
      </c>
      <c r="P11" s="1">
        <f>'[2]Pc, Summer, S1'!P11*Main!$B$8+_xlfn.IFNA(VLOOKUP($A11,'EV Distribution'!$A$2:$B$11,2,FALSE),0)*'EV Scenarios'!P$2</f>
        <v>6.5808057981393988</v>
      </c>
      <c r="Q11" s="1">
        <f>'[2]Pc, Summer, S1'!Q11*Main!$B$8+_xlfn.IFNA(VLOOKUP($A11,'EV Distribution'!$A$2:$B$11,2,FALSE),0)*'EV Scenarios'!Q$2</f>
        <v>6.5248026065121092</v>
      </c>
      <c r="R11" s="1">
        <f>'[2]Pc, Summer, S1'!R11*Main!$B$8+_xlfn.IFNA(VLOOKUP($A11,'EV Distribution'!$A$2:$B$11,2,FALSE),0)*'EV Scenarios'!R$2</f>
        <v>6.1544278775989376</v>
      </c>
      <c r="S11" s="1">
        <f>'[2]Pc, Summer, S1'!S11*Main!$B$8+_xlfn.IFNA(VLOOKUP($A11,'EV Distribution'!$A$2:$B$11,2,FALSE),0)*'EV Scenarios'!S$2</f>
        <v>6.1856126876402842</v>
      </c>
      <c r="T11" s="1">
        <f>'[2]Pc, Summer, S1'!T11*Main!$B$8+_xlfn.IFNA(VLOOKUP($A11,'EV Distribution'!$A$2:$B$11,2,FALSE),0)*'EV Scenarios'!T$2</f>
        <v>6.09524769675133</v>
      </c>
      <c r="U11" s="1">
        <f>'[2]Pc, Summer, S1'!U11*Main!$B$8+_xlfn.IFNA(VLOOKUP($A11,'EV Distribution'!$A$2:$B$11,2,FALSE),0)*'EV Scenarios'!U$2</f>
        <v>6.3905286424689907</v>
      </c>
      <c r="V11" s="1">
        <f>'[2]Pc, Summer, S1'!V11*Main!$B$8+_xlfn.IFNA(VLOOKUP($A11,'EV Distribution'!$A$2:$B$11,2,FALSE),0)*'EV Scenarios'!V$2</f>
        <v>6.3905286424689907</v>
      </c>
      <c r="W11" s="1">
        <f>'[2]Pc, Summer, S1'!W11*Main!$B$8+_xlfn.IFNA(VLOOKUP($A11,'EV Distribution'!$A$2:$B$11,2,FALSE),0)*'EV Scenarios'!W$2</f>
        <v>6.6056254198316608</v>
      </c>
      <c r="X11" s="1">
        <f>'[2]Pc, Summer, S1'!X11*Main!$B$8+_xlfn.IFNA(VLOOKUP($A11,'EV Distribution'!$A$2:$B$11,2,FALSE),0)*'EV Scenarios'!X$2</f>
        <v>5.9469735589338457</v>
      </c>
      <c r="Y11" s="1">
        <f>'[2]Pc, Summer, S1'!Y11*Main!$B$8+_xlfn.IFNA(VLOOKUP($A11,'EV Distribution'!$A$2:$B$11,2,FALSE),0)*'EV Scenarios'!Y$2</f>
        <v>5.1311315678086249</v>
      </c>
      <c r="Z11" s="1"/>
    </row>
    <row r="12" spans="1:26" x14ac:dyDescent="0.25">
      <c r="A12">
        <v>16</v>
      </c>
      <c r="B12" s="1">
        <f>'[2]Pc, Summer, S1'!B12*Main!$B$8+_xlfn.IFNA(VLOOKUP($A12,'EV Distribution'!$A$2:$B$11,2,FALSE),0)*'EV Scenarios'!B$2</f>
        <v>31.018648003544005</v>
      </c>
      <c r="C12" s="1">
        <f>'[2]Pc, Summer, S1'!C12*Main!$B$8+_xlfn.IFNA(VLOOKUP($A12,'EV Distribution'!$A$2:$B$11,2,FALSE),0)*'EV Scenarios'!C$2</f>
        <v>31.320675654459539</v>
      </c>
      <c r="D12" s="1">
        <f>'[2]Pc, Summer, S1'!D12*Main!$B$8+_xlfn.IFNA(VLOOKUP($A12,'EV Distribution'!$A$2:$B$11,2,FALSE),0)*'EV Scenarios'!D$2</f>
        <v>28.965510176609573</v>
      </c>
      <c r="E12" s="1">
        <f>'[2]Pc, Summer, S1'!E12*Main!$B$8+_xlfn.IFNA(VLOOKUP($A12,'EV Distribution'!$A$2:$B$11,2,FALSE),0)*'EV Scenarios'!E$2</f>
        <v>30.201410512699354</v>
      </c>
      <c r="F12" s="1">
        <f>'[2]Pc, Summer, S1'!F12*Main!$B$8+_xlfn.IFNA(VLOOKUP($A12,'EV Distribution'!$A$2:$B$11,2,FALSE),0)*'EV Scenarios'!F$2</f>
        <v>29.713033369757831</v>
      </c>
      <c r="G12" s="1">
        <f>'[2]Pc, Summer, S1'!G12*Main!$B$8+_xlfn.IFNA(VLOOKUP($A12,'EV Distribution'!$A$2:$B$11,2,FALSE),0)*'EV Scenarios'!G$2</f>
        <v>31.124074327820438</v>
      </c>
      <c r="H12" s="1">
        <f>'[2]Pc, Summer, S1'!H12*Main!$B$8+_xlfn.IFNA(VLOOKUP($A12,'EV Distribution'!$A$2:$B$11,2,FALSE),0)*'EV Scenarios'!H$2</f>
        <v>40.65258998464266</v>
      </c>
      <c r="I12" s="1">
        <f>'[2]Pc, Summer, S1'!I12*Main!$B$8+_xlfn.IFNA(VLOOKUP($A12,'EV Distribution'!$A$2:$B$11,2,FALSE),0)*'EV Scenarios'!I$2</f>
        <v>42.578246118724167</v>
      </c>
      <c r="J12" s="1">
        <f>'[2]Pc, Summer, S1'!J12*Main!$B$8+_xlfn.IFNA(VLOOKUP($A12,'EV Distribution'!$A$2:$B$11,2,FALSE),0)*'EV Scenarios'!J$2</f>
        <v>43.865813818074429</v>
      </c>
      <c r="K12" s="1">
        <f>'[2]Pc, Summer, S1'!K12*Main!$B$8+_xlfn.IFNA(VLOOKUP($A12,'EV Distribution'!$A$2:$B$11,2,FALSE),0)*'EV Scenarios'!K$2</f>
        <v>44.589960846426472</v>
      </c>
      <c r="L12" s="1">
        <f>'[2]Pc, Summer, S1'!L12*Main!$B$8+_xlfn.IFNA(VLOOKUP($A12,'EV Distribution'!$A$2:$B$11,2,FALSE),0)*'EV Scenarios'!L$2</f>
        <v>44.804943492616658</v>
      </c>
      <c r="M12" s="1">
        <f>'[2]Pc, Summer, S1'!M12*Main!$B$8+_xlfn.IFNA(VLOOKUP($A12,'EV Distribution'!$A$2:$B$11,2,FALSE),0)*'EV Scenarios'!M$2</f>
        <v>45.809754303603079</v>
      </c>
      <c r="N12" s="1">
        <f>'[2]Pc, Summer, S1'!N12*Main!$B$8+_xlfn.IFNA(VLOOKUP($A12,'EV Distribution'!$A$2:$B$11,2,FALSE),0)*'EV Scenarios'!N$2</f>
        <v>44.567567728292971</v>
      </c>
      <c r="O12" s="1">
        <f>'[2]Pc, Summer, S1'!O12*Main!$B$8+_xlfn.IFNA(VLOOKUP($A12,'EV Distribution'!$A$2:$B$11,2,FALSE),0)*'EV Scenarios'!O$2</f>
        <v>43.630433669226242</v>
      </c>
      <c r="P12" s="1">
        <f>'[2]Pc, Summer, S1'!P12*Main!$B$8+_xlfn.IFNA(VLOOKUP($A12,'EV Distribution'!$A$2:$B$11,2,FALSE),0)*'EV Scenarios'!P$2</f>
        <v>40.466816865327829</v>
      </c>
      <c r="Q12" s="1">
        <f>'[2]Pc, Summer, S1'!Q12*Main!$B$8+_xlfn.IFNA(VLOOKUP($A12,'EV Distribution'!$A$2:$B$11,2,FALSE),0)*'EV Scenarios'!Q$2</f>
        <v>38.826250772002368</v>
      </c>
      <c r="R12" s="1">
        <f>'[2]Pc, Summer, S1'!R12*Main!$B$8+_xlfn.IFNA(VLOOKUP($A12,'EV Distribution'!$A$2:$B$11,2,FALSE),0)*'EV Scenarios'!R$2</f>
        <v>39.49783017779091</v>
      </c>
      <c r="S12" s="1">
        <f>'[2]Pc, Summer, S1'!S12*Main!$B$8+_xlfn.IFNA(VLOOKUP($A12,'EV Distribution'!$A$2:$B$11,2,FALSE),0)*'EV Scenarios'!S$2</f>
        <v>38.755710262256351</v>
      </c>
      <c r="T12" s="1">
        <f>'[2]Pc, Summer, S1'!T12*Main!$B$8+_xlfn.IFNA(VLOOKUP($A12,'EV Distribution'!$A$2:$B$11,2,FALSE),0)*'EV Scenarios'!T$2</f>
        <v>39.139510791494388</v>
      </c>
      <c r="U12" s="1">
        <f>'[2]Pc, Summer, S1'!U12*Main!$B$8+_xlfn.IFNA(VLOOKUP($A12,'EV Distribution'!$A$2:$B$11,2,FALSE),0)*'EV Scenarios'!U$2</f>
        <v>40.175250715888964</v>
      </c>
      <c r="V12" s="1">
        <f>'[2]Pc, Summer, S1'!V12*Main!$B$8+_xlfn.IFNA(VLOOKUP($A12,'EV Distribution'!$A$2:$B$11,2,FALSE),0)*'EV Scenarios'!V$2</f>
        <v>38.79548338511519</v>
      </c>
      <c r="W12" s="1">
        <f>'[2]Pc, Summer, S1'!W12*Main!$B$8+_xlfn.IFNA(VLOOKUP($A12,'EV Distribution'!$A$2:$B$11,2,FALSE),0)*'EV Scenarios'!W$2</f>
        <v>40.415312728883649</v>
      </c>
      <c r="X12" s="1">
        <f>'[2]Pc, Summer, S1'!X12*Main!$B$8+_xlfn.IFNA(VLOOKUP($A12,'EV Distribution'!$A$2:$B$11,2,FALSE),0)*'EV Scenarios'!X$2</f>
        <v>40.796383448907271</v>
      </c>
      <c r="Y12" s="1">
        <f>'[2]Pc, Summer, S1'!Y12*Main!$B$8+_xlfn.IFNA(VLOOKUP($A12,'EV Distribution'!$A$2:$B$11,2,FALSE),0)*'EV Scenarios'!Y$2</f>
        <v>34.978412980507976</v>
      </c>
      <c r="Z12" s="1"/>
    </row>
    <row r="13" spans="1:26" x14ac:dyDescent="0.25">
      <c r="A13">
        <v>17</v>
      </c>
      <c r="B13" s="1">
        <f>'[2]Pc, Summer, S1'!B13*Main!$B$8+_xlfn.IFNA(VLOOKUP($A13,'EV Distribution'!$A$2:$B$11,2,FALSE),0)*'EV Scenarios'!B$2</f>
        <v>12.38673389421146</v>
      </c>
      <c r="C13" s="1">
        <f>'[2]Pc, Summer, S1'!C13*Main!$B$8+_xlfn.IFNA(VLOOKUP($A13,'EV Distribution'!$A$2:$B$11,2,FALSE),0)*'EV Scenarios'!C$2</f>
        <v>12.538948614855286</v>
      </c>
      <c r="D13" s="1">
        <f>'[2]Pc, Summer, S1'!D13*Main!$B$8+_xlfn.IFNA(VLOOKUP($A13,'EV Distribution'!$A$2:$B$11,2,FALSE),0)*'EV Scenarios'!D$2</f>
        <v>10.403045891642057</v>
      </c>
      <c r="E13" s="1">
        <f>'[2]Pc, Summer, S1'!E13*Main!$B$8+_xlfn.IFNA(VLOOKUP($A13,'EV Distribution'!$A$2:$B$11,2,FALSE),0)*'EV Scenarios'!E$2</f>
        <v>10.682765160572949</v>
      </c>
      <c r="F13" s="1">
        <f>'[2]Pc, Summer, S1'!F13*Main!$B$8+_xlfn.IFNA(VLOOKUP($A13,'EV Distribution'!$A$2:$B$11,2,FALSE),0)*'EV Scenarios'!F$2</f>
        <v>10.604730740135855</v>
      </c>
      <c r="G13" s="1">
        <f>'[2]Pc, Summer, S1'!G13*Main!$B$8+_xlfn.IFNA(VLOOKUP($A13,'EV Distribution'!$A$2:$B$11,2,FALSE),0)*'EV Scenarios'!G$2</f>
        <v>10.019103876063202</v>
      </c>
      <c r="H13" s="1">
        <f>'[2]Pc, Summer, S1'!H13*Main!$B$8+_xlfn.IFNA(VLOOKUP($A13,'EV Distribution'!$A$2:$B$11,2,FALSE),0)*'EV Scenarios'!H$2</f>
        <v>11.253981518960426</v>
      </c>
      <c r="I13" s="1">
        <f>'[2]Pc, Summer, S1'!I13*Main!$B$8+_xlfn.IFNA(VLOOKUP($A13,'EV Distribution'!$A$2:$B$11,2,FALSE),0)*'EV Scenarios'!I$2</f>
        <v>9.7335787788541079</v>
      </c>
      <c r="J13" s="1">
        <f>'[2]Pc, Summer, S1'!J13*Main!$B$8+_xlfn.IFNA(VLOOKUP($A13,'EV Distribution'!$A$2:$B$11,2,FALSE),0)*'EV Scenarios'!J$2</f>
        <v>9.9069627403130536</v>
      </c>
      <c r="K13" s="1">
        <f>'[2]Pc, Summer, S1'!K13*Main!$B$8+_xlfn.IFNA(VLOOKUP($A13,'EV Distribution'!$A$2:$B$11,2,FALSE),0)*'EV Scenarios'!K$2</f>
        <v>10.787676748730068</v>
      </c>
      <c r="L13" s="1">
        <f>'[2]Pc, Summer, S1'!L13*Main!$B$8+_xlfn.IFNA(VLOOKUP($A13,'EV Distribution'!$A$2:$B$11,2,FALSE),0)*'EV Scenarios'!L$2</f>
        <v>10.031552590844655</v>
      </c>
      <c r="M13" s="1">
        <f>'[2]Pc, Summer, S1'!M13*Main!$B$8+_xlfn.IFNA(VLOOKUP($A13,'EV Distribution'!$A$2:$B$11,2,FALSE),0)*'EV Scenarios'!M$2</f>
        <v>10.298025986695219</v>
      </c>
      <c r="N13" s="1">
        <f>'[2]Pc, Summer, S1'!N13*Main!$B$8+_xlfn.IFNA(VLOOKUP($A13,'EV Distribution'!$A$2:$B$11,2,FALSE),0)*'EV Scenarios'!N$2</f>
        <v>11.107513128381573</v>
      </c>
      <c r="O13" s="1">
        <f>'[2]Pc, Summer, S1'!O13*Main!$B$8+_xlfn.IFNA(VLOOKUP($A13,'EV Distribution'!$A$2:$B$11,2,FALSE),0)*'EV Scenarios'!O$2</f>
        <v>10.474174523021265</v>
      </c>
      <c r="P13" s="1">
        <f>'[2]Pc, Summer, S1'!P13*Main!$B$8+_xlfn.IFNA(VLOOKUP($A13,'EV Distribution'!$A$2:$B$11,2,FALSE),0)*'EV Scenarios'!P$2</f>
        <v>9.6472347885853509</v>
      </c>
      <c r="Q13" s="1">
        <f>'[2]Pc, Summer, S1'!Q13*Main!$B$8+_xlfn.IFNA(VLOOKUP($A13,'EV Distribution'!$A$2:$B$11,2,FALSE),0)*'EV Scenarios'!Q$2</f>
        <v>10.495147535085648</v>
      </c>
      <c r="R13" s="1">
        <f>'[2]Pc, Summer, S1'!R13*Main!$B$8+_xlfn.IFNA(VLOOKUP($A13,'EV Distribution'!$A$2:$B$11,2,FALSE),0)*'EV Scenarios'!R$2</f>
        <v>9.746389070318962</v>
      </c>
      <c r="S13" s="1">
        <f>'[2]Pc, Summer, S1'!S13*Main!$B$8+_xlfn.IFNA(VLOOKUP($A13,'EV Distribution'!$A$2:$B$11,2,FALSE),0)*'EV Scenarios'!S$2</f>
        <v>10.60188370262847</v>
      </c>
      <c r="T13" s="1">
        <f>'[2]Pc, Summer, S1'!T13*Main!$B$8+_xlfn.IFNA(VLOOKUP($A13,'EV Distribution'!$A$2:$B$11,2,FALSE),0)*'EV Scenarios'!T$2</f>
        <v>10.453974966774958</v>
      </c>
      <c r="U13" s="1">
        <f>'[2]Pc, Summer, S1'!U13*Main!$B$8+_xlfn.IFNA(VLOOKUP($A13,'EV Distribution'!$A$2:$B$11,2,FALSE),0)*'EV Scenarios'!U$2</f>
        <v>10.976560364441822</v>
      </c>
      <c r="V13" s="1">
        <f>'[2]Pc, Summer, S1'!V13*Main!$B$8+_xlfn.IFNA(VLOOKUP($A13,'EV Distribution'!$A$2:$B$11,2,FALSE),0)*'EV Scenarios'!V$2</f>
        <v>11.627335459716482</v>
      </c>
      <c r="W13" s="1">
        <f>'[2]Pc, Summer, S1'!W13*Main!$B$8+_xlfn.IFNA(VLOOKUP($A13,'EV Distribution'!$A$2:$B$11,2,FALSE),0)*'EV Scenarios'!W$2</f>
        <v>11.973979929784408</v>
      </c>
      <c r="X13" s="1">
        <f>'[2]Pc, Summer, S1'!X13*Main!$B$8+_xlfn.IFNA(VLOOKUP($A13,'EV Distribution'!$A$2:$B$11,2,FALSE),0)*'EV Scenarios'!X$2</f>
        <v>13.938669987566449</v>
      </c>
      <c r="Y13" s="1">
        <f>'[2]Pc, Summer, S1'!Y13*Main!$B$8+_xlfn.IFNA(VLOOKUP($A13,'EV Distribution'!$A$2:$B$11,2,FALSE),0)*'EV Scenarios'!Y$2</f>
        <v>13.069564303440638</v>
      </c>
      <c r="Z13" s="1"/>
    </row>
    <row r="14" spans="1:26" x14ac:dyDescent="0.25">
      <c r="A14">
        <v>18</v>
      </c>
      <c r="B14" s="1">
        <f>'[2]Pc, Summer, S1'!B14*Main!$B$8+_xlfn.IFNA(VLOOKUP($A14,'EV Distribution'!$A$2:$B$11,2,FALSE),0)*'EV Scenarios'!B$2</f>
        <v>-0.23888363851151806</v>
      </c>
      <c r="C14" s="1">
        <f>'[2]Pc, Summer, S1'!C14*Main!$B$8+_xlfn.IFNA(VLOOKUP($A14,'EV Distribution'!$A$2:$B$11,2,FALSE),0)*'EV Scenarios'!C$2</f>
        <v>-3.3939751919669227E-2</v>
      </c>
      <c r="D14" s="1">
        <f>'[2]Pc, Summer, S1'!D14*Main!$B$8+_xlfn.IFNA(VLOOKUP($A14,'EV Distribution'!$A$2:$B$11,2,FALSE),0)*'EV Scenarios'!D$2</f>
        <v>3.6550502067336094E-2</v>
      </c>
      <c r="E14" s="1">
        <f>'[2]Pc, Summer, S1'!E14*Main!$B$8+_xlfn.IFNA(VLOOKUP($A14,'EV Distribution'!$A$2:$B$11,2,FALSE),0)*'EV Scenarios'!E$2</f>
        <v>0.14881275841701125</v>
      </c>
      <c r="F14" s="1">
        <f>'[2]Pc, Summer, S1'!F14*Main!$B$8+_xlfn.IFNA(VLOOKUP($A14,'EV Distribution'!$A$2:$B$11,2,FALSE),0)*'EV Scenarios'!F$2</f>
        <v>8.3544004725339654E-2</v>
      </c>
      <c r="G14" s="1">
        <f>'[2]Pc, Summer, S1'!G14*Main!$B$8+_xlfn.IFNA(VLOOKUP($A14,'EV Distribution'!$A$2:$B$11,2,FALSE),0)*'EV Scenarios'!G$2</f>
        <v>5.4825753101004147E-2</v>
      </c>
      <c r="H14" s="1">
        <f>'[2]Pc, Summer, S1'!H14*Main!$B$8+_xlfn.IFNA(VLOOKUP($A14,'EV Distribution'!$A$2:$B$11,2,FALSE),0)*'EV Scenarios'!H$2</f>
        <v>0.18666863555818075</v>
      </c>
      <c r="I14" s="1">
        <f>'[2]Pc, Summer, S1'!I14*Main!$B$8+_xlfn.IFNA(VLOOKUP($A14,'EV Distribution'!$A$2:$B$11,2,FALSE),0)*'EV Scenarios'!I$2</f>
        <v>0.46079740106320144</v>
      </c>
      <c r="J14" s="1">
        <f>'[2]Pc, Summer, S1'!J14*Main!$B$8+_xlfn.IFNA(VLOOKUP($A14,'EV Distribution'!$A$2:$B$11,2,FALSE),0)*'EV Scenarios'!J$2</f>
        <v>0.1344536326048435</v>
      </c>
      <c r="K14" s="1">
        <f>'[2]Pc, Summer, S1'!K14*Main!$B$8+_xlfn.IFNA(VLOOKUP($A14,'EV Distribution'!$A$2:$B$11,2,FALSE),0)*'EV Scenarios'!K$2</f>
        <v>0.42424689899586543</v>
      </c>
      <c r="L14" s="1">
        <f>'[2]Pc, Summer, S1'!L14*Main!$B$8+_xlfn.IFNA(VLOOKUP($A14,'EV Distribution'!$A$2:$B$11,2,FALSE),0)*'EV Scenarios'!L$2</f>
        <v>0.43599527466036631</v>
      </c>
      <c r="M14" s="1">
        <f>'[2]Pc, Summer, S1'!M14*Main!$B$8+_xlfn.IFNA(VLOOKUP($A14,'EV Distribution'!$A$2:$B$11,2,FALSE),0)*'EV Scenarios'!M$2</f>
        <v>0.95292380389840536</v>
      </c>
      <c r="N14" s="1">
        <f>'[2]Pc, Summer, S1'!N14*Main!$B$8+_xlfn.IFNA(VLOOKUP($A14,'EV Distribution'!$A$2:$B$11,2,FALSE),0)*'EV Scenarios'!N$2</f>
        <v>0.51562315416420568</v>
      </c>
      <c r="O14" s="1">
        <f>'[2]Pc, Summer, S1'!O14*Main!$B$8+_xlfn.IFNA(VLOOKUP($A14,'EV Distribution'!$A$2:$B$11,2,FALSE),0)*'EV Scenarios'!O$2</f>
        <v>1.3993620791494392</v>
      </c>
      <c r="P14" s="1">
        <f>'[2]Pc, Summer, S1'!P14*Main!$B$8+_xlfn.IFNA(VLOOKUP($A14,'EV Distribution'!$A$2:$B$11,2,FALSE),0)*'EV Scenarios'!P$2</f>
        <v>0.16839338452451272</v>
      </c>
      <c r="Q14" s="1">
        <f>'[2]Pc, Summer, S1'!Q14*Main!$B$8+_xlfn.IFNA(VLOOKUP($A14,'EV Distribution'!$A$2:$B$11,2,FALSE),0)*'EV Scenarios'!Q$2</f>
        <v>0.63049616066154768</v>
      </c>
      <c r="R14" s="1">
        <f>'[2]Pc, Summer, S1'!R14*Main!$B$8+_xlfn.IFNA(VLOOKUP($A14,'EV Distribution'!$A$2:$B$11,2,FALSE),0)*'EV Scenarios'!R$2</f>
        <v>0.69707028942705274</v>
      </c>
      <c r="S14" s="1">
        <f>'[2]Pc, Summer, S1'!S14*Main!$B$8+_xlfn.IFNA(VLOOKUP($A14,'EV Distribution'!$A$2:$B$11,2,FALSE),0)*'EV Scenarios'!S$2</f>
        <v>-0.67618428824571775</v>
      </c>
      <c r="T14" s="1">
        <f>'[2]Pc, Summer, S1'!T14*Main!$B$8+_xlfn.IFNA(VLOOKUP($A14,'EV Distribution'!$A$2:$B$11,2,FALSE),0)*'EV Scenarios'!T$2</f>
        <v>0.35114589486119324</v>
      </c>
      <c r="U14" s="1">
        <f>'[2]Pc, Summer, S1'!U14*Main!$B$8+_xlfn.IFNA(VLOOKUP($A14,'EV Distribution'!$A$2:$B$11,2,FALSE),0)*'EV Scenarios'!U$2</f>
        <v>-1.3053750738334321E-3</v>
      </c>
      <c r="V14" s="1">
        <f>'[2]Pc, Summer, S1'!V14*Main!$B$8+_xlfn.IFNA(VLOOKUP($A14,'EV Distribution'!$A$2:$B$11,2,FALSE),0)*'EV Scenarios'!V$2</f>
        <v>0.97903130537507399</v>
      </c>
      <c r="W14" s="1">
        <f>'[2]Pc, Summer, S1'!W14*Main!$B$8+_xlfn.IFNA(VLOOKUP($A14,'EV Distribution'!$A$2:$B$11,2,FALSE),0)*'EV Scenarios'!W$2</f>
        <v>1.4006674542232724</v>
      </c>
      <c r="X14" s="1">
        <f>'[2]Pc, Summer, S1'!X14*Main!$B$8+_xlfn.IFNA(VLOOKUP($A14,'EV Distribution'!$A$2:$B$11,2,FALSE),0)*'EV Scenarios'!X$2</f>
        <v>0.22582988777318372</v>
      </c>
      <c r="Y14" s="1">
        <f>'[2]Pc, Summer, S1'!Y14*Main!$B$8+_xlfn.IFNA(VLOOKUP($A14,'EV Distribution'!$A$2:$B$11,2,FALSE),0)*'EV Scenarios'!Y$2</f>
        <v>0.58350265800354406</v>
      </c>
      <c r="Z14" s="1"/>
    </row>
    <row r="15" spans="1:26" x14ac:dyDescent="0.25">
      <c r="A15">
        <v>20</v>
      </c>
      <c r="B15" s="1">
        <f>'[2]Pc, Summer, S1'!B15*Main!$B$8+_xlfn.IFNA(VLOOKUP($A15,'EV Distribution'!$A$2:$B$11,2,FALSE),0)*'EV Scenarios'!B$2</f>
        <v>10.755022642675724</v>
      </c>
      <c r="C15" s="1">
        <f>'[2]Pc, Summer, S1'!C15*Main!$B$8+_xlfn.IFNA(VLOOKUP($A15,'EV Distribution'!$A$2:$B$11,2,FALSE),0)*'EV Scenarios'!C$2</f>
        <v>10.527230695983462</v>
      </c>
      <c r="D15" s="1">
        <f>'[2]Pc, Summer, S1'!D15*Main!$B$8+_xlfn.IFNA(VLOOKUP($A15,'EV Distribution'!$A$2:$B$11,2,FALSE),0)*'EV Scenarios'!D$2</f>
        <v>9.9904526959834623</v>
      </c>
      <c r="E15" s="1">
        <f>'[2]Pc, Summer, S1'!E15*Main!$B$8+_xlfn.IFNA(VLOOKUP($A15,'EV Distribution'!$A$2:$B$11,2,FALSE),0)*'EV Scenarios'!E$2</f>
        <v>9.7042856959834634</v>
      </c>
      <c r="F15" s="1">
        <f>'[2]Pc, Summer, S1'!F15*Main!$B$8+_xlfn.IFNA(VLOOKUP($A15,'EV Distribution'!$A$2:$B$11,2,FALSE),0)*'EV Scenarios'!F$2</f>
        <v>9.6978725848198479</v>
      </c>
      <c r="G15" s="1">
        <f>'[2]Pc, Summer, S1'!G15*Main!$B$8+_xlfn.IFNA(VLOOKUP($A15,'EV Distribution'!$A$2:$B$11,2,FALSE),0)*'EV Scenarios'!G$2</f>
        <v>9.7048338708505639</v>
      </c>
      <c r="H15" s="1">
        <f>'[2]Pc, Summer, S1'!H15*Main!$B$8+_xlfn.IFNA(VLOOKUP($A15,'EV Distribution'!$A$2:$B$11,2,FALSE),0)*'EV Scenarios'!H$2</f>
        <v>9.0427617634376869</v>
      </c>
      <c r="I15" s="1">
        <f>'[2]Pc, Summer, S1'!I15*Main!$B$8+_xlfn.IFNA(VLOOKUP($A15,'EV Distribution'!$A$2:$B$11,2,FALSE),0)*'EV Scenarios'!I$2</f>
        <v>4.790412583357945</v>
      </c>
      <c r="J15" s="1">
        <f>'[2]Pc, Summer, S1'!J15*Main!$B$8+_xlfn.IFNA(VLOOKUP($A15,'EV Distribution'!$A$2:$B$11,2,FALSE),0)*'EV Scenarios'!J$2</f>
        <v>4.9282217355581821</v>
      </c>
      <c r="K15" s="1">
        <f>'[2]Pc, Summer, S1'!K15*Main!$B$8+_xlfn.IFNA(VLOOKUP($A15,'EV Distribution'!$A$2:$B$11,2,FALSE),0)*'EV Scenarios'!K$2</f>
        <v>5.5236045139249859</v>
      </c>
      <c r="L15" s="1">
        <f>'[2]Pc, Summer, S1'!L15*Main!$B$8+_xlfn.IFNA(VLOOKUP($A15,'EV Distribution'!$A$2:$B$11,2,FALSE),0)*'EV Scenarios'!L$2</f>
        <v>5.1776946263733024</v>
      </c>
      <c r="M15" s="1">
        <f>'[2]Pc, Summer, S1'!M15*Main!$B$8+_xlfn.IFNA(VLOOKUP($A15,'EV Distribution'!$A$2:$B$11,2,FALSE),0)*'EV Scenarios'!M$2</f>
        <v>6.5226230862965169</v>
      </c>
      <c r="N15" s="1">
        <f>'[2]Pc, Summer, S1'!N15*Main!$B$8+_xlfn.IFNA(VLOOKUP($A15,'EV Distribution'!$A$2:$B$11,2,FALSE),0)*'EV Scenarios'!N$2</f>
        <v>7.8010426514471369</v>
      </c>
      <c r="O15" s="1">
        <f>'[2]Pc, Summer, S1'!O15*Main!$B$8+_xlfn.IFNA(VLOOKUP($A15,'EV Distribution'!$A$2:$B$11,2,FALSE),0)*'EV Scenarios'!O$2</f>
        <v>7.6073480431482592</v>
      </c>
      <c r="P15" s="1">
        <f>'[2]Pc, Summer, S1'!P15*Main!$B$8+_xlfn.IFNA(VLOOKUP($A15,'EV Distribution'!$A$2:$B$11,2,FALSE),0)*'EV Scenarios'!P$2</f>
        <v>7.1481972266686373</v>
      </c>
      <c r="Q15" s="1">
        <f>'[2]Pc, Summer, S1'!Q15*Main!$B$8+_xlfn.IFNA(VLOOKUP($A15,'EV Distribution'!$A$2:$B$11,2,FALSE),0)*'EV Scenarios'!Q$2</f>
        <v>7.2865697522150041</v>
      </c>
      <c r="R15" s="1">
        <f>'[2]Pc, Summer, S1'!R15*Main!$B$8+_xlfn.IFNA(VLOOKUP($A15,'EV Distribution'!$A$2:$B$11,2,FALSE),0)*'EV Scenarios'!R$2</f>
        <v>8.0155289818665096</v>
      </c>
      <c r="S15" s="1">
        <f>'[2]Pc, Summer, S1'!S15*Main!$B$8+_xlfn.IFNA(VLOOKUP($A15,'EV Distribution'!$A$2:$B$11,2,FALSE),0)*'EV Scenarios'!S$2</f>
        <v>7.3310284134672186</v>
      </c>
      <c r="T15" s="1">
        <f>'[2]Pc, Summer, S1'!T15*Main!$B$8+_xlfn.IFNA(VLOOKUP($A15,'EV Distribution'!$A$2:$B$11,2,FALSE),0)*'EV Scenarios'!T$2</f>
        <v>7.1262662234051977</v>
      </c>
      <c r="U15" s="1">
        <f>'[2]Pc, Summer, S1'!U15*Main!$B$8+_xlfn.IFNA(VLOOKUP($A15,'EV Distribution'!$A$2:$B$11,2,FALSE),0)*'EV Scenarios'!U$2</f>
        <v>7.3603444134672182</v>
      </c>
      <c r="V15" s="1">
        <f>'[2]Pc, Summer, S1'!V15*Main!$B$8+_xlfn.IFNA(VLOOKUP($A15,'EV Distribution'!$A$2:$B$11,2,FALSE),0)*'EV Scenarios'!V$2</f>
        <v>7.4444757534997059</v>
      </c>
      <c r="W15" s="1">
        <f>'[2]Pc, Summer, S1'!W15*Main!$B$8+_xlfn.IFNA(VLOOKUP($A15,'EV Distribution'!$A$2:$B$11,2,FALSE),0)*'EV Scenarios'!W$2</f>
        <v>7.7145075124630855</v>
      </c>
      <c r="X15" s="1">
        <f>'[2]Pc, Summer, S1'!X15*Main!$B$8+_xlfn.IFNA(VLOOKUP($A15,'EV Distribution'!$A$2:$B$11,2,FALSE),0)*'EV Scenarios'!X$2</f>
        <v>9.8899897068665101</v>
      </c>
      <c r="Y15" s="1">
        <f>'[2]Pc, Summer, S1'!Y15*Main!$B$8+_xlfn.IFNA(VLOOKUP($A15,'EV Distribution'!$A$2:$B$11,2,FALSE),0)*'EV Scenarios'!Y$2</f>
        <v>9.8567794631423524</v>
      </c>
      <c r="Z15" s="1"/>
    </row>
    <row r="16" spans="1:26" x14ac:dyDescent="0.25">
      <c r="A16">
        <v>21</v>
      </c>
      <c r="B16" s="1">
        <f>'[2]Pc, Summer, S1'!B16*Main!$B$8+_xlfn.IFNA(VLOOKUP($A16,'EV Distribution'!$A$2:$B$11,2,FALSE),0)*'EV Scenarios'!B$2</f>
        <v>12.53154607616657</v>
      </c>
      <c r="C16" s="1">
        <f>'[2]Pc, Summer, S1'!C16*Main!$B$8+_xlfn.IFNA(VLOOKUP($A16,'EV Distribution'!$A$2:$B$11,2,FALSE),0)*'EV Scenarios'!C$2</f>
        <v>11.802317285779681</v>
      </c>
      <c r="D16" s="1">
        <f>'[2]Pc, Summer, S1'!D16*Main!$B$8+_xlfn.IFNA(VLOOKUP($A16,'EV Distribution'!$A$2:$B$11,2,FALSE),0)*'EV Scenarios'!D$2</f>
        <v>10.549194898419966</v>
      </c>
      <c r="E16" s="1">
        <f>'[2]Pc, Summer, S1'!E16*Main!$B$8+_xlfn.IFNA(VLOOKUP($A16,'EV Distribution'!$A$2:$B$11,2,FALSE),0)*'EV Scenarios'!E$2</f>
        <v>10.191394951727705</v>
      </c>
      <c r="F16" s="1">
        <f>'[2]Pc, Summer, S1'!F16*Main!$B$8+_xlfn.IFNA(VLOOKUP($A16,'EV Distribution'!$A$2:$B$11,2,FALSE),0)*'EV Scenarios'!F$2</f>
        <v>9.9485910050354427</v>
      </c>
      <c r="G16" s="1">
        <f>'[2]Pc, Summer, S1'!G16*Main!$B$8+_xlfn.IFNA(VLOOKUP($A16,'EV Distribution'!$A$2:$B$11,2,FALSE),0)*'EV Scenarios'!G$2</f>
        <v>9.7478166249114011</v>
      </c>
      <c r="H16" s="1">
        <f>'[2]Pc, Summer, S1'!H16*Main!$B$8+_xlfn.IFNA(VLOOKUP($A16,'EV Distribution'!$A$2:$B$11,2,FALSE),0)*'EV Scenarios'!H$2</f>
        <v>12.058554690062021</v>
      </c>
      <c r="I16" s="1">
        <f>'[2]Pc, Summer, S1'!I16*Main!$B$8+_xlfn.IFNA(VLOOKUP($A16,'EV Distribution'!$A$2:$B$11,2,FALSE),0)*'EV Scenarios'!I$2</f>
        <v>12.218875104459542</v>
      </c>
      <c r="J16" s="1">
        <f>'[2]Pc, Summer, S1'!J16*Main!$B$8+_xlfn.IFNA(VLOOKUP($A16,'EV Distribution'!$A$2:$B$11,2,FALSE),0)*'EV Scenarios'!J$2</f>
        <v>13.60312439372416</v>
      </c>
      <c r="K16" s="1">
        <f>'[2]Pc, Summer, S1'!K16*Main!$B$8+_xlfn.IFNA(VLOOKUP($A16,'EV Distribution'!$A$2:$B$11,2,FALSE),0)*'EV Scenarios'!K$2</f>
        <v>13.367548330611344</v>
      </c>
      <c r="L16" s="1">
        <f>'[2]Pc, Summer, S1'!L16*Main!$B$8+_xlfn.IFNA(VLOOKUP($A16,'EV Distribution'!$A$2:$B$11,2,FALSE),0)*'EV Scenarios'!L$2</f>
        <v>13.386973807398112</v>
      </c>
      <c r="M16" s="1">
        <f>'[2]Pc, Summer, S1'!M16*Main!$B$8+_xlfn.IFNA(VLOOKUP($A16,'EV Distribution'!$A$2:$B$11,2,FALSE),0)*'EV Scenarios'!M$2</f>
        <v>13.800660283254579</v>
      </c>
      <c r="N16" s="1">
        <f>'[2]Pc, Summer, S1'!N16*Main!$B$8+_xlfn.IFNA(VLOOKUP($A16,'EV Distribution'!$A$2:$B$11,2,FALSE),0)*'EV Scenarios'!N$2</f>
        <v>14.090530025383938</v>
      </c>
      <c r="O16" s="1">
        <f>'[2]Pc, Summer, S1'!O16*Main!$B$8+_xlfn.IFNA(VLOOKUP($A16,'EV Distribution'!$A$2:$B$11,2,FALSE),0)*'EV Scenarios'!O$2</f>
        <v>13.832363147784999</v>
      </c>
      <c r="P16" s="1">
        <f>'[2]Pc, Summer, S1'!P16*Main!$B$8+_xlfn.IFNA(VLOOKUP($A16,'EV Distribution'!$A$2:$B$11,2,FALSE),0)*'EV Scenarios'!P$2</f>
        <v>12.535090312640286</v>
      </c>
      <c r="Q16" s="1">
        <f>'[2]Pc, Summer, S1'!Q16*Main!$B$8+_xlfn.IFNA(VLOOKUP($A16,'EV Distribution'!$A$2:$B$11,2,FALSE),0)*'EV Scenarios'!Q$2</f>
        <v>12.243652724335501</v>
      </c>
      <c r="R16" s="1">
        <f>'[2]Pc, Summer, S1'!R16*Main!$B$8+_xlfn.IFNA(VLOOKUP($A16,'EV Distribution'!$A$2:$B$11,2,FALSE),0)*'EV Scenarios'!R$2</f>
        <v>12.277767022297699</v>
      </c>
      <c r="S16" s="1">
        <f>'[2]Pc, Summer, S1'!S16*Main!$B$8+_xlfn.IFNA(VLOOKUP($A16,'EV Distribution'!$A$2:$B$11,2,FALSE),0)*'EV Scenarios'!S$2</f>
        <v>12.030232281453046</v>
      </c>
      <c r="T16" s="1">
        <f>'[2]Pc, Summer, S1'!T16*Main!$B$8+_xlfn.IFNA(VLOOKUP($A16,'EV Distribution'!$A$2:$B$11,2,FALSE),0)*'EV Scenarios'!T$2</f>
        <v>11.66071344266096</v>
      </c>
      <c r="U16" s="1">
        <f>'[2]Pc, Summer, S1'!U16*Main!$B$8+_xlfn.IFNA(VLOOKUP($A16,'EV Distribution'!$A$2:$B$11,2,FALSE),0)*'EV Scenarios'!U$2</f>
        <v>12.503678516509156</v>
      </c>
      <c r="V16" s="1">
        <f>'[2]Pc, Summer, S1'!V16*Main!$B$8+_xlfn.IFNA(VLOOKUP($A16,'EV Distribution'!$A$2:$B$11,2,FALSE),0)*'EV Scenarios'!V$2</f>
        <v>12.910166196928531</v>
      </c>
      <c r="W16" s="1">
        <f>'[2]Pc, Summer, S1'!W16*Main!$B$8+_xlfn.IFNA(VLOOKUP($A16,'EV Distribution'!$A$2:$B$11,2,FALSE),0)*'EV Scenarios'!W$2</f>
        <v>13.58851110081217</v>
      </c>
      <c r="X16" s="1">
        <f>'[2]Pc, Summer, S1'!X16*Main!$B$8+_xlfn.IFNA(VLOOKUP($A16,'EV Distribution'!$A$2:$B$11,2,FALSE),0)*'EV Scenarios'!X$2</f>
        <v>15.527597476417604</v>
      </c>
      <c r="Y16" s="1">
        <f>'[2]Pc, Summer, S1'!Y16*Main!$B$8+_xlfn.IFNA(VLOOKUP($A16,'EV Distribution'!$A$2:$B$11,2,FALSE),0)*'EV Scenarios'!Y$2</f>
        <v>13.968582212891318</v>
      </c>
      <c r="Z16" s="1"/>
    </row>
    <row r="17" spans="1:26" x14ac:dyDescent="0.25">
      <c r="A17">
        <v>26</v>
      </c>
      <c r="B17" s="1">
        <f>'[2]Pc, Summer, S1'!B17*Main!$B$8+_xlfn.IFNA(VLOOKUP($A17,'EV Distribution'!$A$2:$B$11,2,FALSE),0)*'EV Scenarios'!B$2</f>
        <v>29.939732350930306</v>
      </c>
      <c r="C17" s="1">
        <f>'[2]Pc, Summer, S1'!C17*Main!$B$8+_xlfn.IFNA(VLOOKUP($A17,'EV Distribution'!$A$2:$B$11,2,FALSE),0)*'EV Scenarios'!C$2</f>
        <v>27.386507016538694</v>
      </c>
      <c r="D17" s="1">
        <f>'[2]Pc, Summer, S1'!D17*Main!$B$8+_xlfn.IFNA(VLOOKUP($A17,'EV Distribution'!$A$2:$B$11,2,FALSE),0)*'EV Scenarios'!D$2</f>
        <v>25.034743062212051</v>
      </c>
      <c r="E17" s="1">
        <f>'[2]Pc, Summer, S1'!E17*Main!$B$8+_xlfn.IFNA(VLOOKUP($A17,'EV Distribution'!$A$2:$B$11,2,FALSE),0)*'EV Scenarios'!E$2</f>
        <v>24.603056898907269</v>
      </c>
      <c r="F17" s="1">
        <f>'[2]Pc, Summer, S1'!F17*Main!$B$8+_xlfn.IFNA(VLOOKUP($A17,'EV Distribution'!$A$2:$B$11,2,FALSE),0)*'EV Scenarios'!F$2</f>
        <v>24.431885898907268</v>
      </c>
      <c r="G17" s="1">
        <f>'[2]Pc, Summer, S1'!G17*Main!$B$8+_xlfn.IFNA(VLOOKUP($A17,'EV Distribution'!$A$2:$B$11,2,FALSE),0)*'EV Scenarios'!G$2</f>
        <v>24.228860735602485</v>
      </c>
      <c r="H17" s="1">
        <f>'[2]Pc, Summer, S1'!H17*Main!$B$8+_xlfn.IFNA(VLOOKUP($A17,'EV Distribution'!$A$2:$B$11,2,FALSE),0)*'EV Scenarios'!H$2</f>
        <v>27.606953457767279</v>
      </c>
      <c r="I17" s="1">
        <f>'[2]Pc, Summer, S1'!I17*Main!$B$8+_xlfn.IFNA(VLOOKUP($A17,'EV Distribution'!$A$2:$B$11,2,FALSE),0)*'EV Scenarios'!I$2</f>
        <v>28.52272688554342</v>
      </c>
      <c r="J17" s="1">
        <f>'[2]Pc, Summer, S1'!J17*Main!$B$8+_xlfn.IFNA(VLOOKUP($A17,'EV Distribution'!$A$2:$B$11,2,FALSE),0)*'EV Scenarios'!J$2</f>
        <v>30.85926572959244</v>
      </c>
      <c r="K17" s="1">
        <f>'[2]Pc, Summer, S1'!K17*Main!$B$8+_xlfn.IFNA(VLOOKUP($A17,'EV Distribution'!$A$2:$B$11,2,FALSE),0)*'EV Scenarios'!K$2</f>
        <v>32.156752454208508</v>
      </c>
      <c r="L17" s="1">
        <f>'[2]Pc, Summer, S1'!L17*Main!$B$8+_xlfn.IFNA(VLOOKUP($A17,'EV Distribution'!$A$2:$B$11,2,FALSE),0)*'EV Scenarios'!L$2</f>
        <v>33.572213036591855</v>
      </c>
      <c r="M17" s="1">
        <f>'[2]Pc, Summer, S1'!M17*Main!$B$8+_xlfn.IFNA(VLOOKUP($A17,'EV Distribution'!$A$2:$B$11,2,FALSE),0)*'EV Scenarios'!M$2</f>
        <v>34.758880753130548</v>
      </c>
      <c r="N17" s="1">
        <f>'[2]Pc, Summer, S1'!N17*Main!$B$8+_xlfn.IFNA(VLOOKUP($A17,'EV Distribution'!$A$2:$B$11,2,FALSE),0)*'EV Scenarios'!N$2</f>
        <v>35.430253412876553</v>
      </c>
      <c r="O17" s="1">
        <f>'[2]Pc, Summer, S1'!O17*Main!$B$8+_xlfn.IFNA(VLOOKUP($A17,'EV Distribution'!$A$2:$B$11,2,FALSE),0)*'EV Scenarios'!O$2</f>
        <v>35.87323314881867</v>
      </c>
      <c r="P17" s="1">
        <f>'[2]Pc, Summer, S1'!P17*Main!$B$8+_xlfn.IFNA(VLOOKUP($A17,'EV Distribution'!$A$2:$B$11,2,FALSE),0)*'EV Scenarios'!P$2</f>
        <v>35.503145162640287</v>
      </c>
      <c r="Q17" s="1">
        <f>'[2]Pc, Summer, S1'!Q17*Main!$B$8+_xlfn.IFNA(VLOOKUP($A17,'EV Distribution'!$A$2:$B$11,2,FALSE),0)*'EV Scenarios'!Q$2</f>
        <v>35.199145264678087</v>
      </c>
      <c r="R17" s="1">
        <f>'[2]Pc, Summer, S1'!R17*Main!$B$8+_xlfn.IFNA(VLOOKUP($A17,'EV Distribution'!$A$2:$B$11,2,FALSE),0)*'EV Scenarios'!R$2</f>
        <v>33.027386633210284</v>
      </c>
      <c r="S17" s="1">
        <f>'[2]Pc, Summer, S1'!S17*Main!$B$8+_xlfn.IFNA(VLOOKUP($A17,'EV Distribution'!$A$2:$B$11,2,FALSE),0)*'EV Scenarios'!S$2</f>
        <v>32.285515969255762</v>
      </c>
      <c r="T17" s="1">
        <f>'[2]Pc, Summer, S1'!T17*Main!$B$8+_xlfn.IFNA(VLOOKUP($A17,'EV Distribution'!$A$2:$B$11,2,FALSE),0)*'EV Scenarios'!T$2</f>
        <v>31.861349642646196</v>
      </c>
      <c r="U17" s="1">
        <f>'[2]Pc, Summer, S1'!U17*Main!$B$8+_xlfn.IFNA(VLOOKUP($A17,'EV Distribution'!$A$2:$B$11,2,FALSE),0)*'EV Scenarios'!U$2</f>
        <v>31.878275722711169</v>
      </c>
      <c r="V17" s="1">
        <f>'[2]Pc, Summer, S1'!V17*Main!$B$8+_xlfn.IFNA(VLOOKUP($A17,'EV Distribution'!$A$2:$B$11,2,FALSE),0)*'EV Scenarios'!V$2</f>
        <v>31.96017121958063</v>
      </c>
      <c r="W17" s="1">
        <f>'[2]Pc, Summer, S1'!W17*Main!$B$8+_xlfn.IFNA(VLOOKUP($A17,'EV Distribution'!$A$2:$B$11,2,FALSE),0)*'EV Scenarios'!W$2</f>
        <v>33.097519204902554</v>
      </c>
      <c r="X17" s="1">
        <f>'[2]Pc, Summer, S1'!X17*Main!$B$8+_xlfn.IFNA(VLOOKUP($A17,'EV Distribution'!$A$2:$B$11,2,FALSE),0)*'EV Scenarios'!X$2</f>
        <v>36.330508877864744</v>
      </c>
      <c r="Y17" s="1">
        <f>'[2]Pc, Summer, S1'!Y17*Main!$B$8+_xlfn.IFNA(VLOOKUP($A17,'EV Distribution'!$A$2:$B$11,2,FALSE),0)*'EV Scenarios'!Y$2</f>
        <v>33.027681248479041</v>
      </c>
      <c r="Z17" s="1"/>
    </row>
    <row r="18" spans="1:26" x14ac:dyDescent="0.25">
      <c r="A18">
        <v>30</v>
      </c>
      <c r="B18" s="1">
        <f>'[2]Pc, Summer, S1'!B18*Main!$B$8+_xlfn.IFNA(VLOOKUP($A18,'EV Distribution'!$A$2:$B$11,2,FALSE),0)*'EV Scenarios'!B$2</f>
        <v>18.663393595318965</v>
      </c>
      <c r="C18" s="1">
        <f>'[2]Pc, Summer, S1'!C18*Main!$B$8+_xlfn.IFNA(VLOOKUP($A18,'EV Distribution'!$A$2:$B$11,2,FALSE),0)*'EV Scenarios'!C$2</f>
        <v>17.779573102111637</v>
      </c>
      <c r="D18" s="1">
        <f>'[2]Pc, Summer, S1'!D18*Main!$B$8+_xlfn.IFNA(VLOOKUP($A18,'EV Distribution'!$A$2:$B$11,2,FALSE),0)*'EV Scenarios'!D$2</f>
        <v>16.973202404031305</v>
      </c>
      <c r="E18" s="1">
        <f>'[2]Pc, Summer, S1'!E18*Main!$B$8+_xlfn.IFNA(VLOOKUP($A18,'EV Distribution'!$A$2:$B$11,2,FALSE),0)*'EV Scenarios'!E$2</f>
        <v>16.72000011582989</v>
      </c>
      <c r="F18" s="1">
        <f>'[2]Pc, Summer, S1'!F18*Main!$B$8+_xlfn.IFNA(VLOOKUP($A18,'EV Distribution'!$A$2:$B$11,2,FALSE),0)*'EV Scenarios'!F$2</f>
        <v>16.600676818871825</v>
      </c>
      <c r="G18" s="1">
        <f>'[2]Pc, Summer, S1'!G18*Main!$B$8+_xlfn.IFNA(VLOOKUP($A18,'EV Distribution'!$A$2:$B$11,2,FALSE),0)*'EV Scenarios'!G$2</f>
        <v>17.009210097135263</v>
      </c>
      <c r="H18" s="1">
        <f>'[2]Pc, Summer, S1'!H18*Main!$B$8+_xlfn.IFNA(VLOOKUP($A18,'EV Distribution'!$A$2:$B$11,2,FALSE),0)*'EV Scenarios'!H$2</f>
        <v>20.640196705818077</v>
      </c>
      <c r="I18" s="1">
        <f>'[2]Pc, Summer, S1'!I18*Main!$B$8+_xlfn.IFNA(VLOOKUP($A18,'EV Distribution'!$A$2:$B$11,2,FALSE),0)*'EV Scenarios'!I$2</f>
        <v>20.847500062389255</v>
      </c>
      <c r="J18" s="1">
        <f>'[2]Pc, Summer, S1'!J18*Main!$B$8+_xlfn.IFNA(VLOOKUP($A18,'EV Distribution'!$A$2:$B$11,2,FALSE),0)*'EV Scenarios'!J$2</f>
        <v>20.638855291361491</v>
      </c>
      <c r="K18" s="1">
        <f>'[2]Pc, Summer, S1'!K18*Main!$B$8+_xlfn.IFNA(VLOOKUP($A18,'EV Distribution'!$A$2:$B$11,2,FALSE),0)*'EV Scenarios'!K$2</f>
        <v>21.501937275575902</v>
      </c>
      <c r="L18" s="1">
        <f>'[2]Pc, Summer, S1'!L18*Main!$B$8+_xlfn.IFNA(VLOOKUP($A18,'EV Distribution'!$A$2:$B$11,2,FALSE),0)*'EV Scenarios'!L$2</f>
        <v>21.534478730330779</v>
      </c>
      <c r="M18" s="1">
        <f>'[2]Pc, Summer, S1'!M18*Main!$B$8+_xlfn.IFNA(VLOOKUP($A18,'EV Distribution'!$A$2:$B$11,2,FALSE),0)*'EV Scenarios'!M$2</f>
        <v>22.108505875472538</v>
      </c>
      <c r="N18" s="1">
        <f>'[2]Pc, Summer, S1'!N18*Main!$B$8+_xlfn.IFNA(VLOOKUP($A18,'EV Distribution'!$A$2:$B$11,2,FALSE),0)*'EV Scenarios'!N$2</f>
        <v>22.51358264673657</v>
      </c>
      <c r="O18" s="1">
        <f>'[2]Pc, Summer, S1'!O18*Main!$B$8+_xlfn.IFNA(VLOOKUP($A18,'EV Distribution'!$A$2:$B$11,2,FALSE),0)*'EV Scenarios'!O$2</f>
        <v>22.015132125649735</v>
      </c>
      <c r="P18" s="1">
        <f>'[2]Pc, Summer, S1'!P18*Main!$B$8+_xlfn.IFNA(VLOOKUP($A18,'EV Distribution'!$A$2:$B$11,2,FALSE),0)*'EV Scenarios'!P$2</f>
        <v>20.011029070629064</v>
      </c>
      <c r="Q18" s="1">
        <f>'[2]Pc, Summer, S1'!Q18*Main!$B$8+_xlfn.IFNA(VLOOKUP($A18,'EV Distribution'!$A$2:$B$11,2,FALSE),0)*'EV Scenarios'!Q$2</f>
        <v>19.684086229976376</v>
      </c>
      <c r="R18" s="1">
        <f>'[2]Pc, Summer, S1'!R18*Main!$B$8+_xlfn.IFNA(VLOOKUP($A18,'EV Distribution'!$A$2:$B$11,2,FALSE),0)*'EV Scenarios'!R$2</f>
        <v>20.064447490475487</v>
      </c>
      <c r="S18" s="1">
        <f>'[2]Pc, Summer, S1'!S18*Main!$B$8+_xlfn.IFNA(VLOOKUP($A18,'EV Distribution'!$A$2:$B$11,2,FALSE),0)*'EV Scenarios'!S$2</f>
        <v>20.376381044108097</v>
      </c>
      <c r="T18" s="1">
        <f>'[2]Pc, Summer, S1'!T18*Main!$B$8+_xlfn.IFNA(VLOOKUP($A18,'EV Distribution'!$A$2:$B$11,2,FALSE),0)*'EV Scenarios'!T$2</f>
        <v>20.089440026890138</v>
      </c>
      <c r="U18" s="1">
        <f>'[2]Pc, Summer, S1'!U18*Main!$B$8+_xlfn.IFNA(VLOOKUP($A18,'EV Distribution'!$A$2:$B$11,2,FALSE),0)*'EV Scenarios'!U$2</f>
        <v>20.614763197489665</v>
      </c>
      <c r="V18" s="1">
        <f>'[2]Pc, Summer, S1'!V18*Main!$B$8+_xlfn.IFNA(VLOOKUP($A18,'EV Distribution'!$A$2:$B$11,2,FALSE),0)*'EV Scenarios'!V$2</f>
        <v>21.672116816125229</v>
      </c>
      <c r="W18" s="1">
        <f>'[2]Pc, Summer, S1'!W18*Main!$B$8+_xlfn.IFNA(VLOOKUP($A18,'EV Distribution'!$A$2:$B$11,2,FALSE),0)*'EV Scenarios'!W$2</f>
        <v>21.353031061591849</v>
      </c>
      <c r="X18" s="1">
        <f>'[2]Pc, Summer, S1'!X18*Main!$B$8+_xlfn.IFNA(VLOOKUP($A18,'EV Distribution'!$A$2:$B$11,2,FALSE),0)*'EV Scenarios'!X$2</f>
        <v>21.851952077790905</v>
      </c>
      <c r="Y18" s="1">
        <f>'[2]Pc, Summer, S1'!Y18*Main!$B$8+_xlfn.IFNA(VLOOKUP($A18,'EV Distribution'!$A$2:$B$11,2,FALSE),0)*'EV Scenarios'!Y$2</f>
        <v>20.571279317454227</v>
      </c>
      <c r="Z18" s="1"/>
    </row>
    <row r="19" spans="1:26" x14ac:dyDescent="0.25">
      <c r="A19">
        <v>35</v>
      </c>
      <c r="B19" s="1">
        <f>'[2]Pc, Summer, S1'!B19*Main!$B$8+_xlfn.IFNA(VLOOKUP($A19,'EV Distribution'!$A$2:$B$11,2,FALSE),0)*'EV Scenarios'!B$2</f>
        <v>13.521075014766689</v>
      </c>
      <c r="C19" s="1">
        <f>'[2]Pc, Summer, S1'!C19*Main!$B$8+_xlfn.IFNA(VLOOKUP($A19,'EV Distribution'!$A$2:$B$11,2,FALSE),0)*'EV Scenarios'!C$2</f>
        <v>12.252250443000591</v>
      </c>
      <c r="D19" s="1">
        <f>'[2]Pc, Summer, S1'!D19*Main!$B$8+_xlfn.IFNA(VLOOKUP($A19,'EV Distribution'!$A$2:$B$11,2,FALSE),0)*'EV Scenarios'!D$2</f>
        <v>10.852888363851154</v>
      </c>
      <c r="E19" s="1">
        <f>'[2]Pc, Summer, S1'!E19*Main!$B$8+_xlfn.IFNA(VLOOKUP($A19,'EV Distribution'!$A$2:$B$11,2,FALSE),0)*'EV Scenarios'!E$2</f>
        <v>11.07610750147667</v>
      </c>
      <c r="F19" s="1">
        <f>'[2]Pc, Summer, S1'!F19*Main!$B$8+_xlfn.IFNA(VLOOKUP($A19,'EV Distribution'!$A$2:$B$11,2,FALSE),0)*'EV Scenarios'!F$2</f>
        <v>11.935044300059069</v>
      </c>
      <c r="G19" s="1">
        <f>'[2]Pc, Summer, S1'!G19*Main!$B$8+_xlfn.IFNA(VLOOKUP($A19,'EV Distribution'!$A$2:$B$11,2,FALSE),0)*'EV Scenarios'!G$2</f>
        <v>12.252250443000591</v>
      </c>
      <c r="H19" s="1">
        <f>'[2]Pc, Summer, S1'!H19*Main!$B$8+_xlfn.IFNA(VLOOKUP($A19,'EV Distribution'!$A$2:$B$11,2,FALSE),0)*'EV Scenarios'!H$2</f>
        <v>17.057336089781455</v>
      </c>
      <c r="I19" s="1">
        <f>'[2]Pc, Summer, S1'!I19*Main!$B$8+_xlfn.IFNA(VLOOKUP($A19,'EV Distribution'!$A$2:$B$11,2,FALSE),0)*'EV Scenarios'!I$2</f>
        <v>19.880862374483169</v>
      </c>
      <c r="J19" s="1">
        <f>'[2]Pc, Summer, S1'!J19*Main!$B$8+_xlfn.IFNA(VLOOKUP($A19,'EV Distribution'!$A$2:$B$11,2,FALSE),0)*'EV Scenarios'!J$2</f>
        <v>19.213815711754286</v>
      </c>
      <c r="K19" s="1">
        <f>'[2]Pc, Summer, S1'!K19*Main!$B$8+_xlfn.IFNA(VLOOKUP($A19,'EV Distribution'!$A$2:$B$11,2,FALSE),0)*'EV Scenarios'!K$2</f>
        <v>19.245144713526287</v>
      </c>
      <c r="L19" s="1">
        <f>'[2]Pc, Summer, S1'!L19*Main!$B$8+_xlfn.IFNA(VLOOKUP($A19,'EV Distribution'!$A$2:$B$11,2,FALSE),0)*'EV Scenarios'!L$2</f>
        <v>17.589929119905495</v>
      </c>
      <c r="M19" s="1">
        <f>'[2]Pc, Summer, S1'!M19*Main!$B$8+_xlfn.IFNA(VLOOKUP($A19,'EV Distribution'!$A$2:$B$11,2,FALSE),0)*'EV Scenarios'!M$2</f>
        <v>20.091027761370352</v>
      </c>
      <c r="N19" s="1">
        <f>'[2]Pc, Summer, S1'!N19*Main!$B$8+_xlfn.IFNA(VLOOKUP($A19,'EV Distribution'!$A$2:$B$11,2,FALSE),0)*'EV Scenarios'!N$2</f>
        <v>20.267253396337864</v>
      </c>
      <c r="O19" s="1">
        <f>'[2]Pc, Summer, S1'!O19*Main!$B$8+_xlfn.IFNA(VLOOKUP($A19,'EV Distribution'!$A$2:$B$11,2,FALSE),0)*'EV Scenarios'!O$2</f>
        <v>19.212510336680452</v>
      </c>
      <c r="P19" s="1">
        <f>'[2]Pc, Summer, S1'!P19*Main!$B$8+_xlfn.IFNA(VLOOKUP($A19,'EV Distribution'!$A$2:$B$11,2,FALSE),0)*'EV Scenarios'!P$2</f>
        <v>17.326243354991142</v>
      </c>
      <c r="Q19" s="1">
        <f>'[2]Pc, Summer, S1'!Q19*Main!$B$8+_xlfn.IFNA(VLOOKUP($A19,'EV Distribution'!$A$2:$B$11,2,FALSE),0)*'EV Scenarios'!Q$2</f>
        <v>16.471222681630245</v>
      </c>
      <c r="R19" s="1">
        <f>'[2]Pc, Summer, S1'!R19*Main!$B$8+_xlfn.IFNA(VLOOKUP($A19,'EV Distribution'!$A$2:$B$11,2,FALSE),0)*'EV Scenarios'!R$2</f>
        <v>16.532575310100416</v>
      </c>
      <c r="S19" s="1">
        <f>'[2]Pc, Summer, S1'!S19*Main!$B$8+_xlfn.IFNA(VLOOKUP($A19,'EV Distribution'!$A$2:$B$11,2,FALSE),0)*'EV Scenarios'!S$2</f>
        <v>16.466001181334914</v>
      </c>
      <c r="T19" s="1">
        <f>'[2]Pc, Summer, S1'!T19*Main!$B$8+_xlfn.IFNA(VLOOKUP($A19,'EV Distribution'!$A$2:$B$11,2,FALSE),0)*'EV Scenarios'!T$2</f>
        <v>17.703496751329006</v>
      </c>
      <c r="U19" s="1">
        <f>'[2]Pc, Summer, S1'!U19*Main!$B$8+_xlfn.IFNA(VLOOKUP($A19,'EV Distribution'!$A$2:$B$11,2,FALSE),0)*'EV Scenarios'!U$2</f>
        <v>18.747796810395752</v>
      </c>
      <c r="V19" s="1">
        <f>'[2]Pc, Summer, S1'!V19*Main!$B$8+_xlfn.IFNA(VLOOKUP($A19,'EV Distribution'!$A$2:$B$11,2,FALSE),0)*'EV Scenarios'!V$2</f>
        <v>18.789568812758422</v>
      </c>
      <c r="W19" s="1">
        <f>'[2]Pc, Summer, S1'!W19*Main!$B$8+_xlfn.IFNA(VLOOKUP($A19,'EV Distribution'!$A$2:$B$11,2,FALSE),0)*'EV Scenarios'!W$2</f>
        <v>17.977625516834024</v>
      </c>
      <c r="X19" s="1">
        <f>'[2]Pc, Summer, S1'!X19*Main!$B$8+_xlfn.IFNA(VLOOKUP($A19,'EV Distribution'!$A$2:$B$11,2,FALSE),0)*'EV Scenarios'!X$2</f>
        <v>16.095274660366215</v>
      </c>
      <c r="Y19" s="1">
        <f>'[2]Pc, Summer, S1'!Y19*Main!$B$8+_xlfn.IFNA(VLOOKUP($A19,'EV Distribution'!$A$2:$B$11,2,FALSE),0)*'EV Scenarios'!Y$2</f>
        <v>15.000064973419967</v>
      </c>
      <c r="Z19" s="1"/>
    </row>
    <row r="20" spans="1:26" x14ac:dyDescent="0.25">
      <c r="A20">
        <v>36</v>
      </c>
      <c r="B20" s="1">
        <f>'[2]Pc, Summer, S1'!B20*Main!$B$8+_xlfn.IFNA(VLOOKUP($A20,'EV Distribution'!$A$2:$B$11,2,FALSE),0)*'EV Scenarios'!B$2</f>
        <v>0.20494388659184881</v>
      </c>
      <c r="C20" s="1">
        <f>'[2]Pc, Summer, S1'!C20*Main!$B$8+_xlfn.IFNA(VLOOKUP($A20,'EV Distribution'!$A$2:$B$11,2,FALSE),0)*'EV Scenarios'!C$2</f>
        <v>-0.40336089781453049</v>
      </c>
      <c r="D20" s="1">
        <f>'[2]Pc, Summer, S1'!D20*Main!$B$8+_xlfn.IFNA(VLOOKUP($A20,'EV Distribution'!$A$2:$B$11,2,FALSE),0)*'EV Scenarios'!D$2</f>
        <v>0.20624926166568225</v>
      </c>
      <c r="E20" s="1">
        <f>'[2]Pc, Summer, S1'!E20*Main!$B$8+_xlfn.IFNA(VLOOKUP($A20,'EV Distribution'!$A$2:$B$11,2,FALSE),0)*'EV Scenarios'!E$2</f>
        <v>0.64746603662138225</v>
      </c>
      <c r="F20" s="1">
        <f>'[2]Pc, Summer, S1'!F20*Main!$B$8+_xlfn.IFNA(VLOOKUP($A20,'EV Distribution'!$A$2:$B$11,2,FALSE),0)*'EV Scenarios'!F$2</f>
        <v>1.3771707028942706</v>
      </c>
      <c r="G20" s="1">
        <f>'[2]Pc, Summer, S1'!G20*Main!$B$8+_xlfn.IFNA(VLOOKUP($A20,'EV Distribution'!$A$2:$B$11,2,FALSE),0)*'EV Scenarios'!G$2</f>
        <v>0.59786178381571187</v>
      </c>
      <c r="H20" s="1">
        <f>'[2]Pc, Summer, S1'!H20*Main!$B$8+_xlfn.IFNA(VLOOKUP($A20,'EV Distribution'!$A$2:$B$11,2,FALSE),0)*'EV Scenarios'!H$2</f>
        <v>1.2466331955109275</v>
      </c>
      <c r="I20" s="1">
        <f>'[2]Pc, Summer, S1'!I20*Main!$B$8+_xlfn.IFNA(VLOOKUP($A20,'EV Distribution'!$A$2:$B$11,2,FALSE),0)*'EV Scenarios'!I$2</f>
        <v>0.75842291789722394</v>
      </c>
      <c r="J20" s="1">
        <f>'[2]Pc, Summer, S1'!J20*Main!$B$8+_xlfn.IFNA(VLOOKUP($A20,'EV Distribution'!$A$2:$B$11,2,FALSE),0)*'EV Scenarios'!J$2</f>
        <v>9.0070880094506811E-2</v>
      </c>
      <c r="K20" s="1">
        <f>'[2]Pc, Summer, S1'!K20*Main!$B$8+_xlfn.IFNA(VLOOKUP($A20,'EV Distribution'!$A$2:$B$11,2,FALSE),0)*'EV Scenarios'!K$2</f>
        <v>-0.19319551092734794</v>
      </c>
      <c r="L20" s="1">
        <f>'[2]Pc, Summer, S1'!L20*Main!$B$8+_xlfn.IFNA(VLOOKUP($A20,'EV Distribution'!$A$2:$B$11,2,FALSE),0)*'EV Scenarios'!L$2</f>
        <v>0.36419964559952756</v>
      </c>
      <c r="M20" s="1">
        <f>'[2]Pc, Summer, S1'!M20*Main!$B$8+_xlfn.IFNA(VLOOKUP($A20,'EV Distribution'!$A$2:$B$11,2,FALSE),0)*'EV Scenarios'!M$2</f>
        <v>1.8275251033668047E-2</v>
      </c>
      <c r="N20" s="1">
        <f>'[2]Pc, Summer, S1'!N20*Main!$B$8+_xlfn.IFNA(VLOOKUP($A20,'EV Distribution'!$A$2:$B$11,2,FALSE),0)*'EV Scenarios'!N$2</f>
        <v>0.56131128174837575</v>
      </c>
      <c r="O20" s="1">
        <f>'[2]Pc, Summer, S1'!O20*Main!$B$8+_xlfn.IFNA(VLOOKUP($A20,'EV Distribution'!$A$2:$B$11,2,FALSE),0)*'EV Scenarios'!O$2</f>
        <v>0.47646190194920268</v>
      </c>
      <c r="P20" s="1">
        <f>'[2]Pc, Summer, S1'!P20*Main!$B$8+_xlfn.IFNA(VLOOKUP($A20,'EV Distribution'!$A$2:$B$11,2,FALSE),0)*'EV Scenarios'!P$2</f>
        <v>2.7412876550502074E-2</v>
      </c>
      <c r="Q20" s="1">
        <f>'[2]Pc, Summer, S1'!Q20*Main!$B$8+_xlfn.IFNA(VLOOKUP($A20,'EV Distribution'!$A$2:$B$11,2,FALSE),0)*'EV Scenarios'!Q$2</f>
        <v>1.7309273479031309</v>
      </c>
      <c r="R20" s="1">
        <f>'[2]Pc, Summer, S1'!R20*Main!$B$8+_xlfn.IFNA(VLOOKUP($A20,'EV Distribution'!$A$2:$B$11,2,FALSE),0)*'EV Scenarios'!R$2</f>
        <v>0.92812167749557006</v>
      </c>
      <c r="S20" s="1">
        <f>'[2]Pc, Summer, S1'!S20*Main!$B$8+_xlfn.IFNA(VLOOKUP($A20,'EV Distribution'!$A$2:$B$11,2,FALSE),0)*'EV Scenarios'!S$2</f>
        <v>0.66313053750738349</v>
      </c>
      <c r="T20" s="1">
        <f>'[2]Pc, Summer, S1'!T20*Main!$B$8+_xlfn.IFNA(VLOOKUP($A20,'EV Distribution'!$A$2:$B$11,2,FALSE),0)*'EV Scenarios'!T$2</f>
        <v>1.5416479621972832</v>
      </c>
      <c r="U20" s="1">
        <f>'[2]Pc, Summer, S1'!U20*Main!$B$8+_xlfn.IFNA(VLOOKUP($A20,'EV Distribution'!$A$2:$B$11,2,FALSE),0)*'EV Scenarios'!U$2</f>
        <v>0.81194329592439474</v>
      </c>
      <c r="V20" s="1">
        <f>'[2]Pc, Summer, S1'!V20*Main!$B$8+_xlfn.IFNA(VLOOKUP($A20,'EV Distribution'!$A$2:$B$11,2,FALSE),0)*'EV Scenarios'!V$2</f>
        <v>1.5742823390431189</v>
      </c>
      <c r="W20" s="1">
        <f>'[2]Pc, Summer, S1'!W20*Main!$B$8+_xlfn.IFNA(VLOOKUP($A20,'EV Distribution'!$A$2:$B$11,2,FALSE),0)*'EV Scenarios'!W$2</f>
        <v>1.1291494388659187</v>
      </c>
      <c r="X20" s="1">
        <f>'[2]Pc, Summer, S1'!X20*Main!$B$8+_xlfn.IFNA(VLOOKUP($A20,'EV Distribution'!$A$2:$B$11,2,FALSE),0)*'EV Scenarios'!X$2</f>
        <v>0.96989367985823993</v>
      </c>
      <c r="Y20" s="1">
        <f>'[2]Pc, Summer, S1'!Y20*Main!$B$8+_xlfn.IFNA(VLOOKUP($A20,'EV Distribution'!$A$2:$B$11,2,FALSE),0)*'EV Scenarios'!Y$2</f>
        <v>0.12139988186650917</v>
      </c>
      <c r="Z20" s="1"/>
    </row>
    <row r="21" spans="1:26" x14ac:dyDescent="0.25">
      <c r="A21">
        <v>42</v>
      </c>
      <c r="B21" s="1">
        <f>'[2]Pc, Summer, S1'!B21*Main!$B$8+_xlfn.IFNA(VLOOKUP($A21,'EV Distribution'!$A$2:$B$11,2,FALSE),0)*'EV Scenarios'!B$2</f>
        <v>29.53844107960721</v>
      </c>
      <c r="C21" s="1">
        <f>'[2]Pc, Summer, S1'!C21*Main!$B$8+_xlfn.IFNA(VLOOKUP($A21,'EV Distribution'!$A$2:$B$11,2,FALSE),0)*'EV Scenarios'!C$2</f>
        <v>27.817954801742474</v>
      </c>
      <c r="D21" s="1">
        <f>'[2]Pc, Summer, S1'!D21*Main!$B$8+_xlfn.IFNA(VLOOKUP($A21,'EV Distribution'!$A$2:$B$11,2,FALSE),0)*'EV Scenarios'!D$2</f>
        <v>26.249521594462497</v>
      </c>
      <c r="E21" s="1">
        <f>'[2]Pc, Summer, S1'!E21*Main!$B$8+_xlfn.IFNA(VLOOKUP($A21,'EV Distribution'!$A$2:$B$11,2,FALSE),0)*'EV Scenarios'!E$2</f>
        <v>25.18596204105139</v>
      </c>
      <c r="F21" s="1">
        <f>'[2]Pc, Summer, S1'!F21*Main!$B$8+_xlfn.IFNA(VLOOKUP($A21,'EV Distribution'!$A$2:$B$11,2,FALSE),0)*'EV Scenarios'!F$2</f>
        <v>25.742124190002958</v>
      </c>
      <c r="G21" s="1">
        <f>'[2]Pc, Summer, S1'!G21*Main!$B$8+_xlfn.IFNA(VLOOKUP($A21,'EV Distribution'!$A$2:$B$11,2,FALSE),0)*'EV Scenarios'!G$2</f>
        <v>25.603309862005318</v>
      </c>
      <c r="H21" s="1">
        <f>'[2]Pc, Summer, S1'!H21*Main!$B$8+_xlfn.IFNA(VLOOKUP($A21,'EV Distribution'!$A$2:$B$11,2,FALSE),0)*'EV Scenarios'!H$2</f>
        <v>29.196156390549323</v>
      </c>
      <c r="I21" s="1">
        <f>'[2]Pc, Summer, S1'!I21*Main!$B$8+_xlfn.IFNA(VLOOKUP($A21,'EV Distribution'!$A$2:$B$11,2,FALSE),0)*'EV Scenarios'!I$2</f>
        <v>28.93423008648849</v>
      </c>
      <c r="J21" s="1">
        <f>'[2]Pc, Summer, S1'!J21*Main!$B$8+_xlfn.IFNA(VLOOKUP($A21,'EV Distribution'!$A$2:$B$11,2,FALSE),0)*'EV Scenarios'!J$2</f>
        <v>30.802251051772007</v>
      </c>
      <c r="K21" s="1">
        <f>'[2]Pc, Summer, S1'!K21*Main!$B$8+_xlfn.IFNA(VLOOKUP($A21,'EV Distribution'!$A$2:$B$11,2,FALSE),0)*'EV Scenarios'!K$2</f>
        <v>31.438203963880689</v>
      </c>
      <c r="L21" s="1">
        <f>'[2]Pc, Summer, S1'!L21*Main!$B$8+_xlfn.IFNA(VLOOKUP($A21,'EV Distribution'!$A$2:$B$11,2,FALSE),0)*'EV Scenarios'!L$2</f>
        <v>31.010538203750745</v>
      </c>
      <c r="M21" s="1">
        <f>'[2]Pc, Summer, S1'!M21*Main!$B$8+_xlfn.IFNA(VLOOKUP($A21,'EV Distribution'!$A$2:$B$11,2,FALSE),0)*'EV Scenarios'!M$2</f>
        <v>32.863450449616074</v>
      </c>
      <c r="N21" s="1">
        <f>'[2]Pc, Summer, S1'!N21*Main!$B$8+_xlfn.IFNA(VLOOKUP($A21,'EV Distribution'!$A$2:$B$11,2,FALSE),0)*'EV Scenarios'!N$2</f>
        <v>32.928029531571184</v>
      </c>
      <c r="O21" s="1">
        <f>'[2]Pc, Summer, S1'!O21*Main!$B$8+_xlfn.IFNA(VLOOKUP($A21,'EV Distribution'!$A$2:$B$11,2,FALSE),0)*'EV Scenarios'!O$2</f>
        <v>32.48361774316303</v>
      </c>
      <c r="P21" s="1">
        <f>'[2]Pc, Summer, S1'!P21*Main!$B$8+_xlfn.IFNA(VLOOKUP($A21,'EV Distribution'!$A$2:$B$11,2,FALSE),0)*'EV Scenarios'!P$2</f>
        <v>31.239382114515656</v>
      </c>
      <c r="Q21" s="1">
        <f>'[2]Pc, Summer, S1'!Q21*Main!$B$8+_xlfn.IFNA(VLOOKUP($A21,'EV Distribution'!$A$2:$B$11,2,FALSE),0)*'EV Scenarios'!Q$2</f>
        <v>30.243070048641471</v>
      </c>
      <c r="R21" s="1">
        <f>'[2]Pc, Summer, S1'!R21*Main!$B$8+_xlfn.IFNA(VLOOKUP($A21,'EV Distribution'!$A$2:$B$11,2,FALSE),0)*'EV Scenarios'!R$2</f>
        <v>29.877305422578264</v>
      </c>
      <c r="S21" s="1">
        <f>'[2]Pc, Summer, S1'!S21*Main!$B$8+_xlfn.IFNA(VLOOKUP($A21,'EV Distribution'!$A$2:$B$11,2,FALSE),0)*'EV Scenarios'!S$2</f>
        <v>30.03073142882457</v>
      </c>
      <c r="T21" s="1">
        <f>'[2]Pc, Summer, S1'!T21*Main!$B$8+_xlfn.IFNA(VLOOKUP($A21,'EV Distribution'!$A$2:$B$11,2,FALSE),0)*'EV Scenarios'!T$2</f>
        <v>29.150432759214414</v>
      </c>
      <c r="U21" s="1">
        <f>'[2]Pc, Summer, S1'!U21*Main!$B$8+_xlfn.IFNA(VLOOKUP($A21,'EV Distribution'!$A$2:$B$11,2,FALSE),0)*'EV Scenarios'!U$2</f>
        <v>29.481847396913768</v>
      </c>
      <c r="V21" s="1">
        <f>'[2]Pc, Summer, S1'!V21*Main!$B$8+_xlfn.IFNA(VLOOKUP($A21,'EV Distribution'!$A$2:$B$11,2,FALSE),0)*'EV Scenarios'!V$2</f>
        <v>30.646291591243358</v>
      </c>
      <c r="W21" s="1">
        <f>'[2]Pc, Summer, S1'!W21*Main!$B$8+_xlfn.IFNA(VLOOKUP($A21,'EV Distribution'!$A$2:$B$11,2,FALSE),0)*'EV Scenarios'!W$2</f>
        <v>32.912038666258127</v>
      </c>
      <c r="X21" s="1">
        <f>'[2]Pc, Summer, S1'!X21*Main!$B$8+_xlfn.IFNA(VLOOKUP($A21,'EV Distribution'!$A$2:$B$11,2,FALSE),0)*'EV Scenarios'!X$2</f>
        <v>34.248952540785595</v>
      </c>
      <c r="Y21" s="1">
        <f>'[2]Pc, Summer, S1'!Y21*Main!$B$8+_xlfn.IFNA(VLOOKUP($A21,'EV Distribution'!$A$2:$B$11,2,FALSE),0)*'EV Scenarios'!Y$2</f>
        <v>30.951062195643832</v>
      </c>
      <c r="Z21" s="1"/>
    </row>
    <row r="22" spans="1:26" x14ac:dyDescent="0.25">
      <c r="A22">
        <v>55</v>
      </c>
      <c r="B22" s="1">
        <f>'[2]Pc, Summer, S1'!B22*Main!$B$8+_xlfn.IFNA(VLOOKUP($A22,'EV Distribution'!$A$2:$B$11,2,FALSE),0)*'EV Scenarios'!B$2</f>
        <v>8.5022333549911409</v>
      </c>
      <c r="C22" s="1">
        <f>'[2]Pc, Summer, S1'!C22*Main!$B$8+_xlfn.IFNA(VLOOKUP($A22,'EV Distribution'!$A$2:$B$11,2,FALSE),0)*'EV Scenarios'!C$2</f>
        <v>8.7742373792085075</v>
      </c>
      <c r="D22" s="1">
        <f>'[2]Pc, Summer, S1'!D22*Main!$B$8+_xlfn.IFNA(VLOOKUP($A22,'EV Distribution'!$A$2:$B$11,2,FALSE),0)*'EV Scenarios'!D$2</f>
        <v>6.2010742640283523</v>
      </c>
      <c r="E22" s="1">
        <f>'[2]Pc, Summer, S1'!E22*Main!$B$8+_xlfn.IFNA(VLOOKUP($A22,'EV Distribution'!$A$2:$B$11,2,FALSE),0)*'EV Scenarios'!E$2</f>
        <v>6.0454447714116961</v>
      </c>
      <c r="F22" s="1">
        <f>'[2]Pc, Summer, S1'!F22*Main!$B$8+_xlfn.IFNA(VLOOKUP($A22,'EV Distribution'!$A$2:$B$11,2,FALSE),0)*'EV Scenarios'!F$2</f>
        <v>6.0531101565268752</v>
      </c>
      <c r="G22" s="1">
        <f>'[2]Pc, Summer, S1'!G22*Main!$B$8+_xlfn.IFNA(VLOOKUP($A22,'EV Distribution'!$A$2:$B$11,2,FALSE),0)*'EV Scenarios'!G$2</f>
        <v>6.0543460348493801</v>
      </c>
      <c r="H22" s="1">
        <f>'[2]Pc, Summer, S1'!H22*Main!$B$8+_xlfn.IFNA(VLOOKUP($A22,'EV Distribution'!$A$2:$B$11,2,FALSE),0)*'EV Scenarios'!H$2</f>
        <v>9.6303513549911415</v>
      </c>
      <c r="I22" s="1">
        <f>'[2]Pc, Summer, S1'!I22*Main!$B$8+_xlfn.IFNA(VLOOKUP($A22,'EV Distribution'!$A$2:$B$11,2,FALSE),0)*'EV Scenarios'!I$2</f>
        <v>9.0457712220909645</v>
      </c>
      <c r="J22" s="1">
        <f>'[2]Pc, Summer, S1'!J22*Main!$B$8+_xlfn.IFNA(VLOOKUP($A22,'EV Distribution'!$A$2:$B$11,2,FALSE),0)*'EV Scenarios'!J$2</f>
        <v>10.299399169521561</v>
      </c>
      <c r="K22" s="1">
        <f>'[2]Pc, Summer, S1'!K22*Main!$B$8+_xlfn.IFNA(VLOOKUP($A22,'EV Distribution'!$A$2:$B$11,2,FALSE),0)*'EV Scenarios'!K$2</f>
        <v>10.28600928115771</v>
      </c>
      <c r="L22" s="1">
        <f>'[2]Pc, Summer, S1'!L22*Main!$B$8+_xlfn.IFNA(VLOOKUP($A22,'EV Distribution'!$A$2:$B$11,2,FALSE),0)*'EV Scenarios'!L$2</f>
        <v>9.9253215197873619</v>
      </c>
      <c r="M22" s="1">
        <f>'[2]Pc, Summer, S1'!M22*Main!$B$8+_xlfn.IFNA(VLOOKUP($A22,'EV Distribution'!$A$2:$B$11,2,FALSE),0)*'EV Scenarios'!M$2</f>
        <v>9.9876515274660385</v>
      </c>
      <c r="N22" s="1">
        <f>'[2]Pc, Summer, S1'!N22*Main!$B$8+_xlfn.IFNA(VLOOKUP($A22,'EV Distribution'!$A$2:$B$11,2,FALSE),0)*'EV Scenarios'!N$2</f>
        <v>10.405902046072063</v>
      </c>
      <c r="O22" s="1">
        <f>'[2]Pc, Summer, S1'!O22*Main!$B$8+_xlfn.IFNA(VLOOKUP($A22,'EV Distribution'!$A$2:$B$11,2,FALSE),0)*'EV Scenarios'!O$2</f>
        <v>10.122760898995868</v>
      </c>
      <c r="P22" s="1">
        <f>'[2]Pc, Summer, S1'!P22*Main!$B$8+_xlfn.IFNA(VLOOKUP($A22,'EV Distribution'!$A$2:$B$11,2,FALSE),0)*'EV Scenarios'!P$2</f>
        <v>9.143036593620792</v>
      </c>
      <c r="Q22" s="1">
        <f>'[2]Pc, Summer, S1'!Q22*Main!$B$8+_xlfn.IFNA(VLOOKUP($A22,'EV Distribution'!$A$2:$B$11,2,FALSE),0)*'EV Scenarios'!Q$2</f>
        <v>8.102943034258713</v>
      </c>
      <c r="R22" s="1">
        <f>'[2]Pc, Summer, S1'!R22*Main!$B$8+_xlfn.IFNA(VLOOKUP($A22,'EV Distribution'!$A$2:$B$11,2,FALSE),0)*'EV Scenarios'!R$2</f>
        <v>8.2615100360307157</v>
      </c>
      <c r="S22" s="1">
        <f>'[2]Pc, Summer, S1'!S22*Main!$B$8+_xlfn.IFNA(VLOOKUP($A22,'EV Distribution'!$A$2:$B$11,2,FALSE),0)*'EV Scenarios'!S$2</f>
        <v>7.5115578700531609</v>
      </c>
      <c r="T22" s="1">
        <f>'[2]Pc, Summer, S1'!T22*Main!$B$8+_xlfn.IFNA(VLOOKUP($A22,'EV Distribution'!$A$2:$B$11,2,FALSE),0)*'EV Scenarios'!T$2</f>
        <v>7.7152166391021861</v>
      </c>
      <c r="U22" s="1">
        <f>'[2]Pc, Summer, S1'!U22*Main!$B$8+_xlfn.IFNA(VLOOKUP($A22,'EV Distribution'!$A$2:$B$11,2,FALSE),0)*'EV Scenarios'!U$2</f>
        <v>9.2065324642646207</v>
      </c>
      <c r="V22" s="1">
        <f>'[2]Pc, Summer, S1'!V22*Main!$B$8+_xlfn.IFNA(VLOOKUP($A22,'EV Distribution'!$A$2:$B$11,2,FALSE),0)*'EV Scenarios'!V$2</f>
        <v>9.8879523750738354</v>
      </c>
      <c r="W22" s="1">
        <f>'[2]Pc, Summer, S1'!W22*Main!$B$8+_xlfn.IFNA(VLOOKUP($A22,'EV Distribution'!$A$2:$B$11,2,FALSE),0)*'EV Scenarios'!W$2</f>
        <v>11.022182191376256</v>
      </c>
      <c r="X22" s="1">
        <f>'[2]Pc, Summer, S1'!X22*Main!$B$8+_xlfn.IFNA(VLOOKUP($A22,'EV Distribution'!$A$2:$B$11,2,FALSE),0)*'EV Scenarios'!X$2</f>
        <v>11.892768564087421</v>
      </c>
      <c r="Y22" s="1">
        <f>'[2]Pc, Summer, S1'!Y22*Main!$B$8+_xlfn.IFNA(VLOOKUP($A22,'EV Distribution'!$A$2:$B$11,2,FALSE),0)*'EV Scenarios'!Y$2</f>
        <v>10.26374670761961</v>
      </c>
      <c r="Z22" s="1"/>
    </row>
    <row r="23" spans="1:26" x14ac:dyDescent="0.25">
      <c r="A23">
        <v>68</v>
      </c>
      <c r="B23" s="1">
        <f>'[2]Pc, Summer, S1'!B23*Main!$B$8+_xlfn.IFNA(VLOOKUP($A23,'EV Distribution'!$A$2:$B$11,2,FALSE),0)*'EV Scenarios'!B$2</f>
        <v>2.7549646571175432</v>
      </c>
      <c r="C23" s="1">
        <f>'[2]Pc, Summer, S1'!C23*Main!$B$8+_xlfn.IFNA(VLOOKUP($A23,'EV Distribution'!$A$2:$B$11,2,FALSE),0)*'EV Scenarios'!C$2</f>
        <v>2.7549646571175432</v>
      </c>
      <c r="D23" s="1">
        <f>'[2]Pc, Summer, S1'!D23*Main!$B$8+_xlfn.IFNA(VLOOKUP($A23,'EV Distribution'!$A$2:$B$11,2,FALSE),0)*'EV Scenarios'!D$2</f>
        <v>1.7057158558771415</v>
      </c>
      <c r="E23" s="1">
        <f>'[2]Pc, Summer, S1'!E23*Main!$B$8+_xlfn.IFNA(VLOOKUP($A23,'EV Distribution'!$A$2:$B$11,2,FALSE),0)*'EV Scenarios'!E$2</f>
        <v>1.7057158558771415</v>
      </c>
      <c r="F23" s="1">
        <f>'[2]Pc, Summer, S1'!F23*Main!$B$8+_xlfn.IFNA(VLOOKUP($A23,'EV Distribution'!$A$2:$B$11,2,FALSE),0)*'EV Scenarios'!F$2</f>
        <v>1.7057158558771415</v>
      </c>
      <c r="G23" s="1">
        <f>'[2]Pc, Summer, S1'!G23*Main!$B$8+_xlfn.IFNA(VLOOKUP($A23,'EV Distribution'!$A$2:$B$11,2,FALSE),0)*'EV Scenarios'!G$2</f>
        <v>1.7057158558771415</v>
      </c>
      <c r="H23" s="1">
        <f>'[2]Pc, Summer, S1'!H23*Main!$B$8+_xlfn.IFNA(VLOOKUP($A23,'EV Distribution'!$A$2:$B$11,2,FALSE),0)*'EV Scenarios'!H$2</f>
        <v>2.2522007462787954</v>
      </c>
      <c r="I23" s="1">
        <f>'[2]Pc, Summer, S1'!I23*Main!$B$8+_xlfn.IFNA(VLOOKUP($A23,'EV Distribution'!$A$2:$B$11,2,FALSE),0)*'EV Scenarios'!I$2</f>
        <v>2.7986856366804496</v>
      </c>
      <c r="J23" s="1">
        <f>'[2]Pc, Summer, S1'!J23*Main!$B$8+_xlfn.IFNA(VLOOKUP($A23,'EV Distribution'!$A$2:$B$11,2,FALSE),0)*'EV Scenarios'!J$2</f>
        <v>2.7986856366804496</v>
      </c>
      <c r="K23" s="1">
        <f>'[2]Pc, Summer, S1'!K23*Main!$B$8+_xlfn.IFNA(VLOOKUP($A23,'EV Distribution'!$A$2:$B$11,2,FALSE),0)*'EV Scenarios'!K$2</f>
        <v>2.7986856366804496</v>
      </c>
      <c r="L23" s="1">
        <f>'[2]Pc, Summer, S1'!L23*Main!$B$8+_xlfn.IFNA(VLOOKUP($A23,'EV Distribution'!$A$2:$B$11,2,FALSE),0)*'EV Scenarios'!L$2</f>
        <v>2.7986856366804496</v>
      </c>
      <c r="M23" s="1">
        <f>'[2]Pc, Summer, S1'!M23*Main!$B$8+_xlfn.IFNA(VLOOKUP($A23,'EV Distribution'!$A$2:$B$11,2,FALSE),0)*'EV Scenarios'!M$2</f>
        <v>2.7986856366804496</v>
      </c>
      <c r="N23" s="1">
        <f>'[2]Pc, Summer, S1'!N23*Main!$B$8+_xlfn.IFNA(VLOOKUP($A23,'EV Distribution'!$A$2:$B$11,2,FALSE),0)*'EV Scenarios'!N$2</f>
        <v>2.7986856366804496</v>
      </c>
      <c r="O23" s="1">
        <f>'[2]Pc, Summer, S1'!O23*Main!$B$8+_xlfn.IFNA(VLOOKUP($A23,'EV Distribution'!$A$2:$B$11,2,FALSE),0)*'EV Scenarios'!O$2</f>
        <v>2.7986856366804496</v>
      </c>
      <c r="P23" s="1">
        <f>'[2]Pc, Summer, S1'!P23*Main!$B$8+_xlfn.IFNA(VLOOKUP($A23,'EV Distribution'!$A$2:$B$11,2,FALSE),0)*'EV Scenarios'!P$2</f>
        <v>2.7986856366804496</v>
      </c>
      <c r="Q23" s="1">
        <f>'[2]Pc, Summer, S1'!Q23*Main!$B$8+_xlfn.IFNA(VLOOKUP($A23,'EV Distribution'!$A$2:$B$11,2,FALSE),0)*'EV Scenarios'!Q$2</f>
        <v>2.7986856366804496</v>
      </c>
      <c r="R23" s="1">
        <f>'[2]Pc, Summer, S1'!R23*Main!$B$8+_xlfn.IFNA(VLOOKUP($A23,'EV Distribution'!$A$2:$B$11,2,FALSE),0)*'EV Scenarios'!R$2</f>
        <v>2.7986856366804496</v>
      </c>
      <c r="S23" s="1">
        <f>'[2]Pc, Summer, S1'!S23*Main!$B$8+_xlfn.IFNA(VLOOKUP($A23,'EV Distribution'!$A$2:$B$11,2,FALSE),0)*'EV Scenarios'!S$2</f>
        <v>2.7986856366804496</v>
      </c>
      <c r="T23" s="1">
        <f>'[2]Pc, Summer, S1'!T23*Main!$B$8+_xlfn.IFNA(VLOOKUP($A23,'EV Distribution'!$A$2:$B$11,2,FALSE),0)*'EV Scenarios'!T$2</f>
        <v>3.0609978369905502</v>
      </c>
      <c r="U23" s="1">
        <f>'[2]Pc, Summer, S1'!U23*Main!$B$8+_xlfn.IFNA(VLOOKUP($A23,'EV Distribution'!$A$2:$B$11,2,FALSE),0)*'EV Scenarios'!U$2</f>
        <v>3.8479344379208515</v>
      </c>
      <c r="V23" s="1">
        <f>'[2]Pc, Summer, S1'!V23*Main!$B$8+_xlfn.IFNA(VLOOKUP($A23,'EV Distribution'!$A$2:$B$11,2,FALSE),0)*'EV Scenarios'!V$2</f>
        <v>3.8479344379208515</v>
      </c>
      <c r="W23" s="1">
        <f>'[2]Pc, Summer, S1'!W23*Main!$B$8+_xlfn.IFNA(VLOOKUP($A23,'EV Distribution'!$A$2:$B$11,2,FALSE),0)*'EV Scenarios'!W$2</f>
        <v>3.8479344379208515</v>
      </c>
      <c r="X23" s="1">
        <f>'[2]Pc, Summer, S1'!X23*Main!$B$8+_xlfn.IFNA(VLOOKUP($A23,'EV Distribution'!$A$2:$B$11,2,FALSE),0)*'EV Scenarios'!X$2</f>
        <v>3.574691992720024</v>
      </c>
      <c r="Y23" s="1">
        <f>'[2]Pc, Summer, S1'!Y23*Main!$B$8+_xlfn.IFNA(VLOOKUP($A23,'EV Distribution'!$A$2:$B$11,2,FALSE),0)*'EV Scenarios'!Y$2</f>
        <v>2.7549646571175432</v>
      </c>
      <c r="Z23" s="1"/>
    </row>
    <row r="24" spans="1:26" x14ac:dyDescent="0.25">
      <c r="A24">
        <v>72</v>
      </c>
      <c r="B24" s="1">
        <f>'[2]Pc, Summer, S1'!B24*Main!$B$8+_xlfn.IFNA(VLOOKUP($A24,'EV Distribution'!$A$2:$B$11,2,FALSE),0)*'EV Scenarios'!B$2</f>
        <v>118.80125709009158</v>
      </c>
      <c r="C24" s="1">
        <f>'[2]Pc, Summer, S1'!C24*Main!$B$8+_xlfn.IFNA(VLOOKUP($A24,'EV Distribution'!$A$2:$B$11,2,FALSE),0)*'EV Scenarios'!C$2</f>
        <v>113.00316303340226</v>
      </c>
      <c r="D24" s="1">
        <f>'[2]Pc, Summer, S1'!D24*Main!$B$8+_xlfn.IFNA(VLOOKUP($A24,'EV Distribution'!$A$2:$B$11,2,FALSE),0)*'EV Scenarios'!D$2</f>
        <v>93.025221748730075</v>
      </c>
      <c r="E24" s="1">
        <f>'[2]Pc, Summer, S1'!E24*Main!$B$8+_xlfn.IFNA(VLOOKUP($A24,'EV Distribution'!$A$2:$B$11,2,FALSE),0)*'EV Scenarios'!E$2</f>
        <v>98.925980317646207</v>
      </c>
      <c r="F24" s="1">
        <f>'[2]Pc, Summer, S1'!F24*Main!$B$8+_xlfn.IFNA(VLOOKUP($A24,'EV Distribution'!$A$2:$B$11,2,FALSE),0)*'EV Scenarios'!F$2</f>
        <v>93.037335648995878</v>
      </c>
      <c r="G24" s="1">
        <f>'[2]Pc, Summer, S1'!G24*Main!$B$8+_xlfn.IFNA(VLOOKUP($A24,'EV Distribution'!$A$2:$B$11,2,FALSE),0)*'EV Scenarios'!G$2</f>
        <v>104.59916278876256</v>
      </c>
      <c r="H24" s="1">
        <f>'[2]Pc, Summer, S1'!H24*Main!$B$8+_xlfn.IFNA(VLOOKUP($A24,'EV Distribution'!$A$2:$B$11,2,FALSE),0)*'EV Scenarios'!H$2</f>
        <v>85.945754373464268</v>
      </c>
      <c r="I24" s="1">
        <f>'[2]Pc, Summer, S1'!I24*Main!$B$8+_xlfn.IFNA(VLOOKUP($A24,'EV Distribution'!$A$2:$B$11,2,FALSE),0)*'EV Scenarios'!I$2</f>
        <v>56.838498307634389</v>
      </c>
      <c r="J24" s="1">
        <f>'[2]Pc, Summer, S1'!J24*Main!$B$8+_xlfn.IFNA(VLOOKUP($A24,'EV Distribution'!$A$2:$B$11,2,FALSE),0)*'EV Scenarios'!J$2</f>
        <v>68.815812943517429</v>
      </c>
      <c r="K24" s="1">
        <f>'[2]Pc, Summer, S1'!K24*Main!$B$8+_xlfn.IFNA(VLOOKUP($A24,'EV Distribution'!$A$2:$B$11,2,FALSE),0)*'EV Scenarios'!K$2</f>
        <v>64.805232762581241</v>
      </c>
      <c r="L24" s="1">
        <f>'[2]Pc, Summer, S1'!L24*Main!$B$8+_xlfn.IFNA(VLOOKUP($A24,'EV Distribution'!$A$2:$B$11,2,FALSE),0)*'EV Scenarios'!L$2</f>
        <v>76.595363045112251</v>
      </c>
      <c r="M24" s="1">
        <f>'[2]Pc, Summer, S1'!M24*Main!$B$8+_xlfn.IFNA(VLOOKUP($A24,'EV Distribution'!$A$2:$B$11,2,FALSE),0)*'EV Scenarios'!M$2</f>
        <v>84.140803137566451</v>
      </c>
      <c r="N24" s="1">
        <f>'[2]Pc, Summer, S1'!N24*Main!$B$8+_xlfn.IFNA(VLOOKUP($A24,'EV Distribution'!$A$2:$B$11,2,FALSE),0)*'EV Scenarios'!N$2</f>
        <v>99.749318399025441</v>
      </c>
      <c r="O24" s="1">
        <f>'[2]Pc, Summer, S1'!O24*Main!$B$8+_xlfn.IFNA(VLOOKUP($A24,'EV Distribution'!$A$2:$B$11,2,FALSE),0)*'EV Scenarios'!O$2</f>
        <v>107.70170975163911</v>
      </c>
      <c r="P24" s="1">
        <f>'[2]Pc, Summer, S1'!P24*Main!$B$8+_xlfn.IFNA(VLOOKUP($A24,'EV Distribution'!$A$2:$B$11,2,FALSE),0)*'EV Scenarios'!P$2</f>
        <v>111.87011375060546</v>
      </c>
      <c r="Q24" s="1">
        <f>'[2]Pc, Summer, S1'!Q24*Main!$B$8+_xlfn.IFNA(VLOOKUP($A24,'EV Distribution'!$A$2:$B$11,2,FALSE),0)*'EV Scenarios'!Q$2</f>
        <v>105.60642845301241</v>
      </c>
      <c r="R24" s="1">
        <f>'[2]Pc, Summer, S1'!R24*Main!$B$8+_xlfn.IFNA(VLOOKUP($A24,'EV Distribution'!$A$2:$B$11,2,FALSE),0)*'EV Scenarios'!R$2</f>
        <v>106.80340818634083</v>
      </c>
      <c r="S24" s="1">
        <f>'[2]Pc, Summer, S1'!S24*Main!$B$8+_xlfn.IFNA(VLOOKUP($A24,'EV Distribution'!$A$2:$B$11,2,FALSE),0)*'EV Scenarios'!S$2</f>
        <v>95.984188728662147</v>
      </c>
      <c r="T24" s="1">
        <f>'[2]Pc, Summer, S1'!T24*Main!$B$8+_xlfn.IFNA(VLOOKUP($A24,'EV Distribution'!$A$2:$B$11,2,FALSE),0)*'EV Scenarios'!T$2</f>
        <v>78.934121443753696</v>
      </c>
      <c r="U24" s="1">
        <f>'[2]Pc, Summer, S1'!U24*Main!$B$8+_xlfn.IFNA(VLOOKUP($A24,'EV Distribution'!$A$2:$B$11,2,FALSE),0)*'EV Scenarios'!U$2</f>
        <v>78.740578285336696</v>
      </c>
      <c r="V24" s="1">
        <f>'[2]Pc, Summer, S1'!V24*Main!$B$8+_xlfn.IFNA(VLOOKUP($A24,'EV Distribution'!$A$2:$B$11,2,FALSE),0)*'EV Scenarios'!V$2</f>
        <v>101.2372287133048</v>
      </c>
      <c r="W24" s="1">
        <f>'[2]Pc, Summer, S1'!W24*Main!$B$8+_xlfn.IFNA(VLOOKUP($A24,'EV Distribution'!$A$2:$B$11,2,FALSE),0)*'EV Scenarios'!W$2</f>
        <v>107.40270057312465</v>
      </c>
      <c r="X24" s="1">
        <f>'[2]Pc, Summer, S1'!X24*Main!$B$8+_xlfn.IFNA(VLOOKUP($A24,'EV Distribution'!$A$2:$B$11,2,FALSE),0)*'EV Scenarios'!X$2</f>
        <v>117.46732509267572</v>
      </c>
      <c r="Y24" s="1">
        <f>'[2]Pc, Summer, S1'!Y24*Main!$B$8+_xlfn.IFNA(VLOOKUP($A24,'EV Distribution'!$A$2:$B$11,2,FALSE),0)*'EV Scenarios'!Y$2</f>
        <v>102.14588568199943</v>
      </c>
      <c r="Z24" s="1"/>
    </row>
    <row r="25" spans="1:26" x14ac:dyDescent="0.25">
      <c r="A25">
        <v>103</v>
      </c>
      <c r="B25" s="1">
        <f>'[2]Pc, Summer, S1'!B25*Main!$B$8+_xlfn.IFNA(VLOOKUP($A25,'EV Distribution'!$A$2:$B$11,2,FALSE),0)*'EV Scenarios'!B$2</f>
        <v>55.303938271013003</v>
      </c>
      <c r="C25" s="1">
        <f>'[2]Pc, Summer, S1'!C25*Main!$B$8+_xlfn.IFNA(VLOOKUP($A25,'EV Distribution'!$A$2:$B$11,2,FALSE),0)*'EV Scenarios'!C$2</f>
        <v>47.729543902067356</v>
      </c>
      <c r="D25" s="1">
        <f>'[2]Pc, Summer, S1'!D25*Main!$B$8+_xlfn.IFNA(VLOOKUP($A25,'EV Distribution'!$A$2:$B$11,2,FALSE),0)*'EV Scenarios'!D$2</f>
        <v>47.006185111119322</v>
      </c>
      <c r="E25" s="1">
        <f>'[2]Pc, Summer, S1'!E25*Main!$B$8+_xlfn.IFNA(VLOOKUP($A25,'EV Distribution'!$A$2:$B$11,2,FALSE),0)*'EV Scenarios'!E$2</f>
        <v>43.258732989914357</v>
      </c>
      <c r="F25" s="1">
        <f>'[2]Pc, Summer, S1'!F25*Main!$B$8+_xlfn.IFNA(VLOOKUP($A25,'EV Distribution'!$A$2:$B$11,2,FALSE),0)*'EV Scenarios'!F$2</f>
        <v>41.892474707014181</v>
      </c>
      <c r="G25" s="1">
        <f>'[2]Pc, Summer, S1'!G25*Main!$B$8+_xlfn.IFNA(VLOOKUP($A25,'EV Distribution'!$A$2:$B$11,2,FALSE),0)*'EV Scenarios'!G$2</f>
        <v>40.852273254813952</v>
      </c>
      <c r="H25" s="1">
        <f>'[2]Pc, Summer, S1'!H25*Main!$B$8+_xlfn.IFNA(VLOOKUP($A25,'EV Distribution'!$A$2:$B$11,2,FALSE),0)*'EV Scenarios'!H$2</f>
        <v>49.130467118428832</v>
      </c>
      <c r="I25" s="1">
        <f>'[2]Pc, Summer, S1'!I25*Main!$B$8+_xlfn.IFNA(VLOOKUP($A25,'EV Distribution'!$A$2:$B$11,2,FALSE),0)*'EV Scenarios'!I$2</f>
        <v>56.569155902170721</v>
      </c>
      <c r="J25" s="1">
        <f>'[2]Pc, Summer, S1'!J25*Main!$B$8+_xlfn.IFNA(VLOOKUP($A25,'EV Distribution'!$A$2:$B$11,2,FALSE),0)*'EV Scenarios'!J$2</f>
        <v>64.948847321647975</v>
      </c>
      <c r="K25" s="1">
        <f>'[2]Pc, Summer, S1'!K25*Main!$B$8+_xlfn.IFNA(VLOOKUP($A25,'EV Distribution'!$A$2:$B$11,2,FALSE),0)*'EV Scenarios'!K$2</f>
        <v>83.822628879518618</v>
      </c>
      <c r="L25" s="1">
        <f>'[2]Pc, Summer, S1'!L25*Main!$B$8+_xlfn.IFNA(VLOOKUP($A25,'EV Distribution'!$A$2:$B$11,2,FALSE),0)*'EV Scenarios'!L$2</f>
        <v>86.437138631408743</v>
      </c>
      <c r="M25" s="1">
        <f>'[2]Pc, Summer, S1'!M25*Main!$B$8+_xlfn.IFNA(VLOOKUP($A25,'EV Distribution'!$A$2:$B$11,2,FALSE),0)*'EV Scenarios'!M$2</f>
        <v>90.795685472740715</v>
      </c>
      <c r="N25" s="1">
        <f>'[2]Pc, Summer, S1'!N25*Main!$B$8+_xlfn.IFNA(VLOOKUP($A25,'EV Distribution'!$A$2:$B$11,2,FALSE),0)*'EV Scenarios'!N$2</f>
        <v>94.631441009243957</v>
      </c>
      <c r="O25" s="1">
        <f>'[2]Pc, Summer, S1'!O25*Main!$B$8+_xlfn.IFNA(VLOOKUP($A25,'EV Distribution'!$A$2:$B$11,2,FALSE),0)*'EV Scenarios'!O$2</f>
        <v>97.095366719698774</v>
      </c>
      <c r="P25" s="1">
        <f>'[2]Pc, Summer, S1'!P25*Main!$B$8+_xlfn.IFNA(VLOOKUP($A25,'EV Distribution'!$A$2:$B$11,2,FALSE),0)*'EV Scenarios'!P$2</f>
        <v>86.582467343753692</v>
      </c>
      <c r="Q25" s="1">
        <f>'[2]Pc, Summer, S1'!Q25*Main!$B$8+_xlfn.IFNA(VLOOKUP($A25,'EV Distribution'!$A$2:$B$11,2,FALSE),0)*'EV Scenarios'!Q$2</f>
        <v>78.584003087935628</v>
      </c>
      <c r="R25" s="1">
        <f>'[2]Pc, Summer, S1'!R25*Main!$B$8+_xlfn.IFNA(VLOOKUP($A25,'EV Distribution'!$A$2:$B$11,2,FALSE),0)*'EV Scenarios'!R$2</f>
        <v>72.446472269211469</v>
      </c>
      <c r="S25" s="1">
        <f>'[2]Pc, Summer, S1'!S25*Main!$B$8+_xlfn.IFNA(VLOOKUP($A25,'EV Distribution'!$A$2:$B$11,2,FALSE),0)*'EV Scenarios'!S$2</f>
        <v>69.871967475871259</v>
      </c>
      <c r="T25" s="1">
        <f>'[2]Pc, Summer, S1'!T25*Main!$B$8+_xlfn.IFNA(VLOOKUP($A25,'EV Distribution'!$A$2:$B$11,2,FALSE),0)*'EV Scenarios'!T$2</f>
        <v>59.001548838541069</v>
      </c>
      <c r="U25" s="1">
        <f>'[2]Pc, Summer, S1'!U25*Main!$B$8+_xlfn.IFNA(VLOOKUP($A25,'EV Distribution'!$A$2:$B$11,2,FALSE),0)*'EV Scenarios'!U$2</f>
        <v>56.395818138688725</v>
      </c>
      <c r="V25" s="1">
        <f>'[2]Pc, Summer, S1'!V25*Main!$B$8+_xlfn.IFNA(VLOOKUP($A25,'EV Distribution'!$A$2:$B$11,2,FALSE),0)*'EV Scenarios'!V$2</f>
        <v>52.291080826166578</v>
      </c>
      <c r="W25" s="1">
        <f>'[2]Pc, Summer, S1'!W25*Main!$B$8+_xlfn.IFNA(VLOOKUP($A25,'EV Distribution'!$A$2:$B$11,2,FALSE),0)*'EV Scenarios'!W$2</f>
        <v>55.951890197607803</v>
      </c>
      <c r="X25" s="1">
        <f>'[2]Pc, Summer, S1'!X25*Main!$B$8+_xlfn.IFNA(VLOOKUP($A25,'EV Distribution'!$A$2:$B$11,2,FALSE),0)*'EV Scenarios'!X$2</f>
        <v>52.948675764028366</v>
      </c>
      <c r="Y25" s="1">
        <f>'[2]Pc, Summer, S1'!Y25*Main!$B$8+_xlfn.IFNA(VLOOKUP($A25,'EV Distribution'!$A$2:$B$11,2,FALSE),0)*'EV Scenarios'!Y$2</f>
        <v>45.946136772194336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617-D13A-4298-A034-08B112DDEA29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'[2]Qc, Summer, S1'!B2*Main!$B$8</f>
        <v>0.42633489211458953</v>
      </c>
      <c r="C2" s="1">
        <f>'[2]Qc, Summer, S1'!C2*Main!$B$8</f>
        <v>0.31483411978735976</v>
      </c>
      <c r="D2" s="1">
        <f>'[2]Qc, Summer, S1'!D2*Main!$B$8</f>
        <v>0.3885708220023627</v>
      </c>
      <c r="E2" s="1">
        <f>'[2]Qc, Summer, S1'!E2*Main!$B$8</f>
        <v>-3.4242073523331362E-2</v>
      </c>
      <c r="F2" s="1">
        <f>'[2]Qc, Summer, S1'!F2*Main!$B$8</f>
        <v>1.284629485321914</v>
      </c>
      <c r="G2" s="1">
        <f>'[2]Qc, Summer, S1'!G2*Main!$B$8</f>
        <v>1.0917165554636741</v>
      </c>
      <c r="H2" s="1">
        <f>'[2]Qc, Summer, S1'!H2*Main!$B$8</f>
        <v>0.9106640024512701</v>
      </c>
      <c r="I2" s="1">
        <f>'[2]Qc, Summer, S1'!I2*Main!$B$8</f>
        <v>-8.0653267941523943E-2</v>
      </c>
      <c r="J2" s="1">
        <f>'[2]Qc, Summer, S1'!J2*Main!$B$8</f>
        <v>0.76365093527761385</v>
      </c>
      <c r="K2" s="1">
        <f>'[2]Qc, Summer, S1'!K2*Main!$B$8</f>
        <v>0.62613158362374488</v>
      </c>
      <c r="L2" s="1">
        <f>'[2]Qc, Summer, S1'!L2*Main!$B$8</f>
        <v>0.11101122730360308</v>
      </c>
      <c r="M2" s="1">
        <f>'[2]Qc, Summer, S1'!M2*Main!$B$8</f>
        <v>1.8695524436207918</v>
      </c>
      <c r="N2" s="1">
        <f>'[2]Qc, Summer, S1'!N2*Main!$B$8</f>
        <v>0.49391504407855891</v>
      </c>
      <c r="O2" s="1">
        <f>'[2]Qc, Summer, S1'!O2*Main!$B$8</f>
        <v>0.20174322113112819</v>
      </c>
      <c r="P2" s="1">
        <f>'[2]Qc, Summer, S1'!P2*Main!$B$8</f>
        <v>0.72393798913171892</v>
      </c>
      <c r="Q2" s="1">
        <f>'[2]Qc, Summer, S1'!Q2*Main!$B$8</f>
        <v>0.72101399139102185</v>
      </c>
      <c r="R2" s="1">
        <f>'[2]Qc, Summer, S1'!R2*Main!$B$8</f>
        <v>0.97446732903130562</v>
      </c>
      <c r="S2" s="1">
        <f>'[2]Qc, Summer, S1'!S2*Main!$B$8</f>
        <v>1.1213664565416421</v>
      </c>
      <c r="T2" s="1">
        <f>'[2]Qc, Summer, S1'!T2*Main!$B$8</f>
        <v>1.1822860235676316</v>
      </c>
      <c r="U2" s="1">
        <f>'[2]Qc, Summer, S1'!U2*Main!$B$8</f>
        <v>0.37814810367690499</v>
      </c>
      <c r="V2" s="1">
        <f>'[2]Qc, Summer, S1'!V2*Main!$B$8</f>
        <v>0.28933772965150623</v>
      </c>
      <c r="W2" s="1">
        <f>'[2]Qc, Summer, S1'!W2*Main!$B$8</f>
        <v>-0.20436066785292384</v>
      </c>
      <c r="X2" s="1">
        <f>'[2]Qc, Summer, S1'!X2*Main!$B$8</f>
        <v>0.63988193797991733</v>
      </c>
      <c r="Y2" s="1">
        <f>'[2]Qc, Summer, S1'!Y2*Main!$B$8</f>
        <v>0.52463286924099239</v>
      </c>
    </row>
    <row r="3" spans="1:25" x14ac:dyDescent="0.25">
      <c r="A3">
        <v>2</v>
      </c>
      <c r="B3" s="1">
        <f>'[2]Qc, Summer, S1'!B3*Main!$B$8</f>
        <v>-1.9825610090076791</v>
      </c>
      <c r="C3" s="1">
        <f>'[2]Qc, Summer, S1'!C3*Main!$B$8</f>
        <v>-2.5775727511075019</v>
      </c>
      <c r="D3" s="1">
        <f>'[2]Qc, Summer, S1'!D3*Main!$B$8</f>
        <v>-2.8409826054193745</v>
      </c>
      <c r="E3" s="1">
        <f>'[2]Qc, Summer, S1'!E3*Main!$B$8</f>
        <v>-2.5925454684731251</v>
      </c>
      <c r="F3" s="1">
        <f>'[2]Qc, Summer, S1'!F3*Main!$B$8</f>
        <v>-2.7788599394565865</v>
      </c>
      <c r="G3" s="1">
        <f>'[2]Qc, Summer, S1'!G3*Main!$B$8</f>
        <v>-2.8429096360011816</v>
      </c>
      <c r="H3" s="1">
        <f>'[2]Qc, Summer, S1'!H3*Main!$B$8</f>
        <v>-2.4639221630980512</v>
      </c>
      <c r="I3" s="1">
        <f>'[2]Qc, Summer, S1'!I3*Main!$B$8</f>
        <v>-0.38333093223567644</v>
      </c>
      <c r="J3" s="1">
        <f>'[2]Qc, Summer, S1'!J3*Main!$B$8</f>
        <v>1.2304640855729476</v>
      </c>
      <c r="K3" s="1">
        <f>'[2]Qc, Summer, S1'!K3*Main!$B$8</f>
        <v>1.7913165345097464</v>
      </c>
      <c r="L3" s="1">
        <f>'[2]Qc, Summer, S1'!L3*Main!$B$8</f>
        <v>1.4081349437093917</v>
      </c>
      <c r="M3" s="1">
        <f>'[2]Qc, Summer, S1'!M3*Main!$B$8</f>
        <v>1.875674407959244</v>
      </c>
      <c r="N3" s="1">
        <f>'[2]Qc, Summer, S1'!N3*Main!$B$8</f>
        <v>1.6645107485380981</v>
      </c>
      <c r="O3" s="1">
        <f>'[2]Qc, Summer, S1'!O3*Main!$B$8</f>
        <v>1.7146271456733613</v>
      </c>
      <c r="P3" s="1">
        <f>'[2]Qc, Summer, S1'!P3*Main!$B$8</f>
        <v>0.88468468227997654</v>
      </c>
      <c r="Q3" s="1">
        <f>'[2]Qc, Summer, S1'!Q3*Main!$B$8</f>
        <v>0.22365899681039575</v>
      </c>
      <c r="R3" s="1">
        <f>'[2]Qc, Summer, S1'!R3*Main!$B$8</f>
        <v>0.49755214864146491</v>
      </c>
      <c r="S3" s="1">
        <f>'[2]Qc, Summer, S1'!S3*Main!$B$8</f>
        <v>0.60435383177790913</v>
      </c>
      <c r="T3" s="1">
        <f>'[2]Qc, Summer, S1'!T3*Main!$B$8</f>
        <v>0.36410042404016546</v>
      </c>
      <c r="U3" s="1">
        <f>'[2]Qc, Summer, S1'!U3*Main!$B$8</f>
        <v>-6.7921647873597196E-2</v>
      </c>
      <c r="V3" s="1">
        <f>'[2]Qc, Summer, S1'!V3*Main!$B$8</f>
        <v>-0.26515520279090377</v>
      </c>
      <c r="W3" s="1">
        <f>'[2]Qc, Summer, S1'!W3*Main!$B$8</f>
        <v>-0.18447534435912583</v>
      </c>
      <c r="X3" s="1">
        <f>'[2]Qc, Summer, S1'!X3*Main!$B$8</f>
        <v>-0.88469627401063211</v>
      </c>
      <c r="Y3" s="1">
        <f>'[2]Qc, Summer, S1'!Y3*Main!$B$8</f>
        <v>-1.197508439604253</v>
      </c>
    </row>
    <row r="4" spans="1:25" x14ac:dyDescent="0.25">
      <c r="A4">
        <v>3</v>
      </c>
      <c r="B4" s="1">
        <f>'[2]Qc, Summer, S1'!B4*Main!$B$8</f>
        <v>-4.6817602844654473</v>
      </c>
      <c r="C4" s="1">
        <f>'[2]Qc, Summer, S1'!C4*Main!$B$8</f>
        <v>-4.6817602844654473</v>
      </c>
      <c r="D4" s="1">
        <f>'[2]Qc, Summer, S1'!D4*Main!$B$8</f>
        <v>-5.4352475922622565</v>
      </c>
      <c r="E4" s="1">
        <f>'[2]Qc, Summer, S1'!E4*Main!$B$8</f>
        <v>-6.1887349000590675</v>
      </c>
      <c r="F4" s="1">
        <f>'[2]Qc, Summer, S1'!F4*Main!$B$8</f>
        <v>-6.1887349000590675</v>
      </c>
      <c r="G4" s="1">
        <f>'[2]Qc, Summer, S1'!G4*Main!$B$8</f>
        <v>-6.1887349000590675</v>
      </c>
      <c r="H4" s="1">
        <f>'[2]Qc, Summer, S1'!H4*Main!$B$8</f>
        <v>-2.467668498183698</v>
      </c>
      <c r="I4" s="1">
        <f>'[2]Qc, Summer, S1'!I4*Main!$B$8</f>
        <v>0.51150437272593041</v>
      </c>
      <c r="J4" s="1">
        <f>'[2]Qc, Summer, S1'!J4*Main!$B$8</f>
        <v>1.6243490209686948</v>
      </c>
      <c r="K4" s="1">
        <f>'[2]Qc, Summer, S1'!K4*Main!$B$8</f>
        <v>1.6243490209686948</v>
      </c>
      <c r="L4" s="1">
        <f>'[2]Qc, Summer, S1'!L4*Main!$B$8</f>
        <v>1.4852411061724751</v>
      </c>
      <c r="M4" s="1">
        <f>'[2]Qc, Summer, S1'!M4*Main!$B$8</f>
        <v>2.0880279591848789</v>
      </c>
      <c r="N4" s="1">
        <f>'[2]Qc, Summer, S1'!N4*Main!$B$8</f>
        <v>2.829922726993503</v>
      </c>
      <c r="O4" s="1">
        <f>'[2]Qc, Summer, S1'!O4*Main!$B$8</f>
        <v>2.9168667377436508</v>
      </c>
      <c r="P4" s="1">
        <f>'[2]Qc, Summer, S1'!P4*Main!$B$8</f>
        <v>1.6359403110602484</v>
      </c>
      <c r="Q4" s="1">
        <f>'[2]Qc, Summer, S1'!Q4*Main!$B$8</f>
        <v>1.2765829640874189</v>
      </c>
      <c r="R4" s="1">
        <f>'[2]Qc, Summer, S1'!R4*Main!$B$8</f>
        <v>-0.20720658458357946</v>
      </c>
      <c r="S4" s="1">
        <f>'[2]Qc, Summer, S1'!S4*Main!$B$8</f>
        <v>-0.20720658458357946</v>
      </c>
      <c r="T4" s="1">
        <f>'[2]Qc, Summer, S1'!T4*Main!$B$8</f>
        <v>-0.20720658458357946</v>
      </c>
      <c r="U4" s="1">
        <f>'[2]Qc, Summer, S1'!U4*Main!$B$8</f>
        <v>-0.20720658458357946</v>
      </c>
      <c r="V4" s="1">
        <f>'[2]Qc, Summer, S1'!V4*Main!$B$8</f>
        <v>-1.3200524761961019</v>
      </c>
      <c r="W4" s="1">
        <f>'[2]Qc, Summer, S1'!W4*Main!$B$8</f>
        <v>-1.6910011067336093</v>
      </c>
      <c r="X4" s="1">
        <f>'[2]Qc, Summer, S1'!X4*Main!$B$8</f>
        <v>-4.7281254448316608</v>
      </c>
      <c r="Y4" s="1">
        <f>'[2]Qc, Summer, S1'!Y4*Main!$B$8</f>
        <v>-4.7281254448316608</v>
      </c>
    </row>
    <row r="5" spans="1:25" x14ac:dyDescent="0.25">
      <c r="A5">
        <v>4</v>
      </c>
      <c r="B5" s="1">
        <f>'[2]Qc, Summer, S1'!B5*Main!$B$8</f>
        <v>5.5770549117542831</v>
      </c>
      <c r="C5" s="1">
        <f>'[2]Qc, Summer, S1'!C5*Main!$B$8</f>
        <v>4.2731047657708219</v>
      </c>
      <c r="D5" s="1">
        <f>'[2]Qc, Summer, S1'!D5*Main!$B$8</f>
        <v>4.0494068263585357</v>
      </c>
      <c r="E5" s="1">
        <f>'[2]Qc, Summer, S1'!E5*Main!$B$8</f>
        <v>3.5366462977259299</v>
      </c>
      <c r="F5" s="1">
        <f>'[2]Qc, Summer, S1'!F5*Main!$B$8</f>
        <v>4.0713798459982291</v>
      </c>
      <c r="G5" s="1">
        <f>'[2]Qc, Summer, S1'!G5*Main!$B$8</f>
        <v>1.8895904894713536</v>
      </c>
      <c r="H5" s="1">
        <f>'[2]Qc, Summer, S1'!H5*Main!$B$8</f>
        <v>3.2968941018015365</v>
      </c>
      <c r="I5" s="1">
        <f>'[2]Qc, Summer, S1'!I5*Main!$B$8</f>
        <v>6.3353715525398711</v>
      </c>
      <c r="J5" s="1">
        <f>'[2]Qc, Summer, S1'!J5*Main!$B$8</f>
        <v>9.2160316305375094</v>
      </c>
      <c r="K5" s="1">
        <f>'[2]Qc, Summer, S1'!K5*Main!$B$8</f>
        <v>10.951208881541644</v>
      </c>
      <c r="L5" s="1">
        <f>'[2]Qc, Summer, S1'!L5*Main!$B$8</f>
        <v>11.955349193945658</v>
      </c>
      <c r="M5" s="1">
        <f>'[2]Qc, Summer, S1'!M5*Main!$B$8</f>
        <v>12.391825825664503</v>
      </c>
      <c r="N5" s="1">
        <f>'[2]Qc, Summer, S1'!N5*Main!$B$8</f>
        <v>12.948838096101596</v>
      </c>
      <c r="O5" s="1">
        <f>'[2]Qc, Summer, S1'!O5*Main!$B$8</f>
        <v>13.046808133638514</v>
      </c>
      <c r="P5" s="1">
        <f>'[2]Qc, Summer, S1'!P5*Main!$B$8</f>
        <v>12.954202153145307</v>
      </c>
      <c r="Q5" s="1">
        <f>'[2]Qc, Summer, S1'!Q5*Main!$B$8</f>
        <v>12.522975302672773</v>
      </c>
      <c r="R5" s="1">
        <f>'[2]Qc, Summer, S1'!R5*Main!$B$8</f>
        <v>11.917608787020084</v>
      </c>
      <c r="S5" s="1">
        <f>'[2]Qc, Summer, S1'!S5*Main!$B$8</f>
        <v>10.575535909332547</v>
      </c>
      <c r="T5" s="1">
        <f>'[2]Qc, Summer, S1'!T5*Main!$B$8</f>
        <v>10.526607919137627</v>
      </c>
      <c r="U5" s="1">
        <f>'[2]Qc, Summer, S1'!U5*Main!$B$8</f>
        <v>10.013981703809808</v>
      </c>
      <c r="V5" s="1">
        <f>'[2]Qc, Summer, S1'!V5*Main!$B$8</f>
        <v>9.0265839624040183</v>
      </c>
      <c r="W5" s="1">
        <f>'[2]Qc, Summer, S1'!W5*Main!$B$8</f>
        <v>10.821111363880688</v>
      </c>
      <c r="X5" s="1">
        <f>'[2]Qc, Summer, S1'!X5*Main!$B$8</f>
        <v>9.6961096596721816</v>
      </c>
      <c r="Y5" s="1">
        <f>'[2]Qc, Summer, S1'!Y5*Main!$B$8</f>
        <v>7.8030386845392803</v>
      </c>
    </row>
    <row r="6" spans="1:25" x14ac:dyDescent="0.25">
      <c r="A6">
        <v>5</v>
      </c>
      <c r="B6" s="1">
        <f>'[2]Qc, Summer, S1'!B6*Main!$B$8</f>
        <v>-1.0958116149734201</v>
      </c>
      <c r="C6" s="1">
        <f>'[2]Qc, Summer, S1'!C6*Main!$B$8</f>
        <v>-0.98337601134081531</v>
      </c>
      <c r="D6" s="1">
        <f>'[2]Qc, Summer, S1'!D6*Main!$B$8</f>
        <v>-1.0717182909184881</v>
      </c>
      <c r="E6" s="1">
        <f>'[2]Qc, Summer, S1'!E6*Main!$B$8</f>
        <v>-0.86692483901358552</v>
      </c>
      <c r="F6" s="1">
        <f>'[2]Qc, Summer, S1'!F6*Main!$B$8</f>
        <v>-0.94723599751919674</v>
      </c>
      <c r="G6" s="1">
        <f>'[2]Qc, Summer, S1'!G6*Main!$B$8</f>
        <v>-0.98739158003544014</v>
      </c>
      <c r="H6" s="1">
        <f>'[2]Qc, Summer, S1'!H6*Main!$B$8</f>
        <v>-1.1480138807294746</v>
      </c>
      <c r="I6" s="1">
        <f>'[2]Qc, Summer, S1'!I6*Main!$B$8</f>
        <v>-0.87094038812758434</v>
      </c>
      <c r="J6" s="1">
        <f>'[2]Qc, Summer, S1'!J6*Main!$B$8</f>
        <v>-0.99140712914943907</v>
      </c>
      <c r="K6" s="1">
        <f>'[2]Qc, Summer, S1'!K6*Main!$B$8</f>
        <v>-0.94723597793857073</v>
      </c>
      <c r="L6" s="1">
        <f>'[2]Qc, Summer, S1'!L6*Main!$B$8</f>
        <v>-1.0717182746012996</v>
      </c>
      <c r="M6" s="1">
        <f>'[2]Qc, Summer, S1'!M6*Main!$B$8</f>
        <v>-1.1921850352037804</v>
      </c>
      <c r="N6" s="1">
        <f>'[2]Qc, Summer, S1'!N6*Main!$B$8</f>
        <v>-0.90306485283520399</v>
      </c>
      <c r="O6" s="1">
        <f>'[2]Qc, Summer, S1'!O6*Main!$B$8</f>
        <v>-0.8669248455404609</v>
      </c>
      <c r="P6" s="1">
        <f>'[2]Qc, Summer, S1'!P6*Main!$B$8</f>
        <v>-0.93117373905788559</v>
      </c>
      <c r="Q6" s="1">
        <f>'[2]Qc, Summer, S1'!Q6*Main!$B$8</f>
        <v>-1.0034537993354991</v>
      </c>
      <c r="R6" s="1">
        <f>'[2]Qc, Summer, S1'!R6*Main!$B$8</f>
        <v>-0.93117374232132322</v>
      </c>
      <c r="S6" s="1">
        <f>'[2]Qc, Summer, S1'!S6*Main!$B$8</f>
        <v>-0.86290928337271111</v>
      </c>
      <c r="T6" s="1">
        <f>'[2]Qc, Summer, S1'!T6*Main!$B$8</f>
        <v>-0.87094037833727111</v>
      </c>
      <c r="U6" s="1">
        <f>'[2]Qc, Summer, S1'!U6*Main!$B$8</f>
        <v>-0.76252031729178982</v>
      </c>
      <c r="V6" s="1">
        <f>'[2]Qc, Summer, S1'!V6*Main!$B$8</f>
        <v>-0.89904928087714131</v>
      </c>
      <c r="W6" s="1">
        <f>'[2]Qc, Summer, S1'!W6*Main!$B$8</f>
        <v>-0.95526709901063223</v>
      </c>
      <c r="X6" s="1">
        <f>'[2]Qc, Summer, S1'!X6*Main!$B$8</f>
        <v>-1.0114849008269347</v>
      </c>
      <c r="Y6" s="1">
        <f>'[2]Qc, Summer, S1'!Y6*Main!$B$8</f>
        <v>-1.019516041479622</v>
      </c>
    </row>
    <row r="7" spans="1:25" x14ac:dyDescent="0.25">
      <c r="A7">
        <v>8</v>
      </c>
      <c r="B7" s="1">
        <f>'[2]Qc, Summer, S1'!B7*Main!$B$8</f>
        <v>132.83370049992621</v>
      </c>
      <c r="C7" s="1">
        <f>'[2]Qc, Summer, S1'!C7*Main!$B$8</f>
        <v>133.40084828332843</v>
      </c>
      <c r="D7" s="1">
        <f>'[2]Qc, Summer, S1'!D7*Main!$B$8</f>
        <v>134.53586589551094</v>
      </c>
      <c r="E7" s="1">
        <f>'[2]Qc, Summer, S1'!E7*Main!$B$8</f>
        <v>134.78428124574722</v>
      </c>
      <c r="F7" s="1">
        <f>'[2]Qc, Summer, S1'!F7*Main!$B$8</f>
        <v>135.10786382284408</v>
      </c>
      <c r="G7" s="1">
        <f>'[2]Qc, Summer, S1'!G7*Main!$B$8</f>
        <v>135.56756156289134</v>
      </c>
      <c r="H7" s="1">
        <f>'[2]Qc, Summer, S1'!H7*Main!$B$8</f>
        <v>133.79866440471062</v>
      </c>
      <c r="I7" s="1">
        <f>'[2]Qc, Summer, S1'!I7*Main!$B$8</f>
        <v>128.06032533120205</v>
      </c>
      <c r="J7" s="1">
        <f>'[2]Qc, Summer, S1'!J7*Main!$B$8</f>
        <v>127.1916297509008</v>
      </c>
      <c r="K7" s="1">
        <f>'[2]Qc, Summer, S1'!K7*Main!$B$8</f>
        <v>126.90647732786475</v>
      </c>
      <c r="L7" s="1">
        <f>'[2]Qc, Summer, S1'!L7*Main!$B$8</f>
        <v>127.01518969176021</v>
      </c>
      <c r="M7" s="1">
        <f>'[2]Qc, Summer, S1'!M7*Main!$B$8</f>
        <v>126.22975071501774</v>
      </c>
      <c r="N7" s="1">
        <f>'[2]Qc, Summer, S1'!N7*Main!$B$8</f>
        <v>125.23826042694922</v>
      </c>
      <c r="O7" s="1">
        <f>'[2]Qc, Summer, S1'!O7*Main!$B$8</f>
        <v>125.64659348862966</v>
      </c>
      <c r="P7" s="1">
        <f>'[2]Qc, Summer, S1'!P7*Main!$B$8</f>
        <v>126.30431540685179</v>
      </c>
      <c r="Q7" s="1">
        <f>'[2]Qc, Summer, S1'!Q7*Main!$B$8</f>
        <v>127.81015964595396</v>
      </c>
      <c r="R7" s="1">
        <f>'[2]Qc, Summer, S1'!R7*Main!$B$8</f>
        <v>128.1527942146781</v>
      </c>
      <c r="S7" s="1">
        <f>'[2]Qc, Summer, S1'!S7*Main!$B$8</f>
        <v>127.87839525937686</v>
      </c>
      <c r="T7" s="1">
        <f>'[2]Qc, Summer, S1'!T7*Main!$B$8</f>
        <v>128.10846821334908</v>
      </c>
      <c r="U7" s="1">
        <f>'[2]Qc, Summer, S1'!U7*Main!$B$8</f>
        <v>128.69954800581809</v>
      </c>
      <c r="V7" s="1">
        <f>'[2]Qc, Summer, S1'!V7*Main!$B$8</f>
        <v>128.62722911715889</v>
      </c>
      <c r="W7" s="1">
        <f>'[2]Qc, Summer, S1'!W7*Main!$B$8</f>
        <v>128.16278331351154</v>
      </c>
      <c r="X7" s="1">
        <f>'[2]Qc, Summer, S1'!X7*Main!$B$8</f>
        <v>129.18050121388072</v>
      </c>
      <c r="Y7" s="1">
        <f>'[2]Qc, Summer, S1'!Y7*Main!$B$8</f>
        <v>130.23529231786773</v>
      </c>
    </row>
    <row r="8" spans="1:25" x14ac:dyDescent="0.25">
      <c r="A8">
        <v>9</v>
      </c>
      <c r="B8" s="1">
        <f>'[2]Qc, Summer, S1'!B8*Main!$B$8</f>
        <v>35.427081968620797</v>
      </c>
      <c r="C8" s="1">
        <f>'[2]Qc, Summer, S1'!C8*Main!$B$8</f>
        <v>31.788789148892505</v>
      </c>
      <c r="D8" s="1">
        <f>'[2]Qc, Summer, S1'!D8*Main!$B$8</f>
        <v>27.353676443103961</v>
      </c>
      <c r="E8" s="1">
        <f>'[2]Qc, Summer, S1'!E8*Main!$B$8</f>
        <v>28.139666914707625</v>
      </c>
      <c r="F8" s="1">
        <f>'[2]Qc, Summer, S1'!F8*Main!$B$8</f>
        <v>26.579584749217371</v>
      </c>
      <c r="G8" s="1">
        <f>'[2]Qc, Summer, S1'!G8*Main!$B$8</f>
        <v>30.049657613290019</v>
      </c>
      <c r="H8" s="1">
        <f>'[2]Qc, Summer, S1'!H8*Main!$B$8</f>
        <v>32.429953865903727</v>
      </c>
      <c r="I8" s="1">
        <f>'[2]Qc, Summer, S1'!I8*Main!$B$8</f>
        <v>26.299548877584176</v>
      </c>
      <c r="J8" s="1">
        <f>'[2]Qc, Summer, S1'!J8*Main!$B$8</f>
        <v>18.587048113496753</v>
      </c>
      <c r="K8" s="1">
        <f>'[2]Qc, Summer, S1'!K8*Main!$B$8</f>
        <v>13.817802289958655</v>
      </c>
      <c r="L8" s="1">
        <f>'[2]Qc, Summer, S1'!L8*Main!$B$8</f>
        <v>17.769521770806261</v>
      </c>
      <c r="M8" s="1">
        <f>'[2]Qc, Summer, S1'!M8*Main!$B$8</f>
        <v>19.920777098981102</v>
      </c>
      <c r="N8" s="1">
        <f>'[2]Qc, Summer, S1'!N8*Main!$B$8</f>
        <v>18.963385929548142</v>
      </c>
      <c r="O8" s="1">
        <f>'[2]Qc, Summer, S1'!O8*Main!$B$8</f>
        <v>18.753505300443006</v>
      </c>
      <c r="P8" s="1">
        <f>'[2]Qc, Summer, S1'!P8*Main!$B$8</f>
        <v>23.303121656851744</v>
      </c>
      <c r="Q8" s="1">
        <f>'[2]Qc, Summer, S1'!Q8*Main!$B$8</f>
        <v>25.655207168089195</v>
      </c>
      <c r="R8" s="1">
        <f>'[2]Qc, Summer, S1'!R8*Main!$B$8</f>
        <v>27.561642416582995</v>
      </c>
      <c r="S8" s="1">
        <f>'[2]Qc, Summer, S1'!S8*Main!$B$8</f>
        <v>33.881923702731847</v>
      </c>
      <c r="T8" s="1">
        <f>'[2]Qc, Summer, S1'!T8*Main!$B$8</f>
        <v>33.016507191981688</v>
      </c>
      <c r="U8" s="1">
        <f>'[2]Qc, Summer, S1'!U8*Main!$B$8</f>
        <v>31.489255601210871</v>
      </c>
      <c r="V8" s="1">
        <f>'[2]Qc, Summer, S1'!V8*Main!$B$8</f>
        <v>34.169463849320742</v>
      </c>
      <c r="W8" s="1">
        <f>'[2]Qc, Summer, S1'!W8*Main!$B$8</f>
        <v>31.201018302746608</v>
      </c>
      <c r="X8" s="1">
        <f>'[2]Qc, Summer, S1'!X8*Main!$B$8</f>
        <v>33.737805053499713</v>
      </c>
      <c r="Y8" s="1">
        <f>'[2]Qc, Summer, S1'!Y8*Main!$B$8</f>
        <v>34.647665832560548</v>
      </c>
    </row>
    <row r="9" spans="1:25" x14ac:dyDescent="0.25">
      <c r="A9">
        <v>10</v>
      </c>
      <c r="B9" s="1">
        <f>'[2]Qc, Summer, S1'!B9*Main!$B$8</f>
        <v>-11.774426493118725</v>
      </c>
      <c r="C9" s="1">
        <f>'[2]Qc, Summer, S1'!C9*Main!$B$8</f>
        <v>-15.102623391287658</v>
      </c>
      <c r="D9" s="1">
        <f>'[2]Qc, Summer, S1'!D9*Main!$B$8</f>
        <v>-15.237340536695218</v>
      </c>
      <c r="E9" s="1">
        <f>'[2]Qc, Summer, S1'!E9*Main!$B$8</f>
        <v>-15.329958183978148</v>
      </c>
      <c r="F9" s="1">
        <f>'[2]Qc, Summer, S1'!F9*Main!$B$8</f>
        <v>-15.161561441376259</v>
      </c>
      <c r="G9" s="1">
        <f>'[2]Qc, Summer, S1'!G9*Main!$B$8</f>
        <v>-15.097010751668638</v>
      </c>
      <c r="H9" s="1">
        <f>'[2]Qc, Summer, S1'!H9*Main!$B$8</f>
        <v>-12.507625312330184</v>
      </c>
      <c r="I9" s="1">
        <f>'[2]Qc, Summer, S1'!I9*Main!$B$8</f>
        <v>-7.4189029167749574</v>
      </c>
      <c r="J9" s="1">
        <f>'[2]Qc, Summer, S1'!J9*Main!$B$8</f>
        <v>-4.9354173030419375</v>
      </c>
      <c r="K9" s="1">
        <f>'[2]Qc, Summer, S1'!K9*Main!$B$8</f>
        <v>-4.8387282039574719</v>
      </c>
      <c r="L9" s="1">
        <f>'[2]Qc, Summer, S1'!L9*Main!$B$8</f>
        <v>-4.8016531336532795</v>
      </c>
      <c r="M9" s="1">
        <f>'[2]Qc, Summer, S1'!M9*Main!$B$8</f>
        <v>-2.304404493635559</v>
      </c>
      <c r="N9" s="1">
        <f>'[2]Qc, Summer, S1'!N9*Main!$B$8</f>
        <v>-1.6545456914500896</v>
      </c>
      <c r="O9" s="1">
        <f>'[2]Qc, Summer, S1'!O9*Main!$B$8</f>
        <v>-2.0198275256202018</v>
      </c>
      <c r="P9" s="1">
        <f>'[2]Qc, Summer, S1'!P9*Main!$B$8</f>
        <v>-0.41964020098936833</v>
      </c>
      <c r="Q9" s="1">
        <f>'[2]Qc, Summer, S1'!Q9*Main!$B$8</f>
        <v>-3.1889374162728892</v>
      </c>
      <c r="R9" s="1">
        <f>'[2]Qc, Summer, S1'!R9*Main!$B$8</f>
        <v>-5.6377313330921455</v>
      </c>
      <c r="S9" s="1">
        <f>'[2]Qc, Summer, S1'!S9*Main!$B$8</f>
        <v>-5.5142410366361503</v>
      </c>
      <c r="T9" s="1">
        <f>'[2]Qc, Summer, S1'!T9*Main!$B$8</f>
        <v>-6.5693614051683422</v>
      </c>
      <c r="U9" s="1">
        <f>'[2]Qc, Summer, S1'!U9*Main!$B$8</f>
        <v>-5.9823580477702318</v>
      </c>
      <c r="V9" s="1">
        <f>'[2]Qc, Summer, S1'!V9*Main!$B$8</f>
        <v>-6.0833955927200254</v>
      </c>
      <c r="W9" s="1">
        <f>'[2]Qc, Summer, S1'!W9*Main!$B$8</f>
        <v>-4.923417368546958</v>
      </c>
      <c r="X9" s="1">
        <f>'[2]Qc, Summer, S1'!X9*Main!$B$8</f>
        <v>-7.3080443269787372</v>
      </c>
      <c r="Y9" s="1">
        <f>'[2]Qc, Summer, S1'!Y9*Main!$B$8</f>
        <v>-9.7960601470023665</v>
      </c>
    </row>
    <row r="10" spans="1:25" x14ac:dyDescent="0.25">
      <c r="A10">
        <v>12</v>
      </c>
      <c r="B10" s="1">
        <f>'[2]Qc, Summer, S1'!B10*Main!$B$8</f>
        <v>-41.8627400152983</v>
      </c>
      <c r="C10" s="1">
        <f>'[2]Qc, Summer, S1'!C10*Main!$B$8</f>
        <v>-57.933769187300655</v>
      </c>
      <c r="D10" s="1">
        <f>'[2]Qc, Summer, S1'!D10*Main!$B$8</f>
        <v>-60.837327146441233</v>
      </c>
      <c r="E10" s="1">
        <f>'[2]Qc, Summer, S1'!E10*Main!$B$8</f>
        <v>-59.157895807427657</v>
      </c>
      <c r="F10" s="1">
        <f>'[2]Qc, Summer, S1'!F10*Main!$B$8</f>
        <v>-61.41262565590668</v>
      </c>
      <c r="G10" s="1">
        <f>'[2]Qc, Summer, S1'!G10*Main!$B$8</f>
        <v>-64.024977949143533</v>
      </c>
      <c r="H10" s="1">
        <f>'[2]Qc, Summer, S1'!H10*Main!$B$8</f>
        <v>-55.361306672844073</v>
      </c>
      <c r="I10" s="1">
        <f>'[2]Qc, Summer, S1'!I10*Main!$B$8</f>
        <v>-23.026332406408745</v>
      </c>
      <c r="J10" s="1">
        <f>'[2]Qc, Summer, S1'!J10*Main!$B$8</f>
        <v>-0.9499241466184285</v>
      </c>
      <c r="K10" s="1">
        <f>'[2]Qc, Summer, S1'!K10*Main!$B$8</f>
        <v>9.1911601462935621</v>
      </c>
      <c r="L10" s="1">
        <f>'[2]Qc, Summer, S1'!L10*Main!$B$8</f>
        <v>8.4002758268015363</v>
      </c>
      <c r="M10" s="1">
        <f>'[2]Qc, Summer, S1'!M10*Main!$B$8</f>
        <v>9.4033296951122303</v>
      </c>
      <c r="N10" s="1">
        <f>'[2]Qc, Summer, S1'!N10*Main!$B$8</f>
        <v>13.835879290416424</v>
      </c>
      <c r="O10" s="1">
        <f>'[2]Qc, Summer, S1'!O10*Main!$B$8</f>
        <v>12.184559458165978</v>
      </c>
      <c r="P10" s="1">
        <f>'[2]Qc, Summer, S1'!P10*Main!$B$8</f>
        <v>3.4481673943295927</v>
      </c>
      <c r="Q10" s="1">
        <f>'[2]Qc, Summer, S1'!Q10*Main!$B$8</f>
        <v>1.9149230289279393</v>
      </c>
      <c r="R10" s="1">
        <f>'[2]Qc, Summer, S1'!R10*Main!$B$8</f>
        <v>1.2291026054784411</v>
      </c>
      <c r="S10" s="1">
        <f>'[2]Qc, Summer, S1'!S10*Main!$B$8</f>
        <v>-3.7430901647076205</v>
      </c>
      <c r="T10" s="1">
        <f>'[2]Qc, Summer, S1'!T10*Main!$B$8</f>
        <v>-5.4386879180596575</v>
      </c>
      <c r="U10" s="1">
        <f>'[2]Qc, Summer, S1'!U10*Main!$B$8</f>
        <v>-3.9601322772740706</v>
      </c>
      <c r="V10" s="1">
        <f>'[2]Qc, Summer, S1'!V10*Main!$B$8</f>
        <v>-11.660722335779683</v>
      </c>
      <c r="W10" s="1">
        <f>'[2]Qc, Summer, S1'!W10*Main!$B$8</f>
        <v>-4.3264848225044314</v>
      </c>
      <c r="X10" s="1">
        <f>'[2]Qc, Summer, S1'!X10*Main!$B$8</f>
        <v>-13.619159523907268</v>
      </c>
      <c r="Y10" s="1">
        <f>'[2]Qc, Summer, S1'!Y10*Main!$B$8</f>
        <v>-20.346111561429417</v>
      </c>
    </row>
    <row r="11" spans="1:25" x14ac:dyDescent="0.25">
      <c r="A11">
        <v>15</v>
      </c>
      <c r="B11" s="1">
        <f>'[2]Qc, Summer, S1'!B11*Main!$B$8</f>
        <v>-5.6039642790313069</v>
      </c>
      <c r="C11" s="1">
        <f>'[2]Qc, Summer, S1'!C11*Main!$B$8</f>
        <v>-5.6039642790313069</v>
      </c>
      <c r="D11" s="1">
        <f>'[2]Qc, Summer, S1'!D11*Main!$B$8</f>
        <v>-5.6039642790313069</v>
      </c>
      <c r="E11" s="1">
        <f>'[2]Qc, Summer, S1'!E11*Main!$B$8</f>
        <v>-5.6039642790313069</v>
      </c>
      <c r="F11" s="1">
        <f>'[2]Qc, Summer, S1'!F11*Main!$B$8</f>
        <v>-5.6039642790313069</v>
      </c>
      <c r="G11" s="1">
        <f>'[2]Qc, Summer, S1'!G11*Main!$B$8</f>
        <v>-5.6039642790313069</v>
      </c>
      <c r="H11" s="1">
        <f>'[2]Qc, Summer, S1'!H11*Main!$B$8</f>
        <v>-5.6039642790313069</v>
      </c>
      <c r="I11" s="1">
        <f>'[2]Qc, Summer, S1'!I11*Main!$B$8</f>
        <v>-5.3061362495717672</v>
      </c>
      <c r="J11" s="1">
        <f>'[2]Qc, Summer, S1'!J11*Main!$B$8</f>
        <v>-4.9854069906822218</v>
      </c>
      <c r="K11" s="1">
        <f>'[2]Qc, Summer, S1'!K11*Main!$B$8</f>
        <v>-4.9115892409923223</v>
      </c>
      <c r="L11" s="1">
        <f>'[2]Qc, Summer, S1'!L11*Main!$B$8</f>
        <v>-4.8046645490992335</v>
      </c>
      <c r="M11" s="1">
        <f>'[2]Qc, Summer, S1'!M11*Main!$B$8</f>
        <v>-4.8784847855286477</v>
      </c>
      <c r="N11" s="1">
        <f>'[2]Qc, Summer, S1'!N11*Main!$B$8</f>
        <v>-4.8784847855286477</v>
      </c>
      <c r="O11" s="1">
        <f>'[2]Qc, Summer, S1'!O11*Main!$B$8</f>
        <v>-4.8784847855286477</v>
      </c>
      <c r="P11" s="1">
        <f>'[2]Qc, Summer, S1'!P11*Main!$B$8</f>
        <v>-4.8784847855286477</v>
      </c>
      <c r="Q11" s="1">
        <f>'[2]Qc, Summer, S1'!Q11*Main!$B$8</f>
        <v>-4.8784847855286477</v>
      </c>
      <c r="R11" s="1">
        <f>'[2]Qc, Summer, S1'!R11*Main!$B$8</f>
        <v>-4.9605786490844661</v>
      </c>
      <c r="S11" s="1">
        <f>'[2]Qc, Summer, S1'!S11*Main!$B$8</f>
        <v>-5.2068602397519204</v>
      </c>
      <c r="T11" s="1">
        <f>'[2]Qc, Summer, S1'!T11*Main!$B$8</f>
        <v>-5.2068602397519204</v>
      </c>
      <c r="U11" s="1">
        <f>'[2]Qc, Summer, S1'!U11*Main!$B$8</f>
        <v>-5.2068602397519204</v>
      </c>
      <c r="V11" s="1">
        <f>'[2]Qc, Summer, S1'!V11*Main!$B$8</f>
        <v>-5.2068602397519204</v>
      </c>
      <c r="W11" s="1">
        <f>'[2]Qc, Summer, S1'!W11*Main!$B$8</f>
        <v>-5.3570452998228006</v>
      </c>
      <c r="X11" s="1">
        <f>'[2]Qc, Summer, S1'!X11*Main!$B$8</f>
        <v>-5.5072303598936809</v>
      </c>
      <c r="Y11" s="1">
        <f>'[2]Qc, Summer, S1'!Y11*Main!$B$8</f>
        <v>-5.5072303598936809</v>
      </c>
    </row>
    <row r="12" spans="1:25" x14ac:dyDescent="0.25">
      <c r="A12">
        <v>16</v>
      </c>
      <c r="B12" s="1">
        <f>'[2]Qc, Summer, S1'!B12*Main!$B$8</f>
        <v>-2.1460366213821622</v>
      </c>
      <c r="C12" s="1">
        <f>'[2]Qc, Summer, S1'!C12*Main!$B$8</f>
        <v>-2.3522858830478444</v>
      </c>
      <c r="D12" s="1">
        <f>'[2]Qc, Summer, S1'!D12*Main!$B$8</f>
        <v>-2.4658535144713531</v>
      </c>
      <c r="E12" s="1">
        <f>'[2]Qc, Summer, S1'!E12*Main!$B$8</f>
        <v>-1.326261075014767</v>
      </c>
      <c r="F12" s="1">
        <f>'[2]Qc, Summer, S1'!F12*Main!$B$8</f>
        <v>-2.0011399881866514</v>
      </c>
      <c r="G12" s="1">
        <f>'[2]Qc, Summer, S1'!G12*Main!$B$8</f>
        <v>-2.1486473715298291</v>
      </c>
      <c r="H12" s="1">
        <f>'[2]Qc, Summer, S1'!H12*Main!$B$8</f>
        <v>0.66443591258121693</v>
      </c>
      <c r="I12" s="1">
        <f>'[2]Qc, Summer, S1'!I12*Main!$B$8</f>
        <v>3.533650324867101</v>
      </c>
      <c r="J12" s="1">
        <f>'[2]Qc, Summer, S1'!J12*Main!$B$8</f>
        <v>4.4304430005906674</v>
      </c>
      <c r="K12" s="1">
        <f>'[2]Qc, Summer, S1'!K12*Main!$B$8</f>
        <v>5.3024335499114015</v>
      </c>
      <c r="L12" s="1">
        <f>'[2]Qc, Summer, S1'!L12*Main!$B$8</f>
        <v>5.9329297105729495</v>
      </c>
      <c r="M12" s="1">
        <f>'[2]Qc, Summer, S1'!M12*Main!$B$8</f>
        <v>5.8467749556999422</v>
      </c>
      <c r="N12" s="1">
        <f>'[2]Qc, Summer, S1'!N12*Main!$B$8</f>
        <v>6.0451919669226228</v>
      </c>
      <c r="O12" s="1">
        <f>'[2]Qc, Summer, S1'!O12*Main!$B$8</f>
        <v>5.5439279385705857</v>
      </c>
      <c r="P12" s="1">
        <f>'[2]Qc, Summer, S1'!P12*Main!$B$8</f>
        <v>4.1889486119314832</v>
      </c>
      <c r="Q12" s="1">
        <f>'[2]Qc, Summer, S1'!Q12*Main!$B$8</f>
        <v>3.4018074424099236</v>
      </c>
      <c r="R12" s="1">
        <f>'[2]Qc, Summer, S1'!R12*Main!$B$8</f>
        <v>2.6864619019492029</v>
      </c>
      <c r="S12" s="1">
        <f>'[2]Qc, Summer, S1'!S12*Main!$B$8</f>
        <v>2.7164855286473726</v>
      </c>
      <c r="T12" s="1">
        <f>'[2]Qc, Summer, S1'!T12*Main!$B$8</f>
        <v>2.1016538688718254</v>
      </c>
      <c r="U12" s="1">
        <f>'[2]Qc, Summer, S1'!U12*Main!$B$8</f>
        <v>2.1068753691671591</v>
      </c>
      <c r="V12" s="1">
        <f>'[2]Qc, Summer, S1'!V12*Main!$B$8</f>
        <v>1.3119019492025989</v>
      </c>
      <c r="W12" s="1">
        <f>'[2]Qc, Summer, S1'!W12*Main!$B$8</f>
        <v>1.5886414648552871</v>
      </c>
      <c r="X12" s="1">
        <f>'[2]Qc, Summer, S1'!X12*Main!$B$8</f>
        <v>1.0704075605434138</v>
      </c>
      <c r="Y12" s="1">
        <f>'[2]Qc, Summer, S1'!Y12*Main!$B$8</f>
        <v>-0.66443591258121693</v>
      </c>
    </row>
    <row r="13" spans="1:25" x14ac:dyDescent="0.25">
      <c r="A13">
        <v>17</v>
      </c>
      <c r="B13" s="1">
        <f>'[2]Qc, Summer, S1'!B13*Main!$B$8</f>
        <v>-1.2025182961754284</v>
      </c>
      <c r="C13" s="1">
        <f>'[2]Qc, Summer, S1'!C13*Main!$B$8</f>
        <v>-1.1876944601004136</v>
      </c>
      <c r="D13" s="1">
        <f>'[2]Qc, Summer, S1'!D13*Main!$B$8</f>
        <v>-1.4920852464264622</v>
      </c>
      <c r="E13" s="1">
        <f>'[2]Qc, Summer, S1'!E13*Main!$B$8</f>
        <v>-1.3670266560395747</v>
      </c>
      <c r="F13" s="1">
        <f>'[2]Qc, Summer, S1'!F13*Main!$B$8</f>
        <v>-1.2114328820437097</v>
      </c>
      <c r="G13" s="1">
        <f>'[2]Qc, Summer, S1'!G13*Main!$B$8</f>
        <v>-1.6144634579592441</v>
      </c>
      <c r="H13" s="1">
        <f>'[2]Qc, Summer, S1'!H13*Main!$B$8</f>
        <v>-1.226773039648553</v>
      </c>
      <c r="I13" s="1">
        <f>'[2]Qc, Summer, S1'!I13*Main!$B$8</f>
        <v>-0.81070279799173084</v>
      </c>
      <c r="J13" s="1">
        <f>'[2]Qc, Summer, S1'!J13*Main!$B$8</f>
        <v>-0.54991627111636143</v>
      </c>
      <c r="K13" s="1">
        <f>'[2]Qc, Summer, S1'!K13*Main!$B$8</f>
        <v>-0.27452992358239819</v>
      </c>
      <c r="L13" s="1">
        <f>'[2]Qc, Summer, S1'!L13*Main!$B$8</f>
        <v>-0.35438453694624911</v>
      </c>
      <c r="M13" s="1">
        <f>'[2]Qc, Summer, S1'!M13*Main!$B$8</f>
        <v>-0.24377492133786213</v>
      </c>
      <c r="N13" s="1">
        <f>'[2]Qc, Summer, S1'!N13*Main!$B$8</f>
        <v>-0.10261285200826938</v>
      </c>
      <c r="O13" s="1">
        <f>'[2]Qc, Summer, S1'!O13*Main!$B$8</f>
        <v>-0.15336724794743065</v>
      </c>
      <c r="P13" s="1">
        <f>'[2]Qc, Summer, S1'!P13*Main!$B$8</f>
        <v>-0.29734986404311869</v>
      </c>
      <c r="Q13" s="1">
        <f>'[2]Qc, Summer, S1'!Q13*Main!$B$8</f>
        <v>-0.23718338747785009</v>
      </c>
      <c r="R13" s="1">
        <f>'[2]Qc, Summer, S1'!R13*Main!$B$8</f>
        <v>-0.54327895448907249</v>
      </c>
      <c r="S13" s="1">
        <f>'[2]Qc, Summer, S1'!S13*Main!$B$8</f>
        <v>-0.48706259184878925</v>
      </c>
      <c r="T13" s="1">
        <f>'[2]Qc, Summer, S1'!T13*Main!$B$8</f>
        <v>-0.70757411070584775</v>
      </c>
      <c r="U13" s="1">
        <f>'[2]Qc, Summer, S1'!U13*Main!$B$8</f>
        <v>-0.71179979257235693</v>
      </c>
      <c r="V13" s="1">
        <f>'[2]Qc, Summer, S1'!V13*Main!$B$8</f>
        <v>-0.7065149293709394</v>
      </c>
      <c r="W13" s="1">
        <f>'[2]Qc, Summer, S1'!W13*Main!$B$8</f>
        <v>-0.60926425792971073</v>
      </c>
      <c r="X13" s="1">
        <f>'[2]Qc, Summer, S1'!X13*Main!$B$8</f>
        <v>-0.80266580599527493</v>
      </c>
      <c r="Y13" s="1">
        <f>'[2]Qc, Summer, S1'!Y13*Main!$B$8</f>
        <v>-0.89085658700531623</v>
      </c>
    </row>
    <row r="14" spans="1:25" x14ac:dyDescent="0.25">
      <c r="A14">
        <v>18</v>
      </c>
      <c r="B14" s="1">
        <f>'[2]Qc, Summer, S1'!B14*Main!$B$8</f>
        <v>-2.0115829887773184</v>
      </c>
      <c r="C14" s="1">
        <f>'[2]Qc, Summer, S1'!C14*Main!$B$8</f>
        <v>-1.770088600118134</v>
      </c>
      <c r="D14" s="1">
        <f>'[2]Qc, Summer, S1'!D14*Main!$B$8</f>
        <v>-1.8340519787359719</v>
      </c>
      <c r="E14" s="1">
        <f>'[2]Qc, Summer, S1'!E14*Main!$B$8</f>
        <v>-2.0455227406969878</v>
      </c>
      <c r="F14" s="1">
        <f>'[2]Qc, Summer, S1'!F14*Main!$B$8</f>
        <v>-1.9906969875959837</v>
      </c>
      <c r="G14" s="1">
        <f>'[2]Qc, Summer, S1'!G14*Main!$B$8</f>
        <v>-1.6056113408151214</v>
      </c>
      <c r="H14" s="1">
        <f>'[2]Qc, Summer, S1'!H14*Main!$B$8</f>
        <v>-1.5547017129356175</v>
      </c>
      <c r="I14" s="1">
        <f>'[2]Qc, Summer, S1'!I14*Main!$B$8</f>
        <v>-1.6186650915534557</v>
      </c>
      <c r="J14" s="1">
        <f>'[2]Qc, Summer, S1'!J14*Main!$B$8</f>
        <v>-1.5768930891907857</v>
      </c>
      <c r="K14" s="1">
        <f>'[2]Qc, Summer, S1'!K14*Main!$B$8</f>
        <v>-1.2962374483165979</v>
      </c>
      <c r="L14" s="1">
        <f>'[2]Qc, Summer, S1'!L14*Main!$B$8</f>
        <v>-1.1761429415239222</v>
      </c>
      <c r="M14" s="1">
        <f>'[2]Qc, Summer, S1'!M14*Main!$B$8</f>
        <v>-1.1108741878322506</v>
      </c>
      <c r="N14" s="1">
        <f>'[2]Qc, Summer, S1'!N14*Main!$B$8</f>
        <v>-0.90593030124040175</v>
      </c>
      <c r="O14" s="1">
        <f>'[2]Qc, Summer, S1'!O14*Main!$B$8</f>
        <v>-1.1356763142350859</v>
      </c>
      <c r="P14" s="1">
        <f>'[2]Qc, Summer, S1'!P14*Main!$B$8</f>
        <v>-1.6734908446544599</v>
      </c>
      <c r="Q14" s="1">
        <f>'[2]Qc, Summer, S1'!Q14*Main!$B$8</f>
        <v>-1.2074719432959247</v>
      </c>
      <c r="R14" s="1">
        <f>'[2]Qc, Summer, S1'!R14*Main!$B$8</f>
        <v>-1.1865859421145897</v>
      </c>
      <c r="S14" s="1">
        <f>'[2]Qc, Summer, S1'!S14*Main!$B$8</f>
        <v>-1.909763733018311</v>
      </c>
      <c r="T14" s="1">
        <f>'[2]Qc, Summer, S1'!T14*Main!$B$8</f>
        <v>-1.9136798582398113</v>
      </c>
      <c r="U14" s="1">
        <f>'[2]Qc, Summer, S1'!U14*Main!$B$8</f>
        <v>-1.5181512108682815</v>
      </c>
      <c r="V14" s="1">
        <f>'[2]Qc, Summer, S1'!V14*Main!$B$8</f>
        <v>-1.7622563496751333</v>
      </c>
      <c r="W14" s="1">
        <f>'[2]Qc, Summer, S1'!W14*Main!$B$8</f>
        <v>-1.5050974601299472</v>
      </c>
      <c r="X14" s="1">
        <f>'[2]Qc, Summer, S1'!X14*Main!$B$8</f>
        <v>-1.7713939751919672</v>
      </c>
      <c r="Y14" s="1">
        <f>'[2]Qc, Summer, S1'!Y14*Main!$B$8</f>
        <v>-1.9802539870053162</v>
      </c>
    </row>
    <row r="15" spans="1:25" x14ac:dyDescent="0.25">
      <c r="A15">
        <v>20</v>
      </c>
      <c r="B15" s="1">
        <f>'[2]Qc, Summer, S1'!B15*Main!$B$8</f>
        <v>-0.21444444554046074</v>
      </c>
      <c r="C15" s="1">
        <f>'[2]Qc, Summer, S1'!C15*Main!$B$8</f>
        <v>-0.21444444554046074</v>
      </c>
      <c r="D15" s="1">
        <f>'[2]Qc, Summer, S1'!D15*Main!$B$8</f>
        <v>-0.21444444554046074</v>
      </c>
      <c r="E15" s="1">
        <f>'[2]Qc, Summer, S1'!E15*Main!$B$8</f>
        <v>-0.21444444554046074</v>
      </c>
      <c r="F15" s="1">
        <f>'[2]Qc, Summer, S1'!F15*Main!$B$8</f>
        <v>-0.21444444554046074</v>
      </c>
      <c r="G15" s="1">
        <f>'[2]Qc, Summer, S1'!G15*Main!$B$8</f>
        <v>-0.21444444554046074</v>
      </c>
      <c r="H15" s="1">
        <f>'[2]Qc, Summer, S1'!H15*Main!$B$8</f>
        <v>-0.95582507505906689</v>
      </c>
      <c r="I15" s="1">
        <f>'[2]Qc, Summer, S1'!I15*Main!$B$8</f>
        <v>-1.2029519515652689</v>
      </c>
      <c r="J15" s="1">
        <f>'[2]Qc, Summer, S1'!J15*Main!$B$8</f>
        <v>-1.2029519515652689</v>
      </c>
      <c r="K15" s="1">
        <f>'[2]Qc, Summer, S1'!K15*Main!$B$8</f>
        <v>-0.46157132204666279</v>
      </c>
      <c r="L15" s="1">
        <f>'[2]Qc, Summer, S1'!L15*Main!$B$8</f>
        <v>-0.21444444554046074</v>
      </c>
      <c r="M15" s="1">
        <f>'[2]Qc, Summer, S1'!M15*Main!$B$8</f>
        <v>-0.95582507505906689</v>
      </c>
      <c r="N15" s="1">
        <f>'[2]Qc, Summer, S1'!N15*Main!$B$8</f>
        <v>-0.15713908027170706</v>
      </c>
      <c r="O15" s="1">
        <f>'[2]Qc, Summer, S1'!O15*Main!$B$8</f>
        <v>-0.15713908027170706</v>
      </c>
      <c r="P15" s="1">
        <f>'[2]Qc, Summer, S1'!P15*Main!$B$8</f>
        <v>-0.15713908027170706</v>
      </c>
      <c r="Q15" s="1">
        <f>'[2]Qc, Summer, S1'!Q15*Main!$B$8</f>
        <v>-0.15713908027170706</v>
      </c>
      <c r="R15" s="1">
        <f>'[2]Qc, Summer, S1'!R15*Main!$B$8</f>
        <v>-0.15713908027170706</v>
      </c>
      <c r="S15" s="1">
        <f>'[2]Qc, Summer, S1'!S15*Main!$B$8</f>
        <v>-0.15713908027170706</v>
      </c>
      <c r="T15" s="1">
        <f>'[2]Qc, Summer, S1'!T15*Main!$B$8</f>
        <v>-0.15713908027170706</v>
      </c>
      <c r="U15" s="1">
        <f>'[2]Qc, Summer, S1'!U15*Main!$B$8</f>
        <v>-0.15713908027170706</v>
      </c>
      <c r="V15" s="1">
        <f>'[2]Qc, Summer, S1'!V15*Main!$B$8</f>
        <v>-0.15713908027170706</v>
      </c>
      <c r="W15" s="1">
        <f>'[2]Qc, Summer, S1'!W15*Main!$B$8</f>
        <v>-0.15713908027170706</v>
      </c>
      <c r="X15" s="1">
        <f>'[2]Qc, Summer, S1'!X15*Main!$B$8</f>
        <v>-0.15713908027170706</v>
      </c>
      <c r="Y15" s="1">
        <f>'[2]Qc, Summer, S1'!Y15*Main!$B$8</f>
        <v>-0.15713908027170706</v>
      </c>
    </row>
    <row r="16" spans="1:25" x14ac:dyDescent="0.25">
      <c r="A16">
        <v>21</v>
      </c>
      <c r="B16" s="1">
        <f>'[2]Qc, Summer, S1'!B16*Main!$B$8</f>
        <v>-1.4608260691671591</v>
      </c>
      <c r="C16" s="1">
        <f>'[2]Qc, Summer, S1'!C16*Main!$B$8</f>
        <v>-1.4608260691671591</v>
      </c>
      <c r="D16" s="1">
        <f>'[2]Qc, Summer, S1'!D16*Main!$B$8</f>
        <v>-1.4608260691671591</v>
      </c>
      <c r="E16" s="1">
        <f>'[2]Qc, Summer, S1'!E16*Main!$B$8</f>
        <v>-1.4608260691671591</v>
      </c>
      <c r="F16" s="1">
        <f>'[2]Qc, Summer, S1'!F16*Main!$B$8</f>
        <v>-1.4608260691671591</v>
      </c>
      <c r="G16" s="1">
        <f>'[2]Qc, Summer, S1'!G16*Main!$B$8</f>
        <v>-1.4608260691671591</v>
      </c>
      <c r="H16" s="1">
        <f>'[2]Qc, Summer, S1'!H16*Main!$B$8</f>
        <v>-1.4608260691671591</v>
      </c>
      <c r="I16" s="1">
        <f>'[2]Qc, Summer, S1'!I16*Main!$B$8</f>
        <v>-0.47231732303603086</v>
      </c>
      <c r="J16" s="1">
        <f>'[2]Qc, Summer, S1'!J16*Main!$B$8</f>
        <v>0.5161889428824572</v>
      </c>
      <c r="K16" s="1">
        <f>'[2]Qc, Summer, S1'!K16*Main!$B$8</f>
        <v>0.5161889428824572</v>
      </c>
      <c r="L16" s="1">
        <f>'[2]Qc, Summer, S1'!L16*Main!$B$8</f>
        <v>0.5161889428824572</v>
      </c>
      <c r="M16" s="1">
        <f>'[2]Qc, Summer, S1'!M16*Main!$B$8</f>
        <v>0.5161889428824572</v>
      </c>
      <c r="N16" s="1">
        <f>'[2]Qc, Summer, S1'!N16*Main!$B$8</f>
        <v>0.5161889428824572</v>
      </c>
      <c r="O16" s="1">
        <f>'[2]Qc, Summer, S1'!O16*Main!$B$8</f>
        <v>0.5161889428824572</v>
      </c>
      <c r="P16" s="1">
        <f>'[2]Qc, Summer, S1'!P16*Main!$B$8</f>
        <v>0.5161889428824572</v>
      </c>
      <c r="Q16" s="1">
        <f>'[2]Qc, Summer, S1'!Q16*Main!$B$8</f>
        <v>0.5161889428824572</v>
      </c>
      <c r="R16" s="1">
        <f>'[2]Qc, Summer, S1'!R16*Main!$B$8</f>
        <v>0.5161889428824572</v>
      </c>
      <c r="S16" s="1">
        <f>'[2]Qc, Summer, S1'!S16*Main!$B$8</f>
        <v>0.5161889428824572</v>
      </c>
      <c r="T16" s="1">
        <f>'[2]Qc, Summer, S1'!T16*Main!$B$8</f>
        <v>-0.22518982647666869</v>
      </c>
      <c r="U16" s="1">
        <f>'[2]Qc, Summer, S1'!U16*Main!$B$8</f>
        <v>-0.47231608292971067</v>
      </c>
      <c r="V16" s="1">
        <f>'[2]Qc, Summer, S1'!V16*Main!$B$8</f>
        <v>-0.47231608292971067</v>
      </c>
      <c r="W16" s="1">
        <f>'[2]Qc, Summer, S1'!W16*Main!$B$8</f>
        <v>-0.47231608292971067</v>
      </c>
      <c r="X16" s="1">
        <f>'[2]Qc, Summer, S1'!X16*Main!$B$8</f>
        <v>-0.47231608292971067</v>
      </c>
      <c r="Y16" s="1">
        <f>'[2]Qc, Summer, S1'!Y16*Main!$B$8</f>
        <v>-0.47231608292971067</v>
      </c>
    </row>
    <row r="17" spans="1:25" x14ac:dyDescent="0.25">
      <c r="A17">
        <v>26</v>
      </c>
      <c r="B17" s="1">
        <f>'[2]Qc, Summer, S1'!B17*Main!$B$8</f>
        <v>1.8637811519787362</v>
      </c>
      <c r="C17" s="1">
        <f>'[2]Qc, Summer, S1'!C17*Main!$B$8</f>
        <v>1.571896283106911</v>
      </c>
      <c r="D17" s="1">
        <f>'[2]Qc, Summer, S1'!D17*Main!$B$8</f>
        <v>1.2800114272888365</v>
      </c>
      <c r="E17" s="1">
        <f>'[2]Qc, Summer, S1'!E17*Main!$B$8</f>
        <v>1.2800114272888365</v>
      </c>
      <c r="F17" s="1">
        <f>'[2]Qc, Summer, S1'!F17*Main!$B$8</f>
        <v>1.2800114272888365</v>
      </c>
      <c r="G17" s="1">
        <f>'[2]Qc, Summer, S1'!G17*Main!$B$8</f>
        <v>1.3529826412433552</v>
      </c>
      <c r="H17" s="1">
        <f>'[2]Qc, Summer, S1'!H17*Main!$B$8</f>
        <v>2.2073599702894273</v>
      </c>
      <c r="I17" s="1">
        <f>'[2]Qc, Summer, S1'!I17*Main!$B$8</f>
        <v>3.2854849050059074</v>
      </c>
      <c r="J17" s="1">
        <f>'[2]Qc, Summer, S1'!J17*Main!$B$8</f>
        <v>4.6444997236266987</v>
      </c>
      <c r="K17" s="1">
        <f>'[2]Qc, Summer, S1'!K17*Main!$B$8</f>
        <v>5.6195330241287671</v>
      </c>
      <c r="L17" s="1">
        <f>'[2]Qc, Summer, S1'!L17*Main!$B$8</f>
        <v>5.7037320171145911</v>
      </c>
      <c r="M17" s="1">
        <f>'[2]Qc, Summer, S1'!M17*Main!$B$8</f>
        <v>5.9282608049173078</v>
      </c>
      <c r="N17" s="1">
        <f>'[2]Qc, Summer, S1'!N17*Main!$B$8</f>
        <v>6.2159354018753703</v>
      </c>
      <c r="O17" s="1">
        <f>'[2]Qc, Summer, S1'!O17*Main!$B$8</f>
        <v>6.9689844985233318</v>
      </c>
      <c r="P17" s="1">
        <f>'[2]Qc, Summer, S1'!P17*Main!$B$8</f>
        <v>6.2864572720466638</v>
      </c>
      <c r="Q17" s="1">
        <f>'[2]Qc, Summer, S1'!Q17*Main!$B$8</f>
        <v>6.1349022012551702</v>
      </c>
      <c r="R17" s="1">
        <f>'[2]Qc, Summer, S1'!R17*Main!$B$8</f>
        <v>5.9777313644713539</v>
      </c>
      <c r="S17" s="1">
        <f>'[2]Qc, Summer, S1'!S17*Main!$B$8</f>
        <v>5.1301387582693456</v>
      </c>
      <c r="T17" s="1">
        <f>'[2]Qc, Summer, S1'!T17*Main!$B$8</f>
        <v>5.2143371279385722</v>
      </c>
      <c r="U17" s="1">
        <f>'[2]Qc, Summer, S1'!U17*Main!$B$8</f>
        <v>4.922449778854106</v>
      </c>
      <c r="V17" s="1">
        <f>'[2]Qc, Summer, S1'!V17*Main!$B$8</f>
        <v>4.7035361272002376</v>
      </c>
      <c r="W17" s="1">
        <f>'[2]Qc, Summer, S1'!W17*Main!$B$8</f>
        <v>4.2424714799616066</v>
      </c>
      <c r="X17" s="1">
        <f>'[2]Qc, Summer, S1'!X17*Main!$B$8</f>
        <v>3.8319274784111053</v>
      </c>
      <c r="Y17" s="1">
        <f>'[2]Qc, Summer, S1'!Y17*Main!$B$8</f>
        <v>3.0849808862226826</v>
      </c>
    </row>
    <row r="18" spans="1:25" x14ac:dyDescent="0.25">
      <c r="A18">
        <v>30</v>
      </c>
      <c r="B18" s="1">
        <f>'[2]Qc, Summer, S1'!B18*Main!$B$8</f>
        <v>-2.1631855784849385</v>
      </c>
      <c r="C18" s="1">
        <f>'[2]Qc, Summer, S1'!C18*Main!$B$8</f>
        <v>-2.5346219363112823</v>
      </c>
      <c r="D18" s="1">
        <f>'[2]Qc, Summer, S1'!D18*Main!$B$8</f>
        <v>-2.4614584634524519</v>
      </c>
      <c r="E18" s="1">
        <f>'[2]Qc, Summer, S1'!E18*Main!$B$8</f>
        <v>-2.371685920304194</v>
      </c>
      <c r="F18" s="1">
        <f>'[2]Qc, Summer, S1'!F18*Main!$B$8</f>
        <v>-2.4582765692852933</v>
      </c>
      <c r="G18" s="1">
        <f>'[2]Qc, Summer, S1'!G18*Main!$B$8</f>
        <v>-2.375609427421737</v>
      </c>
      <c r="H18" s="1">
        <f>'[2]Qc, Summer, S1'!H18*Main!$B$8</f>
        <v>-0.88687491237448335</v>
      </c>
      <c r="I18" s="1">
        <f>'[2]Qc, Summer, S1'!I18*Main!$B$8</f>
        <v>0.32427343706438283</v>
      </c>
      <c r="J18" s="1">
        <f>'[2]Qc, Summer, S1'!J18*Main!$B$8</f>
        <v>0.34894976773479036</v>
      </c>
      <c r="K18" s="1">
        <f>'[2]Qc, Summer, S1'!K18*Main!$B$8</f>
        <v>0.88351282749557014</v>
      </c>
      <c r="L18" s="1">
        <f>'[2]Qc, Summer, S1'!L18*Main!$B$8</f>
        <v>0.87509395781157717</v>
      </c>
      <c r="M18" s="1">
        <f>'[2]Qc, Summer, S1'!M18*Main!$B$8</f>
        <v>0.96627317313939753</v>
      </c>
      <c r="N18" s="1">
        <f>'[2]Qc, Summer, S1'!N18*Main!$B$8</f>
        <v>1.2858800933845247</v>
      </c>
      <c r="O18" s="1">
        <f>'[2]Qc, Summer, S1'!O18*Main!$B$8</f>
        <v>1.1516253705699944</v>
      </c>
      <c r="P18" s="1">
        <f>'[2]Qc, Summer, S1'!P18*Main!$B$8</f>
        <v>-5.3245570466627298E-2</v>
      </c>
      <c r="Q18" s="1">
        <f>'[2]Qc, Summer, S1'!Q18*Main!$B$8</f>
        <v>1.4110787994683989E-2</v>
      </c>
      <c r="R18" s="1">
        <f>'[2]Qc, Summer, S1'!R18*Main!$B$8</f>
        <v>8.9534968148257552E-2</v>
      </c>
      <c r="S18" s="1">
        <f>'[2]Qc, Summer, S1'!S18*Main!$B$8</f>
        <v>0.24687528830478445</v>
      </c>
      <c r="T18" s="1">
        <f>'[2]Qc, Summer, S1'!T18*Main!$B$8</f>
        <v>1.936775206733609E-2</v>
      </c>
      <c r="U18" s="1">
        <f>'[2]Qc, Summer, S1'!U18*Main!$B$8</f>
        <v>6.9231591760189032E-2</v>
      </c>
      <c r="V18" s="1">
        <f>'[2]Qc, Summer, S1'!V18*Main!$B$8</f>
        <v>0.29604502090962792</v>
      </c>
      <c r="W18" s="1">
        <f>'[2]Qc, Summer, S1'!W18*Main!$B$8</f>
        <v>-0.15582730559657418</v>
      </c>
      <c r="X18" s="1">
        <f>'[2]Qc, Summer, S1'!X18*Main!$B$8</f>
        <v>-1.1231549933549911</v>
      </c>
      <c r="Y18" s="1">
        <f>'[2]Qc, Summer, S1'!Y18*Main!$B$8</f>
        <v>-1.3201715166125223</v>
      </c>
    </row>
    <row r="19" spans="1:25" x14ac:dyDescent="0.25">
      <c r="A19">
        <v>35</v>
      </c>
      <c r="B19" s="1">
        <f>'[2]Qc, Summer, S1'!B19*Main!$B$8</f>
        <v>2.3122473796219731</v>
      </c>
      <c r="C19" s="1">
        <f>'[2]Qc, Summer, S1'!C19*Main!$B$8</f>
        <v>2.3122473796219731</v>
      </c>
      <c r="D19" s="1">
        <f>'[2]Qc, Summer, S1'!D19*Main!$B$8</f>
        <v>2.3122473796219731</v>
      </c>
      <c r="E19" s="1">
        <f>'[2]Qc, Summer, S1'!E19*Main!$B$8</f>
        <v>2.3122473796219731</v>
      </c>
      <c r="F19" s="1">
        <f>'[2]Qc, Summer, S1'!F19*Main!$B$8</f>
        <v>2.3122473796219731</v>
      </c>
      <c r="G19" s="1">
        <f>'[2]Qc, Summer, S1'!G19*Main!$B$8</f>
        <v>2.3122473796219731</v>
      </c>
      <c r="H19" s="1">
        <f>'[2]Qc, Summer, S1'!H19*Main!$B$8</f>
        <v>1.6021511569994098</v>
      </c>
      <c r="I19" s="1">
        <f>'[2]Qc, Summer, S1'!I19*Main!$B$8</f>
        <v>-0.15787233555818075</v>
      </c>
      <c r="J19" s="1">
        <f>'[2]Qc, Summer, S1'!J19*Main!$B$8</f>
        <v>-0.50784809220318972</v>
      </c>
      <c r="K19" s="1">
        <f>'[2]Qc, Summer, S1'!K19*Main!$B$8</f>
        <v>-0.50784809220318972</v>
      </c>
      <c r="L19" s="1">
        <f>'[2]Qc, Summer, S1'!L19*Main!$B$8</f>
        <v>-0.50784809220318972</v>
      </c>
      <c r="M19" s="1">
        <f>'[2]Qc, Summer, S1'!M19*Main!$B$8</f>
        <v>-0.50784809220318972</v>
      </c>
      <c r="N19" s="1">
        <f>'[2]Qc, Summer, S1'!N19*Main!$B$8</f>
        <v>-0.50784809220318972</v>
      </c>
      <c r="O19" s="1">
        <f>'[2]Qc, Summer, S1'!O19*Main!$B$8</f>
        <v>-0.50784809220318972</v>
      </c>
      <c r="P19" s="1">
        <f>'[2]Qc, Summer, S1'!P19*Main!$B$8</f>
        <v>-0.50784809220318972</v>
      </c>
      <c r="Q19" s="1">
        <f>'[2]Qc, Summer, S1'!Q19*Main!$B$8</f>
        <v>-0.50784809220318972</v>
      </c>
      <c r="R19" s="1">
        <f>'[2]Qc, Summer, S1'!R19*Main!$B$8</f>
        <v>-0.50784809220318972</v>
      </c>
      <c r="S19" s="1">
        <f>'[2]Qc, Summer, S1'!S19*Main!$B$8</f>
        <v>0.54207917773183711</v>
      </c>
      <c r="T19" s="1">
        <f>'[2]Qc, Summer, S1'!T19*Main!$B$8</f>
        <v>0.89205493437684602</v>
      </c>
      <c r="U19" s="1">
        <f>'[2]Qc, Summer, S1'!U19*Main!$B$8</f>
        <v>0.89205493437684602</v>
      </c>
      <c r="V19" s="1">
        <f>'[2]Qc, Summer, S1'!V19*Main!$B$8</f>
        <v>0.89205493437684602</v>
      </c>
      <c r="W19" s="1">
        <f>'[2]Qc, Summer, S1'!W19*Main!$B$8</f>
        <v>0.89205493437684602</v>
      </c>
      <c r="X19" s="1">
        <f>'[2]Qc, Summer, S1'!X19*Main!$B$8</f>
        <v>0.89205493437684602</v>
      </c>
      <c r="Y19" s="1">
        <f>'[2]Qc, Summer, S1'!Y19*Main!$B$8</f>
        <v>1.9419840742616661</v>
      </c>
    </row>
    <row r="20" spans="1:25" x14ac:dyDescent="0.25">
      <c r="A20">
        <v>36</v>
      </c>
      <c r="B20" s="1">
        <f>'[2]Qc, Summer, S1'!B20*Main!$B$8</f>
        <v>2.3222622563496755</v>
      </c>
      <c r="C20" s="1">
        <f>'[2]Qc, Summer, S1'!C20*Main!$B$8</f>
        <v>1.716568222090963</v>
      </c>
      <c r="D20" s="1">
        <f>'[2]Qc, Summer, S1'!D20*Main!$B$8</f>
        <v>1.5664500886001183</v>
      </c>
      <c r="E20" s="1">
        <f>'[2]Qc, Summer, S1'!E20*Main!$B$8</f>
        <v>1.3902244536326049</v>
      </c>
      <c r="F20" s="1">
        <f>'[2]Qc, Summer, S1'!F20*Main!$B$8</f>
        <v>2.1721441228588305</v>
      </c>
      <c r="G20" s="1">
        <f>'[2]Qc, Summer, S1'!G20*Main!$B$8</f>
        <v>2.0429119905493209</v>
      </c>
      <c r="H20" s="1">
        <f>'[2]Qc, Summer, S1'!H20*Main!$B$8</f>
        <v>2.6721027761370353</v>
      </c>
      <c r="I20" s="1">
        <f>'[2]Qc, Summer, S1'!I20*Main!$B$8</f>
        <v>2.7700059066745424</v>
      </c>
      <c r="J20" s="1">
        <f>'[2]Qc, Summer, S1'!J20*Main!$B$8</f>
        <v>1.6878499704666274</v>
      </c>
      <c r="K20" s="1">
        <f>'[2]Qc, Summer, S1'!K20*Main!$B$8</f>
        <v>0.91245717660956893</v>
      </c>
      <c r="L20" s="1">
        <f>'[2]Qc, Summer, S1'!L20*Main!$B$8</f>
        <v>2.0859893679858246</v>
      </c>
      <c r="M20" s="1">
        <f>'[2]Qc, Summer, S1'!M20*Main!$B$8</f>
        <v>1.9698109864146487</v>
      </c>
      <c r="N20" s="1">
        <f>'[2]Qc, Summer, S1'!N20*Main!$B$8</f>
        <v>2.1786709982279979</v>
      </c>
      <c r="O20" s="1">
        <f>'[2]Qc, Summer, S1'!O20*Main!$B$8</f>
        <v>1.5625339633786182</v>
      </c>
      <c r="P20" s="1">
        <f>'[2]Qc, Summer, S1'!P20*Main!$B$8</f>
        <v>1.613443591258122</v>
      </c>
      <c r="Q20" s="1">
        <f>'[2]Qc, Summer, S1'!Q20*Main!$B$8</f>
        <v>1.5272888363851154</v>
      </c>
      <c r="R20" s="1">
        <f>'[2]Qc, Summer, S1'!R20*Main!$B$8</f>
        <v>1.6630478440637924</v>
      </c>
      <c r="S20" s="1">
        <f>'[2]Qc, Summer, S1'!S20*Main!$B$8</f>
        <v>2.9618960425280574</v>
      </c>
      <c r="T20" s="1">
        <f>'[2]Qc, Summer, S1'!T20*Main!$B$8</f>
        <v>2.6969049025398704</v>
      </c>
      <c r="U20" s="1">
        <f>'[2]Qc, Summer, S1'!U20*Main!$B$8</f>
        <v>2.8874896633195517</v>
      </c>
      <c r="V20" s="1">
        <f>'[2]Qc, Summer, S1'!V20*Main!$B$8</f>
        <v>3.0898227997637333</v>
      </c>
      <c r="W20" s="1">
        <f>'[2]Qc, Summer, S1'!W20*Main!$B$8</f>
        <v>2.8548552864737156</v>
      </c>
      <c r="X20" s="1">
        <f>'[2]Qc, Summer, S1'!X20*Main!$B$8</f>
        <v>2.0755463673951571</v>
      </c>
      <c r="Y20" s="1">
        <f>'[2]Qc, Summer, S1'!Y20*Main!$B$8</f>
        <v>1.9136798582398113</v>
      </c>
    </row>
    <row r="21" spans="1:25" x14ac:dyDescent="0.25">
      <c r="A21">
        <v>42</v>
      </c>
      <c r="B21" s="1">
        <f>'[2]Qc, Summer, S1'!B21*Main!$B$8</f>
        <v>-0.40975202396633204</v>
      </c>
      <c r="C21" s="1">
        <f>'[2]Qc, Summer, S1'!C21*Main!$B$8</f>
        <v>-0.47268629709096288</v>
      </c>
      <c r="D21" s="1">
        <f>'[2]Qc, Summer, S1'!D21*Main!$B$8</f>
        <v>-0.82353284660366233</v>
      </c>
      <c r="E21" s="1">
        <f>'[2]Qc, Summer, S1'!E21*Main!$B$8</f>
        <v>-0.83268873431777912</v>
      </c>
      <c r="F21" s="1">
        <f>'[2]Qc, Summer, S1'!F21*Main!$B$8</f>
        <v>-0.50382248191080925</v>
      </c>
      <c r="G21" s="1">
        <f>'[2]Qc, Summer, S1'!G21*Main!$B$8</f>
        <v>-0.82589548411104563</v>
      </c>
      <c r="H21" s="1">
        <f>'[2]Qc, Summer, S1'!H21*Main!$B$8</f>
        <v>-0.66972250214116957</v>
      </c>
      <c r="I21" s="1">
        <f>'[2]Qc, Summer, S1'!I21*Main!$B$8</f>
        <v>0.63462546342291803</v>
      </c>
      <c r="J21" s="1">
        <f>'[2]Qc, Summer, S1'!J21*Main!$B$8</f>
        <v>1.8168051772445364</v>
      </c>
      <c r="K21" s="1">
        <f>'[2]Qc, Summer, S1'!K21*Main!$B$8</f>
        <v>2.3686899866066162</v>
      </c>
      <c r="L21" s="1">
        <f>'[2]Qc, Summer, S1'!L21*Main!$B$8</f>
        <v>1.5810784186503251</v>
      </c>
      <c r="M21" s="1">
        <f>'[2]Qc, Summer, S1'!M21*Main!$B$8</f>
        <v>1.9255631803160074</v>
      </c>
      <c r="N21" s="1">
        <f>'[2]Qc, Summer, S1'!N21*Main!$B$8</f>
        <v>2.2147486379651511</v>
      </c>
      <c r="O21" s="1">
        <f>'[2]Qc, Summer, S1'!O21*Main!$B$8</f>
        <v>2.2813216375812169</v>
      </c>
      <c r="P21" s="1">
        <f>'[2]Qc, Summer, S1'!P21*Main!$B$8</f>
        <v>2.04325430231837</v>
      </c>
      <c r="Q21" s="1">
        <f>'[2]Qc, Summer, S1'!Q21*Main!$B$8</f>
        <v>1.4558851918783227</v>
      </c>
      <c r="R21" s="1">
        <f>'[2]Qc, Summer, S1'!R21*Main!$B$8</f>
        <v>1.4703041397666867</v>
      </c>
      <c r="S21" s="1">
        <f>'[2]Qc, Summer, S1'!S21*Main!$B$8</f>
        <v>1.3619529633638514</v>
      </c>
      <c r="T21" s="1">
        <f>'[2]Qc, Summer, S1'!T21*Main!$B$8</f>
        <v>0.99391635375073861</v>
      </c>
      <c r="U21" s="1">
        <f>'[2]Qc, Summer, S1'!U21*Main!$B$8</f>
        <v>1.070654410233314</v>
      </c>
      <c r="V21" s="1">
        <f>'[2]Qc, Summer, S1'!V21*Main!$B$8</f>
        <v>1.439309558771412</v>
      </c>
      <c r="W21" s="1">
        <f>'[2]Qc, Summer, S1'!W21*Main!$B$8</f>
        <v>1.0186366592439458</v>
      </c>
      <c r="X21" s="1">
        <f>'[2]Qc, Summer, S1'!X21*Main!$B$8</f>
        <v>0.57214111718842298</v>
      </c>
      <c r="Y21" s="1">
        <f>'[2]Qc, Summer, S1'!Y21*Main!$B$8</f>
        <v>0.15302854554046072</v>
      </c>
    </row>
    <row r="22" spans="1:25" x14ac:dyDescent="0.25">
      <c r="A22">
        <v>55</v>
      </c>
      <c r="B22" s="1">
        <f>'[2]Qc, Summer, S1'!B22*Main!$B$8</f>
        <v>0.49473715298287074</v>
      </c>
      <c r="C22" s="1">
        <f>'[2]Qc, Summer, S1'!C22*Main!$B$8</f>
        <v>0.56783815711754293</v>
      </c>
      <c r="D22" s="1">
        <f>'[2]Qc, Summer, S1'!D22*Main!$B$8</f>
        <v>0.82238629651506212</v>
      </c>
      <c r="E22" s="1">
        <f>'[2]Qc, Summer, S1'!E22*Main!$B$8</f>
        <v>0.94639692852923818</v>
      </c>
      <c r="F22" s="1">
        <f>'[2]Qc, Summer, S1'!F22*Main!$B$8</f>
        <v>-0.85763142350856481</v>
      </c>
      <c r="G22" s="1">
        <f>'[2]Qc, Summer, S1'!G22*Main!$B$8</f>
        <v>-0.67618428824571775</v>
      </c>
      <c r="H22" s="1">
        <f>'[2]Qc, Summer, S1'!H22*Main!$B$8</f>
        <v>0.19711163614884822</v>
      </c>
      <c r="I22" s="1">
        <f>'[2]Qc, Summer, S1'!I22*Main!$B$8</f>
        <v>1.3197341996455996</v>
      </c>
      <c r="J22" s="1">
        <f>'[2]Qc, Summer, S1'!J22*Main!$B$8</f>
        <v>1.670880094506793</v>
      </c>
      <c r="K22" s="1">
        <f>'[2]Qc, Summer, S1'!K22*Main!$B$8</f>
        <v>1.7596455995274665</v>
      </c>
      <c r="L22" s="1">
        <f>'[2]Qc, Summer, S1'!L22*Main!$B$8</f>
        <v>1.6852392203189606</v>
      </c>
      <c r="M22" s="1">
        <f>'[2]Qc, Summer, S1'!M22*Main!$B$8</f>
        <v>1.5964737152982875</v>
      </c>
      <c r="N22" s="1">
        <f>'[2]Qc, Summer, S1'!N22*Main!$B$8</f>
        <v>1.930649734199646</v>
      </c>
      <c r="O22" s="1">
        <f>'[2]Qc, Summer, S1'!O22*Main!$B$8</f>
        <v>1.8444949793266394</v>
      </c>
      <c r="P22" s="1">
        <f>'[2]Qc, Summer, S1'!P22*Main!$B$8</f>
        <v>1.5364264619019494</v>
      </c>
      <c r="Q22" s="1">
        <f>'[2]Qc, Summer, S1'!Q22*Main!$B$8</f>
        <v>1.2962374483165979</v>
      </c>
      <c r="R22" s="1">
        <f>'[2]Qc, Summer, S1'!R22*Main!$B$8</f>
        <v>1.1069580626107502</v>
      </c>
      <c r="S22" s="1">
        <f>'[2]Qc, Summer, S1'!S22*Main!$B$8</f>
        <v>1.0443000590667457</v>
      </c>
      <c r="T22" s="1">
        <f>'[2]Qc, Summer, S1'!T22*Main!$B$8</f>
        <v>1.1304548139397521</v>
      </c>
      <c r="U22" s="1">
        <f>'[2]Qc, Summer, S1'!U22*Main!$B$8</f>
        <v>1.3902244536326049</v>
      </c>
      <c r="V22" s="1">
        <f>'[2]Qc, Summer, S1'!V22*Main!$B$8</f>
        <v>1.2988481984642648</v>
      </c>
      <c r="W22" s="1">
        <f>'[2]Qc, Summer, S1'!W22*Main!$B$8</f>
        <v>1.3419255759007682</v>
      </c>
      <c r="X22" s="1">
        <f>'[2]Qc, Summer, S1'!X22*Main!$B$8</f>
        <v>0.44904902539870056</v>
      </c>
      <c r="Y22" s="1">
        <f>'[2]Qc, Summer, S1'!Y22*Main!$B$8</f>
        <v>-0.53650915534554056</v>
      </c>
    </row>
    <row r="23" spans="1:25" x14ac:dyDescent="0.25">
      <c r="A23">
        <v>68</v>
      </c>
      <c r="B23" s="1">
        <f>'[2]Qc, Summer, S1'!B23*Main!$B$8</f>
        <v>0.48056480023626708</v>
      </c>
      <c r="C23" s="1">
        <f>'[2]Qc, Summer, S1'!C23*Main!$B$8</f>
        <v>0.48056480023626708</v>
      </c>
      <c r="D23" s="1">
        <f>'[2]Qc, Summer, S1'!D23*Main!$B$8</f>
        <v>0.48056480023626708</v>
      </c>
      <c r="E23" s="1">
        <f>'[2]Qc, Summer, S1'!E23*Main!$B$8</f>
        <v>0.48056480023626708</v>
      </c>
      <c r="F23" s="1">
        <f>'[2]Qc, Summer, S1'!F23*Main!$B$8</f>
        <v>0.48056480023626708</v>
      </c>
      <c r="G23" s="1">
        <f>'[2]Qc, Summer, S1'!G23*Main!$B$8</f>
        <v>0.48056480023626708</v>
      </c>
      <c r="H23" s="1">
        <f>'[2]Qc, Summer, S1'!H23*Main!$B$8</f>
        <v>0.48056480023626708</v>
      </c>
      <c r="I23" s="1">
        <f>'[2]Qc, Summer, S1'!I23*Main!$B$8</f>
        <v>0.17453286373301835</v>
      </c>
      <c r="J23" s="1">
        <f>'[2]Qc, Summer, S1'!J23*Main!$B$8</f>
        <v>-0.13149907277023037</v>
      </c>
      <c r="K23" s="1">
        <f>'[2]Qc, Summer, S1'!K23*Main!$B$8</f>
        <v>-0.1478925701565269</v>
      </c>
      <c r="L23" s="1">
        <f>'[2]Qc, Summer, S1'!L23*Main!$B$8</f>
        <v>-7.1383962714116969E-2</v>
      </c>
      <c r="M23" s="1">
        <f>'[2]Qc, Summer, S1'!M23*Main!$B$8</f>
        <v>-4.4059593857058488E-2</v>
      </c>
      <c r="N23" s="1">
        <f>'[2]Qc, Summer, S1'!N23*Main!$B$8</f>
        <v>-4.4059593857058488E-2</v>
      </c>
      <c r="O23" s="1">
        <f>'[2]Qc, Summer, S1'!O23*Main!$B$8</f>
        <v>-4.4059593857058488E-2</v>
      </c>
      <c r="P23" s="1">
        <f>'[2]Qc, Summer, S1'!P23*Main!$B$8</f>
        <v>-4.4059593857058488E-2</v>
      </c>
      <c r="Q23" s="1">
        <f>'[2]Qc, Summer, S1'!Q23*Main!$B$8</f>
        <v>-4.4059593857058488E-2</v>
      </c>
      <c r="R23" s="1">
        <f>'[2]Qc, Summer, S1'!R23*Main!$B$8</f>
        <v>-4.4059593857058488E-2</v>
      </c>
      <c r="S23" s="1">
        <f>'[2]Qc, Summer, S1'!S23*Main!$B$8</f>
        <v>-4.4059593857058488E-2</v>
      </c>
      <c r="T23" s="1">
        <f>'[2]Qc, Summer, S1'!T23*Main!$B$8</f>
        <v>0.48602930262847022</v>
      </c>
      <c r="U23" s="1">
        <f>'[2]Qc, Summer, S1'!U23*Main!$B$8</f>
        <v>0.24011185286473719</v>
      </c>
      <c r="V23" s="1">
        <f>'[2]Qc, Summer, S1'!V23*Main!$B$8</f>
        <v>0.24011185286473719</v>
      </c>
      <c r="W23" s="1">
        <f>'[2]Qc, Summer, S1'!W23*Main!$B$8</f>
        <v>0.24011185286473719</v>
      </c>
      <c r="X23" s="1">
        <f>'[2]Qc, Summer, S1'!X23*Main!$B$8</f>
        <v>0.24011185286473719</v>
      </c>
      <c r="Y23" s="1">
        <f>'[2]Qc, Summer, S1'!Y23*Main!$B$8</f>
        <v>0.24011185286473719</v>
      </c>
    </row>
    <row r="24" spans="1:25" x14ac:dyDescent="0.25">
      <c r="A24">
        <v>72</v>
      </c>
      <c r="B24" s="1">
        <f>'[2]Qc, Summer, S1'!B24*Main!$B$8</f>
        <v>-32.328629732383355</v>
      </c>
      <c r="C24" s="1">
        <f>'[2]Qc, Summer, S1'!C24*Main!$B$8</f>
        <v>-31.245832387079155</v>
      </c>
      <c r="D24" s="1">
        <f>'[2]Qc, Summer, S1'!D24*Main!$B$8</f>
        <v>-32.238798075324873</v>
      </c>
      <c r="E24" s="1">
        <f>'[2]Qc, Summer, S1'!E24*Main!$B$8</f>
        <v>-33.03028858815712</v>
      </c>
      <c r="F24" s="1">
        <f>'[2]Qc, Summer, S1'!F24*Main!$B$8</f>
        <v>-32.175839509170117</v>
      </c>
      <c r="G24" s="1">
        <f>'[2]Qc, Summer, S1'!G24*Main!$B$8</f>
        <v>-41.343434515534561</v>
      </c>
      <c r="H24" s="1">
        <f>'[2]Qc, Summer, S1'!H24*Main!$B$8</f>
        <v>-35.234847879489074</v>
      </c>
      <c r="I24" s="1">
        <f>'[2]Qc, Summer, S1'!I24*Main!$B$8</f>
        <v>-6.6563888913910221</v>
      </c>
      <c r="J24" s="1">
        <f>'[2]Qc, Summer, S1'!J24*Main!$B$8</f>
        <v>0.67760631163614948</v>
      </c>
      <c r="K24" s="1">
        <f>'[2]Qc, Summer, S1'!K24*Main!$B$8</f>
        <v>-5.9003706440785599</v>
      </c>
      <c r="L24" s="1">
        <f>'[2]Qc, Summer, S1'!L24*Main!$B$8</f>
        <v>-8.7341886853514499</v>
      </c>
      <c r="M24" s="1">
        <f>'[2]Qc, Summer, S1'!M24*Main!$B$8</f>
        <v>-11.957981636163616</v>
      </c>
      <c r="N24" s="1">
        <f>'[2]Qc, Summer, S1'!N24*Main!$B$8</f>
        <v>-14.445322071441232</v>
      </c>
      <c r="O24" s="1">
        <f>'[2]Qc, Summer, S1'!O24*Main!$B$8</f>
        <v>-15.680582029976376</v>
      </c>
      <c r="P24" s="1">
        <f>'[2]Qc, Summer, S1'!P24*Main!$B$8</f>
        <v>-17.2014401220762</v>
      </c>
      <c r="Q24" s="1">
        <f>'[2]Qc, Summer, S1'!Q24*Main!$B$8</f>
        <v>-13.213921147548731</v>
      </c>
      <c r="R24" s="1">
        <f>'[2]Qc, Summer, S1'!R24*Main!$B$8</f>
        <v>-11.2649617983166</v>
      </c>
      <c r="S24" s="1">
        <f>'[2]Qc, Summer, S1'!S24*Main!$B$8</f>
        <v>-12.324542532309513</v>
      </c>
      <c r="T24" s="1">
        <f>'[2]Qc, Summer, S1'!T24*Main!$B$8</f>
        <v>-10.448527783697578</v>
      </c>
      <c r="U24" s="1">
        <f>'[2]Qc, Summer, S1'!U24*Main!$B$8</f>
        <v>-13.941015628248673</v>
      </c>
      <c r="V24" s="1">
        <f>'[2]Qc, Summer, S1'!V24*Main!$B$8</f>
        <v>-22.471924718222095</v>
      </c>
      <c r="W24" s="1">
        <f>'[2]Qc, Summer, S1'!W24*Main!$B$8</f>
        <v>-17.062930506364445</v>
      </c>
      <c r="X24" s="1">
        <f>'[2]Qc, Summer, S1'!X24*Main!$B$8</f>
        <v>-19.513219443148262</v>
      </c>
      <c r="Y24" s="1">
        <f>'[2]Qc, Summer, S1'!Y24*Main!$B$8</f>
        <v>-28.154677416154758</v>
      </c>
    </row>
    <row r="25" spans="1:25" x14ac:dyDescent="0.25">
      <c r="A25">
        <v>103</v>
      </c>
      <c r="B25" s="1">
        <f>'[2]Qc, Summer, S1'!B25*Main!$B$8</f>
        <v>-10.367339768857059</v>
      </c>
      <c r="C25" s="1">
        <f>'[2]Qc, Summer, S1'!C25*Main!$B$8</f>
        <v>-16.644893175428233</v>
      </c>
      <c r="D25" s="1">
        <f>'[2]Qc, Summer, S1'!D25*Main!$B$8</f>
        <v>-14.850581017247496</v>
      </c>
      <c r="E25" s="1">
        <f>'[2]Qc, Summer, S1'!E25*Main!$B$8</f>
        <v>-14.621894893753693</v>
      </c>
      <c r="F25" s="1">
        <f>'[2]Qc, Summer, S1'!F25*Main!$B$8</f>
        <v>-13.947748021869465</v>
      </c>
      <c r="G25" s="1">
        <f>'[2]Qc, Summer, S1'!G25*Main!$B$8</f>
        <v>-17.005027961370349</v>
      </c>
      <c r="H25" s="1">
        <f>'[2]Qc, Summer, S1'!H25*Main!$B$8</f>
        <v>-10.842520043768458</v>
      </c>
      <c r="I25" s="1">
        <f>'[2]Qc, Summer, S1'!I25*Main!$B$8</f>
        <v>-1.6812672283077386</v>
      </c>
      <c r="J25" s="1">
        <f>'[2]Qc, Summer, S1'!J25*Main!$B$8</f>
        <v>0.65193904790312884</v>
      </c>
      <c r="K25" s="1">
        <f>'[2]Qc, Summer, S1'!K25*Main!$B$8</f>
        <v>11.372152695348495</v>
      </c>
      <c r="L25" s="1">
        <f>'[2]Qc, Summer, S1'!L25*Main!$B$8</f>
        <v>12.946724279400474</v>
      </c>
      <c r="M25" s="1">
        <f>'[2]Qc, Summer, S1'!M25*Main!$B$8</f>
        <v>11.88464489434436</v>
      </c>
      <c r="N25" s="1">
        <f>'[2]Qc, Summer, S1'!N25*Main!$B$8</f>
        <v>14.297869765135857</v>
      </c>
      <c r="O25" s="1">
        <f>'[2]Qc, Summer, S1'!O25*Main!$B$8</f>
        <v>15.762918859731247</v>
      </c>
      <c r="P25" s="1">
        <f>'[2]Qc, Summer, S1'!P25*Main!$B$8</f>
        <v>12.462378081704079</v>
      </c>
      <c r="Q25" s="1">
        <f>'[2]Qc, Summer, S1'!Q25*Main!$B$8</f>
        <v>7.19385034069699</v>
      </c>
      <c r="R25" s="1">
        <f>'[2]Qc, Summer, S1'!R25*Main!$B$8</f>
        <v>-1.0174748297401053</v>
      </c>
      <c r="S25" s="1">
        <f>'[2]Qc, Summer, S1'!S25*Main!$B$8</f>
        <v>-1.92074323297401</v>
      </c>
      <c r="T25" s="1">
        <f>'[2]Qc, Summer, S1'!T25*Main!$B$8</f>
        <v>-2.1386684383047823</v>
      </c>
      <c r="U25" s="1">
        <f>'[2]Qc, Summer, S1'!U25*Main!$B$8</f>
        <v>-4.7618576388511551</v>
      </c>
      <c r="V25" s="1">
        <f>'[2]Qc, Summer, S1'!V25*Main!$B$8</f>
        <v>-5.9725886761961027</v>
      </c>
      <c r="W25" s="1">
        <f>'[2]Qc, Summer, S1'!W25*Main!$B$8</f>
        <v>-2.012901202215001</v>
      </c>
      <c r="X25" s="1">
        <f>'[2]Qc, Summer, S1'!X25*Main!$B$8</f>
        <v>-8.6593556867247496</v>
      </c>
      <c r="Y25" s="1">
        <f>'[2]Qc, Summer, S1'!Y25*Main!$B$8</f>
        <v>-12.322287007353811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2C55-A84A-406F-9094-C17304C984F8}">
  <dimension ref="A1:Y20"/>
  <sheetViews>
    <sheetView zoomScale="70" zoomScaleNormal="70" workbookViewId="0">
      <selection activeCell="A16" sqref="A16:A20"/>
    </sheetView>
  </sheetViews>
  <sheetFormatPr defaultRowHeight="15" x14ac:dyDescent="0.25"/>
  <cols>
    <col min="2" max="2" width="9.7109375" bestFit="1" customWidth="1"/>
  </cols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20</v>
      </c>
      <c r="B16" s="7">
        <f>_xlfn.IFNA(VLOOKUP($A16,'PV Distribution'!$A$2:$B$6,2,FALSE),0)*'PV Scenarios'!C$3</f>
        <v>0.59</v>
      </c>
      <c r="C16" s="7">
        <f>_xlfn.IFNA(VLOOKUP($A16,'PV Distribution'!$A$2:$B$6,2,FALSE),0)*'PV Scenarios'!D$3</f>
        <v>0.59</v>
      </c>
      <c r="D16" s="7">
        <f>_xlfn.IFNA(VLOOKUP($A16,'PV Distribution'!$A$2:$B$6,2,FALSE),0)*'PV Scenarios'!E$3</f>
        <v>0.59</v>
      </c>
      <c r="E16" s="7">
        <f>_xlfn.IFNA(VLOOKUP($A16,'PV Distribution'!$A$2:$B$6,2,FALSE),0)*'PV Scenarios'!F$3</f>
        <v>0.59</v>
      </c>
      <c r="F16" s="7">
        <f>_xlfn.IFNA(VLOOKUP($A16,'PV Distribution'!$A$2:$B$6,2,FALSE),0)*'PV Scenarios'!G$3</f>
        <v>0.59</v>
      </c>
      <c r="G16" s="7">
        <f>_xlfn.IFNA(VLOOKUP($A16,'PV Distribution'!$A$2:$B$6,2,FALSE),0)*'PV Scenarios'!H$3</f>
        <v>0.59</v>
      </c>
      <c r="H16" s="7">
        <f>_xlfn.IFNA(VLOOKUP($A16,'PV Distribution'!$A$2:$B$6,2,FALSE),0)*'PV Scenarios'!I$3</f>
        <v>7.9295999999999998</v>
      </c>
      <c r="I16" s="7">
        <f>_xlfn.IFNA(VLOOKUP($A16,'PV Distribution'!$A$2:$B$6,2,FALSE),0)*'PV Scenarios'!J$3</f>
        <v>21.145600000000002</v>
      </c>
      <c r="J16" s="7">
        <f>_xlfn.IFNA(VLOOKUP($A16,'PV Distribution'!$A$2:$B$6,2,FALSE),0)*'PV Scenarios'!K$3</f>
        <v>36.202400000000004</v>
      </c>
      <c r="K16" s="7">
        <f>_xlfn.IFNA(VLOOKUP($A16,'PV Distribution'!$A$2:$B$6,2,FALSE),0)*'PV Scenarios'!L$3</f>
        <v>51.636800000000001</v>
      </c>
      <c r="L16" s="7">
        <f>_xlfn.IFNA(VLOOKUP($A16,'PV Distribution'!$A$2:$B$6,2,FALSE),0)*'PV Scenarios'!M$3</f>
        <v>65.655200000000008</v>
      </c>
      <c r="M16" s="7">
        <f>_xlfn.IFNA(VLOOKUP($A16,'PV Distribution'!$A$2:$B$6,2,FALSE),0)*'PV Scenarios'!N$3</f>
        <v>76.381399999999999</v>
      </c>
      <c r="N16" s="7">
        <f>_xlfn.IFNA(VLOOKUP($A16,'PV Distribution'!$A$2:$B$6,2,FALSE),0)*'PV Scenarios'!O$3</f>
        <v>82.328599999999994</v>
      </c>
      <c r="O16" s="7">
        <f>_xlfn.IFNA(VLOOKUP($A16,'PV Distribution'!$A$2:$B$6,2,FALSE),0)*'PV Scenarios'!P$3</f>
        <v>82.6</v>
      </c>
      <c r="P16" s="7">
        <f>_xlfn.IFNA(VLOOKUP($A16,'PV Distribution'!$A$2:$B$6,2,FALSE),0)*'PV Scenarios'!Q$3</f>
        <v>77.171999999999997</v>
      </c>
      <c r="Q16" s="7">
        <f>_xlfn.IFNA(VLOOKUP($A16,'PV Distribution'!$A$2:$B$6,2,FALSE),0)*'PV Scenarios'!R$3</f>
        <v>66.8352</v>
      </c>
      <c r="R16" s="7">
        <f>_xlfn.IFNA(VLOOKUP($A16,'PV Distribution'!$A$2:$B$6,2,FALSE),0)*'PV Scenarios'!S$3</f>
        <v>53.052799999999998</v>
      </c>
      <c r="S16" s="7">
        <f>_xlfn.IFNA(VLOOKUP($A16,'PV Distribution'!$A$2:$B$6,2,FALSE),0)*'PV Scenarios'!T$3</f>
        <v>37.677399999999999</v>
      </c>
      <c r="T16" s="7">
        <f>_xlfn.IFNA(VLOOKUP($A16,'PV Distribution'!$A$2:$B$6,2,FALSE),0)*'PV Scenarios'!U$3</f>
        <v>22.514399999999995</v>
      </c>
      <c r="U16" s="7">
        <f>_xlfn.IFNA(VLOOKUP($A16,'PV Distribution'!$A$2:$B$6,2,FALSE),0)*'PV Scenarios'!V$3</f>
        <v>9.0742000000000012</v>
      </c>
      <c r="V16" s="7">
        <f>_xlfn.IFNA(VLOOKUP($A16,'PV Distribution'!$A$2:$B$6,2,FALSE),0)*'PV Scenarios'!W$3</f>
        <v>0.59</v>
      </c>
      <c r="W16" s="7">
        <f>_xlfn.IFNA(VLOOKUP($A16,'PV Distribution'!$A$2:$B$6,2,FALSE),0)*'PV Scenarios'!X$3</f>
        <v>0.59</v>
      </c>
      <c r="X16" s="7">
        <f>_xlfn.IFNA(VLOOKUP($A16,'PV Distribution'!$A$2:$B$6,2,FALSE),0)*'PV Scenarios'!Y$3</f>
        <v>0.59</v>
      </c>
      <c r="Y16" s="7">
        <f>_xlfn.IFNA(VLOOKUP($A16,'PV Distribution'!$A$2:$B$6,2,FALSE),0)*'PV Scenarios'!Z$3</f>
        <v>0.59</v>
      </c>
    </row>
    <row r="17" spans="1:25" x14ac:dyDescent="0.25">
      <c r="A17" s="6">
        <v>21</v>
      </c>
      <c r="B17" s="7">
        <f>_xlfn.IFNA(VLOOKUP($A17,'PV Distribution'!$A$2:$B$6,2,FALSE),0)*'PV Scenarios'!C$3</f>
        <v>0.59</v>
      </c>
      <c r="C17" s="7">
        <f>_xlfn.IFNA(VLOOKUP($A17,'PV Distribution'!$A$2:$B$6,2,FALSE),0)*'PV Scenarios'!D$3</f>
        <v>0.59</v>
      </c>
      <c r="D17" s="7">
        <f>_xlfn.IFNA(VLOOKUP($A17,'PV Distribution'!$A$2:$B$6,2,FALSE),0)*'PV Scenarios'!E$3</f>
        <v>0.59</v>
      </c>
      <c r="E17" s="7">
        <f>_xlfn.IFNA(VLOOKUP($A17,'PV Distribution'!$A$2:$B$6,2,FALSE),0)*'PV Scenarios'!F$3</f>
        <v>0.59</v>
      </c>
      <c r="F17" s="7">
        <f>_xlfn.IFNA(VLOOKUP($A17,'PV Distribution'!$A$2:$B$6,2,FALSE),0)*'PV Scenarios'!G$3</f>
        <v>0.59</v>
      </c>
      <c r="G17" s="7">
        <f>_xlfn.IFNA(VLOOKUP($A17,'PV Distribution'!$A$2:$B$6,2,FALSE),0)*'PV Scenarios'!H$3</f>
        <v>0.59</v>
      </c>
      <c r="H17" s="7">
        <f>_xlfn.IFNA(VLOOKUP($A17,'PV Distribution'!$A$2:$B$6,2,FALSE),0)*'PV Scenarios'!I$3</f>
        <v>7.9295999999999998</v>
      </c>
      <c r="I17" s="7">
        <f>_xlfn.IFNA(VLOOKUP($A17,'PV Distribution'!$A$2:$B$6,2,FALSE),0)*'PV Scenarios'!J$3</f>
        <v>21.145600000000002</v>
      </c>
      <c r="J17" s="7">
        <f>_xlfn.IFNA(VLOOKUP($A17,'PV Distribution'!$A$2:$B$6,2,FALSE),0)*'PV Scenarios'!K$3</f>
        <v>36.202400000000004</v>
      </c>
      <c r="K17" s="7">
        <f>_xlfn.IFNA(VLOOKUP($A17,'PV Distribution'!$A$2:$B$6,2,FALSE),0)*'PV Scenarios'!L$3</f>
        <v>51.636800000000001</v>
      </c>
      <c r="L17" s="7">
        <f>_xlfn.IFNA(VLOOKUP($A17,'PV Distribution'!$A$2:$B$6,2,FALSE),0)*'PV Scenarios'!M$3</f>
        <v>65.655200000000008</v>
      </c>
      <c r="M17" s="7">
        <f>_xlfn.IFNA(VLOOKUP($A17,'PV Distribution'!$A$2:$B$6,2,FALSE),0)*'PV Scenarios'!N$3</f>
        <v>76.381399999999999</v>
      </c>
      <c r="N17" s="7">
        <f>_xlfn.IFNA(VLOOKUP($A17,'PV Distribution'!$A$2:$B$6,2,FALSE),0)*'PV Scenarios'!O$3</f>
        <v>82.328599999999994</v>
      </c>
      <c r="O17" s="7">
        <f>_xlfn.IFNA(VLOOKUP($A17,'PV Distribution'!$A$2:$B$6,2,FALSE),0)*'PV Scenarios'!P$3</f>
        <v>82.6</v>
      </c>
      <c r="P17" s="7">
        <f>_xlfn.IFNA(VLOOKUP($A17,'PV Distribution'!$A$2:$B$6,2,FALSE),0)*'PV Scenarios'!Q$3</f>
        <v>77.171999999999997</v>
      </c>
      <c r="Q17" s="7">
        <f>_xlfn.IFNA(VLOOKUP($A17,'PV Distribution'!$A$2:$B$6,2,FALSE),0)*'PV Scenarios'!R$3</f>
        <v>66.8352</v>
      </c>
      <c r="R17" s="7">
        <f>_xlfn.IFNA(VLOOKUP($A17,'PV Distribution'!$A$2:$B$6,2,FALSE),0)*'PV Scenarios'!S$3</f>
        <v>53.052799999999998</v>
      </c>
      <c r="S17" s="7">
        <f>_xlfn.IFNA(VLOOKUP($A17,'PV Distribution'!$A$2:$B$6,2,FALSE),0)*'PV Scenarios'!T$3</f>
        <v>37.677399999999999</v>
      </c>
      <c r="T17" s="7">
        <f>_xlfn.IFNA(VLOOKUP($A17,'PV Distribution'!$A$2:$B$6,2,FALSE),0)*'PV Scenarios'!U$3</f>
        <v>22.514399999999995</v>
      </c>
      <c r="U17" s="7">
        <f>_xlfn.IFNA(VLOOKUP($A17,'PV Distribution'!$A$2:$B$6,2,FALSE),0)*'PV Scenarios'!V$3</f>
        <v>9.0742000000000012</v>
      </c>
      <c r="V17" s="7">
        <f>_xlfn.IFNA(VLOOKUP($A17,'PV Distribution'!$A$2:$B$6,2,FALSE),0)*'PV Scenarios'!W$3</f>
        <v>0.59</v>
      </c>
      <c r="W17" s="7">
        <f>_xlfn.IFNA(VLOOKUP($A17,'PV Distribution'!$A$2:$B$6,2,FALSE),0)*'PV Scenarios'!X$3</f>
        <v>0.59</v>
      </c>
      <c r="X17" s="7">
        <f>_xlfn.IFNA(VLOOKUP($A17,'PV Distribution'!$A$2:$B$6,2,FALSE),0)*'PV Scenarios'!Y$3</f>
        <v>0.59</v>
      </c>
      <c r="Y17" s="7">
        <f>_xlfn.IFNA(VLOOKUP($A17,'PV Distribution'!$A$2:$B$6,2,FALSE),0)*'PV Scenarios'!Z$3</f>
        <v>0.59</v>
      </c>
    </row>
    <row r="18" spans="1:25" x14ac:dyDescent="0.25">
      <c r="A18" s="6">
        <v>30</v>
      </c>
      <c r="B18" s="7">
        <f>_xlfn.IFNA(VLOOKUP($A18,'PV Distribution'!$A$2:$B$6,2,FALSE),0)*'PV Scenarios'!C$3</f>
        <v>0.59</v>
      </c>
      <c r="C18" s="7">
        <f>_xlfn.IFNA(VLOOKUP($A18,'PV Distribution'!$A$2:$B$6,2,FALSE),0)*'PV Scenarios'!D$3</f>
        <v>0.59</v>
      </c>
      <c r="D18" s="7">
        <f>_xlfn.IFNA(VLOOKUP($A18,'PV Distribution'!$A$2:$B$6,2,FALSE),0)*'PV Scenarios'!E$3</f>
        <v>0.59</v>
      </c>
      <c r="E18" s="7">
        <f>_xlfn.IFNA(VLOOKUP($A18,'PV Distribution'!$A$2:$B$6,2,FALSE),0)*'PV Scenarios'!F$3</f>
        <v>0.59</v>
      </c>
      <c r="F18" s="7">
        <f>_xlfn.IFNA(VLOOKUP($A18,'PV Distribution'!$A$2:$B$6,2,FALSE),0)*'PV Scenarios'!G$3</f>
        <v>0.59</v>
      </c>
      <c r="G18" s="7">
        <f>_xlfn.IFNA(VLOOKUP($A18,'PV Distribution'!$A$2:$B$6,2,FALSE),0)*'PV Scenarios'!H$3</f>
        <v>0.59</v>
      </c>
      <c r="H18" s="7">
        <f>_xlfn.IFNA(VLOOKUP($A18,'PV Distribution'!$A$2:$B$6,2,FALSE),0)*'PV Scenarios'!I$3</f>
        <v>7.9295999999999998</v>
      </c>
      <c r="I18" s="7">
        <f>_xlfn.IFNA(VLOOKUP($A18,'PV Distribution'!$A$2:$B$6,2,FALSE),0)*'PV Scenarios'!J$3</f>
        <v>21.145600000000002</v>
      </c>
      <c r="J18" s="7">
        <f>_xlfn.IFNA(VLOOKUP($A18,'PV Distribution'!$A$2:$B$6,2,FALSE),0)*'PV Scenarios'!K$3</f>
        <v>36.202400000000004</v>
      </c>
      <c r="K18" s="7">
        <f>_xlfn.IFNA(VLOOKUP($A18,'PV Distribution'!$A$2:$B$6,2,FALSE),0)*'PV Scenarios'!L$3</f>
        <v>51.636800000000001</v>
      </c>
      <c r="L18" s="7">
        <f>_xlfn.IFNA(VLOOKUP($A18,'PV Distribution'!$A$2:$B$6,2,FALSE),0)*'PV Scenarios'!M$3</f>
        <v>65.655200000000008</v>
      </c>
      <c r="M18" s="7">
        <f>_xlfn.IFNA(VLOOKUP($A18,'PV Distribution'!$A$2:$B$6,2,FALSE),0)*'PV Scenarios'!N$3</f>
        <v>76.381399999999999</v>
      </c>
      <c r="N18" s="7">
        <f>_xlfn.IFNA(VLOOKUP($A18,'PV Distribution'!$A$2:$B$6,2,FALSE),0)*'PV Scenarios'!O$3</f>
        <v>82.328599999999994</v>
      </c>
      <c r="O18" s="7">
        <f>_xlfn.IFNA(VLOOKUP($A18,'PV Distribution'!$A$2:$B$6,2,FALSE),0)*'PV Scenarios'!P$3</f>
        <v>82.6</v>
      </c>
      <c r="P18" s="7">
        <f>_xlfn.IFNA(VLOOKUP($A18,'PV Distribution'!$A$2:$B$6,2,FALSE),0)*'PV Scenarios'!Q$3</f>
        <v>77.171999999999997</v>
      </c>
      <c r="Q18" s="7">
        <f>_xlfn.IFNA(VLOOKUP($A18,'PV Distribution'!$A$2:$B$6,2,FALSE),0)*'PV Scenarios'!R$3</f>
        <v>66.8352</v>
      </c>
      <c r="R18" s="7">
        <f>_xlfn.IFNA(VLOOKUP($A18,'PV Distribution'!$A$2:$B$6,2,FALSE),0)*'PV Scenarios'!S$3</f>
        <v>53.052799999999998</v>
      </c>
      <c r="S18" s="7">
        <f>_xlfn.IFNA(VLOOKUP($A18,'PV Distribution'!$A$2:$B$6,2,FALSE),0)*'PV Scenarios'!T$3</f>
        <v>37.677399999999999</v>
      </c>
      <c r="T18" s="7">
        <f>_xlfn.IFNA(VLOOKUP($A18,'PV Distribution'!$A$2:$B$6,2,FALSE),0)*'PV Scenarios'!U$3</f>
        <v>22.514399999999995</v>
      </c>
      <c r="U18" s="7">
        <f>_xlfn.IFNA(VLOOKUP($A18,'PV Distribution'!$A$2:$B$6,2,FALSE),0)*'PV Scenarios'!V$3</f>
        <v>9.0742000000000012</v>
      </c>
      <c r="V18" s="7">
        <f>_xlfn.IFNA(VLOOKUP($A18,'PV Distribution'!$A$2:$B$6,2,FALSE),0)*'PV Scenarios'!W$3</f>
        <v>0.59</v>
      </c>
      <c r="W18" s="7">
        <f>_xlfn.IFNA(VLOOKUP($A18,'PV Distribution'!$A$2:$B$6,2,FALSE),0)*'PV Scenarios'!X$3</f>
        <v>0.59</v>
      </c>
      <c r="X18" s="7">
        <f>_xlfn.IFNA(VLOOKUP($A18,'PV Distribution'!$A$2:$B$6,2,FALSE),0)*'PV Scenarios'!Y$3</f>
        <v>0.59</v>
      </c>
      <c r="Y18" s="7">
        <f>_xlfn.IFNA(VLOOKUP($A18,'PV Distribution'!$A$2:$B$6,2,FALSE),0)*'PV Scenarios'!Z$3</f>
        <v>0.59</v>
      </c>
    </row>
    <row r="19" spans="1:25" x14ac:dyDescent="0.25">
      <c r="A19" s="6">
        <v>2</v>
      </c>
      <c r="B19" s="7">
        <f>_xlfn.IFNA(VLOOKUP($A19,'PV Distribution'!$A$2:$B$6,2,FALSE),0)*'PV Scenarios'!C$3</f>
        <v>0.59</v>
      </c>
      <c r="C19" s="7">
        <f>_xlfn.IFNA(VLOOKUP($A19,'PV Distribution'!$A$2:$B$6,2,FALSE),0)*'PV Scenarios'!D$3</f>
        <v>0.59</v>
      </c>
      <c r="D19" s="7">
        <f>_xlfn.IFNA(VLOOKUP($A19,'PV Distribution'!$A$2:$B$6,2,FALSE),0)*'PV Scenarios'!E$3</f>
        <v>0.59</v>
      </c>
      <c r="E19" s="7">
        <f>_xlfn.IFNA(VLOOKUP($A19,'PV Distribution'!$A$2:$B$6,2,FALSE),0)*'PV Scenarios'!F$3</f>
        <v>0.59</v>
      </c>
      <c r="F19" s="7">
        <f>_xlfn.IFNA(VLOOKUP($A19,'PV Distribution'!$A$2:$B$6,2,FALSE),0)*'PV Scenarios'!G$3</f>
        <v>0.59</v>
      </c>
      <c r="G19" s="7">
        <f>_xlfn.IFNA(VLOOKUP($A19,'PV Distribution'!$A$2:$B$6,2,FALSE),0)*'PV Scenarios'!H$3</f>
        <v>0.59</v>
      </c>
      <c r="H19" s="7">
        <f>_xlfn.IFNA(VLOOKUP($A19,'PV Distribution'!$A$2:$B$6,2,FALSE),0)*'PV Scenarios'!I$3</f>
        <v>7.9295999999999998</v>
      </c>
      <c r="I19" s="7">
        <f>_xlfn.IFNA(VLOOKUP($A19,'PV Distribution'!$A$2:$B$6,2,FALSE),0)*'PV Scenarios'!J$3</f>
        <v>21.145600000000002</v>
      </c>
      <c r="J19" s="7">
        <f>_xlfn.IFNA(VLOOKUP($A19,'PV Distribution'!$A$2:$B$6,2,FALSE),0)*'PV Scenarios'!K$3</f>
        <v>36.202400000000004</v>
      </c>
      <c r="K19" s="7">
        <f>_xlfn.IFNA(VLOOKUP($A19,'PV Distribution'!$A$2:$B$6,2,FALSE),0)*'PV Scenarios'!L$3</f>
        <v>51.636800000000001</v>
      </c>
      <c r="L19" s="7">
        <f>_xlfn.IFNA(VLOOKUP($A19,'PV Distribution'!$A$2:$B$6,2,FALSE),0)*'PV Scenarios'!M$3</f>
        <v>65.655200000000008</v>
      </c>
      <c r="M19" s="7">
        <f>_xlfn.IFNA(VLOOKUP($A19,'PV Distribution'!$A$2:$B$6,2,FALSE),0)*'PV Scenarios'!N$3</f>
        <v>76.381399999999999</v>
      </c>
      <c r="N19" s="7">
        <f>_xlfn.IFNA(VLOOKUP($A19,'PV Distribution'!$A$2:$B$6,2,FALSE),0)*'PV Scenarios'!O$3</f>
        <v>82.328599999999994</v>
      </c>
      <c r="O19" s="7">
        <f>_xlfn.IFNA(VLOOKUP($A19,'PV Distribution'!$A$2:$B$6,2,FALSE),0)*'PV Scenarios'!P$3</f>
        <v>82.6</v>
      </c>
      <c r="P19" s="7">
        <f>_xlfn.IFNA(VLOOKUP($A19,'PV Distribution'!$A$2:$B$6,2,FALSE),0)*'PV Scenarios'!Q$3</f>
        <v>77.171999999999997</v>
      </c>
      <c r="Q19" s="7">
        <f>_xlfn.IFNA(VLOOKUP($A19,'PV Distribution'!$A$2:$B$6,2,FALSE),0)*'PV Scenarios'!R$3</f>
        <v>66.8352</v>
      </c>
      <c r="R19" s="7">
        <f>_xlfn.IFNA(VLOOKUP($A19,'PV Distribution'!$A$2:$B$6,2,FALSE),0)*'PV Scenarios'!S$3</f>
        <v>53.052799999999998</v>
      </c>
      <c r="S19" s="7">
        <f>_xlfn.IFNA(VLOOKUP($A19,'PV Distribution'!$A$2:$B$6,2,FALSE),0)*'PV Scenarios'!T$3</f>
        <v>37.677399999999999</v>
      </c>
      <c r="T19" s="7">
        <f>_xlfn.IFNA(VLOOKUP($A19,'PV Distribution'!$A$2:$B$6,2,FALSE),0)*'PV Scenarios'!U$3</f>
        <v>22.514399999999995</v>
      </c>
      <c r="U19" s="7">
        <f>_xlfn.IFNA(VLOOKUP($A19,'PV Distribution'!$A$2:$B$6,2,FALSE),0)*'PV Scenarios'!V$3</f>
        <v>9.0742000000000012</v>
      </c>
      <c r="V19" s="7">
        <f>_xlfn.IFNA(VLOOKUP($A19,'PV Distribution'!$A$2:$B$6,2,FALSE),0)*'PV Scenarios'!W$3</f>
        <v>0.59</v>
      </c>
      <c r="W19" s="7">
        <f>_xlfn.IFNA(VLOOKUP($A19,'PV Distribution'!$A$2:$B$6,2,FALSE),0)*'PV Scenarios'!X$3</f>
        <v>0.59</v>
      </c>
      <c r="X19" s="7">
        <f>_xlfn.IFNA(VLOOKUP($A19,'PV Distribution'!$A$2:$B$6,2,FALSE),0)*'PV Scenarios'!Y$3</f>
        <v>0.59</v>
      </c>
      <c r="Y19" s="7">
        <f>_xlfn.IFNA(VLOOKUP($A19,'PV Distribution'!$A$2:$B$6,2,FALSE),0)*'PV Scenarios'!Z$3</f>
        <v>0.59</v>
      </c>
    </row>
    <row r="20" spans="1:25" x14ac:dyDescent="0.25">
      <c r="A20" s="6">
        <v>68</v>
      </c>
      <c r="B20" s="7">
        <f>_xlfn.IFNA(VLOOKUP($A20,'PV Distribution'!$A$2:$B$6,2,FALSE),0)*'PV Scenarios'!C$3</f>
        <v>0</v>
      </c>
      <c r="C20" s="7">
        <f>_xlfn.IFNA(VLOOKUP($A20,'PV Distribution'!$A$2:$B$6,2,FALSE),0)*'PV Scenarios'!D$3</f>
        <v>0</v>
      </c>
      <c r="D20" s="7">
        <f>_xlfn.IFNA(VLOOKUP($A20,'PV Distribution'!$A$2:$B$6,2,FALSE),0)*'PV Scenarios'!E$3</f>
        <v>0</v>
      </c>
      <c r="E20" s="7">
        <f>_xlfn.IFNA(VLOOKUP($A20,'PV Distribution'!$A$2:$B$6,2,FALSE),0)*'PV Scenarios'!F$3</f>
        <v>0</v>
      </c>
      <c r="F20" s="7">
        <f>_xlfn.IFNA(VLOOKUP($A20,'PV Distribution'!$A$2:$B$6,2,FALSE),0)*'PV Scenarios'!G$3</f>
        <v>0</v>
      </c>
      <c r="G20" s="7">
        <f>_xlfn.IFNA(VLOOKUP($A20,'PV Distribution'!$A$2:$B$6,2,FALSE),0)*'PV Scenarios'!H$3</f>
        <v>0</v>
      </c>
      <c r="H20" s="7">
        <f>_xlfn.IFNA(VLOOKUP($A20,'PV Distribution'!$A$2:$B$6,2,FALSE),0)*'PV Scenarios'!I$3</f>
        <v>0</v>
      </c>
      <c r="I20" s="7">
        <f>_xlfn.IFNA(VLOOKUP($A20,'PV Distribution'!$A$2:$B$6,2,FALSE),0)*'PV Scenarios'!J$3</f>
        <v>0</v>
      </c>
      <c r="J20" s="7">
        <f>_xlfn.IFNA(VLOOKUP($A20,'PV Distribution'!$A$2:$B$6,2,FALSE),0)*'PV Scenarios'!K$3</f>
        <v>0</v>
      </c>
      <c r="K20" s="7">
        <f>_xlfn.IFNA(VLOOKUP($A20,'PV Distribution'!$A$2:$B$6,2,FALSE),0)*'PV Scenarios'!L$3</f>
        <v>0</v>
      </c>
      <c r="L20" s="7">
        <f>_xlfn.IFNA(VLOOKUP($A20,'PV Distribution'!$A$2:$B$6,2,FALSE),0)*'PV Scenarios'!M$3</f>
        <v>0</v>
      </c>
      <c r="M20" s="7">
        <f>_xlfn.IFNA(VLOOKUP($A20,'PV Distribution'!$A$2:$B$6,2,FALSE),0)*'PV Scenarios'!N$3</f>
        <v>0</v>
      </c>
      <c r="N20" s="7">
        <f>_xlfn.IFNA(VLOOKUP($A20,'PV Distribution'!$A$2:$B$6,2,FALSE),0)*'PV Scenarios'!O$3</f>
        <v>0</v>
      </c>
      <c r="O20" s="7">
        <f>_xlfn.IFNA(VLOOKUP($A20,'PV Distribution'!$A$2:$B$6,2,FALSE),0)*'PV Scenarios'!P$3</f>
        <v>0</v>
      </c>
      <c r="P20" s="7">
        <f>_xlfn.IFNA(VLOOKUP($A20,'PV Distribution'!$A$2:$B$6,2,FALSE),0)*'PV Scenarios'!Q$3</f>
        <v>0</v>
      </c>
      <c r="Q20" s="7">
        <f>_xlfn.IFNA(VLOOKUP($A20,'PV Distribution'!$A$2:$B$6,2,FALSE),0)*'PV Scenarios'!R$3</f>
        <v>0</v>
      </c>
      <c r="R20" s="7">
        <f>_xlfn.IFNA(VLOOKUP($A20,'PV Distribution'!$A$2:$B$6,2,FALSE),0)*'PV Scenarios'!S$3</f>
        <v>0</v>
      </c>
      <c r="S20" s="7">
        <f>_xlfn.IFNA(VLOOKUP($A20,'PV Distribution'!$A$2:$B$6,2,FALSE),0)*'PV Scenarios'!T$3</f>
        <v>0</v>
      </c>
      <c r="T20" s="7">
        <f>_xlfn.IFNA(VLOOKUP($A20,'PV Distribution'!$A$2:$B$6,2,FALSE),0)*'PV Scenarios'!U$3</f>
        <v>0</v>
      </c>
      <c r="U20" s="7">
        <f>_xlfn.IFNA(VLOOKUP($A20,'PV Distribution'!$A$2:$B$6,2,FALSE),0)*'PV Scenarios'!V$3</f>
        <v>0</v>
      </c>
      <c r="V20" s="7">
        <f>_xlfn.IFNA(VLOOKUP($A20,'PV Distribution'!$A$2:$B$6,2,FALSE),0)*'PV Scenarios'!W$3</f>
        <v>0</v>
      </c>
      <c r="W20" s="7">
        <f>_xlfn.IFNA(VLOOKUP($A20,'PV Distribution'!$A$2:$B$6,2,FALSE),0)*'PV Scenarios'!X$3</f>
        <v>0</v>
      </c>
      <c r="X20" s="7">
        <f>_xlfn.IFNA(VLOOKUP($A20,'PV Distribution'!$A$2:$B$6,2,FALSE),0)*'PV Scenarios'!Y$3</f>
        <v>0</v>
      </c>
      <c r="Y20" s="7">
        <f>_xlfn.IFNA(VLOOKUP($A20,'PV Distribution'!$A$2:$B$6,2,FALSE),0)*'PV Scenarios'!Z$3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6F0A-C780-4B82-943B-F04AF6EB6A55}">
  <dimension ref="A1:Y20"/>
  <sheetViews>
    <sheetView zoomScale="70" zoomScaleNormal="70" workbookViewId="0">
      <selection activeCell="A16" sqref="A16:A2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20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21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30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2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  <row r="20" spans="1:25" x14ac:dyDescent="0.25">
      <c r="A20" s="6">
        <v>68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A61A-172A-4EB8-8252-D220F74ED63F}">
  <dimension ref="A1:Z3"/>
  <sheetViews>
    <sheetView workbookViewId="0">
      <selection activeCell="E8" sqref="E8"/>
    </sheetView>
  </sheetViews>
  <sheetFormatPr defaultRowHeight="15" x14ac:dyDescent="0.25"/>
  <cols>
    <col min="1" max="1" width="9.42578125" bestFit="1" customWidth="1"/>
  </cols>
  <sheetData>
    <row r="1" spans="1:26" x14ac:dyDescent="0.25">
      <c r="A1" t="s">
        <v>17</v>
      </c>
      <c r="B1" t="s">
        <v>6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15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25">
      <c r="A3" t="s">
        <v>16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4743-89C7-4EE8-8101-C2EF3AC630A2}">
  <dimension ref="A1:Y20"/>
  <sheetViews>
    <sheetView topLeftCell="A7" zoomScale="85" zoomScaleNormal="85" workbookViewId="0">
      <selection activeCell="B16" sqref="B16:Y2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s="3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s="3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6">
        <v>20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21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30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2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  <row r="20" spans="1:25" x14ac:dyDescent="0.25">
      <c r="A20" s="6">
        <v>68</v>
      </c>
      <c r="B20" s="6">
        <v>1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>
        <v>1</v>
      </c>
      <c r="X20" s="6">
        <v>1</v>
      </c>
      <c r="Y20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2060-DA8E-4954-B9A5-0CF0A5D359F7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Summer, S1'!B2*Main!$B$4+_xlfn.IFNA(VLOOKUP($A2,'EV Distribution'!$A$2:$B$11,2,FALSE),0)*('EV Scenarios'!B$2-'EV Scenarios'!B$3)</f>
        <v>1.4246742482279981E-2</v>
      </c>
      <c r="C2" s="1">
        <f>'Pc, Summer, S1'!C2*Main!$B$4+_xlfn.IFNA(VLOOKUP($A2,'EV Distribution'!$A$2:$B$11,2,FALSE),0)*('EV Scenarios'!C$2-'EV Scenarios'!C$3)</f>
        <v>2.4828072690490258E-2</v>
      </c>
      <c r="D2" s="1">
        <f>'Pc, Summer, S1'!D2*Main!$B$4+_xlfn.IFNA(VLOOKUP($A2,'EV Distribution'!$A$2:$B$11,2,FALSE),0)*('EV Scenarios'!D$2-'EV Scenarios'!D$3)</f>
        <v>6.316612568665092E-2</v>
      </c>
      <c r="E2" s="1">
        <f>'Pc, Summer, S1'!E2*Main!$B$4+_xlfn.IFNA(VLOOKUP($A2,'EV Distribution'!$A$2:$B$11,2,FALSE),0)*('EV Scenarios'!E$2-'EV Scenarios'!E$3)</f>
        <v>3.949449358535146E-2</v>
      </c>
      <c r="F2" s="1">
        <f>'Pc, Summer, S1'!F2*Main!$B$4+_xlfn.IFNA(VLOOKUP($A2,'EV Distribution'!$A$2:$B$11,2,FALSE),0)*('EV Scenarios'!F$2-'EV Scenarios'!F$3)</f>
        <v>8.9340770598789157E-2</v>
      </c>
      <c r="G2" s="1">
        <f>'Pc, Summer, S1'!G2*Main!$B$4+_xlfn.IFNA(VLOOKUP($A2,'EV Distribution'!$A$2:$B$11,2,FALSE),0)*('EV Scenarios'!G$2-'EV Scenarios'!G$3)</f>
        <v>0.15380000899217372</v>
      </c>
      <c r="H2" s="1">
        <f>'Pc, Summer, S1'!H2*Main!$B$4+_xlfn.IFNA(VLOOKUP($A2,'EV Distribution'!$A$2:$B$11,2,FALSE),0)*('EV Scenarios'!H$2-'EV Scenarios'!H$3)</f>
        <v>0.10310301985897817</v>
      </c>
      <c r="I2" s="1">
        <f>'Pc, Summer, S1'!I2*Main!$B$4+_xlfn.IFNA(VLOOKUP($A2,'EV Distribution'!$A$2:$B$11,2,FALSE),0)*('EV Scenarios'!I$2-'EV Scenarios'!I$3)</f>
        <v>1.2073914832398114E-2</v>
      </c>
      <c r="J2" s="1">
        <f>'Pc, Summer, S1'!J2*Main!$B$4+_xlfn.IFNA(VLOOKUP($A2,'EV Distribution'!$A$2:$B$11,2,FALSE),0)*('EV Scenarios'!J$2-'EV Scenarios'!J$3)</f>
        <v>5.7801679967513314E-2</v>
      </c>
      <c r="K2" s="1">
        <f>'Pc, Summer, S1'!K2*Main!$B$4+_xlfn.IFNA(VLOOKUP($A2,'EV Distribution'!$A$2:$B$11,2,FALSE),0)*('EV Scenarios'!K$2-'EV Scenarios'!K$3)</f>
        <v>1.127171681408742E-2</v>
      </c>
      <c r="L2" s="1">
        <f>'Pc, Summer, S1'!L2*Main!$B$4+_xlfn.IFNA(VLOOKUP($A2,'EV Distribution'!$A$2:$B$11,2,FALSE),0)*('EV Scenarios'!L$2-'EV Scenarios'!L$3)</f>
        <v>2.6119338128322508E-2</v>
      </c>
      <c r="M2" s="1">
        <f>'Pc, Summer, S1'!M2*Main!$B$4+_xlfn.IFNA(VLOOKUP($A2,'EV Distribution'!$A$2:$B$11,2,FALSE),0)*('EV Scenarios'!M$2-'EV Scenarios'!M$3)</f>
        <v>0.12091839051757239</v>
      </c>
      <c r="N2" s="1">
        <f>'Pc, Summer, S1'!N2*Main!$B$4+_xlfn.IFNA(VLOOKUP($A2,'EV Distribution'!$A$2:$B$11,2,FALSE),0)*('EV Scenarios'!N$2-'EV Scenarios'!N$3)</f>
        <v>5.4931053628913186E-2</v>
      </c>
      <c r="O2" s="1">
        <f>'Pc, Summer, S1'!O2*Main!$B$4+_xlfn.IFNA(VLOOKUP($A2,'EV Distribution'!$A$2:$B$11,2,FALSE),0)*('EV Scenarios'!O$2-'EV Scenarios'!O$3)</f>
        <v>7.5950455821027774E-2</v>
      </c>
      <c r="P2" s="1">
        <f>'Pc, Summer, S1'!P2*Main!$B$4+_xlfn.IFNA(VLOOKUP($A2,'EV Distribution'!$A$2:$B$11,2,FALSE),0)*('EV Scenarios'!P$2-'EV Scenarios'!P$3)</f>
        <v>6.9499371507678695E-2</v>
      </c>
      <c r="Q2" s="1">
        <f>'Pc, Summer, S1'!Q2*Main!$B$4+_xlfn.IFNA(VLOOKUP($A2,'EV Distribution'!$A$2:$B$11,2,FALSE),0)*('EV Scenarios'!Q$2-'EV Scenarios'!Q$3)</f>
        <v>0.14906100632678679</v>
      </c>
      <c r="R2" s="1">
        <f>'Pc, Summer, S1'!R2*Main!$B$4+_xlfn.IFNA(VLOOKUP($A2,'EV Distribution'!$A$2:$B$11,2,FALSE),0)*('EV Scenarios'!R$2-'EV Scenarios'!R$3)</f>
        <v>6.3591379356172484E-2</v>
      </c>
      <c r="S2" s="1">
        <f>'Pc, Summer, S1'!S2*Main!$B$4+_xlfn.IFNA(VLOOKUP($A2,'EV Distribution'!$A$2:$B$11,2,FALSE),0)*('EV Scenarios'!S$2-'EV Scenarios'!S$3)</f>
        <v>4.1950059112522156E-2</v>
      </c>
      <c r="T2" s="1">
        <f>'Pc, Summer, S1'!T2*Main!$B$4+_xlfn.IFNA(VLOOKUP($A2,'EV Distribution'!$A$2:$B$11,2,FALSE),0)*('EV Scenarios'!T$2-'EV Scenarios'!T$3)</f>
        <v>9.217491219359128E-2</v>
      </c>
      <c r="U2" s="1">
        <f>'Pc, Summer, S1'!U2*Main!$B$4+_xlfn.IFNA(VLOOKUP($A2,'EV Distribution'!$A$2:$B$11,2,FALSE),0)*('EV Scenarios'!U$2-'EV Scenarios'!U$3)</f>
        <v>0.19765977848050803</v>
      </c>
      <c r="V2" s="1">
        <f>'Pc, Summer, S1'!V2*Main!$B$4+_xlfn.IFNA(VLOOKUP($A2,'EV Distribution'!$A$2:$B$11,2,FALSE),0)*('EV Scenarios'!V$2-'EV Scenarios'!V$3)</f>
        <v>0.14496427936355588</v>
      </c>
      <c r="W2" s="1">
        <f>'Pc, Summer, S1'!W2*Main!$B$4+_xlfn.IFNA(VLOOKUP($A2,'EV Distribution'!$A$2:$B$11,2,FALSE),0)*('EV Scenarios'!W$2-'EV Scenarios'!W$3)</f>
        <v>-2.9997629827229772E-2</v>
      </c>
      <c r="X2" s="1">
        <f>'Pc, Summer, S1'!X2*Main!$B$4+_xlfn.IFNA(VLOOKUP($A2,'EV Distribution'!$A$2:$B$11,2,FALSE),0)*('EV Scenarios'!X$2-'EV Scenarios'!X$3)</f>
        <v>0.12996099680375076</v>
      </c>
      <c r="Y2" s="1">
        <f>'Pc, Summer, S1'!Y2*Main!$B$4+_xlfn.IFNA(VLOOKUP($A2,'EV Distribution'!$A$2:$B$11,2,FALSE),0)*('EV Scenarios'!Y$2-'EV Scenarios'!Y$3)</f>
        <v>0.17107183860307151</v>
      </c>
    </row>
    <row r="3" spans="1:25" x14ac:dyDescent="0.25">
      <c r="A3">
        <v>2</v>
      </c>
      <c r="B3" s="1">
        <f>'Pc, Summer, S1'!B3*Main!$B$4+_xlfn.IFNA(VLOOKUP($A3,'EV Distribution'!$A$2:$B$11,2,FALSE),0)*('EV Scenarios'!B$2-'EV Scenarios'!B$3)</f>
        <v>15.004857934883344</v>
      </c>
      <c r="C3" s="1">
        <f>'Pc, Summer, S1'!C3*Main!$B$4+_xlfn.IFNA(VLOOKUP($A3,'EV Distribution'!$A$2:$B$11,2,FALSE),0)*('EV Scenarios'!C$2-'EV Scenarios'!C$3)</f>
        <v>15.651065461534996</v>
      </c>
      <c r="D3" s="1">
        <f>'Pc, Summer, S1'!D3*Main!$B$4+_xlfn.IFNA(VLOOKUP($A3,'EV Distribution'!$A$2:$B$11,2,FALSE),0)*('EV Scenarios'!D$2-'EV Scenarios'!D$3)</f>
        <v>16.223484360866067</v>
      </c>
      <c r="E3" s="1">
        <f>'Pc, Summer, S1'!E3*Main!$B$4+_xlfn.IFNA(VLOOKUP($A3,'EV Distribution'!$A$2:$B$11,2,FALSE),0)*('EV Scenarios'!E$2-'EV Scenarios'!E$3)</f>
        <v>17.040464372653574</v>
      </c>
      <c r="F3" s="1">
        <f>'Pc, Summer, S1'!F3*Main!$B$4+_xlfn.IFNA(VLOOKUP($A3,'EV Distribution'!$A$2:$B$11,2,FALSE),0)*('EV Scenarios'!F$2-'EV Scenarios'!F$3)</f>
        <v>17.914584237909036</v>
      </c>
      <c r="G3" s="1">
        <f>'Pc, Summer, S1'!G3*Main!$B$4+_xlfn.IFNA(VLOOKUP($A3,'EV Distribution'!$A$2:$B$11,2,FALSE),0)*('EV Scenarios'!G$2-'EV Scenarios'!G$3)</f>
        <v>18.451342196794894</v>
      </c>
      <c r="H3" s="1">
        <f>'Pc, Summer, S1'!H3*Main!$B$4+_xlfn.IFNA(VLOOKUP($A3,'EV Distribution'!$A$2:$B$11,2,FALSE),0)*('EV Scenarios'!H$2-'EV Scenarios'!H$3)</f>
        <v>18.261199823340963</v>
      </c>
      <c r="I3" s="1">
        <f>'Pc, Summer, S1'!I3*Main!$B$4+_xlfn.IFNA(VLOOKUP($A3,'EV Distribution'!$A$2:$B$11,2,FALSE),0)*('EV Scenarios'!I$2-'EV Scenarios'!I$3)</f>
        <v>17.565967702828562</v>
      </c>
      <c r="J3" s="1">
        <f>'Pc, Summer, S1'!J3*Main!$B$4+_xlfn.IFNA(VLOOKUP($A3,'EV Distribution'!$A$2:$B$11,2,FALSE),0)*('EV Scenarios'!J$2-'EV Scenarios'!J$3)</f>
        <v>16.079384329647077</v>
      </c>
      <c r="K3" s="1">
        <f>'Pc, Summer, S1'!K3*Main!$B$4+_xlfn.IFNA(VLOOKUP($A3,'EV Distribution'!$A$2:$B$11,2,FALSE),0)*('EV Scenarios'!K$2-'EV Scenarios'!K$3)</f>
        <v>23.864052232277025</v>
      </c>
      <c r="L3" s="1">
        <f>'Pc, Summer, S1'!L3*Main!$B$4+_xlfn.IFNA(VLOOKUP($A3,'EV Distribution'!$A$2:$B$11,2,FALSE),0)*('EV Scenarios'!L$2-'EV Scenarios'!L$3)</f>
        <v>23.298446558011666</v>
      </c>
      <c r="M3" s="1">
        <f>'Pc, Summer, S1'!M3*Main!$B$4+_xlfn.IFNA(VLOOKUP($A3,'EV Distribution'!$A$2:$B$11,2,FALSE),0)*('EV Scenarios'!M$2-'EV Scenarios'!M$3)</f>
        <v>22.499028909251333</v>
      </c>
      <c r="N3" s="1">
        <f>'Pc, Summer, S1'!N3*Main!$B$4+_xlfn.IFNA(VLOOKUP($A3,'EV Distribution'!$A$2:$B$11,2,FALSE),0)*('EV Scenarios'!N$2-'EV Scenarios'!N$3)</f>
        <v>21.013449995794446</v>
      </c>
      <c r="O3" s="1">
        <f>'Pc, Summer, S1'!O3*Main!$B$4+_xlfn.IFNA(VLOOKUP($A3,'EV Distribution'!$A$2:$B$11,2,FALSE),0)*('EV Scenarios'!O$2-'EV Scenarios'!O$3)</f>
        <v>20.142047678888073</v>
      </c>
      <c r="P3" s="1">
        <f>'Pc, Summer, S1'!P3*Main!$B$4+_xlfn.IFNA(VLOOKUP($A3,'EV Distribution'!$A$2:$B$11,2,FALSE),0)*('EV Scenarios'!P$2-'EV Scenarios'!P$3)</f>
        <v>19.391884180908153</v>
      </c>
      <c r="Q3" s="1">
        <f>'Pc, Summer, S1'!Q3*Main!$B$4+_xlfn.IFNA(VLOOKUP($A3,'EV Distribution'!$A$2:$B$11,2,FALSE),0)*('EV Scenarios'!Q$2-'EV Scenarios'!Q$3)</f>
        <v>18.330603834070438</v>
      </c>
      <c r="R3" s="1">
        <f>'Pc, Summer, S1'!R3*Main!$B$4+_xlfn.IFNA(VLOOKUP($A3,'EV Distribution'!$A$2:$B$11,2,FALSE),0)*('EV Scenarios'!R$2-'EV Scenarios'!R$3)</f>
        <v>17.83185388717218</v>
      </c>
      <c r="S3" s="1">
        <f>'Pc, Summer, S1'!S3*Main!$B$4+_xlfn.IFNA(VLOOKUP($A3,'EV Distribution'!$A$2:$B$11,2,FALSE),0)*('EV Scenarios'!S$2-'EV Scenarios'!S$3)</f>
        <v>17.140686771533524</v>
      </c>
      <c r="T3" s="1">
        <f>'Pc, Summer, S1'!T3*Main!$B$4+_xlfn.IFNA(VLOOKUP($A3,'EV Distribution'!$A$2:$B$11,2,FALSE),0)*('EV Scenarios'!T$2-'EV Scenarios'!T$3)</f>
        <v>11.138100638433993</v>
      </c>
      <c r="U3" s="1">
        <f>'Pc, Summer, S1'!U3*Main!$B$4+_xlfn.IFNA(VLOOKUP($A3,'EV Distribution'!$A$2:$B$11,2,FALSE),0)*('EV Scenarios'!U$2-'EV Scenarios'!U$3)</f>
        <v>11.556971261996456</v>
      </c>
      <c r="V3" s="1">
        <f>'Pc, Summer, S1'!V3*Main!$B$4+_xlfn.IFNA(VLOOKUP($A3,'EV Distribution'!$A$2:$B$11,2,FALSE),0)*('EV Scenarios'!V$2-'EV Scenarios'!V$3)</f>
        <v>12.099511299739369</v>
      </c>
      <c r="W3" s="1">
        <f>'Pc, Summer, S1'!W3*Main!$B$4+_xlfn.IFNA(VLOOKUP($A3,'EV Distribution'!$A$2:$B$11,2,FALSE),0)*('EV Scenarios'!W$2-'EV Scenarios'!W$3)</f>
        <v>12.754724333582399</v>
      </c>
      <c r="X3" s="1">
        <f>'Pc, Summer, S1'!X3*Main!$B$4+_xlfn.IFNA(VLOOKUP($A3,'EV Distribution'!$A$2:$B$11,2,FALSE),0)*('EV Scenarios'!X$2-'EV Scenarios'!X$3)</f>
        <v>13.517671596306855</v>
      </c>
      <c r="Y3" s="1">
        <f>'Pc, Summer, S1'!Y3*Main!$B$4+_xlfn.IFNA(VLOOKUP($A3,'EV Distribution'!$A$2:$B$11,2,FALSE),0)*('EV Scenarios'!Y$2-'EV Scenarios'!Y$3)</f>
        <v>14.461642618262699</v>
      </c>
    </row>
    <row r="4" spans="1:25" x14ac:dyDescent="0.25">
      <c r="A4">
        <v>3</v>
      </c>
      <c r="B4" s="1">
        <f>'Pc, Summer, S1'!B4*Main!$B$4+_xlfn.IFNA(VLOOKUP($A4,'EV Distribution'!$A$2:$B$11,2,FALSE),0)*('EV Scenarios'!B$2-'EV Scenarios'!B$3)</f>
        <v>15.460799589182665</v>
      </c>
      <c r="C4" s="1">
        <f>'Pc, Summer, S1'!C4*Main!$B$4+_xlfn.IFNA(VLOOKUP($A4,'EV Distribution'!$A$2:$B$11,2,FALSE),0)*('EV Scenarios'!C$2-'EV Scenarios'!C$3)</f>
        <v>16.068742791401355</v>
      </c>
      <c r="D4" s="1">
        <f>'Pc, Summer, S1'!D4*Main!$B$4+_xlfn.IFNA(VLOOKUP($A4,'EV Distribution'!$A$2:$B$11,2,FALSE),0)*('EV Scenarios'!D$2-'EV Scenarios'!D$3)</f>
        <v>16.584288405265802</v>
      </c>
      <c r="E4" s="1">
        <f>'Pc, Summer, S1'!E4*Main!$B$4+_xlfn.IFNA(VLOOKUP($A4,'EV Distribution'!$A$2:$B$11,2,FALSE),0)*('EV Scenarios'!E$2-'EV Scenarios'!E$3)</f>
        <v>17.350849640714706</v>
      </c>
      <c r="F4" s="1">
        <f>'Pc, Summer, S1'!F4*Main!$B$4+_xlfn.IFNA(VLOOKUP($A4,'EV Distribution'!$A$2:$B$11,2,FALSE),0)*('EV Scenarios'!F$2-'EV Scenarios'!F$3)</f>
        <v>18.224880090714706</v>
      </c>
      <c r="G4" s="1">
        <f>'Pc, Summer, S1'!G4*Main!$B$4+_xlfn.IFNA(VLOOKUP($A4,'EV Distribution'!$A$2:$B$11,2,FALSE),0)*('EV Scenarios'!G$2-'EV Scenarios'!G$3)</f>
        <v>18.875997610472535</v>
      </c>
      <c r="H4" s="1">
        <f>'Pc, Summer, S1'!H4*Main!$B$4+_xlfn.IFNA(VLOOKUP($A4,'EV Distribution'!$A$2:$B$11,2,FALSE),0)*('EV Scenarios'!H$2-'EV Scenarios'!H$3)</f>
        <v>18.988194262869168</v>
      </c>
      <c r="I4" s="1">
        <f>'Pc, Summer, S1'!I4*Main!$B$4+_xlfn.IFNA(VLOOKUP($A4,'EV Distribution'!$A$2:$B$11,2,FALSE),0)*('EV Scenarios'!I$2-'EV Scenarios'!I$3)</f>
        <v>18.513163889834615</v>
      </c>
      <c r="J4" s="1">
        <f>'Pc, Summer, S1'!J4*Main!$B$4+_xlfn.IFNA(VLOOKUP($A4,'EV Distribution'!$A$2:$B$11,2,FALSE),0)*('EV Scenarios'!J$2-'EV Scenarios'!J$3)</f>
        <v>16.929590584582105</v>
      </c>
      <c r="K4" s="1">
        <f>'Pc, Summer, S1'!K4*Main!$B$4+_xlfn.IFNA(VLOOKUP($A4,'EV Distribution'!$A$2:$B$11,2,FALSE),0)*('EV Scenarios'!K$2-'EV Scenarios'!K$3)</f>
        <v>24.611631200039874</v>
      </c>
      <c r="L4" s="1">
        <f>'Pc, Summer, S1'!L4*Main!$B$4+_xlfn.IFNA(VLOOKUP($A4,'EV Distribution'!$A$2:$B$11,2,FALSE),0)*('EV Scenarios'!L$2-'EV Scenarios'!L$3)</f>
        <v>24.061996195694036</v>
      </c>
      <c r="M4" s="1">
        <f>'Pc, Summer, S1'!M4*Main!$B$4+_xlfn.IFNA(VLOOKUP($A4,'EV Distribution'!$A$2:$B$11,2,FALSE),0)*('EV Scenarios'!M$2-'EV Scenarios'!M$3)</f>
        <v>23.375166984695809</v>
      </c>
      <c r="N4" s="1">
        <f>'Pc, Summer, S1'!N4*Main!$B$4+_xlfn.IFNA(VLOOKUP($A4,'EV Distribution'!$A$2:$B$11,2,FALSE),0)*('EV Scenarios'!N$2-'EV Scenarios'!N$3)</f>
        <v>21.865952784695807</v>
      </c>
      <c r="O4" s="1">
        <f>'Pc, Summer, S1'!O4*Main!$B$4+_xlfn.IFNA(VLOOKUP($A4,'EV Distribution'!$A$2:$B$11,2,FALSE),0)*('EV Scenarios'!O$2-'EV Scenarios'!O$3)</f>
        <v>21.026859084695808</v>
      </c>
      <c r="P4" s="1">
        <f>'Pc, Summer, S1'!P4*Main!$B$4+_xlfn.IFNA(VLOOKUP($A4,'EV Distribution'!$A$2:$B$11,2,FALSE),0)*('EV Scenarios'!P$2-'EV Scenarios'!P$3)</f>
        <v>20.213270160508714</v>
      </c>
      <c r="Q4" s="1">
        <f>'Pc, Summer, S1'!Q4*Main!$B$4+_xlfn.IFNA(VLOOKUP($A4,'EV Distribution'!$A$2:$B$11,2,FALSE),0)*('EV Scenarios'!Q$2-'EV Scenarios'!Q$3)</f>
        <v>19.086720033138661</v>
      </c>
      <c r="R4" s="1">
        <f>'Pc, Summer, S1'!R4*Main!$B$4+_xlfn.IFNA(VLOOKUP($A4,'EV Distribution'!$A$2:$B$11,2,FALSE),0)*('EV Scenarios'!R$2-'EV Scenarios'!R$3)</f>
        <v>18.400415942974014</v>
      </c>
      <c r="S4" s="1">
        <f>'Pc, Summer, S1'!S4*Main!$B$4+_xlfn.IFNA(VLOOKUP($A4,'EV Distribution'!$A$2:$B$11,2,FALSE),0)*('EV Scenarios'!S$2-'EV Scenarios'!S$3)</f>
        <v>17.693356492974011</v>
      </c>
      <c r="T4" s="1">
        <f>'Pc, Summer, S1'!T4*Main!$B$4+_xlfn.IFNA(VLOOKUP($A4,'EV Distribution'!$A$2:$B$11,2,FALSE),0)*('EV Scenarios'!T$2-'EV Scenarios'!T$3)</f>
        <v>11.683875092974011</v>
      </c>
      <c r="U4" s="1">
        <f>'Pc, Summer, S1'!U4*Main!$B$4+_xlfn.IFNA(VLOOKUP($A4,'EV Distribution'!$A$2:$B$11,2,FALSE),0)*('EV Scenarios'!U$2-'EV Scenarios'!U$3)</f>
        <v>12.129752292974011</v>
      </c>
      <c r="V4" s="1">
        <f>'Pc, Summer, S1'!V4*Main!$B$4+_xlfn.IFNA(VLOOKUP($A4,'EV Distribution'!$A$2:$B$11,2,FALSE),0)*('EV Scenarios'!V$2-'EV Scenarios'!V$3)</f>
        <v>12.667471942974011</v>
      </c>
      <c r="W4" s="1">
        <f>'Pc, Summer, S1'!W4*Main!$B$4+_xlfn.IFNA(VLOOKUP($A4,'EV Distribution'!$A$2:$B$11,2,FALSE),0)*('EV Scenarios'!W$2-'EV Scenarios'!W$3)</f>
        <v>13.256036092974012</v>
      </c>
      <c r="X4" s="1">
        <f>'Pc, Summer, S1'!X4*Main!$B$4+_xlfn.IFNA(VLOOKUP($A4,'EV Distribution'!$A$2:$B$11,2,FALSE),0)*('EV Scenarios'!X$2-'EV Scenarios'!X$3)</f>
        <v>14.054490501166569</v>
      </c>
      <c r="Y4" s="1">
        <f>'Pc, Summer, S1'!Y4*Main!$B$4+_xlfn.IFNA(VLOOKUP($A4,'EV Distribution'!$A$2:$B$11,2,FALSE),0)*('EV Scenarios'!Y$2-'EV Scenarios'!Y$3)</f>
        <v>14.993543285769345</v>
      </c>
    </row>
    <row r="5" spans="1:25" x14ac:dyDescent="0.25">
      <c r="A5">
        <v>4</v>
      </c>
      <c r="B5" s="1">
        <f>'Pc, Summer, S1'!B5*Main!$B$4+_xlfn.IFNA(VLOOKUP($A5,'EV Distribution'!$A$2:$B$11,2,FALSE),0)*('EV Scenarios'!B$2-'EV Scenarios'!B$3)</f>
        <v>2.5409312591760185</v>
      </c>
      <c r="C5" s="1">
        <f>'Pc, Summer, S1'!C5*Main!$B$4+_xlfn.IFNA(VLOOKUP($A5,'EV Distribution'!$A$2:$B$11,2,FALSE),0)*('EV Scenarios'!C$2-'EV Scenarios'!C$3)</f>
        <v>2.2367875676240403</v>
      </c>
      <c r="D5" s="1">
        <f>'Pc, Summer, S1'!D5*Main!$B$4+_xlfn.IFNA(VLOOKUP($A5,'EV Distribution'!$A$2:$B$11,2,FALSE),0)*('EV Scenarios'!D$2-'EV Scenarios'!D$3)</f>
        <v>2.1151224816782341</v>
      </c>
      <c r="E5" s="1">
        <f>'Pc, Summer, S1'!E5*Main!$B$4+_xlfn.IFNA(VLOOKUP($A5,'EV Distribution'!$A$2:$B$11,2,FALSE),0)*('EV Scenarios'!E$2-'EV Scenarios'!E$3)</f>
        <v>2.0480389325745718</v>
      </c>
      <c r="F5" s="1">
        <f>'Pc, Summer, S1'!F5*Main!$B$4+_xlfn.IFNA(VLOOKUP($A5,'EV Distribution'!$A$2:$B$11,2,FALSE),0)*('EV Scenarios'!F$2-'EV Scenarios'!F$3)</f>
        <v>2.1711129757590082</v>
      </c>
      <c r="G5" s="1">
        <f>'Pc, Summer, S1'!G5*Main!$B$4+_xlfn.IFNA(VLOOKUP($A5,'EV Distribution'!$A$2:$B$11,2,FALSE),0)*('EV Scenarios'!G$2-'EV Scenarios'!G$3)</f>
        <v>1.988599972377437</v>
      </c>
      <c r="H5" s="1">
        <f>'Pc, Summer, S1'!H5*Main!$B$4+_xlfn.IFNA(VLOOKUP($A5,'EV Distribution'!$A$2:$B$11,2,FALSE),0)*('EV Scenarios'!H$2-'EV Scenarios'!H$3)</f>
        <v>2.3322649278204373</v>
      </c>
      <c r="I5" s="1">
        <f>'Pc, Summer, S1'!I5*Main!$B$4+_xlfn.IFNA(VLOOKUP($A5,'EV Distribution'!$A$2:$B$11,2,FALSE),0)*('EV Scenarios'!I$2-'EV Scenarios'!I$3)</f>
        <v>2.7070199818163037</v>
      </c>
      <c r="J5" s="1">
        <f>'Pc, Summer, S1'!J5*Main!$B$4+_xlfn.IFNA(VLOOKUP($A5,'EV Distribution'!$A$2:$B$11,2,FALSE),0)*('EV Scenarios'!J$2-'EV Scenarios'!J$3)</f>
        <v>3.049640743751477</v>
      </c>
      <c r="K5" s="1">
        <f>'Pc, Summer, S1'!K5*Main!$B$4+_xlfn.IFNA(VLOOKUP($A5,'EV Distribution'!$A$2:$B$11,2,FALSE),0)*('EV Scenarios'!K$2-'EV Scenarios'!K$3)</f>
        <v>3.2730762810720622</v>
      </c>
      <c r="L5" s="1">
        <f>'Pc, Summer, S1'!L5*Main!$B$4+_xlfn.IFNA(VLOOKUP($A5,'EV Distribution'!$A$2:$B$11,2,FALSE),0)*('EV Scenarios'!L$2-'EV Scenarios'!L$3)</f>
        <v>3.3778218013555823</v>
      </c>
      <c r="M5" s="1">
        <f>'Pc, Summer, S1'!M5*Main!$B$4+_xlfn.IFNA(VLOOKUP($A5,'EV Distribution'!$A$2:$B$11,2,FALSE),0)*('EV Scenarios'!M$2-'EV Scenarios'!M$3)</f>
        <v>3.4312807859613117</v>
      </c>
      <c r="N5" s="1">
        <f>'Pc, Summer, S1'!N5*Main!$B$4+_xlfn.IFNA(VLOOKUP($A5,'EV Distribution'!$A$2:$B$11,2,FALSE),0)*('EV Scenarios'!N$2-'EV Scenarios'!N$3)</f>
        <v>3.4986545455618732</v>
      </c>
      <c r="O5" s="1">
        <f>'Pc, Summer, S1'!O5*Main!$B$4+_xlfn.IFNA(VLOOKUP($A5,'EV Distribution'!$A$2:$B$11,2,FALSE),0)*('EV Scenarios'!O$2-'EV Scenarios'!O$3)</f>
        <v>3.5273098089227712</v>
      </c>
      <c r="P5" s="1">
        <f>'Pc, Summer, S1'!P5*Main!$B$4+_xlfn.IFNA(VLOOKUP($A5,'EV Distribution'!$A$2:$B$11,2,FALSE),0)*('EV Scenarios'!P$2-'EV Scenarios'!P$3)</f>
        <v>3.539622020953928</v>
      </c>
      <c r="Q5" s="1">
        <f>'Pc, Summer, S1'!Q5*Main!$B$4+_xlfn.IFNA(VLOOKUP($A5,'EV Distribution'!$A$2:$B$11,2,FALSE),0)*('EV Scenarios'!Q$2-'EV Scenarios'!Q$3)</f>
        <v>3.4061810891937392</v>
      </c>
      <c r="R5" s="1">
        <f>'Pc, Summer, S1'!R5*Main!$B$4+_xlfn.IFNA(VLOOKUP($A5,'EV Distribution'!$A$2:$B$11,2,FALSE),0)*('EV Scenarios'!R$2-'EV Scenarios'!R$3)</f>
        <v>3.407885952280715</v>
      </c>
      <c r="S5" s="1">
        <f>'Pc, Summer, S1'!S5*Main!$B$4+_xlfn.IFNA(VLOOKUP($A5,'EV Distribution'!$A$2:$B$11,2,FALSE),0)*('EV Scenarios'!S$2-'EV Scenarios'!S$3)</f>
        <v>3.2750216285137301</v>
      </c>
      <c r="T5" s="1">
        <f>'Pc, Summer, S1'!T5*Main!$B$4+_xlfn.IFNA(VLOOKUP($A5,'EV Distribution'!$A$2:$B$11,2,FALSE),0)*('EV Scenarios'!T$2-'EV Scenarios'!T$3)</f>
        <v>3.2922533692402549</v>
      </c>
      <c r="U5" s="1">
        <f>'Pc, Summer, S1'!U5*Main!$B$4+_xlfn.IFNA(VLOOKUP($A5,'EV Distribution'!$A$2:$B$11,2,FALSE),0)*('EV Scenarios'!U$2-'EV Scenarios'!U$3)</f>
        <v>3.319321350194921</v>
      </c>
      <c r="V5" s="1">
        <f>'Pc, Summer, S1'!V5*Main!$B$4+_xlfn.IFNA(VLOOKUP($A5,'EV Distribution'!$A$2:$B$11,2,FALSE),0)*('EV Scenarios'!V$2-'EV Scenarios'!V$3)</f>
        <v>3.2920358381113406</v>
      </c>
      <c r="W5" s="1">
        <f>'Pc, Summer, S1'!W5*Main!$B$4+_xlfn.IFNA(VLOOKUP($A5,'EV Distribution'!$A$2:$B$11,2,FALSE),0)*('EV Scenarios'!W$2-'EV Scenarios'!W$3)</f>
        <v>3.4100488461894574</v>
      </c>
      <c r="X5" s="1">
        <f>'Pc, Summer, S1'!X5*Main!$B$4+_xlfn.IFNA(VLOOKUP($A5,'EV Distribution'!$A$2:$B$11,2,FALSE),0)*('EV Scenarios'!X$2-'EV Scenarios'!X$3)</f>
        <v>3.3316656341494397</v>
      </c>
      <c r="Y5" s="1">
        <f>'Pc, Summer, S1'!Y5*Main!$B$4+_xlfn.IFNA(VLOOKUP($A5,'EV Distribution'!$A$2:$B$11,2,FALSE),0)*('EV Scenarios'!Y$2-'EV Scenarios'!Y$3)</f>
        <v>2.9776175370688134</v>
      </c>
    </row>
    <row r="6" spans="1:25" x14ac:dyDescent="0.25">
      <c r="A6">
        <v>5</v>
      </c>
      <c r="B6" s="1">
        <f>'Pc, Summer, S1'!B6*Main!$B$4+_xlfn.IFNA(VLOOKUP($A6,'EV Distribution'!$A$2:$B$11,2,FALSE),0)*('EV Scenarios'!B$2-'EV Scenarios'!B$3)</f>
        <v>-0.90851956621972851</v>
      </c>
      <c r="C6" s="1">
        <f>'Pc, Summer, S1'!C6*Main!$B$4+_xlfn.IFNA(VLOOKUP($A6,'EV Distribution'!$A$2:$B$11,2,FALSE),0)*('EV Scenarios'!C$2-'EV Scenarios'!C$3)</f>
        <v>-0.77991833375812181</v>
      </c>
      <c r="D6" s="1">
        <f>'Pc, Summer, S1'!D6*Main!$B$4+_xlfn.IFNA(VLOOKUP($A6,'EV Distribution'!$A$2:$B$11,2,FALSE),0)*('EV Scenarios'!D$2-'EV Scenarios'!D$3)</f>
        <v>-0.5056344347054047</v>
      </c>
      <c r="E6" s="1">
        <f>'Pc, Summer, S1'!E6*Main!$B$4+_xlfn.IFNA(VLOOKUP($A6,'EV Distribution'!$A$2:$B$11,2,FALSE),0)*('EV Scenarios'!E$2-'EV Scenarios'!E$3)</f>
        <v>-0.47903800711606631</v>
      </c>
      <c r="F6" s="1">
        <f>'Pc, Summer, S1'!F6*Main!$B$4+_xlfn.IFNA(VLOOKUP($A6,'EV Distribution'!$A$2:$B$11,2,FALSE),0)*('EV Scenarios'!F$2-'EV Scenarios'!F$3)</f>
        <v>-0.46408783113038998</v>
      </c>
      <c r="G6" s="1">
        <f>'Pc, Summer, S1'!G6*Main!$B$4+_xlfn.IFNA(VLOOKUP($A6,'EV Distribution'!$A$2:$B$11,2,FALSE),0)*('EV Scenarios'!G$2-'EV Scenarios'!G$3)</f>
        <v>-0.47384649830256964</v>
      </c>
      <c r="H6" s="1">
        <f>'Pc, Summer, S1'!H6*Main!$B$4+_xlfn.IFNA(VLOOKUP($A6,'EV Distribution'!$A$2:$B$11,2,FALSE),0)*('EV Scenarios'!H$2-'EV Scenarios'!H$3)</f>
        <v>-0.34971610024660382</v>
      </c>
      <c r="I6" s="1">
        <f>'Pc, Summer, S1'!I6*Main!$B$4+_xlfn.IFNA(VLOOKUP($A6,'EV Distribution'!$A$2:$B$11,2,FALSE),0)*('EV Scenarios'!I$2-'EV Scenarios'!I$3)</f>
        <v>-0.17264613823833441</v>
      </c>
      <c r="J6" s="1">
        <f>'Pc, Summer, S1'!J6*Main!$B$4+_xlfn.IFNA(VLOOKUP($A6,'EV Distribution'!$A$2:$B$11,2,FALSE),0)*('EV Scenarios'!J$2-'EV Scenarios'!J$3)</f>
        <v>-4.6066410105581913E-2</v>
      </c>
      <c r="K6" s="1">
        <f>'Pc, Summer, S1'!K6*Main!$B$4+_xlfn.IFNA(VLOOKUP($A6,'EV Distribution'!$A$2:$B$11,2,FALSE),0)*('EV Scenarios'!K$2-'EV Scenarios'!K$3)</f>
        <v>4.9817426429415258E-2</v>
      </c>
      <c r="L6" s="1">
        <f>'Pc, Summer, S1'!L6*Main!$B$4+_xlfn.IFNA(VLOOKUP($A6,'EV Distribution'!$A$2:$B$11,2,FALSE),0)*('EV Scenarios'!L$2-'EV Scenarios'!L$3)</f>
        <v>8.3522466036621362E-2</v>
      </c>
      <c r="M6" s="1">
        <f>'Pc, Summer, S1'!M6*Main!$B$4+_xlfn.IFNA(VLOOKUP($A6,'EV Distribution'!$A$2:$B$11,2,FALSE),0)*('EV Scenarios'!M$2-'EV Scenarios'!M$3)</f>
        <v>0.1452851226077968</v>
      </c>
      <c r="N6" s="1">
        <f>'Pc, Summer, S1'!N6*Main!$B$4+_xlfn.IFNA(VLOOKUP($A6,'EV Distribution'!$A$2:$B$11,2,FALSE),0)*('EV Scenarios'!N$2-'EV Scenarios'!N$3)</f>
        <v>0.22731509050132909</v>
      </c>
      <c r="O6" s="1">
        <f>'Pc, Summer, S1'!O6*Main!$B$4+_xlfn.IFNA(VLOOKUP($A6,'EV Distribution'!$A$2:$B$11,2,FALSE),0)*('EV Scenarios'!O$2-'EV Scenarios'!O$3)</f>
        <v>0.23976332359421151</v>
      </c>
      <c r="P6" s="1">
        <f>'Pc, Summer, S1'!P6*Main!$B$4+_xlfn.IFNA(VLOOKUP($A6,'EV Distribution'!$A$2:$B$11,2,FALSE),0)*('EV Scenarios'!P$2-'EV Scenarios'!P$3)</f>
        <v>0.20356701563570581</v>
      </c>
      <c r="Q6" s="1">
        <f>'Pc, Summer, S1'!Q6*Main!$B$4+_xlfn.IFNA(VLOOKUP($A6,'EV Distribution'!$A$2:$B$11,2,FALSE),0)*('EV Scenarios'!Q$2-'EV Scenarios'!Q$3)</f>
        <v>9.8204895398700531E-2</v>
      </c>
      <c r="R6" s="1">
        <f>'Pc, Summer, S1'!R6*Main!$B$4+_xlfn.IFNA(VLOOKUP($A6,'EV Distribution'!$A$2:$B$11,2,FALSE),0)*('EV Scenarios'!R$2-'EV Scenarios'!R$3)</f>
        <v>0.10260566510262854</v>
      </c>
      <c r="S6" s="1">
        <f>'Pc, Summer, S1'!S6*Main!$B$4+_xlfn.IFNA(VLOOKUP($A6,'EV Distribution'!$A$2:$B$11,2,FALSE),0)*('EV Scenarios'!S$2-'EV Scenarios'!S$3)</f>
        <v>0.104830555189752</v>
      </c>
      <c r="T6" s="1">
        <f>'Pc, Summer, S1'!T6*Main!$B$4+_xlfn.IFNA(VLOOKUP($A6,'EV Distribution'!$A$2:$B$11,2,FALSE),0)*('EV Scenarios'!T$2-'EV Scenarios'!T$3)</f>
        <v>0.13267302137625531</v>
      </c>
      <c r="U6" s="1">
        <f>'Pc, Summer, S1'!U6*Main!$B$4+_xlfn.IFNA(VLOOKUP($A6,'EV Distribution'!$A$2:$B$11,2,FALSE),0)*('EV Scenarios'!U$2-'EV Scenarios'!U$3)</f>
        <v>0.10540412035366215</v>
      </c>
      <c r="V6" s="1">
        <f>'Pc, Summer, S1'!V6*Main!$B$4+_xlfn.IFNA(VLOOKUP($A6,'EV Distribution'!$A$2:$B$11,2,FALSE),0)*('EV Scenarios'!V$2-'EV Scenarios'!V$3)</f>
        <v>7.8499890380242091E-2</v>
      </c>
      <c r="W6" s="1">
        <f>'Pc, Summer, S1'!W6*Main!$B$4+_xlfn.IFNA(VLOOKUP($A6,'EV Distribution'!$A$2:$B$11,2,FALSE),0)*('EV Scenarios'!W$2-'EV Scenarios'!W$3)</f>
        <v>0.1607969057058477</v>
      </c>
      <c r="X6" s="1">
        <f>'Pc, Summer, S1'!X6*Main!$B$4+_xlfn.IFNA(VLOOKUP($A6,'EV Distribution'!$A$2:$B$11,2,FALSE),0)*('EV Scenarios'!X$2-'EV Scenarios'!X$3)</f>
        <v>0.21236250201934445</v>
      </c>
      <c r="Y6" s="1">
        <f>'Pc, Summer, S1'!Y6*Main!$B$4+_xlfn.IFNA(VLOOKUP($A6,'EV Distribution'!$A$2:$B$11,2,FALSE),0)*('EV Scenarios'!Y$2-'EV Scenarios'!Y$3)</f>
        <v>-5.556059800797402E-2</v>
      </c>
    </row>
    <row r="7" spans="1:25" x14ac:dyDescent="0.25">
      <c r="A7">
        <v>8</v>
      </c>
      <c r="B7" s="1">
        <f>'Pc, Summer, S1'!B7*Main!$B$4+_xlfn.IFNA(VLOOKUP($A7,'EV Distribution'!$A$2:$B$11,2,FALSE),0)*('EV Scenarios'!B$2-'EV Scenarios'!B$3)</f>
        <v>0</v>
      </c>
      <c r="C7" s="1">
        <f>'Pc, Summer, S1'!C7*Main!$B$4+_xlfn.IFNA(VLOOKUP($A7,'EV Distribution'!$A$2:$B$11,2,FALSE),0)*('EV Scenarios'!C$2-'EV Scenarios'!C$3)</f>
        <v>0</v>
      </c>
      <c r="D7" s="1">
        <f>'Pc, Summer, S1'!D7*Main!$B$4+_xlfn.IFNA(VLOOKUP($A7,'EV Distribution'!$A$2:$B$11,2,FALSE),0)*('EV Scenarios'!D$2-'EV Scenarios'!D$3)</f>
        <v>0</v>
      </c>
      <c r="E7" s="1">
        <f>'Pc, Summer, S1'!E7*Main!$B$4+_xlfn.IFNA(VLOOKUP($A7,'EV Distribution'!$A$2:$B$11,2,FALSE),0)*('EV Scenarios'!E$2-'EV Scenarios'!E$3)</f>
        <v>0</v>
      </c>
      <c r="F7" s="1">
        <f>'Pc, Summer, S1'!F7*Main!$B$4+_xlfn.IFNA(VLOOKUP($A7,'EV Distribution'!$A$2:$B$11,2,FALSE),0)*('EV Scenarios'!F$2-'EV Scenarios'!F$3)</f>
        <v>0</v>
      </c>
      <c r="G7" s="1">
        <f>'Pc, Summer, S1'!G7*Main!$B$4+_xlfn.IFNA(VLOOKUP($A7,'EV Distribution'!$A$2:$B$11,2,FALSE),0)*('EV Scenarios'!G$2-'EV Scenarios'!G$3)</f>
        <v>0</v>
      </c>
      <c r="H7" s="1">
        <f>'Pc, Summer, S1'!H7*Main!$B$4+_xlfn.IFNA(VLOOKUP($A7,'EV Distribution'!$A$2:$B$11,2,FALSE),0)*('EV Scenarios'!H$2-'EV Scenarios'!H$3)</f>
        <v>0</v>
      </c>
      <c r="I7" s="1">
        <f>'Pc, Summer, S1'!I7*Main!$B$4+_xlfn.IFNA(VLOOKUP($A7,'EV Distribution'!$A$2:$B$11,2,FALSE),0)*('EV Scenarios'!I$2-'EV Scenarios'!I$3)</f>
        <v>0</v>
      </c>
      <c r="J7" s="1">
        <f>'Pc, Summer, S1'!J7*Main!$B$4+_xlfn.IFNA(VLOOKUP($A7,'EV Distribution'!$A$2:$B$11,2,FALSE),0)*('EV Scenarios'!J$2-'EV Scenarios'!J$3)</f>
        <v>0</v>
      </c>
      <c r="K7" s="1">
        <f>'Pc, Summer, S1'!K7*Main!$B$4+_xlfn.IFNA(VLOOKUP($A7,'EV Distribution'!$A$2:$B$11,2,FALSE),0)*('EV Scenarios'!K$2-'EV Scenarios'!K$3)</f>
        <v>0</v>
      </c>
      <c r="L7" s="1">
        <f>'Pc, Summer, S1'!L7*Main!$B$4+_xlfn.IFNA(VLOOKUP($A7,'EV Distribution'!$A$2:$B$11,2,FALSE),0)*('EV Scenarios'!L$2-'EV Scenarios'!L$3)</f>
        <v>0</v>
      </c>
      <c r="M7" s="1">
        <f>'Pc, Summer, S1'!M7*Main!$B$4+_xlfn.IFNA(VLOOKUP($A7,'EV Distribution'!$A$2:$B$11,2,FALSE),0)*('EV Scenarios'!M$2-'EV Scenarios'!M$3)</f>
        <v>0</v>
      </c>
      <c r="N7" s="1">
        <f>'Pc, Summer, S1'!N7*Main!$B$4+_xlfn.IFNA(VLOOKUP($A7,'EV Distribution'!$A$2:$B$11,2,FALSE),0)*('EV Scenarios'!N$2-'EV Scenarios'!N$3)</f>
        <v>0</v>
      </c>
      <c r="O7" s="1">
        <f>'Pc, Summer, S1'!O7*Main!$B$4+_xlfn.IFNA(VLOOKUP($A7,'EV Distribution'!$A$2:$B$11,2,FALSE),0)*('EV Scenarios'!O$2-'EV Scenarios'!O$3)</f>
        <v>0</v>
      </c>
      <c r="P7" s="1">
        <f>'Pc, Summer, S1'!P7*Main!$B$4+_xlfn.IFNA(VLOOKUP($A7,'EV Distribution'!$A$2:$B$11,2,FALSE),0)*('EV Scenarios'!P$2-'EV Scenarios'!P$3)</f>
        <v>0</v>
      </c>
      <c r="Q7" s="1">
        <f>'Pc, Summer, S1'!Q7*Main!$B$4+_xlfn.IFNA(VLOOKUP($A7,'EV Distribution'!$A$2:$B$11,2,FALSE),0)*('EV Scenarios'!Q$2-'EV Scenarios'!Q$3)</f>
        <v>0</v>
      </c>
      <c r="R7" s="1">
        <f>'Pc, Summer, S1'!R7*Main!$B$4+_xlfn.IFNA(VLOOKUP($A7,'EV Distribution'!$A$2:$B$11,2,FALSE),0)*('EV Scenarios'!R$2-'EV Scenarios'!R$3)</f>
        <v>0</v>
      </c>
      <c r="S7" s="1">
        <f>'Pc, Summer, S1'!S7*Main!$B$4+_xlfn.IFNA(VLOOKUP($A7,'EV Distribution'!$A$2:$B$11,2,FALSE),0)*('EV Scenarios'!S$2-'EV Scenarios'!S$3)</f>
        <v>0</v>
      </c>
      <c r="T7" s="1">
        <f>'Pc, Summer, S1'!T7*Main!$B$4+_xlfn.IFNA(VLOOKUP($A7,'EV Distribution'!$A$2:$B$11,2,FALSE),0)*('EV Scenarios'!T$2-'EV Scenarios'!T$3)</f>
        <v>0</v>
      </c>
      <c r="U7" s="1">
        <f>'Pc, Summer, S1'!U7*Main!$B$4+_xlfn.IFNA(VLOOKUP($A7,'EV Distribution'!$A$2:$B$11,2,FALSE),0)*('EV Scenarios'!U$2-'EV Scenarios'!U$3)</f>
        <v>0</v>
      </c>
      <c r="V7" s="1">
        <f>'Pc, Summer, S1'!V7*Main!$B$4+_xlfn.IFNA(VLOOKUP($A7,'EV Distribution'!$A$2:$B$11,2,FALSE),0)*('EV Scenarios'!V$2-'EV Scenarios'!V$3)</f>
        <v>0</v>
      </c>
      <c r="W7" s="1">
        <f>'Pc, Summer, S1'!W7*Main!$B$4+_xlfn.IFNA(VLOOKUP($A7,'EV Distribution'!$A$2:$B$11,2,FALSE),0)*('EV Scenarios'!W$2-'EV Scenarios'!W$3)</f>
        <v>0</v>
      </c>
      <c r="X7" s="1">
        <f>'Pc, Summer, S1'!X7*Main!$B$4+_xlfn.IFNA(VLOOKUP($A7,'EV Distribution'!$A$2:$B$11,2,FALSE),0)*('EV Scenarios'!X$2-'EV Scenarios'!X$3)</f>
        <v>0</v>
      </c>
      <c r="Y7" s="1">
        <f>'Pc, Summer, S1'!Y7*Main!$B$4+_xlfn.IFNA(VLOOKUP($A7,'EV Distribution'!$A$2:$B$11,2,FALSE),0)*('EV Scenarios'!Y$2-'EV Scenarios'!Y$3)</f>
        <v>0</v>
      </c>
    </row>
    <row r="8" spans="1:25" x14ac:dyDescent="0.25">
      <c r="A8">
        <v>9</v>
      </c>
      <c r="B8" s="1">
        <f>'Pc, Summer, S1'!B8*Main!$B$4+_xlfn.IFNA(VLOOKUP($A8,'EV Distribution'!$A$2:$B$11,2,FALSE),0)*('EV Scenarios'!B$2-'EV Scenarios'!B$3)</f>
        <v>0.98058992353957497</v>
      </c>
      <c r="C8" s="1">
        <f>'Pc, Summer, S1'!C8*Main!$B$4+_xlfn.IFNA(VLOOKUP($A8,'EV Distribution'!$A$2:$B$11,2,FALSE),0)*('EV Scenarios'!C$2-'EV Scenarios'!C$3)</f>
        <v>0.60827874625295342</v>
      </c>
      <c r="D8" s="1">
        <f>'Pc, Summer, S1'!D8*Main!$B$4+_xlfn.IFNA(VLOOKUP($A8,'EV Distribution'!$A$2:$B$11,2,FALSE),0)*('EV Scenarios'!D$2-'EV Scenarios'!D$3)</f>
        <v>0.87269881418044892</v>
      </c>
      <c r="E8" s="1">
        <f>'Pc, Summer, S1'!E8*Main!$B$4+_xlfn.IFNA(VLOOKUP($A8,'EV Distribution'!$A$2:$B$11,2,FALSE),0)*('EV Scenarios'!E$2-'EV Scenarios'!E$3)</f>
        <v>0.80751160188496751</v>
      </c>
      <c r="F8" s="1">
        <f>'Pc, Summer, S1'!F8*Main!$B$4+_xlfn.IFNA(VLOOKUP($A8,'EV Distribution'!$A$2:$B$11,2,FALSE),0)*('EV Scenarios'!F$2-'EV Scenarios'!F$3)</f>
        <v>0.92632113025251062</v>
      </c>
      <c r="G8" s="1">
        <f>'Pc, Summer, S1'!G8*Main!$B$4+_xlfn.IFNA(VLOOKUP($A8,'EV Distribution'!$A$2:$B$11,2,FALSE),0)*('EV Scenarios'!G$2-'EV Scenarios'!G$3)</f>
        <v>0.31589567380463679</v>
      </c>
      <c r="H8" s="1">
        <f>'Pc, Summer, S1'!H8*Main!$B$4+_xlfn.IFNA(VLOOKUP($A8,'EV Distribution'!$A$2:$B$11,2,FALSE),0)*('EV Scenarios'!H$2-'EV Scenarios'!H$3)</f>
        <v>-0.74909317380389862</v>
      </c>
      <c r="I8" s="1">
        <f>'Pc, Summer, S1'!I8*Main!$B$4+_xlfn.IFNA(VLOOKUP($A8,'EV Distribution'!$A$2:$B$11,2,FALSE),0)*('EV Scenarios'!I$2-'EV Scenarios'!I$3)</f>
        <v>5.4366393896927004E-2</v>
      </c>
      <c r="J8" s="1">
        <f>'Pc, Summer, S1'!J8*Main!$B$4+_xlfn.IFNA(VLOOKUP($A8,'EV Distribution'!$A$2:$B$11,2,FALSE),0)*('EV Scenarios'!J$2-'EV Scenarios'!J$3)</f>
        <v>0.41847590351077635</v>
      </c>
      <c r="K8" s="1">
        <f>'Pc, Summer, S1'!K8*Main!$B$4+_xlfn.IFNA(VLOOKUP($A8,'EV Distribution'!$A$2:$B$11,2,FALSE),0)*('EV Scenarios'!K$2-'EV Scenarios'!K$3)</f>
        <v>1.0187041131955112</v>
      </c>
      <c r="L8" s="1">
        <f>'Pc, Summer, S1'!L8*Main!$B$4+_xlfn.IFNA(VLOOKUP($A8,'EV Distribution'!$A$2:$B$11,2,FALSE),0)*('EV Scenarios'!L$2-'EV Scenarios'!L$3)</f>
        <v>0.99157544274291221</v>
      </c>
      <c r="M8" s="1">
        <f>'Pc, Summer, S1'!M8*Main!$B$4+_xlfn.IFNA(VLOOKUP($A8,'EV Distribution'!$A$2:$B$11,2,FALSE),0)*('EV Scenarios'!M$2-'EV Scenarios'!M$3)</f>
        <v>0.54912097069994104</v>
      </c>
      <c r="N8" s="1">
        <f>'Pc, Summer, S1'!N8*Main!$B$4+_xlfn.IFNA(VLOOKUP($A8,'EV Distribution'!$A$2:$B$11,2,FALSE),0)*('EV Scenarios'!N$2-'EV Scenarios'!N$3)</f>
        <v>0.45439383582914977</v>
      </c>
      <c r="O8" s="1">
        <f>'Pc, Summer, S1'!O8*Main!$B$4+_xlfn.IFNA(VLOOKUP($A8,'EV Distribution'!$A$2:$B$11,2,FALSE),0)*('EV Scenarios'!O$2-'EV Scenarios'!O$3)</f>
        <v>0.55335588042601902</v>
      </c>
      <c r="P8" s="1">
        <f>'Pc, Summer, S1'!P8*Main!$B$4+_xlfn.IFNA(VLOOKUP($A8,'EV Distribution'!$A$2:$B$11,2,FALSE),0)*('EV Scenarios'!P$2-'EV Scenarios'!P$3)</f>
        <v>0.48449819703854119</v>
      </c>
      <c r="Q8" s="1">
        <f>'Pc, Summer, S1'!Q8*Main!$B$4+_xlfn.IFNA(VLOOKUP($A8,'EV Distribution'!$A$2:$B$11,2,FALSE),0)*('EV Scenarios'!Q$2-'EV Scenarios'!Q$3)</f>
        <v>0.57613548332841125</v>
      </c>
      <c r="R8" s="1">
        <f>'Pc, Summer, S1'!R8*Main!$B$4+_xlfn.IFNA(VLOOKUP($A8,'EV Distribution'!$A$2:$B$11,2,FALSE),0)*('EV Scenarios'!R$2-'EV Scenarios'!R$3)</f>
        <v>0.80357882954149462</v>
      </c>
      <c r="S8" s="1">
        <f>'Pc, Summer, S1'!S8*Main!$B$4+_xlfn.IFNA(VLOOKUP($A8,'EV Distribution'!$A$2:$B$11,2,FALSE),0)*('EV Scenarios'!S$2-'EV Scenarios'!S$3)</f>
        <v>0.83222565887404043</v>
      </c>
      <c r="T8" s="1">
        <f>'Pc, Summer, S1'!T8*Main!$B$4+_xlfn.IFNA(VLOOKUP($A8,'EV Distribution'!$A$2:$B$11,2,FALSE),0)*('EV Scenarios'!T$2-'EV Scenarios'!T$3)</f>
        <v>0.85986000862300682</v>
      </c>
      <c r="U8" s="1">
        <f>'Pc, Summer, S1'!U8*Main!$B$4+_xlfn.IFNA(VLOOKUP($A8,'EV Distribution'!$A$2:$B$11,2,FALSE),0)*('EV Scenarios'!U$2-'EV Scenarios'!U$3)</f>
        <v>0.8428009823988486</v>
      </c>
      <c r="V8" s="1">
        <f>'Pc, Summer, S1'!V8*Main!$B$4+_xlfn.IFNA(VLOOKUP($A8,'EV Distribution'!$A$2:$B$11,2,FALSE),0)*('EV Scenarios'!V$2-'EV Scenarios'!V$3)</f>
        <v>0.54046254820953921</v>
      </c>
      <c r="W8" s="1">
        <f>'Pc, Summer, S1'!W8*Main!$B$4+_xlfn.IFNA(VLOOKUP($A8,'EV Distribution'!$A$2:$B$11,2,FALSE),0)*('EV Scenarios'!W$2-'EV Scenarios'!W$3)</f>
        <v>0.61159105848567652</v>
      </c>
      <c r="X8" s="1">
        <f>'Pc, Summer, S1'!X8*Main!$B$4+_xlfn.IFNA(VLOOKUP($A8,'EV Distribution'!$A$2:$B$11,2,FALSE),0)*('EV Scenarios'!X$2-'EV Scenarios'!X$3)</f>
        <v>0.61940369403647388</v>
      </c>
      <c r="Y8" s="1">
        <f>'Pc, Summer, S1'!Y8*Main!$B$4+_xlfn.IFNA(VLOOKUP($A8,'EV Distribution'!$A$2:$B$11,2,FALSE),0)*('EV Scenarios'!Y$2-'EV Scenarios'!Y$3)</f>
        <v>0.62906339223936802</v>
      </c>
    </row>
    <row r="9" spans="1:25" x14ac:dyDescent="0.25">
      <c r="A9">
        <v>10</v>
      </c>
      <c r="B9" s="1">
        <f>'Pc, Summer, S1'!B9*Main!$B$4+_xlfn.IFNA(VLOOKUP($A9,'EV Distribution'!$A$2:$B$11,2,FALSE),0)*('EV Scenarios'!B$2-'EV Scenarios'!B$3)</f>
        <v>1.4254349824756352</v>
      </c>
      <c r="C9" s="1">
        <f>'Pc, Summer, S1'!C9*Main!$B$4+_xlfn.IFNA(VLOOKUP($A9,'EV Distribution'!$A$2:$B$11,2,FALSE),0)*('EV Scenarios'!C$2-'EV Scenarios'!C$3)</f>
        <v>1.2084393572526584</v>
      </c>
      <c r="D9" s="1">
        <f>'Pc, Summer, S1'!D9*Main!$B$4+_xlfn.IFNA(VLOOKUP($A9,'EV Distribution'!$A$2:$B$11,2,FALSE),0)*('EV Scenarios'!D$2-'EV Scenarios'!D$3)</f>
        <v>1.2074180393007978</v>
      </c>
      <c r="E9" s="1">
        <f>'Pc, Summer, S1'!E9*Main!$B$4+_xlfn.IFNA(VLOOKUP($A9,'EV Distribution'!$A$2:$B$11,2,FALSE),0)*('EV Scenarios'!E$2-'EV Scenarios'!E$3)</f>
        <v>1.0977843152443887</v>
      </c>
      <c r="F9" s="1">
        <f>'Pc, Summer, S1'!F9*Main!$B$4+_xlfn.IFNA(VLOOKUP($A9,'EV Distribution'!$A$2:$B$11,2,FALSE),0)*('EV Scenarios'!F$2-'EV Scenarios'!F$3)</f>
        <v>1.1078588146522448</v>
      </c>
      <c r="G9" s="1">
        <f>'Pc, Summer, S1'!G9*Main!$B$4+_xlfn.IFNA(VLOOKUP($A9,'EV Distribution'!$A$2:$B$11,2,FALSE),0)*('EV Scenarios'!G$2-'EV Scenarios'!G$3)</f>
        <v>1.1074783725509452</v>
      </c>
      <c r="H9" s="1">
        <f>'Pc, Summer, S1'!H9*Main!$B$4+_xlfn.IFNA(VLOOKUP($A9,'EV Distribution'!$A$2:$B$11,2,FALSE),0)*('EV Scenarios'!H$2-'EV Scenarios'!H$3)</f>
        <v>1.3385122046300948</v>
      </c>
      <c r="I9" s="1">
        <f>'Pc, Summer, S1'!I9*Main!$B$4+_xlfn.IFNA(VLOOKUP($A9,'EV Distribution'!$A$2:$B$11,2,FALSE),0)*('EV Scenarios'!I$2-'EV Scenarios'!I$3)</f>
        <v>1.8302153381290613</v>
      </c>
      <c r="J9" s="1">
        <f>'Pc, Summer, S1'!J9*Main!$B$4+_xlfn.IFNA(VLOOKUP($A9,'EV Distribution'!$A$2:$B$11,2,FALSE),0)*('EV Scenarios'!J$2-'EV Scenarios'!J$3)</f>
        <v>2.1445790345163913</v>
      </c>
      <c r="K9" s="1">
        <f>'Pc, Summer, S1'!K9*Main!$B$4+_xlfn.IFNA(VLOOKUP($A9,'EV Distribution'!$A$2:$B$11,2,FALSE),0)*('EV Scenarios'!K$2-'EV Scenarios'!K$3)</f>
        <v>2.1883651252089491</v>
      </c>
      <c r="L9" s="1">
        <f>'Pc, Summer, S1'!L9*Main!$B$4+_xlfn.IFNA(VLOOKUP($A9,'EV Distribution'!$A$2:$B$11,2,FALSE),0)*('EV Scenarios'!L$2-'EV Scenarios'!L$3)</f>
        <v>2.1859370047031894</v>
      </c>
      <c r="M9" s="1">
        <f>'Pc, Summer, S1'!M9*Main!$B$4+_xlfn.IFNA(VLOOKUP($A9,'EV Distribution'!$A$2:$B$11,2,FALSE),0)*('EV Scenarios'!M$2-'EV Scenarios'!M$3)</f>
        <v>2.2869827674785888</v>
      </c>
      <c r="N9" s="1">
        <f>'Pc, Summer, S1'!N9*Main!$B$4+_xlfn.IFNA(VLOOKUP($A9,'EV Distribution'!$A$2:$B$11,2,FALSE),0)*('EV Scenarios'!N$2-'EV Scenarios'!N$3)</f>
        <v>2.1945544075767871</v>
      </c>
      <c r="O9" s="1">
        <f>'Pc, Summer, S1'!O9*Main!$B$4+_xlfn.IFNA(VLOOKUP($A9,'EV Distribution'!$A$2:$B$11,2,FALSE),0)*('EV Scenarios'!O$2-'EV Scenarios'!O$3)</f>
        <v>2.1526935592653578</v>
      </c>
      <c r="P9" s="1">
        <f>'Pc, Summer, S1'!P9*Main!$B$4+_xlfn.IFNA(VLOOKUP($A9,'EV Distribution'!$A$2:$B$11,2,FALSE),0)*('EV Scenarios'!P$2-'EV Scenarios'!P$3)</f>
        <v>1.8049411993583881</v>
      </c>
      <c r="Q9" s="1">
        <f>'Pc, Summer, S1'!Q9*Main!$B$4+_xlfn.IFNA(VLOOKUP($A9,'EV Distribution'!$A$2:$B$11,2,FALSE),0)*('EV Scenarios'!Q$2-'EV Scenarios'!Q$3)</f>
        <v>1.8660403385115183</v>
      </c>
      <c r="R9" s="1">
        <f>'Pc, Summer, S1'!R9*Main!$B$4+_xlfn.IFNA(VLOOKUP($A9,'EV Distribution'!$A$2:$B$11,2,FALSE),0)*('EV Scenarios'!R$2-'EV Scenarios'!R$3)</f>
        <v>2.1678950034723865</v>
      </c>
      <c r="S9" s="1">
        <f>'Pc, Summer, S1'!S9*Main!$B$4+_xlfn.IFNA(VLOOKUP($A9,'EV Distribution'!$A$2:$B$11,2,FALSE),0)*('EV Scenarios'!S$2-'EV Scenarios'!S$3)</f>
        <v>2.3106316858904314</v>
      </c>
      <c r="T9" s="1">
        <f>'Pc, Summer, S1'!T9*Main!$B$4+_xlfn.IFNA(VLOOKUP($A9,'EV Distribution'!$A$2:$B$11,2,FALSE),0)*('EV Scenarios'!T$2-'EV Scenarios'!T$3)</f>
        <v>1.8203595681844362</v>
      </c>
      <c r="U9" s="1">
        <f>'Pc, Summer, S1'!U9*Main!$B$4+_xlfn.IFNA(VLOOKUP($A9,'EV Distribution'!$A$2:$B$11,2,FALSE),0)*('EV Scenarios'!U$2-'EV Scenarios'!U$3)</f>
        <v>1.915173970479179</v>
      </c>
      <c r="V9" s="1">
        <f>'Pc, Summer, S1'!V9*Main!$B$4+_xlfn.IFNA(VLOOKUP($A9,'EV Distribution'!$A$2:$B$11,2,FALSE),0)*('EV Scenarios'!V$2-'EV Scenarios'!V$3)</f>
        <v>1.7683719339929125</v>
      </c>
      <c r="W9" s="1">
        <f>'Pc, Summer, S1'!W9*Main!$B$4+_xlfn.IFNA(VLOOKUP($A9,'EV Distribution'!$A$2:$B$11,2,FALSE),0)*('EV Scenarios'!W$2-'EV Scenarios'!W$3)</f>
        <v>1.8752890315401658</v>
      </c>
      <c r="X9" s="1">
        <f>'Pc, Summer, S1'!X9*Main!$B$4+_xlfn.IFNA(VLOOKUP($A9,'EV Distribution'!$A$2:$B$11,2,FALSE),0)*('EV Scenarios'!X$2-'EV Scenarios'!X$3)</f>
        <v>1.6938344442173658</v>
      </c>
      <c r="Y9" s="1">
        <f>'Pc, Summer, S1'!Y9*Main!$B$4+_xlfn.IFNA(VLOOKUP($A9,'EV Distribution'!$A$2:$B$11,2,FALSE),0)*('EV Scenarios'!Y$2-'EV Scenarios'!Y$3)</f>
        <v>1.5168458207826347</v>
      </c>
    </row>
    <row r="10" spans="1:25" x14ac:dyDescent="0.25">
      <c r="A10">
        <v>12</v>
      </c>
      <c r="B10" s="1">
        <f>'Pc, Summer, S1'!B10*Main!$B$4+_xlfn.IFNA(VLOOKUP($A10,'EV Distribution'!$A$2:$B$11,2,FALSE),0)*('EV Scenarios'!B$2-'EV Scenarios'!B$3)</f>
        <v>7.6673720997002377</v>
      </c>
      <c r="C10" s="1">
        <f>'Pc, Summer, S1'!C10*Main!$B$4+_xlfn.IFNA(VLOOKUP($A10,'EV Distribution'!$A$2:$B$11,2,FALSE),0)*('EV Scenarios'!C$2-'EV Scenarios'!C$3)</f>
        <v>6.8435103698840836</v>
      </c>
      <c r="D10" s="1">
        <f>'Pc, Summer, S1'!D10*Main!$B$4+_xlfn.IFNA(VLOOKUP($A10,'EV Distribution'!$A$2:$B$11,2,FALSE),0)*('EV Scenarios'!D$2-'EV Scenarios'!D$3)</f>
        <v>6.3990472893126116</v>
      </c>
      <c r="E10" s="1">
        <f>'Pc, Summer, S1'!E10*Main!$B$4+_xlfn.IFNA(VLOOKUP($A10,'EV Distribution'!$A$2:$B$11,2,FALSE),0)*('EV Scenarios'!E$2-'EV Scenarios'!E$3)</f>
        <v>6.2088887106504735</v>
      </c>
      <c r="F10" s="1">
        <f>'Pc, Summer, S1'!F10*Main!$B$4+_xlfn.IFNA(VLOOKUP($A10,'EV Distribution'!$A$2:$B$11,2,FALSE),0)*('EV Scenarios'!F$2-'EV Scenarios'!F$3)</f>
        <v>10.373939483176315</v>
      </c>
      <c r="G10" s="1">
        <f>'Pc, Summer, S1'!G10*Main!$B$4+_xlfn.IFNA(VLOOKUP($A10,'EV Distribution'!$A$2:$B$11,2,FALSE),0)*('EV Scenarios'!G$2-'EV Scenarios'!G$3)</f>
        <v>9.9407859867181063</v>
      </c>
      <c r="H10" s="1">
        <f>'Pc, Summer, S1'!H10*Main!$B$4+_xlfn.IFNA(VLOOKUP($A10,'EV Distribution'!$A$2:$B$11,2,FALSE),0)*('EV Scenarios'!H$2-'EV Scenarios'!H$3)</f>
        <v>6.8849667518081823</v>
      </c>
      <c r="I10" s="1">
        <f>'Pc, Summer, S1'!I10*Main!$B$4+_xlfn.IFNA(VLOOKUP($A10,'EV Distribution'!$A$2:$B$11,2,FALSE),0)*('EV Scenarios'!I$2-'EV Scenarios'!I$3)</f>
        <v>8.9297394172976983</v>
      </c>
      <c r="J10" s="1">
        <f>'Pc, Summer, S1'!J10*Main!$B$4+_xlfn.IFNA(VLOOKUP($A10,'EV Distribution'!$A$2:$B$11,2,FALSE),0)*('EV Scenarios'!J$2-'EV Scenarios'!J$3)</f>
        <v>9.8839884303019812</v>
      </c>
      <c r="K10" s="1">
        <f>'Pc, Summer, S1'!K10*Main!$B$4+_xlfn.IFNA(VLOOKUP($A10,'EV Distribution'!$A$2:$B$11,2,FALSE),0)*('EV Scenarios'!K$2-'EV Scenarios'!K$3)</f>
        <v>10.582837125363262</v>
      </c>
      <c r="L10" s="1">
        <f>'Pc, Summer, S1'!L10*Main!$B$4+_xlfn.IFNA(VLOOKUP($A10,'EV Distribution'!$A$2:$B$11,2,FALSE),0)*('EV Scenarios'!L$2-'EV Scenarios'!L$3)</f>
        <v>10.576710321183553</v>
      </c>
      <c r="M10" s="1">
        <f>'Pc, Summer, S1'!M10*Main!$B$4+_xlfn.IFNA(VLOOKUP($A10,'EV Distribution'!$A$2:$B$11,2,FALSE),0)*('EV Scenarios'!M$2-'EV Scenarios'!M$3)</f>
        <v>11.665014259067489</v>
      </c>
      <c r="N10" s="1">
        <f>'Pc, Summer, S1'!N10*Main!$B$4+_xlfn.IFNA(VLOOKUP($A10,'EV Distribution'!$A$2:$B$11,2,FALSE),0)*('EV Scenarios'!N$2-'EV Scenarios'!N$3)</f>
        <v>12.0567212843355</v>
      </c>
      <c r="O10" s="1">
        <f>'Pc, Summer, S1'!O10*Main!$B$4+_xlfn.IFNA(VLOOKUP($A10,'EV Distribution'!$A$2:$B$11,2,FALSE),0)*('EV Scenarios'!O$2-'EV Scenarios'!O$3)</f>
        <v>11.89570241966849</v>
      </c>
      <c r="P10" s="1">
        <f>'Pc, Summer, S1'!P10*Main!$B$4+_xlfn.IFNA(VLOOKUP($A10,'EV Distribution'!$A$2:$B$11,2,FALSE),0)*('EV Scenarios'!P$2-'EV Scenarios'!P$3)</f>
        <v>12.678096387790166</v>
      </c>
      <c r="Q10" s="1">
        <f>'Pc, Summer, S1'!Q10*Main!$B$4+_xlfn.IFNA(VLOOKUP($A10,'EV Distribution'!$A$2:$B$11,2,FALSE),0)*('EV Scenarios'!Q$2-'EV Scenarios'!Q$3)</f>
        <v>11.728273035544895</v>
      </c>
      <c r="R10" s="1">
        <f>'Pc, Summer, S1'!R10*Main!$B$4+_xlfn.IFNA(VLOOKUP($A10,'EV Distribution'!$A$2:$B$11,2,FALSE),0)*('EV Scenarios'!R$2-'EV Scenarios'!R$3)</f>
        <v>11.183476914913616</v>
      </c>
      <c r="S10" s="1">
        <f>'Pc, Summer, S1'!S10*Main!$B$4+_xlfn.IFNA(VLOOKUP($A10,'EV Distribution'!$A$2:$B$11,2,FALSE),0)*('EV Scenarios'!S$2-'EV Scenarios'!S$3)</f>
        <v>11.054425235859423</v>
      </c>
      <c r="T10" s="1">
        <f>'Pc, Summer, S1'!T10*Main!$B$4+_xlfn.IFNA(VLOOKUP($A10,'EV Distribution'!$A$2:$B$11,2,FALSE),0)*('EV Scenarios'!T$2-'EV Scenarios'!T$3)</f>
        <v>10.650098734480215</v>
      </c>
      <c r="U10" s="1">
        <f>'Pc, Summer, S1'!U10*Main!$B$4+_xlfn.IFNA(VLOOKUP($A10,'EV Distribution'!$A$2:$B$11,2,FALSE),0)*('EV Scenarios'!U$2-'EV Scenarios'!U$3)</f>
        <v>10.805409834888515</v>
      </c>
      <c r="V10" s="1">
        <f>'Pc, Summer, S1'!V10*Main!$B$4+_xlfn.IFNA(VLOOKUP($A10,'EV Distribution'!$A$2:$B$11,2,FALSE),0)*('EV Scenarios'!V$2-'EV Scenarios'!V$3)</f>
        <v>10.579833992685325</v>
      </c>
      <c r="W10" s="1">
        <f>'Pc, Summer, S1'!W10*Main!$B$4+_xlfn.IFNA(VLOOKUP($A10,'EV Distribution'!$A$2:$B$11,2,FALSE),0)*('EV Scenarios'!W$2-'EV Scenarios'!W$3)</f>
        <v>11.418872915450388</v>
      </c>
      <c r="X10" s="1">
        <f>'Pc, Summer, S1'!X10*Main!$B$4+_xlfn.IFNA(VLOOKUP($A10,'EV Distribution'!$A$2:$B$11,2,FALSE),0)*('EV Scenarios'!X$2-'EV Scenarios'!X$3)</f>
        <v>10.542830004949058</v>
      </c>
      <c r="Y10" s="1">
        <f>'Pc, Summer, S1'!Y10*Main!$B$4+_xlfn.IFNA(VLOOKUP($A10,'EV Distribution'!$A$2:$B$11,2,FALSE),0)*('EV Scenarios'!Y$2-'EV Scenarios'!Y$3)</f>
        <v>8.7131268641804507</v>
      </c>
    </row>
    <row r="11" spans="1:25" x14ac:dyDescent="0.25">
      <c r="A11">
        <v>15</v>
      </c>
      <c r="B11" s="1">
        <f>'Pc, Summer, S1'!B11*Main!$B$4+_xlfn.IFNA(VLOOKUP($A11,'EV Distribution'!$A$2:$B$11,2,FALSE),0)*('EV Scenarios'!B$2-'EV Scenarios'!B$3)</f>
        <v>0.22324204858978147</v>
      </c>
      <c r="C11" s="1">
        <f>'Pc, Summer, S1'!C11*Main!$B$4+_xlfn.IFNA(VLOOKUP($A11,'EV Distribution'!$A$2:$B$11,2,FALSE),0)*('EV Scenarios'!C$2-'EV Scenarios'!C$3)</f>
        <v>0.20920994126181336</v>
      </c>
      <c r="D11" s="1">
        <f>'Pc, Summer, S1'!D11*Main!$B$4+_xlfn.IFNA(VLOOKUP($A11,'EV Distribution'!$A$2:$B$11,2,FALSE),0)*('EV Scenarios'!D$2-'EV Scenarios'!D$3)</f>
        <v>0.18945053473715301</v>
      </c>
      <c r="E11" s="1">
        <f>'Pc, Summer, S1'!E11*Main!$B$4+_xlfn.IFNA(VLOOKUP($A11,'EV Distribution'!$A$2:$B$11,2,FALSE),0)*('EV Scenarios'!E$2-'EV Scenarios'!E$3)</f>
        <v>0.19438246580109278</v>
      </c>
      <c r="F11" s="1">
        <f>'Pc, Summer, S1'!F11*Main!$B$4+_xlfn.IFNA(VLOOKUP($A11,'EV Distribution'!$A$2:$B$11,2,FALSE),0)*('EV Scenarios'!F$2-'EV Scenarios'!F$3)</f>
        <v>0.19428673269344363</v>
      </c>
      <c r="G11" s="1">
        <f>'Pc, Summer, S1'!G11*Main!$B$4+_xlfn.IFNA(VLOOKUP($A11,'EV Distribution'!$A$2:$B$11,2,FALSE),0)*('EV Scenarios'!G$2-'EV Scenarios'!G$3)</f>
        <v>0.20255973356615478</v>
      </c>
      <c r="H11" s="1">
        <f>'Pc, Summer, S1'!H11*Main!$B$4+_xlfn.IFNA(VLOOKUP($A11,'EV Distribution'!$A$2:$B$11,2,FALSE),0)*('EV Scenarios'!H$2-'EV Scenarios'!H$3)</f>
        <v>0.23183318437979916</v>
      </c>
      <c r="I11" s="1">
        <f>'Pc, Summer, S1'!I11*Main!$B$4+_xlfn.IFNA(VLOOKUP($A11,'EV Distribution'!$A$2:$B$11,2,FALSE),0)*('EV Scenarios'!I$2-'EV Scenarios'!I$3)</f>
        <v>0.28579828411399888</v>
      </c>
      <c r="J11" s="1">
        <f>'Pc, Summer, S1'!J11*Main!$B$4+_xlfn.IFNA(VLOOKUP($A11,'EV Distribution'!$A$2:$B$11,2,FALSE),0)*('EV Scenarios'!J$2-'EV Scenarios'!J$3)</f>
        <v>0.31558083805965753</v>
      </c>
      <c r="K11" s="1">
        <f>'Pc, Summer, S1'!K11*Main!$B$4+_xlfn.IFNA(VLOOKUP($A11,'EV Distribution'!$A$2:$B$11,2,FALSE),0)*('EV Scenarios'!K$2-'EV Scenarios'!K$3)</f>
        <v>0.33199961011813356</v>
      </c>
      <c r="L11" s="1">
        <f>'Pc, Summer, S1'!L11*Main!$B$4+_xlfn.IFNA(VLOOKUP($A11,'EV Distribution'!$A$2:$B$11,2,FALSE),0)*('EV Scenarios'!L$2-'EV Scenarios'!L$3)</f>
        <v>0.33441783375959844</v>
      </c>
      <c r="M11" s="1">
        <f>'Pc, Summer, S1'!M11*Main!$B$4+_xlfn.IFNA(VLOOKUP($A11,'EV Distribution'!$A$2:$B$11,2,FALSE),0)*('EV Scenarios'!M$2-'EV Scenarios'!M$3)</f>
        <v>0.33772690931482585</v>
      </c>
      <c r="N11" s="1">
        <f>'Pc, Summer, S1'!N11*Main!$B$4+_xlfn.IFNA(VLOOKUP($A11,'EV Distribution'!$A$2:$B$11,2,FALSE),0)*('EV Scenarios'!N$2-'EV Scenarios'!N$3)</f>
        <v>0.35128184575900778</v>
      </c>
      <c r="O11" s="1">
        <f>'Pc, Summer, S1'!O11*Main!$B$4+_xlfn.IFNA(VLOOKUP($A11,'EV Distribution'!$A$2:$B$11,2,FALSE),0)*('EV Scenarios'!O$2-'EV Scenarios'!O$3)</f>
        <v>0.34510887127879514</v>
      </c>
      <c r="P11" s="1">
        <f>'Pc, Summer, S1'!P11*Main!$B$4+_xlfn.IFNA(VLOOKUP($A11,'EV Distribution'!$A$2:$B$11,2,FALSE),0)*('EV Scenarios'!P$2-'EV Scenarios'!P$3)</f>
        <v>0.32904028990696998</v>
      </c>
      <c r="Q11" s="1">
        <f>'Pc, Summer, S1'!Q11*Main!$B$4+_xlfn.IFNA(VLOOKUP($A11,'EV Distribution'!$A$2:$B$11,2,FALSE),0)*('EV Scenarios'!Q$2-'EV Scenarios'!Q$3)</f>
        <v>0.3262401303256055</v>
      </c>
      <c r="R11" s="1">
        <f>'Pc, Summer, S1'!R11*Main!$B$4+_xlfn.IFNA(VLOOKUP($A11,'EV Distribution'!$A$2:$B$11,2,FALSE),0)*('EV Scenarios'!R$2-'EV Scenarios'!R$3)</f>
        <v>0.3077213938799469</v>
      </c>
      <c r="S11" s="1">
        <f>'Pc, Summer, S1'!S11*Main!$B$4+_xlfn.IFNA(VLOOKUP($A11,'EV Distribution'!$A$2:$B$11,2,FALSE),0)*('EV Scenarios'!S$2-'EV Scenarios'!S$3)</f>
        <v>0.30928063438201425</v>
      </c>
      <c r="T11" s="1">
        <f>'Pc, Summer, S1'!T11*Main!$B$4+_xlfn.IFNA(VLOOKUP($A11,'EV Distribution'!$A$2:$B$11,2,FALSE),0)*('EV Scenarios'!T$2-'EV Scenarios'!T$3)</f>
        <v>0.30476238483756651</v>
      </c>
      <c r="U11" s="1">
        <f>'Pc, Summer, S1'!U11*Main!$B$4+_xlfn.IFNA(VLOOKUP($A11,'EV Distribution'!$A$2:$B$11,2,FALSE),0)*('EV Scenarios'!U$2-'EV Scenarios'!U$3)</f>
        <v>0.31952643212344956</v>
      </c>
      <c r="V11" s="1">
        <f>'Pc, Summer, S1'!V11*Main!$B$4+_xlfn.IFNA(VLOOKUP($A11,'EV Distribution'!$A$2:$B$11,2,FALSE),0)*('EV Scenarios'!V$2-'EV Scenarios'!V$3)</f>
        <v>0.31952643212344956</v>
      </c>
      <c r="W11" s="1">
        <f>'Pc, Summer, S1'!W11*Main!$B$4+_xlfn.IFNA(VLOOKUP($A11,'EV Distribution'!$A$2:$B$11,2,FALSE),0)*('EV Scenarios'!W$2-'EV Scenarios'!W$3)</f>
        <v>0.33028127099158305</v>
      </c>
      <c r="X11" s="1">
        <f>'Pc, Summer, S1'!X11*Main!$B$4+_xlfn.IFNA(VLOOKUP($A11,'EV Distribution'!$A$2:$B$11,2,FALSE),0)*('EV Scenarios'!X$2-'EV Scenarios'!X$3)</f>
        <v>0.29734867794669229</v>
      </c>
      <c r="Y11" s="1">
        <f>'Pc, Summer, S1'!Y11*Main!$B$4+_xlfn.IFNA(VLOOKUP($A11,'EV Distribution'!$A$2:$B$11,2,FALSE),0)*('EV Scenarios'!Y$2-'EV Scenarios'!Y$3)</f>
        <v>0.25655657839043128</v>
      </c>
    </row>
    <row r="12" spans="1:25" x14ac:dyDescent="0.25">
      <c r="A12">
        <v>16</v>
      </c>
      <c r="B12" s="1">
        <f>'Pc, Summer, S1'!B12*Main!$B$4+_xlfn.IFNA(VLOOKUP($A12,'EV Distribution'!$A$2:$B$11,2,FALSE),0)*('EV Scenarios'!B$2-'EV Scenarios'!B$3)</f>
        <v>15.0602474001772</v>
      </c>
      <c r="C12" s="1">
        <f>'Pc, Summer, S1'!C12*Main!$B$4+_xlfn.IFNA(VLOOKUP($A12,'EV Distribution'!$A$2:$B$11,2,FALSE),0)*('EV Scenarios'!C$2-'EV Scenarios'!C$3)</f>
        <v>15.845854782722975</v>
      </c>
      <c r="D12" s="1">
        <f>'Pc, Summer, S1'!D12*Main!$B$4+_xlfn.IFNA(VLOOKUP($A12,'EV Distribution'!$A$2:$B$11,2,FALSE),0)*('EV Scenarios'!D$2-'EV Scenarios'!D$3)</f>
        <v>16.347568508830477</v>
      </c>
      <c r="E12" s="1">
        <f>'Pc, Summer, S1'!E12*Main!$B$4+_xlfn.IFNA(VLOOKUP($A12,'EV Distribution'!$A$2:$B$11,2,FALSE),0)*('EV Scenarios'!E$2-'EV Scenarios'!E$3)</f>
        <v>17.243556525634968</v>
      </c>
      <c r="F12" s="1">
        <f>'Pc, Summer, S1'!F12*Main!$B$4+_xlfn.IFNA(VLOOKUP($A12,'EV Distribution'!$A$2:$B$11,2,FALSE),0)*('EV Scenarios'!F$2-'EV Scenarios'!F$3)</f>
        <v>18.101726668487892</v>
      </c>
      <c r="G12" s="1">
        <f>'Pc, Summer, S1'!G12*Main!$B$4+_xlfn.IFNA(VLOOKUP($A12,'EV Distribution'!$A$2:$B$11,2,FALSE),0)*('EV Scenarios'!G$2-'EV Scenarios'!G$3)</f>
        <v>18.721942716391023</v>
      </c>
      <c r="H12" s="1">
        <f>'Pc, Summer, S1'!H12*Main!$B$4+_xlfn.IFNA(VLOOKUP($A12,'EV Distribution'!$A$2:$B$11,2,FALSE),0)*('EV Scenarios'!H$2-'EV Scenarios'!H$3)</f>
        <v>18.912457499232133</v>
      </c>
      <c r="I12" s="1">
        <f>'Pc, Summer, S1'!I12*Main!$B$4+_xlfn.IFNA(VLOOKUP($A12,'EV Distribution'!$A$2:$B$11,2,FALSE),0)*('EV Scenarios'!I$2-'EV Scenarios'!I$3)</f>
        <v>18.21900130593621</v>
      </c>
      <c r="J12" s="1">
        <f>'Pc, Summer, S1'!J12*Main!$B$4+_xlfn.IFNA(VLOOKUP($A12,'EV Distribution'!$A$2:$B$11,2,FALSE),0)*('EV Scenarios'!J$2-'EV Scenarios'!J$3)</f>
        <v>16.596824690903723</v>
      </c>
      <c r="K12" s="1">
        <f>'Pc, Summer, S1'!K12*Main!$B$4+_xlfn.IFNA(VLOOKUP($A12,'EV Distribution'!$A$2:$B$11,2,FALSE),0)*('EV Scenarios'!K$2-'EV Scenarios'!K$3)</f>
        <v>24.356093042321326</v>
      </c>
      <c r="L12" s="1">
        <f>'Pc, Summer, S1'!L12*Main!$B$4+_xlfn.IFNA(VLOOKUP($A12,'EV Distribution'!$A$2:$B$11,2,FALSE),0)*('EV Scenarios'!L$2-'EV Scenarios'!L$3)</f>
        <v>23.826349174630835</v>
      </c>
      <c r="M12" s="1">
        <f>'Pc, Summer, S1'!M12*Main!$B$4+_xlfn.IFNA(VLOOKUP($A12,'EV Distribution'!$A$2:$B$11,2,FALSE),0)*('EV Scenarios'!M$2-'EV Scenarios'!M$3)</f>
        <v>23.033460715180155</v>
      </c>
      <c r="N12" s="1">
        <f>'Pc, Summer, S1'!N12*Main!$B$4+_xlfn.IFNA(VLOOKUP($A12,'EV Distribution'!$A$2:$B$11,2,FALSE),0)*('EV Scenarios'!N$2-'EV Scenarios'!N$3)</f>
        <v>21.457672386414647</v>
      </c>
      <c r="O12" s="1">
        <f>'Pc, Summer, S1'!O12*Main!$B$4+_xlfn.IFNA(VLOOKUP($A12,'EV Distribution'!$A$2:$B$11,2,FALSE),0)*('EV Scenarios'!O$2-'EV Scenarios'!O$3)</f>
        <v>20.566363683461315</v>
      </c>
      <c r="P12" s="1">
        <f>'Pc, Summer, S1'!P12*Main!$B$4+_xlfn.IFNA(VLOOKUP($A12,'EV Distribution'!$A$2:$B$11,2,FALSE),0)*('EV Scenarios'!P$2-'EV Scenarios'!P$3)</f>
        <v>19.725039843266394</v>
      </c>
      <c r="Q12" s="1">
        <f>'Pc, Summer, S1'!Q12*Main!$B$4+_xlfn.IFNA(VLOOKUP($A12,'EV Distribution'!$A$2:$B$11,2,FALSE),0)*('EV Scenarios'!Q$2-'EV Scenarios'!Q$3)</f>
        <v>18.647560538600121</v>
      </c>
      <c r="R12" s="1">
        <f>'Pc, Summer, S1'!R12*Main!$B$4+_xlfn.IFNA(VLOOKUP($A12,'EV Distribution'!$A$2:$B$11,2,FALSE),0)*('EV Scenarios'!R$2-'EV Scenarios'!R$3)</f>
        <v>18.148444508889547</v>
      </c>
      <c r="S12" s="1">
        <f>'Pc, Summer, S1'!S12*Main!$B$4+_xlfn.IFNA(VLOOKUP($A12,'EV Distribution'!$A$2:$B$11,2,FALSE),0)*('EV Scenarios'!S$2-'EV Scenarios'!S$3)</f>
        <v>17.40555251311282</v>
      </c>
      <c r="T12" s="1">
        <f>'Pc, Summer, S1'!T12*Main!$B$4+_xlfn.IFNA(VLOOKUP($A12,'EV Distribution'!$A$2:$B$11,2,FALSE),0)*('EV Scenarios'!T$2-'EV Scenarios'!T$3)</f>
        <v>11.42191753957472</v>
      </c>
      <c r="U12" s="1">
        <f>'Pc, Summer, S1'!U12*Main!$B$4+_xlfn.IFNA(VLOOKUP($A12,'EV Distribution'!$A$2:$B$11,2,FALSE),0)*('EV Scenarios'!U$2-'EV Scenarios'!U$3)</f>
        <v>11.911459535794448</v>
      </c>
      <c r="V12" s="1">
        <f>'Pc, Summer, S1'!V12*Main!$B$4+_xlfn.IFNA(VLOOKUP($A12,'EV Distribution'!$A$2:$B$11,2,FALSE),0)*('EV Scenarios'!V$2-'EV Scenarios'!V$3)</f>
        <v>12.377775169255759</v>
      </c>
      <c r="W12" s="1">
        <f>'Pc, Summer, S1'!W12*Main!$B$4+_xlfn.IFNA(VLOOKUP($A12,'EV Distribution'!$A$2:$B$11,2,FALSE),0)*('EV Scenarios'!W$2-'EV Scenarios'!W$3)</f>
        <v>13.049230636444182</v>
      </c>
      <c r="X12" s="1">
        <f>'Pc, Summer, S1'!X12*Main!$B$4+_xlfn.IFNA(VLOOKUP($A12,'EV Distribution'!$A$2:$B$11,2,FALSE),0)*('EV Scenarios'!X$2-'EV Scenarios'!X$3)</f>
        <v>13.788932172445366</v>
      </c>
      <c r="Y12" s="1">
        <f>'Pc, Summer, S1'!Y12*Main!$B$4+_xlfn.IFNA(VLOOKUP($A12,'EV Distribution'!$A$2:$B$11,2,FALSE),0)*('EV Scenarios'!Y$2-'EV Scenarios'!Y$3)</f>
        <v>14.559467649025398</v>
      </c>
    </row>
    <row r="13" spans="1:25" x14ac:dyDescent="0.25">
      <c r="A13">
        <v>17</v>
      </c>
      <c r="B13" s="1">
        <f>'Pc, Summer, S1'!B13*Main!$B$4+_xlfn.IFNA(VLOOKUP($A13,'EV Distribution'!$A$2:$B$11,2,FALSE),0)*('EV Scenarios'!B$2-'EV Scenarios'!B$3)</f>
        <v>14.128651694710573</v>
      </c>
      <c r="C13" s="1">
        <f>'Pc, Summer, S1'!C13*Main!$B$4+_xlfn.IFNA(VLOOKUP($A13,'EV Distribution'!$A$2:$B$11,2,FALSE),0)*('EV Scenarios'!C$2-'EV Scenarios'!C$3)</f>
        <v>14.906768430742762</v>
      </c>
      <c r="D13" s="1">
        <f>'Pc, Summer, S1'!D13*Main!$B$4+_xlfn.IFNA(VLOOKUP($A13,'EV Distribution'!$A$2:$B$11,2,FALSE),0)*('EV Scenarios'!D$2-'EV Scenarios'!D$3)</f>
        <v>15.419445294582102</v>
      </c>
      <c r="E13" s="1">
        <f>'Pc, Summer, S1'!E13*Main!$B$4+_xlfn.IFNA(VLOOKUP($A13,'EV Distribution'!$A$2:$B$11,2,FALSE),0)*('EV Scenarios'!E$2-'EV Scenarios'!E$3)</f>
        <v>16.267624258028647</v>
      </c>
      <c r="F13" s="1">
        <f>'Pc, Summer, S1'!F13*Main!$B$4+_xlfn.IFNA(VLOOKUP($A13,'EV Distribution'!$A$2:$B$11,2,FALSE),0)*('EV Scenarios'!F$2-'EV Scenarios'!F$3)</f>
        <v>17.146311537006792</v>
      </c>
      <c r="G13" s="1">
        <f>'Pc, Summer, S1'!G13*Main!$B$4+_xlfn.IFNA(VLOOKUP($A13,'EV Distribution'!$A$2:$B$11,2,FALSE),0)*('EV Scenarios'!G$2-'EV Scenarios'!G$3)</f>
        <v>17.666694193803163</v>
      </c>
      <c r="H13" s="1">
        <f>'Pc, Summer, S1'!H13*Main!$B$4+_xlfn.IFNA(VLOOKUP($A13,'EV Distribution'!$A$2:$B$11,2,FALSE),0)*('EV Scenarios'!H$2-'EV Scenarios'!H$3)</f>
        <v>17.442527075948021</v>
      </c>
      <c r="I13" s="1">
        <f>'Pc, Summer, S1'!I13*Main!$B$4+_xlfn.IFNA(VLOOKUP($A13,'EV Distribution'!$A$2:$B$11,2,FALSE),0)*('EV Scenarios'!I$2-'EV Scenarios'!I$3)</f>
        <v>16.576767938942709</v>
      </c>
      <c r="J13" s="1">
        <f>'Pc, Summer, S1'!J13*Main!$B$4+_xlfn.IFNA(VLOOKUP($A13,'EV Distribution'!$A$2:$B$11,2,FALSE),0)*('EV Scenarios'!J$2-'EV Scenarios'!J$3)</f>
        <v>14.898882137015653</v>
      </c>
      <c r="K13" s="1">
        <f>'Pc, Summer, S1'!K13*Main!$B$4+_xlfn.IFNA(VLOOKUP($A13,'EV Distribution'!$A$2:$B$11,2,FALSE),0)*('EV Scenarios'!K$2-'EV Scenarios'!K$3)</f>
        <v>22.665978837436505</v>
      </c>
      <c r="L13" s="1">
        <f>'Pc, Summer, S1'!L13*Main!$B$4+_xlfn.IFNA(VLOOKUP($A13,'EV Distribution'!$A$2:$B$11,2,FALSE),0)*('EV Scenarios'!L$2-'EV Scenarios'!L$3)</f>
        <v>22.087679629542233</v>
      </c>
      <c r="M13" s="1">
        <f>'Pc, Summer, S1'!M13*Main!$B$4+_xlfn.IFNA(VLOOKUP($A13,'EV Distribution'!$A$2:$B$11,2,FALSE),0)*('EV Scenarios'!M$2-'EV Scenarios'!M$3)</f>
        <v>21.257874299334762</v>
      </c>
      <c r="N13" s="1">
        <f>'Pc, Summer, S1'!N13*Main!$B$4+_xlfn.IFNA(VLOOKUP($A13,'EV Distribution'!$A$2:$B$11,2,FALSE),0)*('EV Scenarios'!N$2-'EV Scenarios'!N$3)</f>
        <v>19.784669656419076</v>
      </c>
      <c r="O13" s="1">
        <f>'Pc, Summer, S1'!O13*Main!$B$4+_xlfn.IFNA(VLOOKUP($A13,'EV Distribution'!$A$2:$B$11,2,FALSE),0)*('EV Scenarios'!O$2-'EV Scenarios'!O$3)</f>
        <v>18.908550726151066</v>
      </c>
      <c r="P13" s="1">
        <f>'Pc, Summer, S1'!P13*Main!$B$4+_xlfn.IFNA(VLOOKUP($A13,'EV Distribution'!$A$2:$B$11,2,FALSE),0)*('EV Scenarios'!P$2-'EV Scenarios'!P$3)</f>
        <v>18.18406073942927</v>
      </c>
      <c r="Q13" s="1">
        <f>'Pc, Summer, S1'!Q13*Main!$B$4+_xlfn.IFNA(VLOOKUP($A13,'EV Distribution'!$A$2:$B$11,2,FALSE),0)*('EV Scenarios'!Q$2-'EV Scenarios'!Q$3)</f>
        <v>17.231005376754286</v>
      </c>
      <c r="R13" s="1">
        <f>'Pc, Summer, S1'!R13*Main!$B$4+_xlfn.IFNA(VLOOKUP($A13,'EV Distribution'!$A$2:$B$11,2,FALSE),0)*('EV Scenarios'!R$2-'EV Scenarios'!R$3)</f>
        <v>16.66087245351595</v>
      </c>
      <c r="S13" s="1">
        <f>'Pc, Summer, S1'!S13*Main!$B$4+_xlfn.IFNA(VLOOKUP($A13,'EV Distribution'!$A$2:$B$11,2,FALSE),0)*('EV Scenarios'!S$2-'EV Scenarios'!S$3)</f>
        <v>15.997861185131425</v>
      </c>
      <c r="T13" s="1">
        <f>'Pc, Summer, S1'!T13*Main!$B$4+_xlfn.IFNA(VLOOKUP($A13,'EV Distribution'!$A$2:$B$11,2,FALSE),0)*('EV Scenarios'!T$2-'EV Scenarios'!T$3)</f>
        <v>9.9876407483387482</v>
      </c>
      <c r="U13" s="1">
        <f>'Pc, Summer, S1'!U13*Main!$B$4+_xlfn.IFNA(VLOOKUP($A13,'EV Distribution'!$A$2:$B$11,2,FALSE),0)*('EV Scenarios'!U$2-'EV Scenarios'!U$3)</f>
        <v>10.451525018222091</v>
      </c>
      <c r="V13" s="1">
        <f>'Pc, Summer, S1'!V13*Main!$B$4+_xlfn.IFNA(VLOOKUP($A13,'EV Distribution'!$A$2:$B$11,2,FALSE),0)*('EV Scenarios'!V$2-'EV Scenarios'!V$3)</f>
        <v>11.019367772985824</v>
      </c>
      <c r="W13" s="1">
        <f>'Pc, Summer, S1'!W13*Main!$B$4+_xlfn.IFNA(VLOOKUP($A13,'EV Distribution'!$A$2:$B$11,2,FALSE),0)*('EV Scenarios'!W$2-'EV Scenarios'!W$3)</f>
        <v>11.627163996489221</v>
      </c>
      <c r="X13" s="1">
        <f>'Pc, Summer, S1'!X13*Main!$B$4+_xlfn.IFNA(VLOOKUP($A13,'EV Distribution'!$A$2:$B$11,2,FALSE),0)*('EV Scenarios'!X$2-'EV Scenarios'!X$3)</f>
        <v>12.446046499378324</v>
      </c>
      <c r="Y13" s="1">
        <f>'Pc, Summer, S1'!Y13*Main!$B$4+_xlfn.IFNA(VLOOKUP($A13,'EV Distribution'!$A$2:$B$11,2,FALSE),0)*('EV Scenarios'!Y$2-'EV Scenarios'!Y$3)</f>
        <v>13.464025215172033</v>
      </c>
    </row>
    <row r="14" spans="1:25" x14ac:dyDescent="0.25">
      <c r="A14">
        <v>18</v>
      </c>
      <c r="B14" s="1">
        <f>'Pc, Summer, S1'!B14*Main!$B$4+_xlfn.IFNA(VLOOKUP($A14,'EV Distribution'!$A$2:$B$11,2,FALSE),0)*('EV Scenarios'!B$2-'EV Scenarios'!B$3)</f>
        <v>-1.1944181925575904E-2</v>
      </c>
      <c r="C14" s="1">
        <f>'Pc, Summer, S1'!C14*Main!$B$4+_xlfn.IFNA(VLOOKUP($A14,'EV Distribution'!$A$2:$B$11,2,FALSE),0)*('EV Scenarios'!C$2-'EV Scenarios'!C$3)</f>
        <v>-1.6969875959834614E-3</v>
      </c>
      <c r="D14" s="1">
        <f>'Pc, Summer, S1'!D14*Main!$B$4+_xlfn.IFNA(VLOOKUP($A14,'EV Distribution'!$A$2:$B$11,2,FALSE),0)*('EV Scenarios'!D$2-'EV Scenarios'!D$3)</f>
        <v>1.8275251033668047E-3</v>
      </c>
      <c r="E14" s="1">
        <f>'Pc, Summer, S1'!E14*Main!$B$4+_xlfn.IFNA(VLOOKUP($A14,'EV Distribution'!$A$2:$B$11,2,FALSE),0)*('EV Scenarios'!E$2-'EV Scenarios'!E$3)</f>
        <v>7.4406379208505624E-3</v>
      </c>
      <c r="F14" s="1">
        <f>'Pc, Summer, S1'!F14*Main!$B$4+_xlfn.IFNA(VLOOKUP($A14,'EV Distribution'!$A$2:$B$11,2,FALSE),0)*('EV Scenarios'!F$2-'EV Scenarios'!F$3)</f>
        <v>4.1772002362669832E-3</v>
      </c>
      <c r="G14" s="1">
        <f>'Pc, Summer, S1'!G14*Main!$B$4+_xlfn.IFNA(VLOOKUP($A14,'EV Distribution'!$A$2:$B$11,2,FALSE),0)*('EV Scenarios'!G$2-'EV Scenarios'!G$3)</f>
        <v>2.7412876550502075E-3</v>
      </c>
      <c r="H14" s="1">
        <f>'Pc, Summer, S1'!H14*Main!$B$4+_xlfn.IFNA(VLOOKUP($A14,'EV Distribution'!$A$2:$B$11,2,FALSE),0)*('EV Scenarios'!H$2-'EV Scenarios'!H$3)</f>
        <v>9.3334317779090372E-3</v>
      </c>
      <c r="I14" s="1">
        <f>'Pc, Summer, S1'!I14*Main!$B$4+_xlfn.IFNA(VLOOKUP($A14,'EV Distribution'!$A$2:$B$11,2,FALSE),0)*('EV Scenarios'!I$2-'EV Scenarios'!I$3)</f>
        <v>2.3039870053160074E-2</v>
      </c>
      <c r="J14" s="1">
        <f>'Pc, Summer, S1'!J14*Main!$B$4+_xlfn.IFNA(VLOOKUP($A14,'EV Distribution'!$A$2:$B$11,2,FALSE),0)*('EV Scenarios'!J$2-'EV Scenarios'!J$3)</f>
        <v>6.7226816302421756E-3</v>
      </c>
      <c r="K14" s="1">
        <f>'Pc, Summer, S1'!K14*Main!$B$4+_xlfn.IFNA(VLOOKUP($A14,'EV Distribution'!$A$2:$B$11,2,FALSE),0)*('EV Scenarios'!K$2-'EV Scenarios'!K$3)</f>
        <v>2.1212344949793273E-2</v>
      </c>
      <c r="L14" s="1">
        <f>'Pc, Summer, S1'!L14*Main!$B$4+_xlfn.IFNA(VLOOKUP($A14,'EV Distribution'!$A$2:$B$11,2,FALSE),0)*('EV Scenarios'!L$2-'EV Scenarios'!L$3)</f>
        <v>2.1799763733018316E-2</v>
      </c>
      <c r="M14" s="1">
        <f>'Pc, Summer, S1'!M14*Main!$B$4+_xlfn.IFNA(VLOOKUP($A14,'EV Distribution'!$A$2:$B$11,2,FALSE),0)*('EV Scenarios'!M$2-'EV Scenarios'!M$3)</f>
        <v>4.7646190194920272E-2</v>
      </c>
      <c r="N14" s="1">
        <f>'Pc, Summer, S1'!N14*Main!$B$4+_xlfn.IFNA(VLOOKUP($A14,'EV Distribution'!$A$2:$B$11,2,FALSE),0)*('EV Scenarios'!N$2-'EV Scenarios'!N$3)</f>
        <v>2.5781157708210285E-2</v>
      </c>
      <c r="O14" s="1">
        <f>'Pc, Summer, S1'!O14*Main!$B$4+_xlfn.IFNA(VLOOKUP($A14,'EV Distribution'!$A$2:$B$11,2,FALSE),0)*('EV Scenarios'!O$2-'EV Scenarios'!O$3)</f>
        <v>6.9968103957471967E-2</v>
      </c>
      <c r="P14" s="1">
        <f>'Pc, Summer, S1'!P14*Main!$B$4+_xlfn.IFNA(VLOOKUP($A14,'EV Distribution'!$A$2:$B$11,2,FALSE),0)*('EV Scenarios'!P$2-'EV Scenarios'!P$3)</f>
        <v>8.4196692262256366E-3</v>
      </c>
      <c r="Q14" s="1">
        <f>'Pc, Summer, S1'!Q14*Main!$B$4+_xlfn.IFNA(VLOOKUP($A14,'EV Distribution'!$A$2:$B$11,2,FALSE),0)*('EV Scenarios'!Q$2-'EV Scenarios'!Q$3)</f>
        <v>3.1524808033077382E-2</v>
      </c>
      <c r="R14" s="1">
        <f>'Pc, Summer, S1'!R14*Main!$B$4+_xlfn.IFNA(VLOOKUP($A14,'EV Distribution'!$A$2:$B$11,2,FALSE),0)*('EV Scenarios'!R$2-'EV Scenarios'!R$3)</f>
        <v>3.485351447135264E-2</v>
      </c>
      <c r="S14" s="1">
        <f>'Pc, Summer, S1'!S14*Main!$B$4+_xlfn.IFNA(VLOOKUP($A14,'EV Distribution'!$A$2:$B$11,2,FALSE),0)*('EV Scenarios'!S$2-'EV Scenarios'!S$3)</f>
        <v>-3.380921441228589E-2</v>
      </c>
      <c r="T14" s="1">
        <f>'Pc, Summer, S1'!T14*Main!$B$4+_xlfn.IFNA(VLOOKUP($A14,'EV Distribution'!$A$2:$B$11,2,FALSE),0)*('EV Scenarios'!T$2-'EV Scenarios'!T$3)</f>
        <v>1.7557294743059663E-2</v>
      </c>
      <c r="U14" s="1">
        <f>'Pc, Summer, S1'!U14*Main!$B$4+_xlfn.IFNA(VLOOKUP($A14,'EV Distribution'!$A$2:$B$11,2,FALSE),0)*('EV Scenarios'!U$2-'EV Scenarios'!U$3)</f>
        <v>-6.5268753691671613E-5</v>
      </c>
      <c r="V14" s="1">
        <f>'Pc, Summer, S1'!V14*Main!$B$4+_xlfn.IFNA(VLOOKUP($A14,'EV Distribution'!$A$2:$B$11,2,FALSE),0)*('EV Scenarios'!V$2-'EV Scenarios'!V$3)</f>
        <v>4.8951565268753702E-2</v>
      </c>
      <c r="W14" s="1">
        <f>'Pc, Summer, S1'!W14*Main!$B$4+_xlfn.IFNA(VLOOKUP($A14,'EV Distribution'!$A$2:$B$11,2,FALSE),0)*('EV Scenarios'!W$2-'EV Scenarios'!W$3)</f>
        <v>7.0033372711163625E-2</v>
      </c>
      <c r="X14" s="1">
        <f>'Pc, Summer, S1'!X14*Main!$B$4+_xlfn.IFNA(VLOOKUP($A14,'EV Distribution'!$A$2:$B$11,2,FALSE),0)*('EV Scenarios'!X$2-'EV Scenarios'!X$3)</f>
        <v>1.1291494388659187E-2</v>
      </c>
      <c r="Y14" s="1">
        <f>'Pc, Summer, S1'!Y14*Main!$B$4+_xlfn.IFNA(VLOOKUP($A14,'EV Distribution'!$A$2:$B$11,2,FALSE),0)*('EV Scenarios'!Y$2-'EV Scenarios'!Y$3)</f>
        <v>2.9175132900177203E-2</v>
      </c>
    </row>
    <row r="15" spans="1:25" x14ac:dyDescent="0.25">
      <c r="A15">
        <v>20</v>
      </c>
      <c r="B15" s="1">
        <f>'Pc, Summer, S1'!B15*Main!$B$4+_xlfn.IFNA(VLOOKUP($A15,'EV Distribution'!$A$2:$B$11,2,FALSE),0)*('EV Scenarios'!B$2-'EV Scenarios'!B$3)</f>
        <v>14.047066132133788</v>
      </c>
      <c r="C15" s="1">
        <f>'Pc, Summer, S1'!C15*Main!$B$4+_xlfn.IFNA(VLOOKUP($A15,'EV Distribution'!$A$2:$B$11,2,FALSE),0)*('EV Scenarios'!C$2-'EV Scenarios'!C$3)</f>
        <v>14.806182534799172</v>
      </c>
      <c r="D15" s="1">
        <f>'Pc, Summer, S1'!D15*Main!$B$4+_xlfn.IFNA(VLOOKUP($A15,'EV Distribution'!$A$2:$B$11,2,FALSE),0)*('EV Scenarios'!D$2-'EV Scenarios'!D$3)</f>
        <v>15.398815634799174</v>
      </c>
      <c r="E15" s="1">
        <f>'Pc, Summer, S1'!E15*Main!$B$4+_xlfn.IFNA(VLOOKUP($A15,'EV Distribution'!$A$2:$B$11,2,FALSE),0)*('EV Scenarios'!E$2-'EV Scenarios'!E$3)</f>
        <v>16.218700284799173</v>
      </c>
      <c r="F15" s="1">
        <f>'Pc, Summer, S1'!F15*Main!$B$4+_xlfn.IFNA(VLOOKUP($A15,'EV Distribution'!$A$2:$B$11,2,FALSE),0)*('EV Scenarios'!F$2-'EV Scenarios'!F$3)</f>
        <v>17.100968629240992</v>
      </c>
      <c r="G15" s="1">
        <f>'Pc, Summer, S1'!G15*Main!$B$4+_xlfn.IFNA(VLOOKUP($A15,'EV Distribution'!$A$2:$B$11,2,FALSE),0)*('EV Scenarios'!G$2-'EV Scenarios'!G$3)</f>
        <v>17.650980693542529</v>
      </c>
      <c r="H15" s="1">
        <f>'Pc, Summer, S1'!H15*Main!$B$4+_xlfn.IFNA(VLOOKUP($A15,'EV Distribution'!$A$2:$B$11,2,FALSE),0)*('EV Scenarios'!H$2-'EV Scenarios'!H$3)</f>
        <v>17.331966088171885</v>
      </c>
      <c r="I15" s="1">
        <f>'Pc, Summer, S1'!I15*Main!$B$4+_xlfn.IFNA(VLOOKUP($A15,'EV Distribution'!$A$2:$B$11,2,FALSE),0)*('EV Scenarios'!I$2-'EV Scenarios'!I$3)</f>
        <v>16.329609629167901</v>
      </c>
      <c r="J15" s="1">
        <f>'Pc, Summer, S1'!J15*Main!$B$4+_xlfn.IFNA(VLOOKUP($A15,'EV Distribution'!$A$2:$B$11,2,FALSE),0)*('EV Scenarios'!J$2-'EV Scenarios'!J$3)</f>
        <v>14.64994508677791</v>
      </c>
      <c r="K15" s="1">
        <f>'Pc, Summer, S1'!K15*Main!$B$4+_xlfn.IFNA(VLOOKUP($A15,'EV Distribution'!$A$2:$B$11,2,FALSE),0)*('EV Scenarios'!K$2-'EV Scenarios'!K$3)</f>
        <v>22.402775225696249</v>
      </c>
      <c r="L15" s="1">
        <f>'Pc, Summer, S1'!L15*Main!$B$4+_xlfn.IFNA(VLOOKUP($A15,'EV Distribution'!$A$2:$B$11,2,FALSE),0)*('EV Scenarios'!L$2-'EV Scenarios'!L$3)</f>
        <v>21.844986731318667</v>
      </c>
      <c r="M15" s="1">
        <f>'Pc, Summer, S1'!M15*Main!$B$4+_xlfn.IFNA(VLOOKUP($A15,'EV Distribution'!$A$2:$B$11,2,FALSE),0)*('EV Scenarios'!M$2-'EV Scenarios'!M$3)</f>
        <v>21.069104154314829</v>
      </c>
      <c r="N15" s="1">
        <f>'Pc, Summer, S1'!N15*Main!$B$4+_xlfn.IFNA(VLOOKUP($A15,'EV Distribution'!$A$2:$B$11,2,FALSE),0)*('EV Scenarios'!N$2-'EV Scenarios'!N$3)</f>
        <v>19.619346132572357</v>
      </c>
      <c r="O15" s="1">
        <f>'Pc, Summer, S1'!O15*Main!$B$4+_xlfn.IFNA(VLOOKUP($A15,'EV Distribution'!$A$2:$B$11,2,FALSE),0)*('EV Scenarios'!O$2-'EV Scenarios'!O$3)</f>
        <v>18.765209402157417</v>
      </c>
      <c r="P15" s="1">
        <f>'Pc, Summer, S1'!P15*Main!$B$4+_xlfn.IFNA(VLOOKUP($A15,'EV Distribution'!$A$2:$B$11,2,FALSE),0)*('EV Scenarios'!P$2-'EV Scenarios'!P$3)</f>
        <v>18.059108861333435</v>
      </c>
      <c r="Q15" s="1">
        <f>'Pc, Summer, S1'!Q15*Main!$B$4+_xlfn.IFNA(VLOOKUP($A15,'EV Distribution'!$A$2:$B$11,2,FALSE),0)*('EV Scenarios'!Q$2-'EV Scenarios'!Q$3)</f>
        <v>17.070576487610751</v>
      </c>
      <c r="R15" s="1">
        <f>'Pc, Summer, S1'!R15*Main!$B$4+_xlfn.IFNA(VLOOKUP($A15,'EV Distribution'!$A$2:$B$11,2,FALSE),0)*('EV Scenarios'!R$2-'EV Scenarios'!R$3)</f>
        <v>16.574329449093327</v>
      </c>
      <c r="S15" s="1">
        <f>'Pc, Summer, S1'!S15*Main!$B$4+_xlfn.IFNA(VLOOKUP($A15,'EV Distribution'!$A$2:$B$11,2,FALSE),0)*('EV Scenarios'!S$2-'EV Scenarios'!S$3)</f>
        <v>15.834318420673362</v>
      </c>
      <c r="T15" s="1">
        <f>'Pc, Summer, S1'!T15*Main!$B$4+_xlfn.IFNA(VLOOKUP($A15,'EV Distribution'!$A$2:$B$11,2,FALSE),0)*('EV Scenarios'!T$2-'EV Scenarios'!T$3)</f>
        <v>9.8212553111702601</v>
      </c>
      <c r="U15" s="1">
        <f>'Pc, Summer, S1'!U15*Main!$B$4+_xlfn.IFNA(VLOOKUP($A15,'EV Distribution'!$A$2:$B$11,2,FALSE),0)*('EV Scenarios'!U$2-'EV Scenarios'!U$3)</f>
        <v>10.27071422067336</v>
      </c>
      <c r="V15" s="1">
        <f>'Pc, Summer, S1'!V15*Main!$B$4+_xlfn.IFNA(VLOOKUP($A15,'EV Distribution'!$A$2:$B$11,2,FALSE),0)*('EV Scenarios'!V$2-'EV Scenarios'!V$3)</f>
        <v>10.810224787674985</v>
      </c>
      <c r="W15" s="1">
        <f>'Pc, Summer, S1'!W15*Main!$B$4+_xlfn.IFNA(VLOOKUP($A15,'EV Distribution'!$A$2:$B$11,2,FALSE),0)*('EV Scenarios'!W$2-'EV Scenarios'!W$3)</f>
        <v>11.414190375623155</v>
      </c>
      <c r="X15" s="1">
        <f>'Pc, Summer, S1'!X15*Main!$B$4+_xlfn.IFNA(VLOOKUP($A15,'EV Distribution'!$A$2:$B$11,2,FALSE),0)*('EV Scenarios'!X$2-'EV Scenarios'!X$3)</f>
        <v>12.243612485343327</v>
      </c>
      <c r="Y15" s="1">
        <f>'Pc, Summer, S1'!Y15*Main!$B$4+_xlfn.IFNA(VLOOKUP($A15,'EV Distribution'!$A$2:$B$11,2,FALSE),0)*('EV Scenarios'!Y$2-'EV Scenarios'!Y$3)</f>
        <v>13.303385973157118</v>
      </c>
    </row>
    <row r="16" spans="1:25" x14ac:dyDescent="0.25">
      <c r="A16">
        <v>21</v>
      </c>
      <c r="B16" s="1">
        <f>'Pc, Summer, S1'!B16*Main!$B$4+_xlfn.IFNA(VLOOKUP($A16,'EV Distribution'!$A$2:$B$11,2,FALSE),0)*('EV Scenarios'!B$2-'EV Scenarios'!B$3)</f>
        <v>14.13589230380833</v>
      </c>
      <c r="C16" s="1">
        <f>'Pc, Summer, S1'!C16*Main!$B$4+_xlfn.IFNA(VLOOKUP($A16,'EV Distribution'!$A$2:$B$11,2,FALSE),0)*('EV Scenarios'!C$2-'EV Scenarios'!C$3)</f>
        <v>14.869936864288983</v>
      </c>
      <c r="D16" s="1">
        <f>'Pc, Summer, S1'!D16*Main!$B$4+_xlfn.IFNA(VLOOKUP($A16,'EV Distribution'!$A$2:$B$11,2,FALSE),0)*('EV Scenarios'!D$2-'EV Scenarios'!D$3)</f>
        <v>15.426752744920998</v>
      </c>
      <c r="E16" s="1">
        <f>'Pc, Summer, S1'!E16*Main!$B$4+_xlfn.IFNA(VLOOKUP($A16,'EV Distribution'!$A$2:$B$11,2,FALSE),0)*('EV Scenarios'!E$2-'EV Scenarios'!E$3)</f>
        <v>16.243055747586386</v>
      </c>
      <c r="F16" s="1">
        <f>'Pc, Summer, S1'!F16*Main!$B$4+_xlfn.IFNA(VLOOKUP($A16,'EV Distribution'!$A$2:$B$11,2,FALSE),0)*('EV Scenarios'!F$2-'EV Scenarios'!F$3)</f>
        <v>17.113504550251772</v>
      </c>
      <c r="G16" s="1">
        <f>'Pc, Summer, S1'!G16*Main!$B$4+_xlfn.IFNA(VLOOKUP($A16,'EV Distribution'!$A$2:$B$11,2,FALSE),0)*('EV Scenarios'!G$2-'EV Scenarios'!G$3)</f>
        <v>17.653129831245572</v>
      </c>
      <c r="H16" s="1">
        <f>'Pc, Summer, S1'!H16*Main!$B$4+_xlfn.IFNA(VLOOKUP($A16,'EV Distribution'!$A$2:$B$11,2,FALSE),0)*('EV Scenarios'!H$2-'EV Scenarios'!H$3)</f>
        <v>17.482755734503101</v>
      </c>
      <c r="I16" s="1">
        <f>'Pc, Summer, S1'!I16*Main!$B$4+_xlfn.IFNA(VLOOKUP($A16,'EV Distribution'!$A$2:$B$11,2,FALSE),0)*('EV Scenarios'!I$2-'EV Scenarios'!I$3)</f>
        <v>16.701032755222979</v>
      </c>
      <c r="J16" s="1">
        <f>'Pc, Summer, S1'!J16*Main!$B$4+_xlfn.IFNA(VLOOKUP($A16,'EV Distribution'!$A$2:$B$11,2,FALSE),0)*('EV Scenarios'!J$2-'EV Scenarios'!J$3)</f>
        <v>15.083690219686208</v>
      </c>
      <c r="K16" s="1">
        <f>'Pc, Summer, S1'!K16*Main!$B$4+_xlfn.IFNA(VLOOKUP($A16,'EV Distribution'!$A$2:$B$11,2,FALSE),0)*('EV Scenarios'!K$2-'EV Scenarios'!K$3)</f>
        <v>22.79497241653057</v>
      </c>
      <c r="L16" s="1">
        <f>'Pc, Summer, S1'!L16*Main!$B$4+_xlfn.IFNA(VLOOKUP($A16,'EV Distribution'!$A$2:$B$11,2,FALSE),0)*('EV Scenarios'!L$2-'EV Scenarios'!L$3)</f>
        <v>22.255450690369905</v>
      </c>
      <c r="M16" s="1">
        <f>'Pc, Summer, S1'!M16*Main!$B$4+_xlfn.IFNA(VLOOKUP($A16,'EV Distribution'!$A$2:$B$11,2,FALSE),0)*('EV Scenarios'!M$2-'EV Scenarios'!M$3)</f>
        <v>21.433006014162732</v>
      </c>
      <c r="N16" s="1">
        <f>'Pc, Summer, S1'!N16*Main!$B$4+_xlfn.IFNA(VLOOKUP($A16,'EV Distribution'!$A$2:$B$11,2,FALSE),0)*('EV Scenarios'!N$2-'EV Scenarios'!N$3)</f>
        <v>19.933820501269196</v>
      </c>
      <c r="O16" s="1">
        <f>'Pc, Summer, S1'!O16*Main!$B$4+_xlfn.IFNA(VLOOKUP($A16,'EV Distribution'!$A$2:$B$11,2,FALSE),0)*('EV Scenarios'!O$2-'EV Scenarios'!O$3)</f>
        <v>19.076460157389253</v>
      </c>
      <c r="P16" s="1">
        <f>'Pc, Summer, S1'!P16*Main!$B$4+_xlfn.IFNA(VLOOKUP($A16,'EV Distribution'!$A$2:$B$11,2,FALSE),0)*('EV Scenarios'!P$2-'EV Scenarios'!P$3)</f>
        <v>18.328453515632017</v>
      </c>
      <c r="Q16" s="1">
        <f>'Pc, Summer, S1'!Q16*Main!$B$4+_xlfn.IFNA(VLOOKUP($A16,'EV Distribution'!$A$2:$B$11,2,FALSE),0)*('EV Scenarios'!Q$2-'EV Scenarios'!Q$3)</f>
        <v>17.318430636216778</v>
      </c>
      <c r="R16" s="1">
        <f>'Pc, Summer, S1'!R16*Main!$B$4+_xlfn.IFNA(VLOOKUP($A16,'EV Distribution'!$A$2:$B$11,2,FALSE),0)*('EV Scenarios'!R$2-'EV Scenarios'!R$3)</f>
        <v>16.787441351114886</v>
      </c>
      <c r="S16" s="1">
        <f>'Pc, Summer, S1'!S16*Main!$B$4+_xlfn.IFNA(VLOOKUP($A16,'EV Distribution'!$A$2:$B$11,2,FALSE),0)*('EV Scenarios'!S$2-'EV Scenarios'!S$3)</f>
        <v>16.069278614072655</v>
      </c>
      <c r="T16" s="1">
        <f>'Pc, Summer, S1'!T16*Main!$B$4+_xlfn.IFNA(VLOOKUP($A16,'EV Distribution'!$A$2:$B$11,2,FALSE),0)*('EV Scenarios'!T$2-'EV Scenarios'!T$3)</f>
        <v>10.047977672133049</v>
      </c>
      <c r="U16" s="1">
        <f>'Pc, Summer, S1'!U16*Main!$B$4+_xlfn.IFNA(VLOOKUP($A16,'EV Distribution'!$A$2:$B$11,2,FALSE),0)*('EV Scenarios'!U$2-'EV Scenarios'!U$3)</f>
        <v>10.527880925825457</v>
      </c>
      <c r="V16" s="1">
        <f>'Pc, Summer, S1'!V16*Main!$B$4+_xlfn.IFNA(VLOOKUP($A16,'EV Distribution'!$A$2:$B$11,2,FALSE),0)*('EV Scenarios'!V$2-'EV Scenarios'!V$3)</f>
        <v>11.083509309846427</v>
      </c>
      <c r="W16" s="1">
        <f>'Pc, Summer, S1'!W16*Main!$B$4+_xlfn.IFNA(VLOOKUP($A16,'EV Distribution'!$A$2:$B$11,2,FALSE),0)*('EV Scenarios'!W$2-'EV Scenarios'!W$3)</f>
        <v>11.70789055504061</v>
      </c>
      <c r="X16" s="1">
        <f>'Pc, Summer, S1'!X16*Main!$B$4+_xlfn.IFNA(VLOOKUP($A16,'EV Distribution'!$A$2:$B$11,2,FALSE),0)*('EV Scenarios'!X$2-'EV Scenarios'!X$3)</f>
        <v>12.525492873820882</v>
      </c>
      <c r="Y16" s="1">
        <f>'Pc, Summer, S1'!Y16*Main!$B$4+_xlfn.IFNA(VLOOKUP($A16,'EV Distribution'!$A$2:$B$11,2,FALSE),0)*('EV Scenarios'!Y$2-'EV Scenarios'!Y$3)</f>
        <v>13.508976110644566</v>
      </c>
    </row>
    <row r="17" spans="1:25" x14ac:dyDescent="0.25">
      <c r="A17">
        <v>26</v>
      </c>
      <c r="B17" s="1">
        <f>'Pc, Summer, S1'!B17*Main!$B$4+_xlfn.IFNA(VLOOKUP($A17,'EV Distribution'!$A$2:$B$11,2,FALSE),0)*('EV Scenarios'!B$2-'EV Scenarios'!B$3)</f>
        <v>15.006301617546516</v>
      </c>
      <c r="C17" s="1">
        <f>'Pc, Summer, S1'!C17*Main!$B$4+_xlfn.IFNA(VLOOKUP($A17,'EV Distribution'!$A$2:$B$11,2,FALSE),0)*('EV Scenarios'!C$2-'EV Scenarios'!C$3)</f>
        <v>15.649146350826934</v>
      </c>
      <c r="D17" s="1">
        <f>'Pc, Summer, S1'!D17*Main!$B$4+_xlfn.IFNA(VLOOKUP($A17,'EV Distribution'!$A$2:$B$11,2,FALSE),0)*('EV Scenarios'!D$2-'EV Scenarios'!D$3)</f>
        <v>16.151030153110604</v>
      </c>
      <c r="E17" s="1">
        <f>'Pc, Summer, S1'!E17*Main!$B$4+_xlfn.IFNA(VLOOKUP($A17,'EV Distribution'!$A$2:$B$11,2,FALSE),0)*('EV Scenarios'!E$2-'EV Scenarios'!E$3)</f>
        <v>16.963638844945361</v>
      </c>
      <c r="F17" s="1">
        <f>'Pc, Summer, S1'!F17*Main!$B$4+_xlfn.IFNA(VLOOKUP($A17,'EV Distribution'!$A$2:$B$11,2,FALSE),0)*('EV Scenarios'!F$2-'EV Scenarios'!F$3)</f>
        <v>17.837669294945361</v>
      </c>
      <c r="G17" s="1">
        <f>'Pc, Summer, S1'!G17*Main!$B$4+_xlfn.IFNA(VLOOKUP($A17,'EV Distribution'!$A$2:$B$11,2,FALSE),0)*('EV Scenarios'!G$2-'EV Scenarios'!G$3)</f>
        <v>18.377182036780127</v>
      </c>
      <c r="H17" s="1">
        <f>'Pc, Summer, S1'!H17*Main!$B$4+_xlfn.IFNA(VLOOKUP($A17,'EV Distribution'!$A$2:$B$11,2,FALSE),0)*('EV Scenarios'!H$2-'EV Scenarios'!H$3)</f>
        <v>18.260175672888366</v>
      </c>
      <c r="I17" s="1">
        <f>'Pc, Summer, S1'!I17*Main!$B$4+_xlfn.IFNA(VLOOKUP($A17,'EV Distribution'!$A$2:$B$11,2,FALSE),0)*('EV Scenarios'!I$2-'EV Scenarios'!I$3)</f>
        <v>17.516225344277174</v>
      </c>
      <c r="J17" s="1">
        <f>'Pc, Summer, S1'!J17*Main!$B$4+_xlfn.IFNA(VLOOKUP($A17,'EV Distribution'!$A$2:$B$11,2,FALSE),0)*('EV Scenarios'!J$2-'EV Scenarios'!J$3)</f>
        <v>15.946497286479623</v>
      </c>
      <c r="K17" s="1">
        <f>'Pc, Summer, S1'!K17*Main!$B$4+_xlfn.IFNA(VLOOKUP($A17,'EV Distribution'!$A$2:$B$11,2,FALSE),0)*('EV Scenarios'!K$2-'EV Scenarios'!K$3)</f>
        <v>23.734432622710429</v>
      </c>
      <c r="L17" s="1">
        <f>'Pc, Summer, S1'!L17*Main!$B$4+_xlfn.IFNA(VLOOKUP($A17,'EV Distribution'!$A$2:$B$11,2,FALSE),0)*('EV Scenarios'!L$2-'EV Scenarios'!L$3)</f>
        <v>23.264712651829594</v>
      </c>
      <c r="M17" s="1">
        <f>'Pc, Summer, S1'!M17*Main!$B$4+_xlfn.IFNA(VLOOKUP($A17,'EV Distribution'!$A$2:$B$11,2,FALSE),0)*('EV Scenarios'!M$2-'EV Scenarios'!M$3)</f>
        <v>22.480917037656532</v>
      </c>
      <c r="N17" s="1">
        <f>'Pc, Summer, S1'!N17*Main!$B$4+_xlfn.IFNA(VLOOKUP($A17,'EV Distribution'!$A$2:$B$11,2,FALSE),0)*('EV Scenarios'!N$2-'EV Scenarios'!N$3)</f>
        <v>21.000806670643826</v>
      </c>
      <c r="O17" s="1">
        <f>'Pc, Summer, S1'!O17*Main!$B$4+_xlfn.IFNA(VLOOKUP($A17,'EV Distribution'!$A$2:$B$11,2,FALSE),0)*('EV Scenarios'!O$2-'EV Scenarios'!O$3)</f>
        <v>20.178503657440935</v>
      </c>
      <c r="P17" s="1">
        <f>'Pc, Summer, S1'!P17*Main!$B$4+_xlfn.IFNA(VLOOKUP($A17,'EV Distribution'!$A$2:$B$11,2,FALSE),0)*('EV Scenarios'!P$2-'EV Scenarios'!P$3)</f>
        <v>19.476856258132017</v>
      </c>
      <c r="Q17" s="1">
        <f>'Pc, Summer, S1'!Q17*Main!$B$4+_xlfn.IFNA(VLOOKUP($A17,'EV Distribution'!$A$2:$B$11,2,FALSE),0)*('EV Scenarios'!Q$2-'EV Scenarios'!Q$3)</f>
        <v>18.466205263233906</v>
      </c>
      <c r="R17" s="1">
        <f>'Pc, Summer, S1'!R17*Main!$B$4+_xlfn.IFNA(VLOOKUP($A17,'EV Distribution'!$A$2:$B$11,2,FALSE),0)*('EV Scenarios'!R$2-'EV Scenarios'!R$3)</f>
        <v>17.824922331660517</v>
      </c>
      <c r="S17" s="1">
        <f>'Pc, Summer, S1'!S17*Main!$B$4+_xlfn.IFNA(VLOOKUP($A17,'EV Distribution'!$A$2:$B$11,2,FALSE),0)*('EV Scenarios'!S$2-'EV Scenarios'!S$3)</f>
        <v>17.082042798462791</v>
      </c>
      <c r="T17" s="1">
        <f>'Pc, Summer, S1'!T17*Main!$B$4+_xlfn.IFNA(VLOOKUP($A17,'EV Distribution'!$A$2:$B$11,2,FALSE),0)*('EV Scenarios'!T$2-'EV Scenarios'!T$3)</f>
        <v>11.058009482132311</v>
      </c>
      <c r="U17" s="1">
        <f>'Pc, Summer, S1'!U17*Main!$B$4+_xlfn.IFNA(VLOOKUP($A17,'EV Distribution'!$A$2:$B$11,2,FALSE),0)*('EV Scenarios'!U$2-'EV Scenarios'!U$3)</f>
        <v>11.496610786135559</v>
      </c>
      <c r="V17" s="1">
        <f>'Pc, Summer, S1'!V17*Main!$B$4+_xlfn.IFNA(VLOOKUP($A17,'EV Distribution'!$A$2:$B$11,2,FALSE),0)*('EV Scenarios'!V$2-'EV Scenarios'!V$3)</f>
        <v>12.036009560979032</v>
      </c>
      <c r="W17" s="1">
        <f>'Pc, Summer, S1'!W17*Main!$B$4+_xlfn.IFNA(VLOOKUP($A17,'EV Distribution'!$A$2:$B$11,2,FALSE),0)*('EV Scenarios'!W$2-'EV Scenarios'!W$3)</f>
        <v>12.683340960245129</v>
      </c>
      <c r="X17" s="1">
        <f>'Pc, Summer, S1'!X17*Main!$B$4+_xlfn.IFNA(VLOOKUP($A17,'EV Distribution'!$A$2:$B$11,2,FALSE),0)*('EV Scenarios'!X$2-'EV Scenarios'!X$3)</f>
        <v>13.565638443893238</v>
      </c>
      <c r="Y17" s="1">
        <f>'Pc, Summer, S1'!Y17*Main!$B$4+_xlfn.IFNA(VLOOKUP($A17,'EV Distribution'!$A$2:$B$11,2,FALSE),0)*('EV Scenarios'!Y$2-'EV Scenarios'!Y$3)</f>
        <v>14.461931062423952</v>
      </c>
    </row>
    <row r="18" spans="1:25" x14ac:dyDescent="0.25">
      <c r="A18">
        <v>30</v>
      </c>
      <c r="B18" s="1">
        <f>'Pc, Summer, S1'!B18*Main!$B$4+_xlfn.IFNA(VLOOKUP($A18,'EV Distribution'!$A$2:$B$11,2,FALSE),0)*('EV Scenarios'!B$2-'EV Scenarios'!B$3)</f>
        <v>14.442484679765949</v>
      </c>
      <c r="C18" s="1">
        <f>'Pc, Summer, S1'!C18*Main!$B$4+_xlfn.IFNA(VLOOKUP($A18,'EV Distribution'!$A$2:$B$11,2,FALSE),0)*('EV Scenarios'!C$2-'EV Scenarios'!C$3)</f>
        <v>15.16879965510558</v>
      </c>
      <c r="D18" s="1">
        <f>'Pc, Summer, S1'!D18*Main!$B$4+_xlfn.IFNA(VLOOKUP($A18,'EV Distribution'!$A$2:$B$11,2,FALSE),0)*('EV Scenarios'!D$2-'EV Scenarios'!D$3)</f>
        <v>15.747953120201565</v>
      </c>
      <c r="E18" s="1">
        <f>'Pc, Summer, S1'!E18*Main!$B$4+_xlfn.IFNA(VLOOKUP($A18,'EV Distribution'!$A$2:$B$11,2,FALSE),0)*('EV Scenarios'!E$2-'EV Scenarios'!E$3)</f>
        <v>16.569486005791493</v>
      </c>
      <c r="F18" s="1">
        <f>'Pc, Summer, S1'!F18*Main!$B$4+_xlfn.IFNA(VLOOKUP($A18,'EV Distribution'!$A$2:$B$11,2,FALSE),0)*('EV Scenarios'!F$2-'EV Scenarios'!F$3)</f>
        <v>17.446108840943591</v>
      </c>
      <c r="G18" s="1">
        <f>'Pc, Summer, S1'!G18*Main!$B$4+_xlfn.IFNA(VLOOKUP($A18,'EV Distribution'!$A$2:$B$11,2,FALSE),0)*('EV Scenarios'!G$2-'EV Scenarios'!G$3)</f>
        <v>18.016199504856765</v>
      </c>
      <c r="H18" s="1">
        <f>'Pc, Summer, S1'!H18*Main!$B$4+_xlfn.IFNA(VLOOKUP($A18,'EV Distribution'!$A$2:$B$11,2,FALSE),0)*('EV Scenarios'!H$2-'EV Scenarios'!H$3)</f>
        <v>17.911837835290903</v>
      </c>
      <c r="I18" s="1">
        <f>'Pc, Summer, S1'!I18*Main!$B$4+_xlfn.IFNA(VLOOKUP($A18,'EV Distribution'!$A$2:$B$11,2,FALSE),0)*('EV Scenarios'!I$2-'EV Scenarios'!I$3)</f>
        <v>17.132464003119466</v>
      </c>
      <c r="J18" s="1">
        <f>'Pc, Summer, S1'!J18*Main!$B$4+_xlfn.IFNA(VLOOKUP($A18,'EV Distribution'!$A$2:$B$11,2,FALSE),0)*('EV Scenarios'!J$2-'EV Scenarios'!J$3)</f>
        <v>15.435476764568076</v>
      </c>
      <c r="K18" s="1">
        <f>'Pc, Summer, S1'!K18*Main!$B$4+_xlfn.IFNA(VLOOKUP($A18,'EV Distribution'!$A$2:$B$11,2,FALSE),0)*('EV Scenarios'!K$2-'EV Scenarios'!K$3)</f>
        <v>23.201691863778798</v>
      </c>
      <c r="L18" s="1">
        <f>'Pc, Summer, S1'!L18*Main!$B$4+_xlfn.IFNA(VLOOKUP($A18,'EV Distribution'!$A$2:$B$11,2,FALSE),0)*('EV Scenarios'!L$2-'EV Scenarios'!L$3)</f>
        <v>22.662825936516541</v>
      </c>
      <c r="M18" s="1">
        <f>'Pc, Summer, S1'!M18*Main!$B$4+_xlfn.IFNA(VLOOKUP($A18,'EV Distribution'!$A$2:$B$11,2,FALSE),0)*('EV Scenarios'!M$2-'EV Scenarios'!M$3)</f>
        <v>21.848398293773631</v>
      </c>
      <c r="N18" s="1">
        <f>'Pc, Summer, S1'!N18*Main!$B$4+_xlfn.IFNA(VLOOKUP($A18,'EV Distribution'!$A$2:$B$11,2,FALSE),0)*('EV Scenarios'!N$2-'EV Scenarios'!N$3)</f>
        <v>20.354973132336827</v>
      </c>
      <c r="O18" s="1">
        <f>'Pc, Summer, S1'!O18*Main!$B$4+_xlfn.IFNA(VLOOKUP($A18,'EV Distribution'!$A$2:$B$11,2,FALSE),0)*('EV Scenarios'!O$2-'EV Scenarios'!O$3)</f>
        <v>19.48559860628249</v>
      </c>
      <c r="P18" s="1">
        <f>'Pc, Summer, S1'!P18*Main!$B$4+_xlfn.IFNA(VLOOKUP($A18,'EV Distribution'!$A$2:$B$11,2,FALSE),0)*('EV Scenarios'!P$2-'EV Scenarios'!P$3)</f>
        <v>18.702250453531455</v>
      </c>
      <c r="Q18" s="1">
        <f>'Pc, Summer, S1'!Q18*Main!$B$4+_xlfn.IFNA(VLOOKUP($A18,'EV Distribution'!$A$2:$B$11,2,FALSE),0)*('EV Scenarios'!Q$2-'EV Scenarios'!Q$3)</f>
        <v>17.69045231149882</v>
      </c>
      <c r="R18" s="1">
        <f>'Pc, Summer, S1'!R18*Main!$B$4+_xlfn.IFNA(VLOOKUP($A18,'EV Distribution'!$A$2:$B$11,2,FALSE),0)*('EV Scenarios'!R$2-'EV Scenarios'!R$3)</f>
        <v>17.176775374523775</v>
      </c>
      <c r="S18" s="1">
        <f>'Pc, Summer, S1'!S18*Main!$B$4+_xlfn.IFNA(VLOOKUP($A18,'EV Distribution'!$A$2:$B$11,2,FALSE),0)*('EV Scenarios'!S$2-'EV Scenarios'!S$3)</f>
        <v>16.486586052205407</v>
      </c>
      <c r="T18" s="1">
        <f>'Pc, Summer, S1'!T18*Main!$B$4+_xlfn.IFNA(VLOOKUP($A18,'EV Distribution'!$A$2:$B$11,2,FALSE),0)*('EV Scenarios'!T$2-'EV Scenarios'!T$3)</f>
        <v>10.469414001344507</v>
      </c>
      <c r="U18" s="1">
        <f>'Pc, Summer, S1'!U18*Main!$B$4+_xlfn.IFNA(VLOOKUP($A18,'EV Distribution'!$A$2:$B$11,2,FALSE),0)*('EV Scenarios'!U$2-'EV Scenarios'!U$3)</f>
        <v>10.933435159874483</v>
      </c>
      <c r="V18" s="1">
        <f>'Pc, Summer, S1'!V18*Main!$B$4+_xlfn.IFNA(VLOOKUP($A18,'EV Distribution'!$A$2:$B$11,2,FALSE),0)*('EV Scenarios'!V$2-'EV Scenarios'!V$3)</f>
        <v>11.52160684080626</v>
      </c>
      <c r="W18" s="1">
        <f>'Pc, Summer, S1'!W18*Main!$B$4+_xlfn.IFNA(VLOOKUP($A18,'EV Distribution'!$A$2:$B$11,2,FALSE),0)*('EV Scenarios'!W$2-'EV Scenarios'!W$3)</f>
        <v>12.096116553079593</v>
      </c>
      <c r="X18" s="1">
        <f>'Pc, Summer, S1'!X18*Main!$B$4+_xlfn.IFNA(VLOOKUP($A18,'EV Distribution'!$A$2:$B$11,2,FALSE),0)*('EV Scenarios'!X$2-'EV Scenarios'!X$3)</f>
        <v>12.841710603889547</v>
      </c>
      <c r="Y18" s="1">
        <f>'Pc, Summer, S1'!Y18*Main!$B$4+_xlfn.IFNA(VLOOKUP($A18,'EV Distribution'!$A$2:$B$11,2,FALSE),0)*('EV Scenarios'!Y$2-'EV Scenarios'!Y$3)</f>
        <v>13.839110965872711</v>
      </c>
    </row>
    <row r="19" spans="1:25" x14ac:dyDescent="0.25">
      <c r="A19">
        <v>35</v>
      </c>
      <c r="B19" s="1">
        <f>'Pc, Summer, S1'!B19*Main!$B$4+_xlfn.IFNA(VLOOKUP($A19,'EV Distribution'!$A$2:$B$11,2,FALSE),0)*('EV Scenarios'!B$2-'EV Scenarios'!B$3)</f>
        <v>0.67605375073833451</v>
      </c>
      <c r="C19" s="1">
        <f>'Pc, Summer, S1'!C19*Main!$B$4+_xlfn.IFNA(VLOOKUP($A19,'EV Distribution'!$A$2:$B$11,2,FALSE),0)*('EV Scenarios'!C$2-'EV Scenarios'!C$3)</f>
        <v>0.61261252215002959</v>
      </c>
      <c r="D19" s="1">
        <f>'Pc, Summer, S1'!D19*Main!$B$4+_xlfn.IFNA(VLOOKUP($A19,'EV Distribution'!$A$2:$B$11,2,FALSE),0)*('EV Scenarios'!D$2-'EV Scenarios'!D$3)</f>
        <v>0.54264441819255771</v>
      </c>
      <c r="E19" s="1">
        <f>'Pc, Summer, S1'!E19*Main!$B$4+_xlfn.IFNA(VLOOKUP($A19,'EV Distribution'!$A$2:$B$11,2,FALSE),0)*('EV Scenarios'!E$2-'EV Scenarios'!E$3)</f>
        <v>0.55380537507383354</v>
      </c>
      <c r="F19" s="1">
        <f>'Pc, Summer, S1'!F19*Main!$B$4+_xlfn.IFNA(VLOOKUP($A19,'EV Distribution'!$A$2:$B$11,2,FALSE),0)*('EV Scenarios'!F$2-'EV Scenarios'!F$3)</f>
        <v>0.5967522150029535</v>
      </c>
      <c r="G19" s="1">
        <f>'Pc, Summer, S1'!G19*Main!$B$4+_xlfn.IFNA(VLOOKUP($A19,'EV Distribution'!$A$2:$B$11,2,FALSE),0)*('EV Scenarios'!G$2-'EV Scenarios'!G$3)</f>
        <v>0.61261252215002959</v>
      </c>
      <c r="H19" s="1">
        <f>'Pc, Summer, S1'!H19*Main!$B$4+_xlfn.IFNA(VLOOKUP($A19,'EV Distribution'!$A$2:$B$11,2,FALSE),0)*('EV Scenarios'!H$2-'EV Scenarios'!H$3)</f>
        <v>0.85286680448907282</v>
      </c>
      <c r="I19" s="1">
        <f>'Pc, Summer, S1'!I19*Main!$B$4+_xlfn.IFNA(VLOOKUP($A19,'EV Distribution'!$A$2:$B$11,2,FALSE),0)*('EV Scenarios'!I$2-'EV Scenarios'!I$3)</f>
        <v>0.99404311872415851</v>
      </c>
      <c r="J19" s="1">
        <f>'Pc, Summer, S1'!J19*Main!$B$4+_xlfn.IFNA(VLOOKUP($A19,'EV Distribution'!$A$2:$B$11,2,FALSE),0)*('EV Scenarios'!J$2-'EV Scenarios'!J$3)</f>
        <v>0.96069078558771437</v>
      </c>
      <c r="K19" s="1">
        <f>'Pc, Summer, S1'!K19*Main!$B$4+_xlfn.IFNA(VLOOKUP($A19,'EV Distribution'!$A$2:$B$11,2,FALSE),0)*('EV Scenarios'!K$2-'EV Scenarios'!K$3)</f>
        <v>0.96225723567631438</v>
      </c>
      <c r="L19" s="1">
        <f>'Pc, Summer, S1'!L19*Main!$B$4+_xlfn.IFNA(VLOOKUP($A19,'EV Distribution'!$A$2:$B$11,2,FALSE),0)*('EV Scenarios'!L$2-'EV Scenarios'!L$3)</f>
        <v>0.87949645599527482</v>
      </c>
      <c r="M19" s="1">
        <f>'Pc, Summer, S1'!M19*Main!$B$4+_xlfn.IFNA(VLOOKUP($A19,'EV Distribution'!$A$2:$B$11,2,FALSE),0)*('EV Scenarios'!M$2-'EV Scenarios'!M$3)</f>
        <v>1.0045513880685177</v>
      </c>
      <c r="N19" s="1">
        <f>'Pc, Summer, S1'!N19*Main!$B$4+_xlfn.IFNA(VLOOKUP($A19,'EV Distribution'!$A$2:$B$11,2,FALSE),0)*('EV Scenarios'!N$2-'EV Scenarios'!N$3)</f>
        <v>1.0133626698168932</v>
      </c>
      <c r="O19" s="1">
        <f>'Pc, Summer, S1'!O19*Main!$B$4+_xlfn.IFNA(VLOOKUP($A19,'EV Distribution'!$A$2:$B$11,2,FALSE),0)*('EV Scenarios'!O$2-'EV Scenarios'!O$3)</f>
        <v>0.96062551683402264</v>
      </c>
      <c r="P19" s="1">
        <f>'Pc, Summer, S1'!P19*Main!$B$4+_xlfn.IFNA(VLOOKUP($A19,'EV Distribution'!$A$2:$B$11,2,FALSE),0)*('EV Scenarios'!P$2-'EV Scenarios'!P$3)</f>
        <v>0.8663121677495571</v>
      </c>
      <c r="Q19" s="1">
        <f>'Pc, Summer, S1'!Q19*Main!$B$4+_xlfn.IFNA(VLOOKUP($A19,'EV Distribution'!$A$2:$B$11,2,FALSE),0)*('EV Scenarios'!Q$2-'EV Scenarios'!Q$3)</f>
        <v>0.82356113408151232</v>
      </c>
      <c r="R19" s="1">
        <f>'Pc, Summer, S1'!R19*Main!$B$4+_xlfn.IFNA(VLOOKUP($A19,'EV Distribution'!$A$2:$B$11,2,FALSE),0)*('EV Scenarios'!R$2-'EV Scenarios'!R$3)</f>
        <v>0.82662876550502085</v>
      </c>
      <c r="S19" s="1">
        <f>'Pc, Summer, S1'!S19*Main!$B$4+_xlfn.IFNA(VLOOKUP($A19,'EV Distribution'!$A$2:$B$11,2,FALSE),0)*('EV Scenarios'!S$2-'EV Scenarios'!S$3)</f>
        <v>0.82330005906674575</v>
      </c>
      <c r="T19" s="1">
        <f>'Pc, Summer, S1'!T19*Main!$B$4+_xlfn.IFNA(VLOOKUP($A19,'EV Distribution'!$A$2:$B$11,2,FALSE),0)*('EV Scenarios'!T$2-'EV Scenarios'!T$3)</f>
        <v>0.88517483756645032</v>
      </c>
      <c r="U19" s="1">
        <f>'Pc, Summer, S1'!U19*Main!$B$4+_xlfn.IFNA(VLOOKUP($A19,'EV Distribution'!$A$2:$B$11,2,FALSE),0)*('EV Scenarios'!U$2-'EV Scenarios'!U$3)</f>
        <v>0.93738984051978758</v>
      </c>
      <c r="V19" s="1">
        <f>'Pc, Summer, S1'!V19*Main!$B$4+_xlfn.IFNA(VLOOKUP($A19,'EV Distribution'!$A$2:$B$11,2,FALSE),0)*('EV Scenarios'!V$2-'EV Scenarios'!V$3)</f>
        <v>0.93947844063792108</v>
      </c>
      <c r="W19" s="1">
        <f>'Pc, Summer, S1'!W19*Main!$B$4+_xlfn.IFNA(VLOOKUP($A19,'EV Distribution'!$A$2:$B$11,2,FALSE),0)*('EV Scenarios'!W$2-'EV Scenarios'!W$3)</f>
        <v>0.8988812758417013</v>
      </c>
      <c r="X19" s="1">
        <f>'Pc, Summer, S1'!X19*Main!$B$4+_xlfn.IFNA(VLOOKUP($A19,'EV Distribution'!$A$2:$B$11,2,FALSE),0)*('EV Scenarios'!X$2-'EV Scenarios'!X$3)</f>
        <v>0.80476373301831083</v>
      </c>
      <c r="Y19" s="1">
        <f>'Pc, Summer, S1'!Y19*Main!$B$4+_xlfn.IFNA(VLOOKUP($A19,'EV Distribution'!$A$2:$B$11,2,FALSE),0)*('EV Scenarios'!Y$2-'EV Scenarios'!Y$3)</f>
        <v>0.75000324867099843</v>
      </c>
    </row>
    <row r="20" spans="1:25" x14ac:dyDescent="0.25">
      <c r="A20">
        <v>36</v>
      </c>
      <c r="B20" s="1">
        <f>'Pc, Summer, S1'!B20*Main!$B$4+_xlfn.IFNA(VLOOKUP($A20,'EV Distribution'!$A$2:$B$11,2,FALSE),0)*('EV Scenarios'!B$2-'EV Scenarios'!B$3)</f>
        <v>1.0247194329592441E-2</v>
      </c>
      <c r="C20" s="1">
        <f>'Pc, Summer, S1'!C20*Main!$B$4+_xlfn.IFNA(VLOOKUP($A20,'EV Distribution'!$A$2:$B$11,2,FALSE),0)*('EV Scenarios'!C$2-'EV Scenarios'!C$3)</f>
        <v>-2.0168044890726527E-2</v>
      </c>
      <c r="D20" s="1">
        <f>'Pc, Summer, S1'!D20*Main!$B$4+_xlfn.IFNA(VLOOKUP($A20,'EV Distribution'!$A$2:$B$11,2,FALSE),0)*('EV Scenarios'!D$2-'EV Scenarios'!D$3)</f>
        <v>1.0312463083284113E-2</v>
      </c>
      <c r="E20" s="1">
        <f>'Pc, Summer, S1'!E20*Main!$B$4+_xlfn.IFNA(VLOOKUP($A20,'EV Distribution'!$A$2:$B$11,2,FALSE),0)*('EV Scenarios'!E$2-'EV Scenarios'!E$3)</f>
        <v>3.2373301831069116E-2</v>
      </c>
      <c r="F20" s="1">
        <f>'Pc, Summer, S1'!F20*Main!$B$4+_xlfn.IFNA(VLOOKUP($A20,'EV Distribution'!$A$2:$B$11,2,FALSE),0)*('EV Scenarios'!F$2-'EV Scenarios'!F$3)</f>
        <v>6.8858535144713531E-2</v>
      </c>
      <c r="G20" s="1">
        <f>'Pc, Summer, S1'!G20*Main!$B$4+_xlfn.IFNA(VLOOKUP($A20,'EV Distribution'!$A$2:$B$11,2,FALSE),0)*('EV Scenarios'!G$2-'EV Scenarios'!G$3)</f>
        <v>2.9893089190785593E-2</v>
      </c>
      <c r="H20" s="1">
        <f>'Pc, Summer, S1'!H20*Main!$B$4+_xlfn.IFNA(VLOOKUP($A20,'EV Distribution'!$A$2:$B$11,2,FALSE),0)*('EV Scenarios'!H$2-'EV Scenarios'!H$3)</f>
        <v>6.2331659775546382E-2</v>
      </c>
      <c r="I20" s="1">
        <f>'Pc, Summer, S1'!I20*Main!$B$4+_xlfn.IFNA(VLOOKUP($A20,'EV Distribution'!$A$2:$B$11,2,FALSE),0)*('EV Scenarios'!I$2-'EV Scenarios'!I$3)</f>
        <v>3.7921145894861202E-2</v>
      </c>
      <c r="J20" s="1">
        <f>'Pc, Summer, S1'!J20*Main!$B$4+_xlfn.IFNA(VLOOKUP($A20,'EV Distribution'!$A$2:$B$11,2,FALSE),0)*('EV Scenarios'!J$2-'EV Scenarios'!J$3)</f>
        <v>4.5035440047253407E-3</v>
      </c>
      <c r="K20" s="1">
        <f>'Pc, Summer, S1'!K20*Main!$B$4+_xlfn.IFNA(VLOOKUP($A20,'EV Distribution'!$A$2:$B$11,2,FALSE),0)*('EV Scenarios'!K$2-'EV Scenarios'!K$3)</f>
        <v>-9.6597755463673982E-3</v>
      </c>
      <c r="L20" s="1">
        <f>'Pc, Summer, S1'!L20*Main!$B$4+_xlfn.IFNA(VLOOKUP($A20,'EV Distribution'!$A$2:$B$11,2,FALSE),0)*('EV Scenarios'!L$2-'EV Scenarios'!L$3)</f>
        <v>1.8209982279976378E-2</v>
      </c>
      <c r="M20" s="1">
        <f>'Pc, Summer, S1'!M20*Main!$B$4+_xlfn.IFNA(VLOOKUP($A20,'EV Distribution'!$A$2:$B$11,2,FALSE),0)*('EV Scenarios'!M$2-'EV Scenarios'!M$3)</f>
        <v>9.1376255168340234E-4</v>
      </c>
      <c r="N20" s="1">
        <f>'Pc, Summer, S1'!N20*Main!$B$4+_xlfn.IFNA(VLOOKUP($A20,'EV Distribution'!$A$2:$B$11,2,FALSE),0)*('EV Scenarios'!N$2-'EV Scenarios'!N$3)</f>
        <v>2.8065564087418789E-2</v>
      </c>
      <c r="O20" s="1">
        <f>'Pc, Summer, S1'!O20*Main!$B$4+_xlfn.IFNA(VLOOKUP($A20,'EV Distribution'!$A$2:$B$11,2,FALSE),0)*('EV Scenarios'!O$2-'EV Scenarios'!O$3)</f>
        <v>2.3823095097460136E-2</v>
      </c>
      <c r="P20" s="1">
        <f>'Pc, Summer, S1'!P20*Main!$B$4+_xlfn.IFNA(VLOOKUP($A20,'EV Distribution'!$A$2:$B$11,2,FALSE),0)*('EV Scenarios'!P$2-'EV Scenarios'!P$3)</f>
        <v>1.3706438275251037E-3</v>
      </c>
      <c r="Q20" s="1">
        <f>'Pc, Summer, S1'!Q20*Main!$B$4+_xlfn.IFNA(VLOOKUP($A20,'EV Distribution'!$A$2:$B$11,2,FALSE),0)*('EV Scenarios'!Q$2-'EV Scenarios'!Q$3)</f>
        <v>8.6546367395156545E-2</v>
      </c>
      <c r="R20" s="1">
        <f>'Pc, Summer, S1'!R20*Main!$B$4+_xlfn.IFNA(VLOOKUP($A20,'EV Distribution'!$A$2:$B$11,2,FALSE),0)*('EV Scenarios'!R$2-'EV Scenarios'!R$3)</f>
        <v>4.6406083874778507E-2</v>
      </c>
      <c r="S20" s="1">
        <f>'Pc, Summer, S1'!S20*Main!$B$4+_xlfn.IFNA(VLOOKUP($A20,'EV Distribution'!$A$2:$B$11,2,FALSE),0)*('EV Scenarios'!S$2-'EV Scenarios'!S$3)</f>
        <v>3.3156526875369179E-2</v>
      </c>
      <c r="T20" s="1">
        <f>'Pc, Summer, S1'!T20*Main!$B$4+_xlfn.IFNA(VLOOKUP($A20,'EV Distribution'!$A$2:$B$11,2,FALSE),0)*('EV Scenarios'!T$2-'EV Scenarios'!T$3)</f>
        <v>7.708239810986417E-2</v>
      </c>
      <c r="U20" s="1">
        <f>'Pc, Summer, S1'!U20*Main!$B$4+_xlfn.IFNA(VLOOKUP($A20,'EV Distribution'!$A$2:$B$11,2,FALSE),0)*('EV Scenarios'!U$2-'EV Scenarios'!U$3)</f>
        <v>4.0597164796219741E-2</v>
      </c>
      <c r="V20" s="1">
        <f>'Pc, Summer, S1'!V20*Main!$B$4+_xlfn.IFNA(VLOOKUP($A20,'EV Distribution'!$A$2:$B$11,2,FALSE),0)*('EV Scenarios'!V$2-'EV Scenarios'!V$3)</f>
        <v>7.8714116952155952E-2</v>
      </c>
      <c r="W20" s="1">
        <f>'Pc, Summer, S1'!W20*Main!$B$4+_xlfn.IFNA(VLOOKUP($A20,'EV Distribution'!$A$2:$B$11,2,FALSE),0)*('EV Scenarios'!W$2-'EV Scenarios'!W$3)</f>
        <v>5.6457471943295937E-2</v>
      </c>
      <c r="X20" s="1">
        <f>'Pc, Summer, S1'!X20*Main!$B$4+_xlfn.IFNA(VLOOKUP($A20,'EV Distribution'!$A$2:$B$11,2,FALSE),0)*('EV Scenarios'!X$2-'EV Scenarios'!X$3)</f>
        <v>4.8494683992911999E-2</v>
      </c>
      <c r="Y20" s="1">
        <f>'Pc, Summer, S1'!Y20*Main!$B$4+_xlfn.IFNA(VLOOKUP($A20,'EV Distribution'!$A$2:$B$11,2,FALSE),0)*('EV Scenarios'!Y$2-'EV Scenarios'!Y$3)</f>
        <v>6.0699940933254589E-3</v>
      </c>
    </row>
    <row r="21" spans="1:25" x14ac:dyDescent="0.25">
      <c r="A21">
        <v>42</v>
      </c>
      <c r="B21" s="1">
        <f>'Pc, Summer, S1'!B21*Main!$B$4+_xlfn.IFNA(VLOOKUP($A21,'EV Distribution'!$A$2:$B$11,2,FALSE),0)*('EV Scenarios'!B$2-'EV Scenarios'!B$3)</f>
        <v>14.986237053980361</v>
      </c>
      <c r="C21" s="1">
        <f>'Pc, Summer, S1'!C21*Main!$B$4+_xlfn.IFNA(VLOOKUP($A21,'EV Distribution'!$A$2:$B$11,2,FALSE),0)*('EV Scenarios'!C$2-'EV Scenarios'!C$3)</f>
        <v>15.670718740087121</v>
      </c>
      <c r="D21" s="1">
        <f>'Pc, Summer, S1'!D21*Main!$B$4+_xlfn.IFNA(VLOOKUP($A21,'EV Distribution'!$A$2:$B$11,2,FALSE),0)*('EV Scenarios'!D$2-'EV Scenarios'!D$3)</f>
        <v>16.211769079723126</v>
      </c>
      <c r="E21" s="1">
        <f>'Pc, Summer, S1'!E21*Main!$B$4+_xlfn.IFNA(VLOOKUP($A21,'EV Distribution'!$A$2:$B$11,2,FALSE),0)*('EV Scenarios'!E$2-'EV Scenarios'!E$3)</f>
        <v>16.992784102052568</v>
      </c>
      <c r="F21" s="1">
        <f>'Pc, Summer, S1'!F21*Main!$B$4+_xlfn.IFNA(VLOOKUP($A21,'EV Distribution'!$A$2:$B$11,2,FALSE),0)*('EV Scenarios'!F$2-'EV Scenarios'!F$3)</f>
        <v>17.903181209500147</v>
      </c>
      <c r="G21" s="1">
        <f>'Pc, Summer, S1'!G21*Main!$B$4+_xlfn.IFNA(VLOOKUP($A21,'EV Distribution'!$A$2:$B$11,2,FALSE),0)*('EV Scenarios'!G$2-'EV Scenarios'!G$3)</f>
        <v>18.445904493100269</v>
      </c>
      <c r="H21" s="1">
        <f>'Pc, Summer, S1'!H21*Main!$B$4+_xlfn.IFNA(VLOOKUP($A21,'EV Distribution'!$A$2:$B$11,2,FALSE),0)*('EV Scenarios'!H$2-'EV Scenarios'!H$3)</f>
        <v>18.339635819527466</v>
      </c>
      <c r="I21" s="1">
        <f>'Pc, Summer, S1'!I21*Main!$B$4+_xlfn.IFNA(VLOOKUP($A21,'EV Distribution'!$A$2:$B$11,2,FALSE),0)*('EV Scenarios'!I$2-'EV Scenarios'!I$3)</f>
        <v>17.536800504324425</v>
      </c>
      <c r="J21" s="1">
        <f>'Pc, Summer, S1'!J21*Main!$B$4+_xlfn.IFNA(VLOOKUP($A21,'EV Distribution'!$A$2:$B$11,2,FALSE),0)*('EV Scenarios'!J$2-'EV Scenarios'!J$3)</f>
        <v>15.9436465525886</v>
      </c>
      <c r="K21" s="1">
        <f>'Pc, Summer, S1'!K21*Main!$B$4+_xlfn.IFNA(VLOOKUP($A21,'EV Distribution'!$A$2:$B$11,2,FALSE),0)*('EV Scenarios'!K$2-'EV Scenarios'!K$3)</f>
        <v>23.698505198194034</v>
      </c>
      <c r="L21" s="1">
        <f>'Pc, Summer, S1'!L21*Main!$B$4+_xlfn.IFNA(VLOOKUP($A21,'EV Distribution'!$A$2:$B$11,2,FALSE),0)*('EV Scenarios'!L$2-'EV Scenarios'!L$3)</f>
        <v>23.13662891018754</v>
      </c>
      <c r="M21" s="1">
        <f>'Pc, Summer, S1'!M21*Main!$B$4+_xlfn.IFNA(VLOOKUP($A21,'EV Distribution'!$A$2:$B$11,2,FALSE),0)*('EV Scenarios'!M$2-'EV Scenarios'!M$3)</f>
        <v>22.386145522480806</v>
      </c>
      <c r="N21" s="1">
        <f>'Pc, Summer, S1'!N21*Main!$B$4+_xlfn.IFNA(VLOOKUP($A21,'EV Distribution'!$A$2:$B$11,2,FALSE),0)*('EV Scenarios'!N$2-'EV Scenarios'!N$3)</f>
        <v>20.87569547657856</v>
      </c>
      <c r="O21" s="1">
        <f>'Pc, Summer, S1'!O21*Main!$B$4+_xlfn.IFNA(VLOOKUP($A21,'EV Distribution'!$A$2:$B$11,2,FALSE),0)*('EV Scenarios'!O$2-'EV Scenarios'!O$3)</f>
        <v>20.009022887158153</v>
      </c>
      <c r="P21" s="1">
        <f>'Pc, Summer, S1'!P21*Main!$B$4+_xlfn.IFNA(VLOOKUP($A21,'EV Distribution'!$A$2:$B$11,2,FALSE),0)*('EV Scenarios'!P$2-'EV Scenarios'!P$3)</f>
        <v>19.263668105725785</v>
      </c>
      <c r="Q21" s="1">
        <f>'Pc, Summer, S1'!Q21*Main!$B$4+_xlfn.IFNA(VLOOKUP($A21,'EV Distribution'!$A$2:$B$11,2,FALSE),0)*('EV Scenarios'!Q$2-'EV Scenarios'!Q$3)</f>
        <v>18.218401502432076</v>
      </c>
      <c r="R21" s="1">
        <f>'Pc, Summer, S1'!R21*Main!$B$4+_xlfn.IFNA(VLOOKUP($A21,'EV Distribution'!$A$2:$B$11,2,FALSE),0)*('EV Scenarios'!R$2-'EV Scenarios'!R$3)</f>
        <v>17.667418271128916</v>
      </c>
      <c r="S21" s="1">
        <f>'Pc, Summer, S1'!S21*Main!$B$4+_xlfn.IFNA(VLOOKUP($A21,'EV Distribution'!$A$2:$B$11,2,FALSE),0)*('EV Scenarios'!S$2-'EV Scenarios'!S$3)</f>
        <v>16.96930357144123</v>
      </c>
      <c r="T21" s="1">
        <f>'Pc, Summer, S1'!T21*Main!$B$4+_xlfn.IFNA(VLOOKUP($A21,'EV Distribution'!$A$2:$B$11,2,FALSE),0)*('EV Scenarios'!T$2-'EV Scenarios'!T$3)</f>
        <v>10.922463637960721</v>
      </c>
      <c r="U21" s="1">
        <f>'Pc, Summer, S1'!U21*Main!$B$4+_xlfn.IFNA(VLOOKUP($A21,'EV Distribution'!$A$2:$B$11,2,FALSE),0)*('EV Scenarios'!U$2-'EV Scenarios'!U$3)</f>
        <v>11.376789369845689</v>
      </c>
      <c r="V21" s="1">
        <f>'Pc, Summer, S1'!V21*Main!$B$4+_xlfn.IFNA(VLOOKUP($A21,'EV Distribution'!$A$2:$B$11,2,FALSE),0)*('EV Scenarios'!V$2-'EV Scenarios'!V$3)</f>
        <v>11.970315579562168</v>
      </c>
      <c r="W21" s="1">
        <f>'Pc, Summer, S1'!W21*Main!$B$4+_xlfn.IFNA(VLOOKUP($A21,'EV Distribution'!$A$2:$B$11,2,FALSE),0)*('EV Scenarios'!W$2-'EV Scenarios'!W$3)</f>
        <v>12.674066933312908</v>
      </c>
      <c r="X21" s="1">
        <f>'Pc, Summer, S1'!X21*Main!$B$4+_xlfn.IFNA(VLOOKUP($A21,'EV Distribution'!$A$2:$B$11,2,FALSE),0)*('EV Scenarios'!X$2-'EV Scenarios'!X$3)</f>
        <v>13.461560627039281</v>
      </c>
      <c r="Y21" s="1">
        <f>'Pc, Summer, S1'!Y21*Main!$B$4+_xlfn.IFNA(VLOOKUP($A21,'EV Distribution'!$A$2:$B$11,2,FALSE),0)*('EV Scenarios'!Y$2-'EV Scenarios'!Y$3)</f>
        <v>14.358100109782191</v>
      </c>
    </row>
    <row r="22" spans="1:25" x14ac:dyDescent="0.25">
      <c r="A22">
        <v>55</v>
      </c>
      <c r="B22" s="1">
        <f>'Pc, Summer, S1'!B22*Main!$B$4+_xlfn.IFNA(VLOOKUP($A22,'EV Distribution'!$A$2:$B$11,2,FALSE),0)*('EV Scenarios'!B$2-'EV Scenarios'!B$3)</f>
        <v>13.934426667749557</v>
      </c>
      <c r="C22" s="1">
        <f>'Pc, Summer, S1'!C22*Main!$B$4+_xlfn.IFNA(VLOOKUP($A22,'EV Distribution'!$A$2:$B$11,2,FALSE),0)*('EV Scenarios'!C$2-'EV Scenarios'!C$3)</f>
        <v>14.718532868960423</v>
      </c>
      <c r="D22" s="1">
        <f>'Pc, Summer, S1'!D22*Main!$B$4+_xlfn.IFNA(VLOOKUP($A22,'EV Distribution'!$A$2:$B$11,2,FALSE),0)*('EV Scenarios'!D$2-'EV Scenarios'!D$3)</f>
        <v>15.209346713201418</v>
      </c>
      <c r="E22" s="1">
        <f>'Pc, Summer, S1'!E22*Main!$B$4+_xlfn.IFNA(VLOOKUP($A22,'EV Distribution'!$A$2:$B$11,2,FALSE),0)*('EV Scenarios'!E$2-'EV Scenarios'!E$3)</f>
        <v>16.035758238570583</v>
      </c>
      <c r="F22" s="1">
        <f>'Pc, Summer, S1'!F22*Main!$B$4+_xlfn.IFNA(VLOOKUP($A22,'EV Distribution'!$A$2:$B$11,2,FALSE),0)*('EV Scenarios'!F$2-'EV Scenarios'!F$3)</f>
        <v>16.918730507826343</v>
      </c>
      <c r="G22" s="1">
        <f>'Pc, Summer, S1'!G22*Main!$B$4+_xlfn.IFNA(VLOOKUP($A22,'EV Distribution'!$A$2:$B$11,2,FALSE),0)*('EV Scenarios'!G$2-'EV Scenarios'!G$3)</f>
        <v>17.468456301742471</v>
      </c>
      <c r="H22" s="1">
        <f>'Pc, Summer, S1'!H22*Main!$B$4+_xlfn.IFNA(VLOOKUP($A22,'EV Distribution'!$A$2:$B$11,2,FALSE),0)*('EV Scenarios'!H$2-'EV Scenarios'!H$3)</f>
        <v>17.361345567749556</v>
      </c>
      <c r="I22" s="1">
        <f>'Pc, Summer, S1'!I22*Main!$B$4+_xlfn.IFNA(VLOOKUP($A22,'EV Distribution'!$A$2:$B$11,2,FALSE),0)*('EV Scenarios'!I$2-'EV Scenarios'!I$3)</f>
        <v>16.542377561104551</v>
      </c>
      <c r="J22" s="1">
        <f>'Pc, Summer, S1'!J22*Main!$B$4+_xlfn.IFNA(VLOOKUP($A22,'EV Distribution'!$A$2:$B$11,2,FALSE),0)*('EV Scenarios'!J$2-'EV Scenarios'!J$3)</f>
        <v>14.918503958476078</v>
      </c>
      <c r="K22" s="1">
        <f>'Pc, Summer, S1'!K22*Main!$B$4+_xlfn.IFNA(VLOOKUP($A22,'EV Distribution'!$A$2:$B$11,2,FALSE),0)*('EV Scenarios'!K$2-'EV Scenarios'!K$3)</f>
        <v>22.640895464057888</v>
      </c>
      <c r="L22" s="1">
        <f>'Pc, Summer, S1'!L22*Main!$B$4+_xlfn.IFNA(VLOOKUP($A22,'EV Distribution'!$A$2:$B$11,2,FALSE),0)*('EV Scenarios'!L$2-'EV Scenarios'!L$3)</f>
        <v>22.082368075989368</v>
      </c>
      <c r="M22" s="1">
        <f>'Pc, Summer, S1'!M22*Main!$B$4+_xlfn.IFNA(VLOOKUP($A22,'EV Distribution'!$A$2:$B$11,2,FALSE),0)*('EV Scenarios'!M$2-'EV Scenarios'!M$3)</f>
        <v>21.242355576373306</v>
      </c>
      <c r="N22" s="1">
        <f>'Pc, Summer, S1'!N22*Main!$B$4+_xlfn.IFNA(VLOOKUP($A22,'EV Distribution'!$A$2:$B$11,2,FALSE),0)*('EV Scenarios'!N$2-'EV Scenarios'!N$3)</f>
        <v>19.749589102303602</v>
      </c>
      <c r="O22" s="1">
        <f>'Pc, Summer, S1'!O22*Main!$B$4+_xlfn.IFNA(VLOOKUP($A22,'EV Distribution'!$A$2:$B$11,2,FALSE),0)*('EV Scenarios'!O$2-'EV Scenarios'!O$3)</f>
        <v>18.890980044949796</v>
      </c>
      <c r="P22" s="1">
        <f>'Pc, Summer, S1'!P22*Main!$B$4+_xlfn.IFNA(VLOOKUP($A22,'EV Distribution'!$A$2:$B$11,2,FALSE),0)*('EV Scenarios'!P$2-'EV Scenarios'!P$3)</f>
        <v>18.15885082968104</v>
      </c>
      <c r="Q22" s="1">
        <f>'Pc, Summer, S1'!Q22*Main!$B$4+_xlfn.IFNA(VLOOKUP($A22,'EV Distribution'!$A$2:$B$11,2,FALSE),0)*('EV Scenarios'!Q$2-'EV Scenarios'!Q$3)</f>
        <v>17.111395151712937</v>
      </c>
      <c r="R22" s="1">
        <f>'Pc, Summer, S1'!R22*Main!$B$4+_xlfn.IFNA(VLOOKUP($A22,'EV Distribution'!$A$2:$B$11,2,FALSE),0)*('EV Scenarios'!R$2-'EV Scenarios'!R$3)</f>
        <v>16.586628501801538</v>
      </c>
      <c r="S22" s="1">
        <f>'Pc, Summer, S1'!S22*Main!$B$4+_xlfn.IFNA(VLOOKUP($A22,'EV Distribution'!$A$2:$B$11,2,FALSE),0)*('EV Scenarios'!S$2-'EV Scenarios'!S$3)</f>
        <v>15.84334489350266</v>
      </c>
      <c r="T22" s="1">
        <f>'Pc, Summer, S1'!T22*Main!$B$4+_xlfn.IFNA(VLOOKUP($A22,'EV Distribution'!$A$2:$B$11,2,FALSE),0)*('EV Scenarios'!T$2-'EV Scenarios'!T$3)</f>
        <v>9.8507028319551093</v>
      </c>
      <c r="U22" s="1">
        <f>'Pc, Summer, S1'!U22*Main!$B$4+_xlfn.IFNA(VLOOKUP($A22,'EV Distribution'!$A$2:$B$11,2,FALSE),0)*('EV Scenarios'!U$2-'EV Scenarios'!U$3)</f>
        <v>10.36302362321323</v>
      </c>
      <c r="V22" s="1">
        <f>'Pc, Summer, S1'!V22*Main!$B$4+_xlfn.IFNA(VLOOKUP($A22,'EV Distribution'!$A$2:$B$11,2,FALSE),0)*('EV Scenarios'!V$2-'EV Scenarios'!V$3)</f>
        <v>10.932398618753691</v>
      </c>
      <c r="W22" s="1">
        <f>'Pc, Summer, S1'!W22*Main!$B$4+_xlfn.IFNA(VLOOKUP($A22,'EV Distribution'!$A$2:$B$11,2,FALSE),0)*('EV Scenarios'!W$2-'EV Scenarios'!W$3)</f>
        <v>11.579574109568814</v>
      </c>
      <c r="X22" s="1">
        <f>'Pc, Summer, S1'!X22*Main!$B$4+_xlfn.IFNA(VLOOKUP($A22,'EV Distribution'!$A$2:$B$11,2,FALSE),0)*('EV Scenarios'!X$2-'EV Scenarios'!X$3)</f>
        <v>12.343751428204373</v>
      </c>
      <c r="Y22" s="1">
        <f>'Pc, Summer, S1'!Y22*Main!$B$4+_xlfn.IFNA(VLOOKUP($A22,'EV Distribution'!$A$2:$B$11,2,FALSE),0)*('EV Scenarios'!Y$2-'EV Scenarios'!Y$3)</f>
        <v>13.32373433538098</v>
      </c>
    </row>
    <row r="23" spans="1:25" x14ac:dyDescent="0.25">
      <c r="A23">
        <v>68</v>
      </c>
      <c r="B23" s="1">
        <f>'Pc, Summer, S1'!B23*Main!$B$4+_xlfn.IFNA(VLOOKUP($A23,'EV Distribution'!$A$2:$B$11,2,FALSE),0)*('EV Scenarios'!B$2-'EV Scenarios'!B$3)</f>
        <v>0.13774823285587717</v>
      </c>
      <c r="C23" s="1">
        <f>'Pc, Summer, S1'!C23*Main!$B$4+_xlfn.IFNA(VLOOKUP($A23,'EV Distribution'!$A$2:$B$11,2,FALSE),0)*('EV Scenarios'!C$2-'EV Scenarios'!C$3)</f>
        <v>0.13774823285587717</v>
      </c>
      <c r="D23" s="1">
        <f>'Pc, Summer, S1'!D23*Main!$B$4+_xlfn.IFNA(VLOOKUP($A23,'EV Distribution'!$A$2:$B$11,2,FALSE),0)*('EV Scenarios'!D$2-'EV Scenarios'!D$3)</f>
        <v>8.5285792793857076E-2</v>
      </c>
      <c r="E23" s="1">
        <f>'Pc, Summer, S1'!E23*Main!$B$4+_xlfn.IFNA(VLOOKUP($A23,'EV Distribution'!$A$2:$B$11,2,FALSE),0)*('EV Scenarios'!E$2-'EV Scenarios'!E$3)</f>
        <v>8.5285792793857076E-2</v>
      </c>
      <c r="F23" s="1">
        <f>'Pc, Summer, S1'!F23*Main!$B$4+_xlfn.IFNA(VLOOKUP($A23,'EV Distribution'!$A$2:$B$11,2,FALSE),0)*('EV Scenarios'!F$2-'EV Scenarios'!F$3)</f>
        <v>8.5285792793857076E-2</v>
      </c>
      <c r="G23" s="1">
        <f>'Pc, Summer, S1'!G23*Main!$B$4+_xlfn.IFNA(VLOOKUP($A23,'EV Distribution'!$A$2:$B$11,2,FALSE),0)*('EV Scenarios'!G$2-'EV Scenarios'!G$3)</f>
        <v>8.5285792793857076E-2</v>
      </c>
      <c r="H23" s="1">
        <f>'Pc, Summer, S1'!H23*Main!$B$4+_xlfn.IFNA(VLOOKUP($A23,'EV Distribution'!$A$2:$B$11,2,FALSE),0)*('EV Scenarios'!H$2-'EV Scenarios'!H$3)</f>
        <v>0.11261003731393977</v>
      </c>
      <c r="I23" s="1">
        <f>'Pc, Summer, S1'!I23*Main!$B$4+_xlfn.IFNA(VLOOKUP($A23,'EV Distribution'!$A$2:$B$11,2,FALSE),0)*('EV Scenarios'!I$2-'EV Scenarios'!I$3)</f>
        <v>0.13993428183402248</v>
      </c>
      <c r="J23" s="1">
        <f>'Pc, Summer, S1'!J23*Main!$B$4+_xlfn.IFNA(VLOOKUP($A23,'EV Distribution'!$A$2:$B$11,2,FALSE),0)*('EV Scenarios'!J$2-'EV Scenarios'!J$3)</f>
        <v>0.13993428183402248</v>
      </c>
      <c r="K23" s="1">
        <f>'Pc, Summer, S1'!K23*Main!$B$4+_xlfn.IFNA(VLOOKUP($A23,'EV Distribution'!$A$2:$B$11,2,FALSE),0)*('EV Scenarios'!K$2-'EV Scenarios'!K$3)</f>
        <v>0.13993428183402248</v>
      </c>
      <c r="L23" s="1">
        <f>'Pc, Summer, S1'!L23*Main!$B$4+_xlfn.IFNA(VLOOKUP($A23,'EV Distribution'!$A$2:$B$11,2,FALSE),0)*('EV Scenarios'!L$2-'EV Scenarios'!L$3)</f>
        <v>0.13993428183402248</v>
      </c>
      <c r="M23" s="1">
        <f>'Pc, Summer, S1'!M23*Main!$B$4+_xlfn.IFNA(VLOOKUP($A23,'EV Distribution'!$A$2:$B$11,2,FALSE),0)*('EV Scenarios'!M$2-'EV Scenarios'!M$3)</f>
        <v>0.13993428183402248</v>
      </c>
      <c r="N23" s="1">
        <f>'Pc, Summer, S1'!N23*Main!$B$4+_xlfn.IFNA(VLOOKUP($A23,'EV Distribution'!$A$2:$B$11,2,FALSE),0)*('EV Scenarios'!N$2-'EV Scenarios'!N$3)</f>
        <v>0.13993428183402248</v>
      </c>
      <c r="O23" s="1">
        <f>'Pc, Summer, S1'!O23*Main!$B$4+_xlfn.IFNA(VLOOKUP($A23,'EV Distribution'!$A$2:$B$11,2,FALSE),0)*('EV Scenarios'!O$2-'EV Scenarios'!O$3)</f>
        <v>0.13993428183402248</v>
      </c>
      <c r="P23" s="1">
        <f>'Pc, Summer, S1'!P23*Main!$B$4+_xlfn.IFNA(VLOOKUP($A23,'EV Distribution'!$A$2:$B$11,2,FALSE),0)*('EV Scenarios'!P$2-'EV Scenarios'!P$3)</f>
        <v>0.13993428183402248</v>
      </c>
      <c r="Q23" s="1">
        <f>'Pc, Summer, S1'!Q23*Main!$B$4+_xlfn.IFNA(VLOOKUP($A23,'EV Distribution'!$A$2:$B$11,2,FALSE),0)*('EV Scenarios'!Q$2-'EV Scenarios'!Q$3)</f>
        <v>0.13993428183402248</v>
      </c>
      <c r="R23" s="1">
        <f>'Pc, Summer, S1'!R23*Main!$B$4+_xlfn.IFNA(VLOOKUP($A23,'EV Distribution'!$A$2:$B$11,2,FALSE),0)*('EV Scenarios'!R$2-'EV Scenarios'!R$3)</f>
        <v>0.13993428183402248</v>
      </c>
      <c r="S23" s="1">
        <f>'Pc, Summer, S1'!S23*Main!$B$4+_xlfn.IFNA(VLOOKUP($A23,'EV Distribution'!$A$2:$B$11,2,FALSE),0)*('EV Scenarios'!S$2-'EV Scenarios'!S$3)</f>
        <v>0.13993428183402248</v>
      </c>
      <c r="T23" s="1">
        <f>'Pc, Summer, S1'!T23*Main!$B$4+_xlfn.IFNA(VLOOKUP($A23,'EV Distribution'!$A$2:$B$11,2,FALSE),0)*('EV Scenarios'!T$2-'EV Scenarios'!T$3)</f>
        <v>0.15304989184952753</v>
      </c>
      <c r="U23" s="1">
        <f>'Pc, Summer, S1'!U23*Main!$B$4+_xlfn.IFNA(VLOOKUP($A23,'EV Distribution'!$A$2:$B$11,2,FALSE),0)*('EV Scenarios'!U$2-'EV Scenarios'!U$3)</f>
        <v>0.19239672189604259</v>
      </c>
      <c r="V23" s="1">
        <f>'Pc, Summer, S1'!V23*Main!$B$4+_xlfn.IFNA(VLOOKUP($A23,'EV Distribution'!$A$2:$B$11,2,FALSE),0)*('EV Scenarios'!V$2-'EV Scenarios'!V$3)</f>
        <v>0.19239672189604259</v>
      </c>
      <c r="W23" s="1">
        <f>'Pc, Summer, S1'!W23*Main!$B$4+_xlfn.IFNA(VLOOKUP($A23,'EV Distribution'!$A$2:$B$11,2,FALSE),0)*('EV Scenarios'!W$2-'EV Scenarios'!W$3)</f>
        <v>0.19239672189604259</v>
      </c>
      <c r="X23" s="1">
        <f>'Pc, Summer, S1'!X23*Main!$B$4+_xlfn.IFNA(VLOOKUP($A23,'EV Distribution'!$A$2:$B$11,2,FALSE),0)*('EV Scenarios'!X$2-'EV Scenarios'!X$3)</f>
        <v>0.17873459963600122</v>
      </c>
      <c r="Y23" s="1">
        <f>'Pc, Summer, S1'!Y23*Main!$B$4+_xlfn.IFNA(VLOOKUP($A23,'EV Distribution'!$A$2:$B$11,2,FALSE),0)*('EV Scenarios'!Y$2-'EV Scenarios'!Y$3)</f>
        <v>0.13774823285587717</v>
      </c>
    </row>
    <row r="24" spans="1:25" x14ac:dyDescent="0.25">
      <c r="A24">
        <v>72</v>
      </c>
      <c r="B24" s="1">
        <f>'Pc, Summer, S1'!B24*Main!$B$4+_xlfn.IFNA(VLOOKUP($A24,'EV Distribution'!$A$2:$B$11,2,FALSE),0)*('EV Scenarios'!B$2-'EV Scenarios'!B$3)</f>
        <v>5.9400628545045793</v>
      </c>
      <c r="C24" s="1">
        <f>'Pc, Summer, S1'!C24*Main!$B$4+_xlfn.IFNA(VLOOKUP($A24,'EV Distribution'!$A$2:$B$11,2,FALSE),0)*('EV Scenarios'!C$2-'EV Scenarios'!C$3)</f>
        <v>5.6501581516701131</v>
      </c>
      <c r="D24" s="1">
        <f>'Pc, Summer, S1'!D24*Main!$B$4+_xlfn.IFNA(VLOOKUP($A24,'EV Distribution'!$A$2:$B$11,2,FALSE),0)*('EV Scenarios'!D$2-'EV Scenarios'!D$3)</f>
        <v>4.6512610874365041</v>
      </c>
      <c r="E24" s="1">
        <f>'Pc, Summer, S1'!E24*Main!$B$4+_xlfn.IFNA(VLOOKUP($A24,'EV Distribution'!$A$2:$B$11,2,FALSE),0)*('EV Scenarios'!E$2-'EV Scenarios'!E$3)</f>
        <v>4.9462990158823104</v>
      </c>
      <c r="F24" s="1">
        <f>'Pc, Summer, S1'!F24*Main!$B$4+_xlfn.IFNA(VLOOKUP($A24,'EV Distribution'!$A$2:$B$11,2,FALSE),0)*('EV Scenarios'!F$2-'EV Scenarios'!F$3)</f>
        <v>4.6518667824497939</v>
      </c>
      <c r="G24" s="1">
        <f>'Pc, Summer, S1'!G24*Main!$B$4+_xlfn.IFNA(VLOOKUP($A24,'EV Distribution'!$A$2:$B$11,2,FALSE),0)*('EV Scenarios'!G$2-'EV Scenarios'!G$3)</f>
        <v>5.2299581394381285</v>
      </c>
      <c r="H24" s="1">
        <f>'Pc, Summer, S1'!H24*Main!$B$4+_xlfn.IFNA(VLOOKUP($A24,'EV Distribution'!$A$2:$B$11,2,FALSE),0)*('EV Scenarios'!H$2-'EV Scenarios'!H$3)</f>
        <v>4.2972877186732132</v>
      </c>
      <c r="I24" s="1">
        <f>'Pc, Summer, S1'!I24*Main!$B$4+_xlfn.IFNA(VLOOKUP($A24,'EV Distribution'!$A$2:$B$11,2,FALSE),0)*('EV Scenarios'!I$2-'EV Scenarios'!I$3)</f>
        <v>2.8419249153817194</v>
      </c>
      <c r="J24" s="1">
        <f>'Pc, Summer, S1'!J24*Main!$B$4+_xlfn.IFNA(VLOOKUP($A24,'EV Distribution'!$A$2:$B$11,2,FALSE),0)*('EV Scenarios'!J$2-'EV Scenarios'!J$3)</f>
        <v>3.4407906471758718</v>
      </c>
      <c r="K24" s="1">
        <f>'Pc, Summer, S1'!K24*Main!$B$4+_xlfn.IFNA(VLOOKUP($A24,'EV Distribution'!$A$2:$B$11,2,FALSE),0)*('EV Scenarios'!K$2-'EV Scenarios'!K$3)</f>
        <v>3.2402616381290623</v>
      </c>
      <c r="L24" s="1">
        <f>'Pc, Summer, S1'!L24*Main!$B$4+_xlfn.IFNA(VLOOKUP($A24,'EV Distribution'!$A$2:$B$11,2,FALSE),0)*('EV Scenarios'!L$2-'EV Scenarios'!L$3)</f>
        <v>3.8297681522556126</v>
      </c>
      <c r="M24" s="1">
        <f>'Pc, Summer, S1'!M24*Main!$B$4+_xlfn.IFNA(VLOOKUP($A24,'EV Distribution'!$A$2:$B$11,2,FALSE),0)*('EV Scenarios'!M$2-'EV Scenarios'!M$3)</f>
        <v>4.2070401568783229</v>
      </c>
      <c r="N24" s="1">
        <f>'Pc, Summer, S1'!N24*Main!$B$4+_xlfn.IFNA(VLOOKUP($A24,'EV Distribution'!$A$2:$B$11,2,FALSE),0)*('EV Scenarios'!N$2-'EV Scenarios'!N$3)</f>
        <v>4.9874659199512728</v>
      </c>
      <c r="O24" s="1">
        <f>'Pc, Summer, S1'!O24*Main!$B$4+_xlfn.IFNA(VLOOKUP($A24,'EV Distribution'!$A$2:$B$11,2,FALSE),0)*('EV Scenarios'!O$2-'EV Scenarios'!O$3)</f>
        <v>5.3850854875819563</v>
      </c>
      <c r="P24" s="1">
        <f>'Pc, Summer, S1'!P24*Main!$B$4+_xlfn.IFNA(VLOOKUP($A24,'EV Distribution'!$A$2:$B$11,2,FALSE),0)*('EV Scenarios'!P$2-'EV Scenarios'!P$3)</f>
        <v>5.5935056875302731</v>
      </c>
      <c r="Q24" s="1">
        <f>'Pc, Summer, S1'!Q24*Main!$B$4+_xlfn.IFNA(VLOOKUP($A24,'EV Distribution'!$A$2:$B$11,2,FALSE),0)*('EV Scenarios'!Q$2-'EV Scenarios'!Q$3)</f>
        <v>5.280321422650621</v>
      </c>
      <c r="R24" s="1">
        <f>'Pc, Summer, S1'!R24*Main!$B$4+_xlfn.IFNA(VLOOKUP($A24,'EV Distribution'!$A$2:$B$11,2,FALSE),0)*('EV Scenarios'!R$2-'EV Scenarios'!R$3)</f>
        <v>5.3401704093170421</v>
      </c>
      <c r="S24" s="1">
        <f>'Pc, Summer, S1'!S24*Main!$B$4+_xlfn.IFNA(VLOOKUP($A24,'EV Distribution'!$A$2:$B$11,2,FALSE),0)*('EV Scenarios'!S$2-'EV Scenarios'!S$3)</f>
        <v>4.7992094364331077</v>
      </c>
      <c r="T24" s="1">
        <f>'Pc, Summer, S1'!T24*Main!$B$4+_xlfn.IFNA(VLOOKUP($A24,'EV Distribution'!$A$2:$B$11,2,FALSE),0)*('EV Scenarios'!T$2-'EV Scenarios'!T$3)</f>
        <v>3.946706072187685</v>
      </c>
      <c r="U24" s="1">
        <f>'Pc, Summer, S1'!U24*Main!$B$4+_xlfn.IFNA(VLOOKUP($A24,'EV Distribution'!$A$2:$B$11,2,FALSE),0)*('EV Scenarios'!U$2-'EV Scenarios'!U$3)</f>
        <v>3.9370289142668349</v>
      </c>
      <c r="V24" s="1">
        <f>'Pc, Summer, S1'!V24*Main!$B$4+_xlfn.IFNA(VLOOKUP($A24,'EV Distribution'!$A$2:$B$11,2,FALSE),0)*('EV Scenarios'!V$2-'EV Scenarios'!V$3)</f>
        <v>5.0618614356652403</v>
      </c>
      <c r="W24" s="1">
        <f>'Pc, Summer, S1'!W24*Main!$B$4+_xlfn.IFNA(VLOOKUP($A24,'EV Distribution'!$A$2:$B$11,2,FALSE),0)*('EV Scenarios'!W$2-'EV Scenarios'!W$3)</f>
        <v>5.3701350286562324</v>
      </c>
      <c r="X24" s="1">
        <f>'Pc, Summer, S1'!X24*Main!$B$4+_xlfn.IFNA(VLOOKUP($A24,'EV Distribution'!$A$2:$B$11,2,FALSE),0)*('EV Scenarios'!X$2-'EV Scenarios'!X$3)</f>
        <v>5.8733662546337868</v>
      </c>
      <c r="Y24" s="1">
        <f>'Pc, Summer, S1'!Y24*Main!$B$4+_xlfn.IFNA(VLOOKUP($A24,'EV Distribution'!$A$2:$B$11,2,FALSE),0)*('EV Scenarios'!Y$2-'EV Scenarios'!Y$3)</f>
        <v>5.1072942840999715</v>
      </c>
    </row>
    <row r="25" spans="1:25" x14ac:dyDescent="0.25">
      <c r="A25">
        <v>103</v>
      </c>
      <c r="B25" s="1">
        <f>'Pc, Summer, S1'!B25*Main!$B$4+_xlfn.IFNA(VLOOKUP($A25,'EV Distribution'!$A$2:$B$11,2,FALSE),0)*('EV Scenarios'!B$2-'EV Scenarios'!B$3)</f>
        <v>2.7651969135506502</v>
      </c>
      <c r="C25" s="1">
        <f>'Pc, Summer, S1'!C25*Main!$B$4+_xlfn.IFNA(VLOOKUP($A25,'EV Distribution'!$A$2:$B$11,2,FALSE),0)*('EV Scenarios'!C$2-'EV Scenarios'!C$3)</f>
        <v>2.3864771951033679</v>
      </c>
      <c r="D25" s="1">
        <f>'Pc, Summer, S1'!D25*Main!$B$4+_xlfn.IFNA(VLOOKUP($A25,'EV Distribution'!$A$2:$B$11,2,FALSE),0)*('EV Scenarios'!D$2-'EV Scenarios'!D$3)</f>
        <v>2.3503092555559664</v>
      </c>
      <c r="E25" s="1">
        <f>'Pc, Summer, S1'!E25*Main!$B$4+_xlfn.IFNA(VLOOKUP($A25,'EV Distribution'!$A$2:$B$11,2,FALSE),0)*('EV Scenarios'!E$2-'EV Scenarios'!E$3)</f>
        <v>2.1629366494957178</v>
      </c>
      <c r="F25" s="1">
        <f>'Pc, Summer, S1'!F25*Main!$B$4+_xlfn.IFNA(VLOOKUP($A25,'EV Distribution'!$A$2:$B$11,2,FALSE),0)*('EV Scenarios'!F$2-'EV Scenarios'!F$3)</f>
        <v>2.0946237353507091</v>
      </c>
      <c r="G25" s="1">
        <f>'Pc, Summer, S1'!G25*Main!$B$4+_xlfn.IFNA(VLOOKUP($A25,'EV Distribution'!$A$2:$B$11,2,FALSE),0)*('EV Scenarios'!G$2-'EV Scenarios'!G$3)</f>
        <v>2.0426136627406977</v>
      </c>
      <c r="H25" s="1">
        <f>'Pc, Summer, S1'!H25*Main!$B$4+_xlfn.IFNA(VLOOKUP($A25,'EV Distribution'!$A$2:$B$11,2,FALSE),0)*('EV Scenarios'!H$2-'EV Scenarios'!H$3)</f>
        <v>2.4565233559214419</v>
      </c>
      <c r="I25" s="1">
        <f>'Pc, Summer, S1'!I25*Main!$B$4+_xlfn.IFNA(VLOOKUP($A25,'EV Distribution'!$A$2:$B$11,2,FALSE),0)*('EV Scenarios'!I$2-'EV Scenarios'!I$3)</f>
        <v>2.8284577951085361</v>
      </c>
      <c r="J25" s="1">
        <f>'Pc, Summer, S1'!J25*Main!$B$4+_xlfn.IFNA(VLOOKUP($A25,'EV Distribution'!$A$2:$B$11,2,FALSE),0)*('EV Scenarios'!J$2-'EV Scenarios'!J$3)</f>
        <v>3.247442366082399</v>
      </c>
      <c r="K25" s="1">
        <f>'Pc, Summer, S1'!K25*Main!$B$4+_xlfn.IFNA(VLOOKUP($A25,'EV Distribution'!$A$2:$B$11,2,FALSE),0)*('EV Scenarios'!K$2-'EV Scenarios'!K$3)</f>
        <v>4.1911314439759311</v>
      </c>
      <c r="L25" s="1">
        <f>'Pc, Summer, S1'!L25*Main!$B$4+_xlfn.IFNA(VLOOKUP($A25,'EV Distribution'!$A$2:$B$11,2,FALSE),0)*('EV Scenarios'!L$2-'EV Scenarios'!L$3)</f>
        <v>4.3218569315704372</v>
      </c>
      <c r="M25" s="1">
        <f>'Pc, Summer, S1'!M25*Main!$B$4+_xlfn.IFNA(VLOOKUP($A25,'EV Distribution'!$A$2:$B$11,2,FALSE),0)*('EV Scenarios'!M$2-'EV Scenarios'!M$3)</f>
        <v>4.5397842736370357</v>
      </c>
      <c r="N25" s="1">
        <f>'Pc, Summer, S1'!N25*Main!$B$4+_xlfn.IFNA(VLOOKUP($A25,'EV Distribution'!$A$2:$B$11,2,FALSE),0)*('EV Scenarios'!N$2-'EV Scenarios'!N$3)</f>
        <v>4.7315720504621979</v>
      </c>
      <c r="O25" s="1">
        <f>'Pc, Summer, S1'!O25*Main!$B$4+_xlfn.IFNA(VLOOKUP($A25,'EV Distribution'!$A$2:$B$11,2,FALSE),0)*('EV Scenarios'!O$2-'EV Scenarios'!O$3)</f>
        <v>4.8547683359849394</v>
      </c>
      <c r="P25" s="1">
        <f>'Pc, Summer, S1'!P25*Main!$B$4+_xlfn.IFNA(VLOOKUP($A25,'EV Distribution'!$A$2:$B$11,2,FALSE),0)*('EV Scenarios'!P$2-'EV Scenarios'!P$3)</f>
        <v>4.3291233671876848</v>
      </c>
      <c r="Q25" s="1">
        <f>'Pc, Summer, S1'!Q25*Main!$B$4+_xlfn.IFNA(VLOOKUP($A25,'EV Distribution'!$A$2:$B$11,2,FALSE),0)*('EV Scenarios'!Q$2-'EV Scenarios'!Q$3)</f>
        <v>3.9292001543967814</v>
      </c>
      <c r="R25" s="1">
        <f>'Pc, Summer, S1'!R25*Main!$B$4+_xlfn.IFNA(VLOOKUP($A25,'EV Distribution'!$A$2:$B$11,2,FALSE),0)*('EV Scenarios'!R$2-'EV Scenarios'!R$3)</f>
        <v>3.6223236134605736</v>
      </c>
      <c r="S25" s="1">
        <f>'Pc, Summer, S1'!S25*Main!$B$4+_xlfn.IFNA(VLOOKUP($A25,'EV Distribution'!$A$2:$B$11,2,FALSE),0)*('EV Scenarios'!S$2-'EV Scenarios'!S$3)</f>
        <v>3.4935983737935632</v>
      </c>
      <c r="T25" s="1">
        <f>'Pc, Summer, S1'!T25*Main!$B$4+_xlfn.IFNA(VLOOKUP($A25,'EV Distribution'!$A$2:$B$11,2,FALSE),0)*('EV Scenarios'!T$2-'EV Scenarios'!T$3)</f>
        <v>2.9500774419270535</v>
      </c>
      <c r="U25" s="1">
        <f>'Pc, Summer, S1'!U25*Main!$B$4+_xlfn.IFNA(VLOOKUP($A25,'EV Distribution'!$A$2:$B$11,2,FALSE),0)*('EV Scenarios'!U$2-'EV Scenarios'!U$3)</f>
        <v>2.8197909069344362</v>
      </c>
      <c r="V25" s="1">
        <f>'Pc, Summer, S1'!V25*Main!$B$4+_xlfn.IFNA(VLOOKUP($A25,'EV Distribution'!$A$2:$B$11,2,FALSE),0)*('EV Scenarios'!V$2-'EV Scenarios'!V$3)</f>
        <v>2.6145540413083292</v>
      </c>
      <c r="W25" s="1">
        <f>'Pc, Summer, S1'!W25*Main!$B$4+_xlfn.IFNA(VLOOKUP($A25,'EV Distribution'!$A$2:$B$11,2,FALSE),0)*('EV Scenarios'!W$2-'EV Scenarios'!W$3)</f>
        <v>2.7975945098803905</v>
      </c>
      <c r="X25" s="1">
        <f>'Pc, Summer, S1'!X25*Main!$B$4+_xlfn.IFNA(VLOOKUP($A25,'EV Distribution'!$A$2:$B$11,2,FALSE),0)*('EV Scenarios'!X$2-'EV Scenarios'!X$3)</f>
        <v>2.6474337882014183</v>
      </c>
      <c r="Y25" s="1">
        <f>'Pc, Summer, S1'!Y25*Main!$B$4+_xlfn.IFNA(VLOOKUP($A25,'EV Distribution'!$A$2:$B$11,2,FALSE),0)*('EV Scenarios'!Y$2-'EV Scenarios'!Y$3)</f>
        <v>2.2973068386097171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ED50-8151-4F1C-B4C6-EE4364B95742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Summer, S1'!B2*Main!$B$5+_xlfn.IFNA(VLOOKUP($A2,'EV Distribution'!$A$2:$B$11,2,FALSE),0)*('EV Scenarios'!B$4-'EV Scenarios'!B$2)</f>
        <v>1.4246742482279981E-2</v>
      </c>
      <c r="C2" s="1">
        <f>'Pc, Summer, S1'!C2*Main!$B$5+_xlfn.IFNA(VLOOKUP($A2,'EV Distribution'!$A$2:$B$11,2,FALSE),0)*('EV Scenarios'!C$4-'EV Scenarios'!C$2)</f>
        <v>2.4828072690490258E-2</v>
      </c>
      <c r="D2" s="1">
        <f>'Pc, Summer, S1'!D2*Main!$B$5+_xlfn.IFNA(VLOOKUP($A2,'EV Distribution'!$A$2:$B$11,2,FALSE),0)*('EV Scenarios'!D$4-'EV Scenarios'!D$2)</f>
        <v>6.316612568665092E-2</v>
      </c>
      <c r="E2" s="1">
        <f>'Pc, Summer, S1'!E2*Main!$B$5+_xlfn.IFNA(VLOOKUP($A2,'EV Distribution'!$A$2:$B$11,2,FALSE),0)*('EV Scenarios'!E$4-'EV Scenarios'!E$2)</f>
        <v>3.949449358535146E-2</v>
      </c>
      <c r="F2" s="1">
        <f>'Pc, Summer, S1'!F2*Main!$B$5+_xlfn.IFNA(VLOOKUP($A2,'EV Distribution'!$A$2:$B$11,2,FALSE),0)*('EV Scenarios'!F$4-'EV Scenarios'!F$2)</f>
        <v>8.9340770598789157E-2</v>
      </c>
      <c r="G2" s="1">
        <f>'Pc, Summer, S1'!G2*Main!$B$5+_xlfn.IFNA(VLOOKUP($A2,'EV Distribution'!$A$2:$B$11,2,FALSE),0)*('EV Scenarios'!G$4-'EV Scenarios'!G$2)</f>
        <v>0.15380000899217372</v>
      </c>
      <c r="H2" s="1">
        <f>'Pc, Summer, S1'!H2*Main!$B$5+_xlfn.IFNA(VLOOKUP($A2,'EV Distribution'!$A$2:$B$11,2,FALSE),0)*('EV Scenarios'!H$4-'EV Scenarios'!H$2)</f>
        <v>0.10310301985897817</v>
      </c>
      <c r="I2" s="1">
        <f>'Pc, Summer, S1'!I2*Main!$B$5+_xlfn.IFNA(VLOOKUP($A2,'EV Distribution'!$A$2:$B$11,2,FALSE),0)*('EV Scenarios'!I$4-'EV Scenarios'!I$2)</f>
        <v>1.2073914832398114E-2</v>
      </c>
      <c r="J2" s="1">
        <f>'Pc, Summer, S1'!J2*Main!$B$5+_xlfn.IFNA(VLOOKUP($A2,'EV Distribution'!$A$2:$B$11,2,FALSE),0)*('EV Scenarios'!J$4-'EV Scenarios'!J$2)</f>
        <v>5.7801679967513314E-2</v>
      </c>
      <c r="K2" s="1">
        <f>'Pc, Summer, S1'!K2*Main!$B$5+_xlfn.IFNA(VLOOKUP($A2,'EV Distribution'!$A$2:$B$11,2,FALSE),0)*('EV Scenarios'!K$4-'EV Scenarios'!K$2)</f>
        <v>1.127171681408742E-2</v>
      </c>
      <c r="L2" s="1">
        <f>'Pc, Summer, S1'!L2*Main!$B$5+_xlfn.IFNA(VLOOKUP($A2,'EV Distribution'!$A$2:$B$11,2,FALSE),0)*('EV Scenarios'!L$4-'EV Scenarios'!L$2)</f>
        <v>2.6119338128322508E-2</v>
      </c>
      <c r="M2" s="1">
        <f>'Pc, Summer, S1'!M2*Main!$B$5+_xlfn.IFNA(VLOOKUP($A2,'EV Distribution'!$A$2:$B$11,2,FALSE),0)*('EV Scenarios'!M$4-'EV Scenarios'!M$2)</f>
        <v>0.12091839051757239</v>
      </c>
      <c r="N2" s="1">
        <f>'Pc, Summer, S1'!N2*Main!$B$5+_xlfn.IFNA(VLOOKUP($A2,'EV Distribution'!$A$2:$B$11,2,FALSE),0)*('EV Scenarios'!N$4-'EV Scenarios'!N$2)</f>
        <v>5.4931053628913186E-2</v>
      </c>
      <c r="O2" s="1">
        <f>'Pc, Summer, S1'!O2*Main!$B$5+_xlfn.IFNA(VLOOKUP($A2,'EV Distribution'!$A$2:$B$11,2,FALSE),0)*('EV Scenarios'!O$4-'EV Scenarios'!O$2)</f>
        <v>7.5950455821027774E-2</v>
      </c>
      <c r="P2" s="1">
        <f>'Pc, Summer, S1'!P2*Main!$B$5+_xlfn.IFNA(VLOOKUP($A2,'EV Distribution'!$A$2:$B$11,2,FALSE),0)*('EV Scenarios'!P$4-'EV Scenarios'!P$2)</f>
        <v>6.9499371507678695E-2</v>
      </c>
      <c r="Q2" s="1">
        <f>'Pc, Summer, S1'!Q2*Main!$B$5+_xlfn.IFNA(VLOOKUP($A2,'EV Distribution'!$A$2:$B$11,2,FALSE),0)*('EV Scenarios'!Q$4-'EV Scenarios'!Q$2)</f>
        <v>0.14906100632678679</v>
      </c>
      <c r="R2" s="1">
        <f>'Pc, Summer, S1'!R2*Main!$B$5+_xlfn.IFNA(VLOOKUP($A2,'EV Distribution'!$A$2:$B$11,2,FALSE),0)*('EV Scenarios'!R$4-'EV Scenarios'!R$2)</f>
        <v>6.3591379356172484E-2</v>
      </c>
      <c r="S2" s="1">
        <f>'Pc, Summer, S1'!S2*Main!$B$5+_xlfn.IFNA(VLOOKUP($A2,'EV Distribution'!$A$2:$B$11,2,FALSE),0)*('EV Scenarios'!S$4-'EV Scenarios'!S$2)</f>
        <v>4.1950059112522156E-2</v>
      </c>
      <c r="T2" s="1">
        <f>'Pc, Summer, S1'!T2*Main!$B$5+_xlfn.IFNA(VLOOKUP($A2,'EV Distribution'!$A$2:$B$11,2,FALSE),0)*('EV Scenarios'!T$4-'EV Scenarios'!T$2)</f>
        <v>9.217491219359128E-2</v>
      </c>
      <c r="U2" s="1">
        <f>'Pc, Summer, S1'!U2*Main!$B$5+_xlfn.IFNA(VLOOKUP($A2,'EV Distribution'!$A$2:$B$11,2,FALSE),0)*('EV Scenarios'!U$4-'EV Scenarios'!U$2)</f>
        <v>0.19765977848050803</v>
      </c>
      <c r="V2" s="1">
        <f>'Pc, Summer, S1'!V2*Main!$B$5+_xlfn.IFNA(VLOOKUP($A2,'EV Distribution'!$A$2:$B$11,2,FALSE),0)*('EV Scenarios'!V$4-'EV Scenarios'!V$2)</f>
        <v>0.14496427936355588</v>
      </c>
      <c r="W2" s="1">
        <f>'Pc, Summer, S1'!W2*Main!$B$5+_xlfn.IFNA(VLOOKUP($A2,'EV Distribution'!$A$2:$B$11,2,FALSE),0)*('EV Scenarios'!W$4-'EV Scenarios'!W$2)</f>
        <v>-2.9997629827229772E-2</v>
      </c>
      <c r="X2" s="1">
        <f>'Pc, Summer, S1'!X2*Main!$B$5+_xlfn.IFNA(VLOOKUP($A2,'EV Distribution'!$A$2:$B$11,2,FALSE),0)*('EV Scenarios'!X$4-'EV Scenarios'!X$2)</f>
        <v>0.12996099680375076</v>
      </c>
      <c r="Y2" s="1">
        <f>'Pc, Summer, S1'!Y2*Main!$B$5+_xlfn.IFNA(VLOOKUP($A2,'EV Distribution'!$A$2:$B$11,2,FALSE),0)*('EV Scenarios'!Y$4-'EV Scenarios'!Y$2)</f>
        <v>0.17107183860307151</v>
      </c>
    </row>
    <row r="3" spans="1:25" x14ac:dyDescent="0.25">
      <c r="A3">
        <v>2</v>
      </c>
      <c r="B3" s="1">
        <f>'Pc, Summer, S1'!B3*Main!$B$5+_xlfn.IFNA(VLOOKUP($A3,'EV Distribution'!$A$2:$B$11,2,FALSE),0)*('EV Scenarios'!B$4-'EV Scenarios'!B$2)</f>
        <v>5.7783189348833428</v>
      </c>
      <c r="C3" s="1">
        <f>'Pc, Summer, S1'!C3*Main!$B$5+_xlfn.IFNA(VLOOKUP($A3,'EV Distribution'!$A$2:$B$11,2,FALSE),0)*('EV Scenarios'!C$4-'EV Scenarios'!C$2)</f>
        <v>6.690285461534998</v>
      </c>
      <c r="D3" s="1">
        <f>'Pc, Summer, S1'!D3*Main!$B$5+_xlfn.IFNA(VLOOKUP($A3,'EV Distribution'!$A$2:$B$11,2,FALSE),0)*('EV Scenarios'!D$4-'EV Scenarios'!D$2)</f>
        <v>8.2630073608660659</v>
      </c>
      <c r="E3" s="1">
        <f>'Pc, Summer, S1'!E3*Main!$B$5+_xlfn.IFNA(VLOOKUP($A3,'EV Distribution'!$A$2:$B$11,2,FALSE),0)*('EV Scenarios'!E$4-'EV Scenarios'!E$2)</f>
        <v>9.5887913726535743</v>
      </c>
      <c r="F3" s="1">
        <f>'Pc, Summer, S1'!F3*Main!$B$5+_xlfn.IFNA(VLOOKUP($A3,'EV Distribution'!$A$2:$B$11,2,FALSE),0)*('EV Scenarios'!F$4-'EV Scenarios'!F$2)</f>
        <v>10.753639237909038</v>
      </c>
      <c r="G3" s="1">
        <f>'Pc, Summer, S1'!G3*Main!$B$5+_xlfn.IFNA(VLOOKUP($A3,'EV Distribution'!$A$2:$B$11,2,FALSE),0)*('EV Scenarios'!G$4-'EV Scenarios'!G$2)</f>
        <v>11.375399196794891</v>
      </c>
      <c r="H3" s="1">
        <f>'Pc, Summer, S1'!H3*Main!$B$5+_xlfn.IFNA(VLOOKUP($A3,'EV Distribution'!$A$2:$B$11,2,FALSE),0)*('EV Scenarios'!H$4-'EV Scenarios'!H$2)</f>
        <v>10.943633823340965</v>
      </c>
      <c r="I3" s="1">
        <f>'Pc, Summer, S1'!I3*Main!$B$5+_xlfn.IFNA(VLOOKUP($A3,'EV Distribution'!$A$2:$B$11,2,FALSE),0)*('EV Scenarios'!I$4-'EV Scenarios'!I$2)</f>
        <v>15.572936702828562</v>
      </c>
      <c r="J3" s="1">
        <f>'Pc, Summer, S1'!J3*Main!$B$5+_xlfn.IFNA(VLOOKUP($A3,'EV Distribution'!$A$2:$B$11,2,FALSE),0)*('EV Scenarios'!J$4-'EV Scenarios'!J$2)</f>
        <v>14.230483329647079</v>
      </c>
      <c r="K3" s="1">
        <f>'Pc, Summer, S1'!K3*Main!$B$5+_xlfn.IFNA(VLOOKUP($A3,'EV Distribution'!$A$2:$B$11,2,FALSE),0)*('EV Scenarios'!K$4-'EV Scenarios'!K$2)</f>
        <v>16.636826232277024</v>
      </c>
      <c r="L3" s="1">
        <f>'Pc, Summer, S1'!L3*Main!$B$5+_xlfn.IFNA(VLOOKUP($A3,'EV Distribution'!$A$2:$B$11,2,FALSE),0)*('EV Scenarios'!L$4-'EV Scenarios'!L$2)</f>
        <v>16.753736558011667</v>
      </c>
      <c r="M3" s="1">
        <f>'Pc, Summer, S1'!M3*Main!$B$5+_xlfn.IFNA(VLOOKUP($A3,'EV Distribution'!$A$2:$B$11,2,FALSE),0)*('EV Scenarios'!M$4-'EV Scenarios'!M$2)</f>
        <v>16.517466909251333</v>
      </c>
      <c r="N3" s="1">
        <f>'Pc, Summer, S1'!N3*Main!$B$5+_xlfn.IFNA(VLOOKUP($A3,'EV Distribution'!$A$2:$B$11,2,FALSE),0)*('EV Scenarios'!N$4-'EV Scenarios'!N$2)</f>
        <v>15.35923999579445</v>
      </c>
      <c r="O3" s="1">
        <f>'Pc, Summer, S1'!O3*Main!$B$5+_xlfn.IFNA(VLOOKUP($A3,'EV Distribution'!$A$2:$B$11,2,FALSE),0)*('EV Scenarios'!O$4-'EV Scenarios'!O$2)</f>
        <v>14.67039667888807</v>
      </c>
      <c r="P3" s="1">
        <f>'Pc, Summer, S1'!P3*Main!$B$5+_xlfn.IFNA(VLOOKUP($A3,'EV Distribution'!$A$2:$B$11,2,FALSE),0)*('EV Scenarios'!P$4-'EV Scenarios'!P$2)</f>
        <v>14.167928180908152</v>
      </c>
      <c r="Q3" s="1">
        <f>'Pc, Summer, S1'!Q3*Main!$B$5+_xlfn.IFNA(VLOOKUP($A3,'EV Distribution'!$A$2:$B$11,2,FALSE),0)*('EV Scenarios'!Q$4-'EV Scenarios'!Q$2)</f>
        <v>13.404660834070437</v>
      </c>
      <c r="R3" s="1">
        <f>'Pc, Summer, S1'!R3*Main!$B$5+_xlfn.IFNA(VLOOKUP($A3,'EV Distribution'!$A$2:$B$11,2,FALSE),0)*('EV Scenarios'!R$4-'EV Scenarios'!R$2)</f>
        <v>12.91101088717218</v>
      </c>
      <c r="S3" s="1">
        <f>'Pc, Summer, S1'!S3*Main!$B$5+_xlfn.IFNA(VLOOKUP($A3,'EV Distribution'!$A$2:$B$11,2,FALSE),0)*('EV Scenarios'!S$4-'EV Scenarios'!S$2)</f>
        <v>12.54770077153352</v>
      </c>
      <c r="T3" s="1">
        <f>'Pc, Summer, S1'!T3*Main!$B$5+_xlfn.IFNA(VLOOKUP($A3,'EV Distribution'!$A$2:$B$11,2,FALSE),0)*('EV Scenarios'!T$4-'EV Scenarios'!T$2)</f>
        <v>9.3539746384339928</v>
      </c>
      <c r="U3" s="1">
        <f>'Pc, Summer, S1'!U3*Main!$B$5+_xlfn.IFNA(VLOOKUP($A3,'EV Distribution'!$A$2:$B$11,2,FALSE),0)*('EV Scenarios'!U$4-'EV Scenarios'!U$2)</f>
        <v>9.4621262619964561</v>
      </c>
      <c r="V3" s="1">
        <f>'Pc, Summer, S1'!V3*Main!$B$5+_xlfn.IFNA(VLOOKUP($A3,'EV Distribution'!$A$2:$B$11,2,FALSE),0)*('EV Scenarios'!V$4-'EV Scenarios'!V$2)</f>
        <v>9.9353792997393704</v>
      </c>
      <c r="W3" s="1">
        <f>'Pc, Summer, S1'!W3*Main!$B$5+_xlfn.IFNA(VLOOKUP($A3,'EV Distribution'!$A$2:$B$11,2,FALSE),0)*('EV Scenarios'!W$4-'EV Scenarios'!W$2)</f>
        <v>10.6900653335824</v>
      </c>
      <c r="X3" s="1">
        <f>'Pc, Summer, S1'!X3*Main!$B$5+_xlfn.IFNA(VLOOKUP($A3,'EV Distribution'!$A$2:$B$11,2,FALSE),0)*('EV Scenarios'!X$4-'EV Scenarios'!X$2)</f>
        <v>4.9740755963068519</v>
      </c>
      <c r="Y3" s="1">
        <f>'Pc, Summer, S1'!Y3*Main!$B$5+_xlfn.IFNA(VLOOKUP($A3,'EV Distribution'!$A$2:$B$11,2,FALSE),0)*('EV Scenarios'!Y$4-'EV Scenarios'!Y$2)</f>
        <v>5.3818536182627001</v>
      </c>
    </row>
    <row r="4" spans="1:25" x14ac:dyDescent="0.25">
      <c r="A4">
        <v>3</v>
      </c>
      <c r="B4" s="1">
        <f>'Pc, Summer, S1'!B4*Main!$B$5+_xlfn.IFNA(VLOOKUP($A4,'EV Distribution'!$A$2:$B$11,2,FALSE),0)*('EV Scenarios'!B$4-'EV Scenarios'!B$2)</f>
        <v>6.2342605891826635</v>
      </c>
      <c r="C4" s="1">
        <f>'Pc, Summer, S1'!C4*Main!$B$5+_xlfn.IFNA(VLOOKUP($A4,'EV Distribution'!$A$2:$B$11,2,FALSE),0)*('EV Scenarios'!C$4-'EV Scenarios'!C$2)</f>
        <v>7.1079627914013592</v>
      </c>
      <c r="D4" s="1">
        <f>'Pc, Summer, S1'!D4*Main!$B$5+_xlfn.IFNA(VLOOKUP($A4,'EV Distribution'!$A$2:$B$11,2,FALSE),0)*('EV Scenarios'!D$4-'EV Scenarios'!D$2)</f>
        <v>8.6238114052658013</v>
      </c>
      <c r="E4" s="1">
        <f>'Pc, Summer, S1'!E4*Main!$B$5+_xlfn.IFNA(VLOOKUP($A4,'EV Distribution'!$A$2:$B$11,2,FALSE),0)*('EV Scenarios'!E$4-'EV Scenarios'!E$2)</f>
        <v>9.8991766407147068</v>
      </c>
      <c r="F4" s="1">
        <f>'Pc, Summer, S1'!F4*Main!$B$5+_xlfn.IFNA(VLOOKUP($A4,'EV Distribution'!$A$2:$B$11,2,FALSE),0)*('EV Scenarios'!F$4-'EV Scenarios'!F$2)</f>
        <v>11.063935090714708</v>
      </c>
      <c r="G4" s="1">
        <f>'Pc, Summer, S1'!G4*Main!$B$5+_xlfn.IFNA(VLOOKUP($A4,'EV Distribution'!$A$2:$B$11,2,FALSE),0)*('EV Scenarios'!G$4-'EV Scenarios'!G$2)</f>
        <v>11.800054610472534</v>
      </c>
      <c r="H4" s="1">
        <f>'Pc, Summer, S1'!H4*Main!$B$5+_xlfn.IFNA(VLOOKUP($A4,'EV Distribution'!$A$2:$B$11,2,FALSE),0)*('EV Scenarios'!H$4-'EV Scenarios'!H$2)</f>
        <v>11.670628262869171</v>
      </c>
      <c r="I4" s="1">
        <f>'Pc, Summer, S1'!I4*Main!$B$5+_xlfn.IFNA(VLOOKUP($A4,'EV Distribution'!$A$2:$B$11,2,FALSE),0)*('EV Scenarios'!I$4-'EV Scenarios'!I$2)</f>
        <v>16.520132889834617</v>
      </c>
      <c r="J4" s="1">
        <f>'Pc, Summer, S1'!J4*Main!$B$5+_xlfn.IFNA(VLOOKUP($A4,'EV Distribution'!$A$2:$B$11,2,FALSE),0)*('EV Scenarios'!J$4-'EV Scenarios'!J$2)</f>
        <v>15.080689584582107</v>
      </c>
      <c r="K4" s="1">
        <f>'Pc, Summer, S1'!K4*Main!$B$5+_xlfn.IFNA(VLOOKUP($A4,'EV Distribution'!$A$2:$B$11,2,FALSE),0)*('EV Scenarios'!K$4-'EV Scenarios'!K$2)</f>
        <v>17.384405200039872</v>
      </c>
      <c r="L4" s="1">
        <f>'Pc, Summer, S1'!L4*Main!$B$5+_xlfn.IFNA(VLOOKUP($A4,'EV Distribution'!$A$2:$B$11,2,FALSE),0)*('EV Scenarios'!L$4-'EV Scenarios'!L$2)</f>
        <v>17.517286195694037</v>
      </c>
      <c r="M4" s="1">
        <f>'Pc, Summer, S1'!M4*Main!$B$5+_xlfn.IFNA(VLOOKUP($A4,'EV Distribution'!$A$2:$B$11,2,FALSE),0)*('EV Scenarios'!M$4-'EV Scenarios'!M$2)</f>
        <v>17.393604984695809</v>
      </c>
      <c r="N4" s="1">
        <f>'Pc, Summer, S1'!N4*Main!$B$5+_xlfn.IFNA(VLOOKUP($A4,'EV Distribution'!$A$2:$B$11,2,FALSE),0)*('EV Scenarios'!N$4-'EV Scenarios'!N$2)</f>
        <v>16.211742784695808</v>
      </c>
      <c r="O4" s="1">
        <f>'Pc, Summer, S1'!O4*Main!$B$5+_xlfn.IFNA(VLOOKUP($A4,'EV Distribution'!$A$2:$B$11,2,FALSE),0)*('EV Scenarios'!O$4-'EV Scenarios'!O$2)</f>
        <v>15.555208084695808</v>
      </c>
      <c r="P4" s="1">
        <f>'Pc, Summer, S1'!P4*Main!$B$5+_xlfn.IFNA(VLOOKUP($A4,'EV Distribution'!$A$2:$B$11,2,FALSE),0)*('EV Scenarios'!P$4-'EV Scenarios'!P$2)</f>
        <v>14.989314160508712</v>
      </c>
      <c r="Q4" s="1">
        <f>'Pc, Summer, S1'!Q4*Main!$B$5+_xlfn.IFNA(VLOOKUP($A4,'EV Distribution'!$A$2:$B$11,2,FALSE),0)*('EV Scenarios'!Q$4-'EV Scenarios'!Q$2)</f>
        <v>14.160777033138659</v>
      </c>
      <c r="R4" s="1">
        <f>'Pc, Summer, S1'!R4*Main!$B$5+_xlfn.IFNA(VLOOKUP($A4,'EV Distribution'!$A$2:$B$11,2,FALSE),0)*('EV Scenarios'!R$4-'EV Scenarios'!R$2)</f>
        <v>13.479572942974011</v>
      </c>
      <c r="S4" s="1">
        <f>'Pc, Summer, S1'!S4*Main!$B$5+_xlfn.IFNA(VLOOKUP($A4,'EV Distribution'!$A$2:$B$11,2,FALSE),0)*('EV Scenarios'!S$4-'EV Scenarios'!S$2)</f>
        <v>13.100370492974012</v>
      </c>
      <c r="T4" s="1">
        <f>'Pc, Summer, S1'!T4*Main!$B$5+_xlfn.IFNA(VLOOKUP($A4,'EV Distribution'!$A$2:$B$11,2,FALSE),0)*('EV Scenarios'!T$4-'EV Scenarios'!T$2)</f>
        <v>9.8997490929740106</v>
      </c>
      <c r="U4" s="1">
        <f>'Pc, Summer, S1'!U4*Main!$B$5+_xlfn.IFNA(VLOOKUP($A4,'EV Distribution'!$A$2:$B$11,2,FALSE),0)*('EV Scenarios'!U$4-'EV Scenarios'!U$2)</f>
        <v>10.034907292974012</v>
      </c>
      <c r="V4" s="1">
        <f>'Pc, Summer, S1'!V4*Main!$B$5+_xlfn.IFNA(VLOOKUP($A4,'EV Distribution'!$A$2:$B$11,2,FALSE),0)*('EV Scenarios'!V$4-'EV Scenarios'!V$2)</f>
        <v>10.503339942974012</v>
      </c>
      <c r="W4" s="1">
        <f>'Pc, Summer, S1'!W4*Main!$B$5+_xlfn.IFNA(VLOOKUP($A4,'EV Distribution'!$A$2:$B$11,2,FALSE),0)*('EV Scenarios'!W$4-'EV Scenarios'!W$2)</f>
        <v>11.191377092974012</v>
      </c>
      <c r="X4" s="1">
        <f>'Pc, Summer, S1'!X4*Main!$B$5+_xlfn.IFNA(VLOOKUP($A4,'EV Distribution'!$A$2:$B$11,2,FALSE),0)*('EV Scenarios'!X$4-'EV Scenarios'!X$2)</f>
        <v>5.5108945011665682</v>
      </c>
      <c r="Y4" s="1">
        <f>'Pc, Summer, S1'!Y4*Main!$B$5+_xlfn.IFNA(VLOOKUP($A4,'EV Distribution'!$A$2:$B$11,2,FALSE),0)*('EV Scenarios'!Y$4-'EV Scenarios'!Y$2)</f>
        <v>5.913754285769345</v>
      </c>
    </row>
    <row r="5" spans="1:25" x14ac:dyDescent="0.25">
      <c r="A5">
        <v>4</v>
      </c>
      <c r="B5" s="1">
        <f>'Pc, Summer, S1'!B5*Main!$B$5+_xlfn.IFNA(VLOOKUP($A5,'EV Distribution'!$A$2:$B$11,2,FALSE),0)*('EV Scenarios'!B$4-'EV Scenarios'!B$2)</f>
        <v>2.5409312591760185</v>
      </c>
      <c r="C5" s="1">
        <f>'Pc, Summer, S1'!C5*Main!$B$5+_xlfn.IFNA(VLOOKUP($A5,'EV Distribution'!$A$2:$B$11,2,FALSE),0)*('EV Scenarios'!C$4-'EV Scenarios'!C$2)</f>
        <v>2.2367875676240403</v>
      </c>
      <c r="D5" s="1">
        <f>'Pc, Summer, S1'!D5*Main!$B$5+_xlfn.IFNA(VLOOKUP($A5,'EV Distribution'!$A$2:$B$11,2,FALSE),0)*('EV Scenarios'!D$4-'EV Scenarios'!D$2)</f>
        <v>2.1151224816782341</v>
      </c>
      <c r="E5" s="1">
        <f>'Pc, Summer, S1'!E5*Main!$B$5+_xlfn.IFNA(VLOOKUP($A5,'EV Distribution'!$A$2:$B$11,2,FALSE),0)*('EV Scenarios'!E$4-'EV Scenarios'!E$2)</f>
        <v>2.0480389325745718</v>
      </c>
      <c r="F5" s="1">
        <f>'Pc, Summer, S1'!F5*Main!$B$5+_xlfn.IFNA(VLOOKUP($A5,'EV Distribution'!$A$2:$B$11,2,FALSE),0)*('EV Scenarios'!F$4-'EV Scenarios'!F$2)</f>
        <v>2.1711129757590082</v>
      </c>
      <c r="G5" s="1">
        <f>'Pc, Summer, S1'!G5*Main!$B$5+_xlfn.IFNA(VLOOKUP($A5,'EV Distribution'!$A$2:$B$11,2,FALSE),0)*('EV Scenarios'!G$4-'EV Scenarios'!G$2)</f>
        <v>1.988599972377437</v>
      </c>
      <c r="H5" s="1">
        <f>'Pc, Summer, S1'!H5*Main!$B$5+_xlfn.IFNA(VLOOKUP($A5,'EV Distribution'!$A$2:$B$11,2,FALSE),0)*('EV Scenarios'!H$4-'EV Scenarios'!H$2)</f>
        <v>2.3322649278204373</v>
      </c>
      <c r="I5" s="1">
        <f>'Pc, Summer, S1'!I5*Main!$B$5+_xlfn.IFNA(VLOOKUP($A5,'EV Distribution'!$A$2:$B$11,2,FALSE),0)*('EV Scenarios'!I$4-'EV Scenarios'!I$2)</f>
        <v>2.7070199818163037</v>
      </c>
      <c r="J5" s="1">
        <f>'Pc, Summer, S1'!J5*Main!$B$5+_xlfn.IFNA(VLOOKUP($A5,'EV Distribution'!$A$2:$B$11,2,FALSE),0)*('EV Scenarios'!J$4-'EV Scenarios'!J$2)</f>
        <v>3.049640743751477</v>
      </c>
      <c r="K5" s="1">
        <f>'Pc, Summer, S1'!K5*Main!$B$5+_xlfn.IFNA(VLOOKUP($A5,'EV Distribution'!$A$2:$B$11,2,FALSE),0)*('EV Scenarios'!K$4-'EV Scenarios'!K$2)</f>
        <v>3.2730762810720622</v>
      </c>
      <c r="L5" s="1">
        <f>'Pc, Summer, S1'!L5*Main!$B$5+_xlfn.IFNA(VLOOKUP($A5,'EV Distribution'!$A$2:$B$11,2,FALSE),0)*('EV Scenarios'!L$4-'EV Scenarios'!L$2)</f>
        <v>3.3778218013555823</v>
      </c>
      <c r="M5" s="1">
        <f>'Pc, Summer, S1'!M5*Main!$B$5+_xlfn.IFNA(VLOOKUP($A5,'EV Distribution'!$A$2:$B$11,2,FALSE),0)*('EV Scenarios'!M$4-'EV Scenarios'!M$2)</f>
        <v>3.4312807859613117</v>
      </c>
      <c r="N5" s="1">
        <f>'Pc, Summer, S1'!N5*Main!$B$5+_xlfn.IFNA(VLOOKUP($A5,'EV Distribution'!$A$2:$B$11,2,FALSE),0)*('EV Scenarios'!N$4-'EV Scenarios'!N$2)</f>
        <v>3.4986545455618732</v>
      </c>
      <c r="O5" s="1">
        <f>'Pc, Summer, S1'!O5*Main!$B$5+_xlfn.IFNA(VLOOKUP($A5,'EV Distribution'!$A$2:$B$11,2,FALSE),0)*('EV Scenarios'!O$4-'EV Scenarios'!O$2)</f>
        <v>3.5273098089227712</v>
      </c>
      <c r="P5" s="1">
        <f>'Pc, Summer, S1'!P5*Main!$B$5+_xlfn.IFNA(VLOOKUP($A5,'EV Distribution'!$A$2:$B$11,2,FALSE),0)*('EV Scenarios'!P$4-'EV Scenarios'!P$2)</f>
        <v>3.539622020953928</v>
      </c>
      <c r="Q5" s="1">
        <f>'Pc, Summer, S1'!Q5*Main!$B$5+_xlfn.IFNA(VLOOKUP($A5,'EV Distribution'!$A$2:$B$11,2,FALSE),0)*('EV Scenarios'!Q$4-'EV Scenarios'!Q$2)</f>
        <v>3.4061810891937392</v>
      </c>
      <c r="R5" s="1">
        <f>'Pc, Summer, S1'!R5*Main!$B$5+_xlfn.IFNA(VLOOKUP($A5,'EV Distribution'!$A$2:$B$11,2,FALSE),0)*('EV Scenarios'!R$4-'EV Scenarios'!R$2)</f>
        <v>3.407885952280715</v>
      </c>
      <c r="S5" s="1">
        <f>'Pc, Summer, S1'!S5*Main!$B$5+_xlfn.IFNA(VLOOKUP($A5,'EV Distribution'!$A$2:$B$11,2,FALSE),0)*('EV Scenarios'!S$4-'EV Scenarios'!S$2)</f>
        <v>3.2750216285137301</v>
      </c>
      <c r="T5" s="1">
        <f>'Pc, Summer, S1'!T5*Main!$B$5+_xlfn.IFNA(VLOOKUP($A5,'EV Distribution'!$A$2:$B$11,2,FALSE),0)*('EV Scenarios'!T$4-'EV Scenarios'!T$2)</f>
        <v>3.2922533692402549</v>
      </c>
      <c r="U5" s="1">
        <f>'Pc, Summer, S1'!U5*Main!$B$5+_xlfn.IFNA(VLOOKUP($A5,'EV Distribution'!$A$2:$B$11,2,FALSE),0)*('EV Scenarios'!U$4-'EV Scenarios'!U$2)</f>
        <v>3.319321350194921</v>
      </c>
      <c r="V5" s="1">
        <f>'Pc, Summer, S1'!V5*Main!$B$5+_xlfn.IFNA(VLOOKUP($A5,'EV Distribution'!$A$2:$B$11,2,FALSE),0)*('EV Scenarios'!V$4-'EV Scenarios'!V$2)</f>
        <v>3.2920358381113406</v>
      </c>
      <c r="W5" s="1">
        <f>'Pc, Summer, S1'!W5*Main!$B$5+_xlfn.IFNA(VLOOKUP($A5,'EV Distribution'!$A$2:$B$11,2,FALSE),0)*('EV Scenarios'!W$4-'EV Scenarios'!W$2)</f>
        <v>3.4100488461894574</v>
      </c>
      <c r="X5" s="1">
        <f>'Pc, Summer, S1'!X5*Main!$B$5+_xlfn.IFNA(VLOOKUP($A5,'EV Distribution'!$A$2:$B$11,2,FALSE),0)*('EV Scenarios'!X$4-'EV Scenarios'!X$2)</f>
        <v>3.3316656341494397</v>
      </c>
      <c r="Y5" s="1">
        <f>'Pc, Summer, S1'!Y5*Main!$B$5+_xlfn.IFNA(VLOOKUP($A5,'EV Distribution'!$A$2:$B$11,2,FALSE),0)*('EV Scenarios'!Y$4-'EV Scenarios'!Y$2)</f>
        <v>2.9776175370688134</v>
      </c>
    </row>
    <row r="6" spans="1:25" x14ac:dyDescent="0.25">
      <c r="A6">
        <v>5</v>
      </c>
      <c r="B6" s="1">
        <f>'Pc, Summer, S1'!B6*Main!$B$5+_xlfn.IFNA(VLOOKUP($A6,'EV Distribution'!$A$2:$B$11,2,FALSE),0)*('EV Scenarios'!B$4-'EV Scenarios'!B$2)</f>
        <v>-0.90851956621972851</v>
      </c>
      <c r="C6" s="1">
        <f>'Pc, Summer, S1'!C6*Main!$B$5+_xlfn.IFNA(VLOOKUP($A6,'EV Distribution'!$A$2:$B$11,2,FALSE),0)*('EV Scenarios'!C$4-'EV Scenarios'!C$2)</f>
        <v>-0.77991833375812181</v>
      </c>
      <c r="D6" s="1">
        <f>'Pc, Summer, S1'!D6*Main!$B$5+_xlfn.IFNA(VLOOKUP($A6,'EV Distribution'!$A$2:$B$11,2,FALSE),0)*('EV Scenarios'!D$4-'EV Scenarios'!D$2)</f>
        <v>-0.5056344347054047</v>
      </c>
      <c r="E6" s="1">
        <f>'Pc, Summer, S1'!E6*Main!$B$5+_xlfn.IFNA(VLOOKUP($A6,'EV Distribution'!$A$2:$B$11,2,FALSE),0)*('EV Scenarios'!E$4-'EV Scenarios'!E$2)</f>
        <v>-0.47903800711606631</v>
      </c>
      <c r="F6" s="1">
        <f>'Pc, Summer, S1'!F6*Main!$B$5+_xlfn.IFNA(VLOOKUP($A6,'EV Distribution'!$A$2:$B$11,2,FALSE),0)*('EV Scenarios'!F$4-'EV Scenarios'!F$2)</f>
        <v>-0.46408783113038998</v>
      </c>
      <c r="G6" s="1">
        <f>'Pc, Summer, S1'!G6*Main!$B$5+_xlfn.IFNA(VLOOKUP($A6,'EV Distribution'!$A$2:$B$11,2,FALSE),0)*('EV Scenarios'!G$4-'EV Scenarios'!G$2)</f>
        <v>-0.47384649830256964</v>
      </c>
      <c r="H6" s="1">
        <f>'Pc, Summer, S1'!H6*Main!$B$5+_xlfn.IFNA(VLOOKUP($A6,'EV Distribution'!$A$2:$B$11,2,FALSE),0)*('EV Scenarios'!H$4-'EV Scenarios'!H$2)</f>
        <v>-0.34971610024660382</v>
      </c>
      <c r="I6" s="1">
        <f>'Pc, Summer, S1'!I6*Main!$B$5+_xlfn.IFNA(VLOOKUP($A6,'EV Distribution'!$A$2:$B$11,2,FALSE),0)*('EV Scenarios'!I$4-'EV Scenarios'!I$2)</f>
        <v>-0.17264613823833441</v>
      </c>
      <c r="J6" s="1">
        <f>'Pc, Summer, S1'!J6*Main!$B$5+_xlfn.IFNA(VLOOKUP($A6,'EV Distribution'!$A$2:$B$11,2,FALSE),0)*('EV Scenarios'!J$4-'EV Scenarios'!J$2)</f>
        <v>-4.6066410105581913E-2</v>
      </c>
      <c r="K6" s="1">
        <f>'Pc, Summer, S1'!K6*Main!$B$5+_xlfn.IFNA(VLOOKUP($A6,'EV Distribution'!$A$2:$B$11,2,FALSE),0)*('EV Scenarios'!K$4-'EV Scenarios'!K$2)</f>
        <v>4.9817426429415258E-2</v>
      </c>
      <c r="L6" s="1">
        <f>'Pc, Summer, S1'!L6*Main!$B$5+_xlfn.IFNA(VLOOKUP($A6,'EV Distribution'!$A$2:$B$11,2,FALSE),0)*('EV Scenarios'!L$4-'EV Scenarios'!L$2)</f>
        <v>8.3522466036621362E-2</v>
      </c>
      <c r="M6" s="1">
        <f>'Pc, Summer, S1'!M6*Main!$B$5+_xlfn.IFNA(VLOOKUP($A6,'EV Distribution'!$A$2:$B$11,2,FALSE),0)*('EV Scenarios'!M$4-'EV Scenarios'!M$2)</f>
        <v>0.1452851226077968</v>
      </c>
      <c r="N6" s="1">
        <f>'Pc, Summer, S1'!N6*Main!$B$5+_xlfn.IFNA(VLOOKUP($A6,'EV Distribution'!$A$2:$B$11,2,FALSE),0)*('EV Scenarios'!N$4-'EV Scenarios'!N$2)</f>
        <v>0.22731509050132909</v>
      </c>
      <c r="O6" s="1">
        <f>'Pc, Summer, S1'!O6*Main!$B$5+_xlfn.IFNA(VLOOKUP($A6,'EV Distribution'!$A$2:$B$11,2,FALSE),0)*('EV Scenarios'!O$4-'EV Scenarios'!O$2)</f>
        <v>0.23976332359421151</v>
      </c>
      <c r="P6" s="1">
        <f>'Pc, Summer, S1'!P6*Main!$B$5+_xlfn.IFNA(VLOOKUP($A6,'EV Distribution'!$A$2:$B$11,2,FALSE),0)*('EV Scenarios'!P$4-'EV Scenarios'!P$2)</f>
        <v>0.20356701563570581</v>
      </c>
      <c r="Q6" s="1">
        <f>'Pc, Summer, S1'!Q6*Main!$B$5+_xlfn.IFNA(VLOOKUP($A6,'EV Distribution'!$A$2:$B$11,2,FALSE),0)*('EV Scenarios'!Q$4-'EV Scenarios'!Q$2)</f>
        <v>9.8204895398700531E-2</v>
      </c>
      <c r="R6" s="1">
        <f>'Pc, Summer, S1'!R6*Main!$B$5+_xlfn.IFNA(VLOOKUP($A6,'EV Distribution'!$A$2:$B$11,2,FALSE),0)*('EV Scenarios'!R$4-'EV Scenarios'!R$2)</f>
        <v>0.10260566510262854</v>
      </c>
      <c r="S6" s="1">
        <f>'Pc, Summer, S1'!S6*Main!$B$5+_xlfn.IFNA(VLOOKUP($A6,'EV Distribution'!$A$2:$B$11,2,FALSE),0)*('EV Scenarios'!S$4-'EV Scenarios'!S$2)</f>
        <v>0.104830555189752</v>
      </c>
      <c r="T6" s="1">
        <f>'Pc, Summer, S1'!T6*Main!$B$5+_xlfn.IFNA(VLOOKUP($A6,'EV Distribution'!$A$2:$B$11,2,FALSE),0)*('EV Scenarios'!T$4-'EV Scenarios'!T$2)</f>
        <v>0.13267302137625531</v>
      </c>
      <c r="U6" s="1">
        <f>'Pc, Summer, S1'!U6*Main!$B$5+_xlfn.IFNA(VLOOKUP($A6,'EV Distribution'!$A$2:$B$11,2,FALSE),0)*('EV Scenarios'!U$4-'EV Scenarios'!U$2)</f>
        <v>0.10540412035366215</v>
      </c>
      <c r="V6" s="1">
        <f>'Pc, Summer, S1'!V6*Main!$B$5+_xlfn.IFNA(VLOOKUP($A6,'EV Distribution'!$A$2:$B$11,2,FALSE),0)*('EV Scenarios'!V$4-'EV Scenarios'!V$2)</f>
        <v>7.8499890380242091E-2</v>
      </c>
      <c r="W6" s="1">
        <f>'Pc, Summer, S1'!W6*Main!$B$5+_xlfn.IFNA(VLOOKUP($A6,'EV Distribution'!$A$2:$B$11,2,FALSE),0)*('EV Scenarios'!W$4-'EV Scenarios'!W$2)</f>
        <v>0.1607969057058477</v>
      </c>
      <c r="X6" s="1">
        <f>'Pc, Summer, S1'!X6*Main!$B$5+_xlfn.IFNA(VLOOKUP($A6,'EV Distribution'!$A$2:$B$11,2,FALSE),0)*('EV Scenarios'!X$4-'EV Scenarios'!X$2)</f>
        <v>0.21236250201934445</v>
      </c>
      <c r="Y6" s="1">
        <f>'Pc, Summer, S1'!Y6*Main!$B$5+_xlfn.IFNA(VLOOKUP($A6,'EV Distribution'!$A$2:$B$11,2,FALSE),0)*('EV Scenarios'!Y$4-'EV Scenarios'!Y$2)</f>
        <v>-5.556059800797402E-2</v>
      </c>
    </row>
    <row r="7" spans="1:25" x14ac:dyDescent="0.25">
      <c r="A7">
        <v>8</v>
      </c>
      <c r="B7" s="1">
        <f>'Pc, Summer, S1'!B7*Main!$B$5+_xlfn.IFNA(VLOOKUP($A7,'EV Distribution'!$A$2:$B$11,2,FALSE),0)*('EV Scenarios'!B$4-'EV Scenarios'!B$2)</f>
        <v>0</v>
      </c>
      <c r="C7" s="1">
        <f>'Pc, Summer, S1'!C7*Main!$B$5+_xlfn.IFNA(VLOOKUP($A7,'EV Distribution'!$A$2:$B$11,2,FALSE),0)*('EV Scenarios'!C$4-'EV Scenarios'!C$2)</f>
        <v>0</v>
      </c>
      <c r="D7" s="1">
        <f>'Pc, Summer, S1'!D7*Main!$B$5+_xlfn.IFNA(VLOOKUP($A7,'EV Distribution'!$A$2:$B$11,2,FALSE),0)*('EV Scenarios'!D$4-'EV Scenarios'!D$2)</f>
        <v>0</v>
      </c>
      <c r="E7" s="1">
        <f>'Pc, Summer, S1'!E7*Main!$B$5+_xlfn.IFNA(VLOOKUP($A7,'EV Distribution'!$A$2:$B$11,2,FALSE),0)*('EV Scenarios'!E$4-'EV Scenarios'!E$2)</f>
        <v>0</v>
      </c>
      <c r="F7" s="1">
        <f>'Pc, Summer, S1'!F7*Main!$B$5+_xlfn.IFNA(VLOOKUP($A7,'EV Distribution'!$A$2:$B$11,2,FALSE),0)*('EV Scenarios'!F$4-'EV Scenarios'!F$2)</f>
        <v>0</v>
      </c>
      <c r="G7" s="1">
        <f>'Pc, Summer, S1'!G7*Main!$B$5+_xlfn.IFNA(VLOOKUP($A7,'EV Distribution'!$A$2:$B$11,2,FALSE),0)*('EV Scenarios'!G$4-'EV Scenarios'!G$2)</f>
        <v>0</v>
      </c>
      <c r="H7" s="1">
        <f>'Pc, Summer, S1'!H7*Main!$B$5+_xlfn.IFNA(VLOOKUP($A7,'EV Distribution'!$A$2:$B$11,2,FALSE),0)*('EV Scenarios'!H$4-'EV Scenarios'!H$2)</f>
        <v>0</v>
      </c>
      <c r="I7" s="1">
        <f>'Pc, Summer, S1'!I7*Main!$B$5+_xlfn.IFNA(VLOOKUP($A7,'EV Distribution'!$A$2:$B$11,2,FALSE),0)*('EV Scenarios'!I$4-'EV Scenarios'!I$2)</f>
        <v>0</v>
      </c>
      <c r="J7" s="1">
        <f>'Pc, Summer, S1'!J7*Main!$B$5+_xlfn.IFNA(VLOOKUP($A7,'EV Distribution'!$A$2:$B$11,2,FALSE),0)*('EV Scenarios'!J$4-'EV Scenarios'!J$2)</f>
        <v>0</v>
      </c>
      <c r="K7" s="1">
        <f>'Pc, Summer, S1'!K7*Main!$B$5+_xlfn.IFNA(VLOOKUP($A7,'EV Distribution'!$A$2:$B$11,2,FALSE),0)*('EV Scenarios'!K$4-'EV Scenarios'!K$2)</f>
        <v>0</v>
      </c>
      <c r="L7" s="1">
        <f>'Pc, Summer, S1'!L7*Main!$B$5+_xlfn.IFNA(VLOOKUP($A7,'EV Distribution'!$A$2:$B$11,2,FALSE),0)*('EV Scenarios'!L$4-'EV Scenarios'!L$2)</f>
        <v>0</v>
      </c>
      <c r="M7" s="1">
        <f>'Pc, Summer, S1'!M7*Main!$B$5+_xlfn.IFNA(VLOOKUP($A7,'EV Distribution'!$A$2:$B$11,2,FALSE),0)*('EV Scenarios'!M$4-'EV Scenarios'!M$2)</f>
        <v>0</v>
      </c>
      <c r="N7" s="1">
        <f>'Pc, Summer, S1'!N7*Main!$B$5+_xlfn.IFNA(VLOOKUP($A7,'EV Distribution'!$A$2:$B$11,2,FALSE),0)*('EV Scenarios'!N$4-'EV Scenarios'!N$2)</f>
        <v>0</v>
      </c>
      <c r="O7" s="1">
        <f>'Pc, Summer, S1'!O7*Main!$B$5+_xlfn.IFNA(VLOOKUP($A7,'EV Distribution'!$A$2:$B$11,2,FALSE),0)*('EV Scenarios'!O$4-'EV Scenarios'!O$2)</f>
        <v>0</v>
      </c>
      <c r="P7" s="1">
        <f>'Pc, Summer, S1'!P7*Main!$B$5+_xlfn.IFNA(VLOOKUP($A7,'EV Distribution'!$A$2:$B$11,2,FALSE),0)*('EV Scenarios'!P$4-'EV Scenarios'!P$2)</f>
        <v>0</v>
      </c>
      <c r="Q7" s="1">
        <f>'Pc, Summer, S1'!Q7*Main!$B$5+_xlfn.IFNA(VLOOKUP($A7,'EV Distribution'!$A$2:$B$11,2,FALSE),0)*('EV Scenarios'!Q$4-'EV Scenarios'!Q$2)</f>
        <v>0</v>
      </c>
      <c r="R7" s="1">
        <f>'Pc, Summer, S1'!R7*Main!$B$5+_xlfn.IFNA(VLOOKUP($A7,'EV Distribution'!$A$2:$B$11,2,FALSE),0)*('EV Scenarios'!R$4-'EV Scenarios'!R$2)</f>
        <v>0</v>
      </c>
      <c r="S7" s="1">
        <f>'Pc, Summer, S1'!S7*Main!$B$5+_xlfn.IFNA(VLOOKUP($A7,'EV Distribution'!$A$2:$B$11,2,FALSE),0)*('EV Scenarios'!S$4-'EV Scenarios'!S$2)</f>
        <v>0</v>
      </c>
      <c r="T7" s="1">
        <f>'Pc, Summer, S1'!T7*Main!$B$5+_xlfn.IFNA(VLOOKUP($A7,'EV Distribution'!$A$2:$B$11,2,FALSE),0)*('EV Scenarios'!T$4-'EV Scenarios'!T$2)</f>
        <v>0</v>
      </c>
      <c r="U7" s="1">
        <f>'Pc, Summer, S1'!U7*Main!$B$5+_xlfn.IFNA(VLOOKUP($A7,'EV Distribution'!$A$2:$B$11,2,FALSE),0)*('EV Scenarios'!U$4-'EV Scenarios'!U$2)</f>
        <v>0</v>
      </c>
      <c r="V7" s="1">
        <f>'Pc, Summer, S1'!V7*Main!$B$5+_xlfn.IFNA(VLOOKUP($A7,'EV Distribution'!$A$2:$B$11,2,FALSE),0)*('EV Scenarios'!V$4-'EV Scenarios'!V$2)</f>
        <v>0</v>
      </c>
      <c r="W7" s="1">
        <f>'Pc, Summer, S1'!W7*Main!$B$5+_xlfn.IFNA(VLOOKUP($A7,'EV Distribution'!$A$2:$B$11,2,FALSE),0)*('EV Scenarios'!W$4-'EV Scenarios'!W$2)</f>
        <v>0</v>
      </c>
      <c r="X7" s="1">
        <f>'Pc, Summer, S1'!X7*Main!$B$5+_xlfn.IFNA(VLOOKUP($A7,'EV Distribution'!$A$2:$B$11,2,FALSE),0)*('EV Scenarios'!X$4-'EV Scenarios'!X$2)</f>
        <v>0</v>
      </c>
      <c r="Y7" s="1">
        <f>'Pc, Summer, S1'!Y7*Main!$B$5+_xlfn.IFNA(VLOOKUP($A7,'EV Distribution'!$A$2:$B$11,2,FALSE),0)*('EV Scenarios'!Y$4-'EV Scenarios'!Y$2)</f>
        <v>0</v>
      </c>
    </row>
    <row r="8" spans="1:25" x14ac:dyDescent="0.25">
      <c r="A8">
        <v>9</v>
      </c>
      <c r="B8" s="1">
        <f>'Pc, Summer, S1'!B8*Main!$B$5+_xlfn.IFNA(VLOOKUP($A8,'EV Distribution'!$A$2:$B$11,2,FALSE),0)*('EV Scenarios'!B$4-'EV Scenarios'!B$2)</f>
        <v>0.98058992353957497</v>
      </c>
      <c r="C8" s="1">
        <f>'Pc, Summer, S1'!C8*Main!$B$5+_xlfn.IFNA(VLOOKUP($A8,'EV Distribution'!$A$2:$B$11,2,FALSE),0)*('EV Scenarios'!C$4-'EV Scenarios'!C$2)</f>
        <v>0.60827874625295342</v>
      </c>
      <c r="D8" s="1">
        <f>'Pc, Summer, S1'!D8*Main!$B$5+_xlfn.IFNA(VLOOKUP($A8,'EV Distribution'!$A$2:$B$11,2,FALSE),0)*('EV Scenarios'!D$4-'EV Scenarios'!D$2)</f>
        <v>0.87269881418044892</v>
      </c>
      <c r="E8" s="1">
        <f>'Pc, Summer, S1'!E8*Main!$B$5+_xlfn.IFNA(VLOOKUP($A8,'EV Distribution'!$A$2:$B$11,2,FALSE),0)*('EV Scenarios'!E$4-'EV Scenarios'!E$2)</f>
        <v>0.80751160188496751</v>
      </c>
      <c r="F8" s="1">
        <f>'Pc, Summer, S1'!F8*Main!$B$5+_xlfn.IFNA(VLOOKUP($A8,'EV Distribution'!$A$2:$B$11,2,FALSE),0)*('EV Scenarios'!F$4-'EV Scenarios'!F$2)</f>
        <v>0.92632113025251062</v>
      </c>
      <c r="G8" s="1">
        <f>'Pc, Summer, S1'!G8*Main!$B$5+_xlfn.IFNA(VLOOKUP($A8,'EV Distribution'!$A$2:$B$11,2,FALSE),0)*('EV Scenarios'!G$4-'EV Scenarios'!G$2)</f>
        <v>0.31589567380463679</v>
      </c>
      <c r="H8" s="1">
        <f>'Pc, Summer, S1'!H8*Main!$B$5+_xlfn.IFNA(VLOOKUP($A8,'EV Distribution'!$A$2:$B$11,2,FALSE),0)*('EV Scenarios'!H$4-'EV Scenarios'!H$2)</f>
        <v>-0.74909317380389862</v>
      </c>
      <c r="I8" s="1">
        <f>'Pc, Summer, S1'!I8*Main!$B$5+_xlfn.IFNA(VLOOKUP($A8,'EV Distribution'!$A$2:$B$11,2,FALSE),0)*('EV Scenarios'!I$4-'EV Scenarios'!I$2)</f>
        <v>5.4366393896927004E-2</v>
      </c>
      <c r="J8" s="1">
        <f>'Pc, Summer, S1'!J8*Main!$B$5+_xlfn.IFNA(VLOOKUP($A8,'EV Distribution'!$A$2:$B$11,2,FALSE),0)*('EV Scenarios'!J$4-'EV Scenarios'!J$2)</f>
        <v>0.41847590351077635</v>
      </c>
      <c r="K8" s="1">
        <f>'Pc, Summer, S1'!K8*Main!$B$5+_xlfn.IFNA(VLOOKUP($A8,'EV Distribution'!$A$2:$B$11,2,FALSE),0)*('EV Scenarios'!K$4-'EV Scenarios'!K$2)</f>
        <v>1.0187041131955112</v>
      </c>
      <c r="L8" s="1">
        <f>'Pc, Summer, S1'!L8*Main!$B$5+_xlfn.IFNA(VLOOKUP($A8,'EV Distribution'!$A$2:$B$11,2,FALSE),0)*('EV Scenarios'!L$4-'EV Scenarios'!L$2)</f>
        <v>0.99157544274291221</v>
      </c>
      <c r="M8" s="1">
        <f>'Pc, Summer, S1'!M8*Main!$B$5+_xlfn.IFNA(VLOOKUP($A8,'EV Distribution'!$A$2:$B$11,2,FALSE),0)*('EV Scenarios'!M$4-'EV Scenarios'!M$2)</f>
        <v>0.54912097069994104</v>
      </c>
      <c r="N8" s="1">
        <f>'Pc, Summer, S1'!N8*Main!$B$5+_xlfn.IFNA(VLOOKUP($A8,'EV Distribution'!$A$2:$B$11,2,FALSE),0)*('EV Scenarios'!N$4-'EV Scenarios'!N$2)</f>
        <v>0.45439383582914977</v>
      </c>
      <c r="O8" s="1">
        <f>'Pc, Summer, S1'!O8*Main!$B$5+_xlfn.IFNA(VLOOKUP($A8,'EV Distribution'!$A$2:$B$11,2,FALSE),0)*('EV Scenarios'!O$4-'EV Scenarios'!O$2)</f>
        <v>0.55335588042601902</v>
      </c>
      <c r="P8" s="1">
        <f>'Pc, Summer, S1'!P8*Main!$B$5+_xlfn.IFNA(VLOOKUP($A8,'EV Distribution'!$A$2:$B$11,2,FALSE),0)*('EV Scenarios'!P$4-'EV Scenarios'!P$2)</f>
        <v>0.48449819703854119</v>
      </c>
      <c r="Q8" s="1">
        <f>'Pc, Summer, S1'!Q8*Main!$B$5+_xlfn.IFNA(VLOOKUP($A8,'EV Distribution'!$A$2:$B$11,2,FALSE),0)*('EV Scenarios'!Q$4-'EV Scenarios'!Q$2)</f>
        <v>0.57613548332841125</v>
      </c>
      <c r="R8" s="1">
        <f>'Pc, Summer, S1'!R8*Main!$B$5+_xlfn.IFNA(VLOOKUP($A8,'EV Distribution'!$A$2:$B$11,2,FALSE),0)*('EV Scenarios'!R$4-'EV Scenarios'!R$2)</f>
        <v>0.80357882954149462</v>
      </c>
      <c r="S8" s="1">
        <f>'Pc, Summer, S1'!S8*Main!$B$5+_xlfn.IFNA(VLOOKUP($A8,'EV Distribution'!$A$2:$B$11,2,FALSE),0)*('EV Scenarios'!S$4-'EV Scenarios'!S$2)</f>
        <v>0.83222565887404043</v>
      </c>
      <c r="T8" s="1">
        <f>'Pc, Summer, S1'!T8*Main!$B$5+_xlfn.IFNA(VLOOKUP($A8,'EV Distribution'!$A$2:$B$11,2,FALSE),0)*('EV Scenarios'!T$4-'EV Scenarios'!T$2)</f>
        <v>0.85986000862300682</v>
      </c>
      <c r="U8" s="1">
        <f>'Pc, Summer, S1'!U8*Main!$B$5+_xlfn.IFNA(VLOOKUP($A8,'EV Distribution'!$A$2:$B$11,2,FALSE),0)*('EV Scenarios'!U$4-'EV Scenarios'!U$2)</f>
        <v>0.8428009823988486</v>
      </c>
      <c r="V8" s="1">
        <f>'Pc, Summer, S1'!V8*Main!$B$5+_xlfn.IFNA(VLOOKUP($A8,'EV Distribution'!$A$2:$B$11,2,FALSE),0)*('EV Scenarios'!V$4-'EV Scenarios'!V$2)</f>
        <v>0.54046254820953921</v>
      </c>
      <c r="W8" s="1">
        <f>'Pc, Summer, S1'!W8*Main!$B$5+_xlfn.IFNA(VLOOKUP($A8,'EV Distribution'!$A$2:$B$11,2,FALSE),0)*('EV Scenarios'!W$4-'EV Scenarios'!W$2)</f>
        <v>0.61159105848567652</v>
      </c>
      <c r="X8" s="1">
        <f>'Pc, Summer, S1'!X8*Main!$B$5+_xlfn.IFNA(VLOOKUP($A8,'EV Distribution'!$A$2:$B$11,2,FALSE),0)*('EV Scenarios'!X$4-'EV Scenarios'!X$2)</f>
        <v>0.61940369403647388</v>
      </c>
      <c r="Y8" s="1">
        <f>'Pc, Summer, S1'!Y8*Main!$B$5+_xlfn.IFNA(VLOOKUP($A8,'EV Distribution'!$A$2:$B$11,2,FALSE),0)*('EV Scenarios'!Y$4-'EV Scenarios'!Y$2)</f>
        <v>0.62906339223936802</v>
      </c>
    </row>
    <row r="9" spans="1:25" x14ac:dyDescent="0.25">
      <c r="A9">
        <v>10</v>
      </c>
      <c r="B9" s="1">
        <f>'Pc, Summer, S1'!B9*Main!$B$5+_xlfn.IFNA(VLOOKUP($A9,'EV Distribution'!$A$2:$B$11,2,FALSE),0)*('EV Scenarios'!B$4-'EV Scenarios'!B$2)</f>
        <v>1.4254349824756352</v>
      </c>
      <c r="C9" s="1">
        <f>'Pc, Summer, S1'!C9*Main!$B$5+_xlfn.IFNA(VLOOKUP($A9,'EV Distribution'!$A$2:$B$11,2,FALSE),0)*('EV Scenarios'!C$4-'EV Scenarios'!C$2)</f>
        <v>1.2084393572526584</v>
      </c>
      <c r="D9" s="1">
        <f>'Pc, Summer, S1'!D9*Main!$B$5+_xlfn.IFNA(VLOOKUP($A9,'EV Distribution'!$A$2:$B$11,2,FALSE),0)*('EV Scenarios'!D$4-'EV Scenarios'!D$2)</f>
        <v>1.2074180393007978</v>
      </c>
      <c r="E9" s="1">
        <f>'Pc, Summer, S1'!E9*Main!$B$5+_xlfn.IFNA(VLOOKUP($A9,'EV Distribution'!$A$2:$B$11,2,FALSE),0)*('EV Scenarios'!E$4-'EV Scenarios'!E$2)</f>
        <v>1.0977843152443887</v>
      </c>
      <c r="F9" s="1">
        <f>'Pc, Summer, S1'!F9*Main!$B$5+_xlfn.IFNA(VLOOKUP($A9,'EV Distribution'!$A$2:$B$11,2,FALSE),0)*('EV Scenarios'!F$4-'EV Scenarios'!F$2)</f>
        <v>1.1078588146522448</v>
      </c>
      <c r="G9" s="1">
        <f>'Pc, Summer, S1'!G9*Main!$B$5+_xlfn.IFNA(VLOOKUP($A9,'EV Distribution'!$A$2:$B$11,2,FALSE),0)*('EV Scenarios'!G$4-'EV Scenarios'!G$2)</f>
        <v>1.1074783725509452</v>
      </c>
      <c r="H9" s="1">
        <f>'Pc, Summer, S1'!H9*Main!$B$5+_xlfn.IFNA(VLOOKUP($A9,'EV Distribution'!$A$2:$B$11,2,FALSE),0)*('EV Scenarios'!H$4-'EV Scenarios'!H$2)</f>
        <v>1.3385122046300948</v>
      </c>
      <c r="I9" s="1">
        <f>'Pc, Summer, S1'!I9*Main!$B$5+_xlfn.IFNA(VLOOKUP($A9,'EV Distribution'!$A$2:$B$11,2,FALSE),0)*('EV Scenarios'!I$4-'EV Scenarios'!I$2)</f>
        <v>1.8302153381290613</v>
      </c>
      <c r="J9" s="1">
        <f>'Pc, Summer, S1'!J9*Main!$B$5+_xlfn.IFNA(VLOOKUP($A9,'EV Distribution'!$A$2:$B$11,2,FALSE),0)*('EV Scenarios'!J$4-'EV Scenarios'!J$2)</f>
        <v>2.1445790345163913</v>
      </c>
      <c r="K9" s="1">
        <f>'Pc, Summer, S1'!K9*Main!$B$5+_xlfn.IFNA(VLOOKUP($A9,'EV Distribution'!$A$2:$B$11,2,FALSE),0)*('EV Scenarios'!K$4-'EV Scenarios'!K$2)</f>
        <v>2.1883651252089491</v>
      </c>
      <c r="L9" s="1">
        <f>'Pc, Summer, S1'!L9*Main!$B$5+_xlfn.IFNA(VLOOKUP($A9,'EV Distribution'!$A$2:$B$11,2,FALSE),0)*('EV Scenarios'!L$4-'EV Scenarios'!L$2)</f>
        <v>2.1859370047031894</v>
      </c>
      <c r="M9" s="1">
        <f>'Pc, Summer, S1'!M9*Main!$B$5+_xlfn.IFNA(VLOOKUP($A9,'EV Distribution'!$A$2:$B$11,2,FALSE),0)*('EV Scenarios'!M$4-'EV Scenarios'!M$2)</f>
        <v>2.2869827674785888</v>
      </c>
      <c r="N9" s="1">
        <f>'Pc, Summer, S1'!N9*Main!$B$5+_xlfn.IFNA(VLOOKUP($A9,'EV Distribution'!$A$2:$B$11,2,FALSE),0)*('EV Scenarios'!N$4-'EV Scenarios'!N$2)</f>
        <v>2.1945544075767871</v>
      </c>
      <c r="O9" s="1">
        <f>'Pc, Summer, S1'!O9*Main!$B$5+_xlfn.IFNA(VLOOKUP($A9,'EV Distribution'!$A$2:$B$11,2,FALSE),0)*('EV Scenarios'!O$4-'EV Scenarios'!O$2)</f>
        <v>2.1526935592653578</v>
      </c>
      <c r="P9" s="1">
        <f>'Pc, Summer, S1'!P9*Main!$B$5+_xlfn.IFNA(VLOOKUP($A9,'EV Distribution'!$A$2:$B$11,2,FALSE),0)*('EV Scenarios'!P$4-'EV Scenarios'!P$2)</f>
        <v>1.8049411993583881</v>
      </c>
      <c r="Q9" s="1">
        <f>'Pc, Summer, S1'!Q9*Main!$B$5+_xlfn.IFNA(VLOOKUP($A9,'EV Distribution'!$A$2:$B$11,2,FALSE),0)*('EV Scenarios'!Q$4-'EV Scenarios'!Q$2)</f>
        <v>1.8660403385115183</v>
      </c>
      <c r="R9" s="1">
        <f>'Pc, Summer, S1'!R9*Main!$B$5+_xlfn.IFNA(VLOOKUP($A9,'EV Distribution'!$A$2:$B$11,2,FALSE),0)*('EV Scenarios'!R$4-'EV Scenarios'!R$2)</f>
        <v>2.1678950034723865</v>
      </c>
      <c r="S9" s="1">
        <f>'Pc, Summer, S1'!S9*Main!$B$5+_xlfn.IFNA(VLOOKUP($A9,'EV Distribution'!$A$2:$B$11,2,FALSE),0)*('EV Scenarios'!S$4-'EV Scenarios'!S$2)</f>
        <v>2.3106316858904314</v>
      </c>
      <c r="T9" s="1">
        <f>'Pc, Summer, S1'!T9*Main!$B$5+_xlfn.IFNA(VLOOKUP($A9,'EV Distribution'!$A$2:$B$11,2,FALSE),0)*('EV Scenarios'!T$4-'EV Scenarios'!T$2)</f>
        <v>1.8203595681844362</v>
      </c>
      <c r="U9" s="1">
        <f>'Pc, Summer, S1'!U9*Main!$B$5+_xlfn.IFNA(VLOOKUP($A9,'EV Distribution'!$A$2:$B$11,2,FALSE),0)*('EV Scenarios'!U$4-'EV Scenarios'!U$2)</f>
        <v>1.915173970479179</v>
      </c>
      <c r="V9" s="1">
        <f>'Pc, Summer, S1'!V9*Main!$B$5+_xlfn.IFNA(VLOOKUP($A9,'EV Distribution'!$A$2:$B$11,2,FALSE),0)*('EV Scenarios'!V$4-'EV Scenarios'!V$2)</f>
        <v>1.7683719339929125</v>
      </c>
      <c r="W9" s="1">
        <f>'Pc, Summer, S1'!W9*Main!$B$5+_xlfn.IFNA(VLOOKUP($A9,'EV Distribution'!$A$2:$B$11,2,FALSE),0)*('EV Scenarios'!W$4-'EV Scenarios'!W$2)</f>
        <v>1.8752890315401658</v>
      </c>
      <c r="X9" s="1">
        <f>'Pc, Summer, S1'!X9*Main!$B$5+_xlfn.IFNA(VLOOKUP($A9,'EV Distribution'!$A$2:$B$11,2,FALSE),0)*('EV Scenarios'!X$4-'EV Scenarios'!X$2)</f>
        <v>1.6938344442173658</v>
      </c>
      <c r="Y9" s="1">
        <f>'Pc, Summer, S1'!Y9*Main!$B$5+_xlfn.IFNA(VLOOKUP($A9,'EV Distribution'!$A$2:$B$11,2,FALSE),0)*('EV Scenarios'!Y$4-'EV Scenarios'!Y$2)</f>
        <v>1.5168458207826347</v>
      </c>
    </row>
    <row r="10" spans="1:25" x14ac:dyDescent="0.25">
      <c r="A10">
        <v>12</v>
      </c>
      <c r="B10" s="1">
        <f>'Pc, Summer, S1'!B10*Main!$B$5+_xlfn.IFNA(VLOOKUP($A10,'EV Distribution'!$A$2:$B$11,2,FALSE),0)*('EV Scenarios'!B$4-'EV Scenarios'!B$2)</f>
        <v>7.6673720997002377</v>
      </c>
      <c r="C10" s="1">
        <f>'Pc, Summer, S1'!C10*Main!$B$5+_xlfn.IFNA(VLOOKUP($A10,'EV Distribution'!$A$2:$B$11,2,FALSE),0)*('EV Scenarios'!C$4-'EV Scenarios'!C$2)</f>
        <v>6.8435103698840836</v>
      </c>
      <c r="D10" s="1">
        <f>'Pc, Summer, S1'!D10*Main!$B$5+_xlfn.IFNA(VLOOKUP($A10,'EV Distribution'!$A$2:$B$11,2,FALSE),0)*('EV Scenarios'!D$4-'EV Scenarios'!D$2)</f>
        <v>6.3990472893126116</v>
      </c>
      <c r="E10" s="1">
        <f>'Pc, Summer, S1'!E10*Main!$B$5+_xlfn.IFNA(VLOOKUP($A10,'EV Distribution'!$A$2:$B$11,2,FALSE),0)*('EV Scenarios'!E$4-'EV Scenarios'!E$2)</f>
        <v>6.2088887106504735</v>
      </c>
      <c r="F10" s="1">
        <f>'Pc, Summer, S1'!F10*Main!$B$5+_xlfn.IFNA(VLOOKUP($A10,'EV Distribution'!$A$2:$B$11,2,FALSE),0)*('EV Scenarios'!F$4-'EV Scenarios'!F$2)</f>
        <v>10.373939483176315</v>
      </c>
      <c r="G10" s="1">
        <f>'Pc, Summer, S1'!G10*Main!$B$5+_xlfn.IFNA(VLOOKUP($A10,'EV Distribution'!$A$2:$B$11,2,FALSE),0)*('EV Scenarios'!G$4-'EV Scenarios'!G$2)</f>
        <v>9.9407859867181063</v>
      </c>
      <c r="H10" s="1">
        <f>'Pc, Summer, S1'!H10*Main!$B$5+_xlfn.IFNA(VLOOKUP($A10,'EV Distribution'!$A$2:$B$11,2,FALSE),0)*('EV Scenarios'!H$4-'EV Scenarios'!H$2)</f>
        <v>6.8849667518081823</v>
      </c>
      <c r="I10" s="1">
        <f>'Pc, Summer, S1'!I10*Main!$B$5+_xlfn.IFNA(VLOOKUP($A10,'EV Distribution'!$A$2:$B$11,2,FALSE),0)*('EV Scenarios'!I$4-'EV Scenarios'!I$2)</f>
        <v>8.9297394172976983</v>
      </c>
      <c r="J10" s="1">
        <f>'Pc, Summer, S1'!J10*Main!$B$5+_xlfn.IFNA(VLOOKUP($A10,'EV Distribution'!$A$2:$B$11,2,FALSE),0)*('EV Scenarios'!J$4-'EV Scenarios'!J$2)</f>
        <v>9.8839884303019812</v>
      </c>
      <c r="K10" s="1">
        <f>'Pc, Summer, S1'!K10*Main!$B$5+_xlfn.IFNA(VLOOKUP($A10,'EV Distribution'!$A$2:$B$11,2,FALSE),0)*('EV Scenarios'!K$4-'EV Scenarios'!K$2)</f>
        <v>10.582837125363262</v>
      </c>
      <c r="L10" s="1">
        <f>'Pc, Summer, S1'!L10*Main!$B$5+_xlfn.IFNA(VLOOKUP($A10,'EV Distribution'!$A$2:$B$11,2,FALSE),0)*('EV Scenarios'!L$4-'EV Scenarios'!L$2)</f>
        <v>10.576710321183553</v>
      </c>
      <c r="M10" s="1">
        <f>'Pc, Summer, S1'!M10*Main!$B$5+_xlfn.IFNA(VLOOKUP($A10,'EV Distribution'!$A$2:$B$11,2,FALSE),0)*('EV Scenarios'!M$4-'EV Scenarios'!M$2)</f>
        <v>11.665014259067489</v>
      </c>
      <c r="N10" s="1">
        <f>'Pc, Summer, S1'!N10*Main!$B$5+_xlfn.IFNA(VLOOKUP($A10,'EV Distribution'!$A$2:$B$11,2,FALSE),0)*('EV Scenarios'!N$4-'EV Scenarios'!N$2)</f>
        <v>12.0567212843355</v>
      </c>
      <c r="O10" s="1">
        <f>'Pc, Summer, S1'!O10*Main!$B$5+_xlfn.IFNA(VLOOKUP($A10,'EV Distribution'!$A$2:$B$11,2,FALSE),0)*('EV Scenarios'!O$4-'EV Scenarios'!O$2)</f>
        <v>11.89570241966849</v>
      </c>
      <c r="P10" s="1">
        <f>'Pc, Summer, S1'!P10*Main!$B$5+_xlfn.IFNA(VLOOKUP($A10,'EV Distribution'!$A$2:$B$11,2,FALSE),0)*('EV Scenarios'!P$4-'EV Scenarios'!P$2)</f>
        <v>12.678096387790166</v>
      </c>
      <c r="Q10" s="1">
        <f>'Pc, Summer, S1'!Q10*Main!$B$5+_xlfn.IFNA(VLOOKUP($A10,'EV Distribution'!$A$2:$B$11,2,FALSE),0)*('EV Scenarios'!Q$4-'EV Scenarios'!Q$2)</f>
        <v>11.728273035544895</v>
      </c>
      <c r="R10" s="1">
        <f>'Pc, Summer, S1'!R10*Main!$B$5+_xlfn.IFNA(VLOOKUP($A10,'EV Distribution'!$A$2:$B$11,2,FALSE),0)*('EV Scenarios'!R$4-'EV Scenarios'!R$2)</f>
        <v>11.183476914913616</v>
      </c>
      <c r="S10" s="1">
        <f>'Pc, Summer, S1'!S10*Main!$B$5+_xlfn.IFNA(VLOOKUP($A10,'EV Distribution'!$A$2:$B$11,2,FALSE),0)*('EV Scenarios'!S$4-'EV Scenarios'!S$2)</f>
        <v>11.054425235859423</v>
      </c>
      <c r="T10" s="1">
        <f>'Pc, Summer, S1'!T10*Main!$B$5+_xlfn.IFNA(VLOOKUP($A10,'EV Distribution'!$A$2:$B$11,2,FALSE),0)*('EV Scenarios'!T$4-'EV Scenarios'!T$2)</f>
        <v>10.650098734480215</v>
      </c>
      <c r="U10" s="1">
        <f>'Pc, Summer, S1'!U10*Main!$B$5+_xlfn.IFNA(VLOOKUP($A10,'EV Distribution'!$A$2:$B$11,2,FALSE),0)*('EV Scenarios'!U$4-'EV Scenarios'!U$2)</f>
        <v>10.805409834888515</v>
      </c>
      <c r="V10" s="1">
        <f>'Pc, Summer, S1'!V10*Main!$B$5+_xlfn.IFNA(VLOOKUP($A10,'EV Distribution'!$A$2:$B$11,2,FALSE),0)*('EV Scenarios'!V$4-'EV Scenarios'!V$2)</f>
        <v>10.579833992685325</v>
      </c>
      <c r="W10" s="1">
        <f>'Pc, Summer, S1'!W10*Main!$B$5+_xlfn.IFNA(VLOOKUP($A10,'EV Distribution'!$A$2:$B$11,2,FALSE),0)*('EV Scenarios'!W$4-'EV Scenarios'!W$2)</f>
        <v>11.418872915450388</v>
      </c>
      <c r="X10" s="1">
        <f>'Pc, Summer, S1'!X10*Main!$B$5+_xlfn.IFNA(VLOOKUP($A10,'EV Distribution'!$A$2:$B$11,2,FALSE),0)*('EV Scenarios'!X$4-'EV Scenarios'!X$2)</f>
        <v>10.542830004949058</v>
      </c>
      <c r="Y10" s="1">
        <f>'Pc, Summer, S1'!Y10*Main!$B$5+_xlfn.IFNA(VLOOKUP($A10,'EV Distribution'!$A$2:$B$11,2,FALSE),0)*('EV Scenarios'!Y$4-'EV Scenarios'!Y$2)</f>
        <v>8.7131268641804507</v>
      </c>
    </row>
    <row r="11" spans="1:25" x14ac:dyDescent="0.25">
      <c r="A11">
        <v>15</v>
      </c>
      <c r="B11" s="1">
        <f>'Pc, Summer, S1'!B11*Main!$B$5+_xlfn.IFNA(VLOOKUP($A11,'EV Distribution'!$A$2:$B$11,2,FALSE),0)*('EV Scenarios'!B$4-'EV Scenarios'!B$2)</f>
        <v>0.22324204858978147</v>
      </c>
      <c r="C11" s="1">
        <f>'Pc, Summer, S1'!C11*Main!$B$5+_xlfn.IFNA(VLOOKUP($A11,'EV Distribution'!$A$2:$B$11,2,FALSE),0)*('EV Scenarios'!C$4-'EV Scenarios'!C$2)</f>
        <v>0.20920994126181336</v>
      </c>
      <c r="D11" s="1">
        <f>'Pc, Summer, S1'!D11*Main!$B$5+_xlfn.IFNA(VLOOKUP($A11,'EV Distribution'!$A$2:$B$11,2,FALSE),0)*('EV Scenarios'!D$4-'EV Scenarios'!D$2)</f>
        <v>0.18945053473715301</v>
      </c>
      <c r="E11" s="1">
        <f>'Pc, Summer, S1'!E11*Main!$B$5+_xlfn.IFNA(VLOOKUP($A11,'EV Distribution'!$A$2:$B$11,2,FALSE),0)*('EV Scenarios'!E$4-'EV Scenarios'!E$2)</f>
        <v>0.19438246580109278</v>
      </c>
      <c r="F11" s="1">
        <f>'Pc, Summer, S1'!F11*Main!$B$5+_xlfn.IFNA(VLOOKUP($A11,'EV Distribution'!$A$2:$B$11,2,FALSE),0)*('EV Scenarios'!F$4-'EV Scenarios'!F$2)</f>
        <v>0.19428673269344363</v>
      </c>
      <c r="G11" s="1">
        <f>'Pc, Summer, S1'!G11*Main!$B$5+_xlfn.IFNA(VLOOKUP($A11,'EV Distribution'!$A$2:$B$11,2,FALSE),0)*('EV Scenarios'!G$4-'EV Scenarios'!G$2)</f>
        <v>0.20255973356615478</v>
      </c>
      <c r="H11" s="1">
        <f>'Pc, Summer, S1'!H11*Main!$B$5+_xlfn.IFNA(VLOOKUP($A11,'EV Distribution'!$A$2:$B$11,2,FALSE),0)*('EV Scenarios'!H$4-'EV Scenarios'!H$2)</f>
        <v>0.23183318437979916</v>
      </c>
      <c r="I11" s="1">
        <f>'Pc, Summer, S1'!I11*Main!$B$5+_xlfn.IFNA(VLOOKUP($A11,'EV Distribution'!$A$2:$B$11,2,FALSE),0)*('EV Scenarios'!I$4-'EV Scenarios'!I$2)</f>
        <v>0.28579828411399888</v>
      </c>
      <c r="J11" s="1">
        <f>'Pc, Summer, S1'!J11*Main!$B$5+_xlfn.IFNA(VLOOKUP($A11,'EV Distribution'!$A$2:$B$11,2,FALSE),0)*('EV Scenarios'!J$4-'EV Scenarios'!J$2)</f>
        <v>0.31558083805965753</v>
      </c>
      <c r="K11" s="1">
        <f>'Pc, Summer, S1'!K11*Main!$B$5+_xlfn.IFNA(VLOOKUP($A11,'EV Distribution'!$A$2:$B$11,2,FALSE),0)*('EV Scenarios'!K$4-'EV Scenarios'!K$2)</f>
        <v>0.33199961011813356</v>
      </c>
      <c r="L11" s="1">
        <f>'Pc, Summer, S1'!L11*Main!$B$5+_xlfn.IFNA(VLOOKUP($A11,'EV Distribution'!$A$2:$B$11,2,FALSE),0)*('EV Scenarios'!L$4-'EV Scenarios'!L$2)</f>
        <v>0.33441783375959844</v>
      </c>
      <c r="M11" s="1">
        <f>'Pc, Summer, S1'!M11*Main!$B$5+_xlfn.IFNA(VLOOKUP($A11,'EV Distribution'!$A$2:$B$11,2,FALSE),0)*('EV Scenarios'!M$4-'EV Scenarios'!M$2)</f>
        <v>0.33772690931482585</v>
      </c>
      <c r="N11" s="1">
        <f>'Pc, Summer, S1'!N11*Main!$B$5+_xlfn.IFNA(VLOOKUP($A11,'EV Distribution'!$A$2:$B$11,2,FALSE),0)*('EV Scenarios'!N$4-'EV Scenarios'!N$2)</f>
        <v>0.35128184575900778</v>
      </c>
      <c r="O11" s="1">
        <f>'Pc, Summer, S1'!O11*Main!$B$5+_xlfn.IFNA(VLOOKUP($A11,'EV Distribution'!$A$2:$B$11,2,FALSE),0)*('EV Scenarios'!O$4-'EV Scenarios'!O$2)</f>
        <v>0.34510887127879514</v>
      </c>
      <c r="P11" s="1">
        <f>'Pc, Summer, S1'!P11*Main!$B$5+_xlfn.IFNA(VLOOKUP($A11,'EV Distribution'!$A$2:$B$11,2,FALSE),0)*('EV Scenarios'!P$4-'EV Scenarios'!P$2)</f>
        <v>0.32904028990696998</v>
      </c>
      <c r="Q11" s="1">
        <f>'Pc, Summer, S1'!Q11*Main!$B$5+_xlfn.IFNA(VLOOKUP($A11,'EV Distribution'!$A$2:$B$11,2,FALSE),0)*('EV Scenarios'!Q$4-'EV Scenarios'!Q$2)</f>
        <v>0.3262401303256055</v>
      </c>
      <c r="R11" s="1">
        <f>'Pc, Summer, S1'!R11*Main!$B$5+_xlfn.IFNA(VLOOKUP($A11,'EV Distribution'!$A$2:$B$11,2,FALSE),0)*('EV Scenarios'!R$4-'EV Scenarios'!R$2)</f>
        <v>0.3077213938799469</v>
      </c>
      <c r="S11" s="1">
        <f>'Pc, Summer, S1'!S11*Main!$B$5+_xlfn.IFNA(VLOOKUP($A11,'EV Distribution'!$A$2:$B$11,2,FALSE),0)*('EV Scenarios'!S$4-'EV Scenarios'!S$2)</f>
        <v>0.30928063438201425</v>
      </c>
      <c r="T11" s="1">
        <f>'Pc, Summer, S1'!T11*Main!$B$5+_xlfn.IFNA(VLOOKUP($A11,'EV Distribution'!$A$2:$B$11,2,FALSE),0)*('EV Scenarios'!T$4-'EV Scenarios'!T$2)</f>
        <v>0.30476238483756651</v>
      </c>
      <c r="U11" s="1">
        <f>'Pc, Summer, S1'!U11*Main!$B$5+_xlfn.IFNA(VLOOKUP($A11,'EV Distribution'!$A$2:$B$11,2,FALSE),0)*('EV Scenarios'!U$4-'EV Scenarios'!U$2)</f>
        <v>0.31952643212344956</v>
      </c>
      <c r="V11" s="1">
        <f>'Pc, Summer, S1'!V11*Main!$B$5+_xlfn.IFNA(VLOOKUP($A11,'EV Distribution'!$A$2:$B$11,2,FALSE),0)*('EV Scenarios'!V$4-'EV Scenarios'!V$2)</f>
        <v>0.31952643212344956</v>
      </c>
      <c r="W11" s="1">
        <f>'Pc, Summer, S1'!W11*Main!$B$5+_xlfn.IFNA(VLOOKUP($A11,'EV Distribution'!$A$2:$B$11,2,FALSE),0)*('EV Scenarios'!W$4-'EV Scenarios'!W$2)</f>
        <v>0.33028127099158305</v>
      </c>
      <c r="X11" s="1">
        <f>'Pc, Summer, S1'!X11*Main!$B$5+_xlfn.IFNA(VLOOKUP($A11,'EV Distribution'!$A$2:$B$11,2,FALSE),0)*('EV Scenarios'!X$4-'EV Scenarios'!X$2)</f>
        <v>0.29734867794669229</v>
      </c>
      <c r="Y11" s="1">
        <f>'Pc, Summer, S1'!Y11*Main!$B$5+_xlfn.IFNA(VLOOKUP($A11,'EV Distribution'!$A$2:$B$11,2,FALSE),0)*('EV Scenarios'!Y$4-'EV Scenarios'!Y$2)</f>
        <v>0.25655657839043128</v>
      </c>
    </row>
    <row r="12" spans="1:25" x14ac:dyDescent="0.25">
      <c r="A12">
        <v>16</v>
      </c>
      <c r="B12" s="1">
        <f>'Pc, Summer, S1'!B12*Main!$B$5+_xlfn.IFNA(VLOOKUP($A12,'EV Distribution'!$A$2:$B$11,2,FALSE),0)*('EV Scenarios'!B$4-'EV Scenarios'!B$2)</f>
        <v>5.8337084001771995</v>
      </c>
      <c r="C12" s="1">
        <f>'Pc, Summer, S1'!C12*Main!$B$5+_xlfn.IFNA(VLOOKUP($A12,'EV Distribution'!$A$2:$B$11,2,FALSE),0)*('EV Scenarios'!C$4-'EV Scenarios'!C$2)</f>
        <v>6.8850747827229775</v>
      </c>
      <c r="D12" s="1">
        <f>'Pc, Summer, S1'!D12*Main!$B$5+_xlfn.IFNA(VLOOKUP($A12,'EV Distribution'!$A$2:$B$11,2,FALSE),0)*('EV Scenarios'!D$4-'EV Scenarios'!D$2)</f>
        <v>8.3870915088304798</v>
      </c>
      <c r="E12" s="1">
        <f>'Pc, Summer, S1'!E12*Main!$B$5+_xlfn.IFNA(VLOOKUP($A12,'EV Distribution'!$A$2:$B$11,2,FALSE),0)*('EV Scenarios'!E$4-'EV Scenarios'!E$2)</f>
        <v>9.791883525634967</v>
      </c>
      <c r="F12" s="1">
        <f>'Pc, Summer, S1'!F12*Main!$B$5+_xlfn.IFNA(VLOOKUP($A12,'EV Distribution'!$A$2:$B$11,2,FALSE),0)*('EV Scenarios'!F$4-'EV Scenarios'!F$2)</f>
        <v>10.940781668487892</v>
      </c>
      <c r="G12" s="1">
        <f>'Pc, Summer, S1'!G12*Main!$B$5+_xlfn.IFNA(VLOOKUP($A12,'EV Distribution'!$A$2:$B$11,2,FALSE),0)*('EV Scenarios'!G$4-'EV Scenarios'!G$2)</f>
        <v>11.645999716391021</v>
      </c>
      <c r="H12" s="1">
        <f>'Pc, Summer, S1'!H12*Main!$B$5+_xlfn.IFNA(VLOOKUP($A12,'EV Distribution'!$A$2:$B$11,2,FALSE),0)*('EV Scenarios'!H$4-'EV Scenarios'!H$2)</f>
        <v>11.594891499232135</v>
      </c>
      <c r="I12" s="1">
        <f>'Pc, Summer, S1'!I12*Main!$B$5+_xlfn.IFNA(VLOOKUP($A12,'EV Distribution'!$A$2:$B$11,2,FALSE),0)*('EV Scenarios'!I$4-'EV Scenarios'!I$2)</f>
        <v>16.225970305936212</v>
      </c>
      <c r="J12" s="1">
        <f>'Pc, Summer, S1'!J12*Main!$B$5+_xlfn.IFNA(VLOOKUP($A12,'EV Distribution'!$A$2:$B$11,2,FALSE),0)*('EV Scenarios'!J$4-'EV Scenarios'!J$2)</f>
        <v>14.747923690903724</v>
      </c>
      <c r="K12" s="1">
        <f>'Pc, Summer, S1'!K12*Main!$B$5+_xlfn.IFNA(VLOOKUP($A12,'EV Distribution'!$A$2:$B$11,2,FALSE),0)*('EV Scenarios'!K$4-'EV Scenarios'!K$2)</f>
        <v>17.128867042321325</v>
      </c>
      <c r="L12" s="1">
        <f>'Pc, Summer, S1'!L12*Main!$B$5+_xlfn.IFNA(VLOOKUP($A12,'EV Distribution'!$A$2:$B$11,2,FALSE),0)*('EV Scenarios'!L$4-'EV Scenarios'!L$2)</f>
        <v>17.281639174630836</v>
      </c>
      <c r="M12" s="1">
        <f>'Pc, Summer, S1'!M12*Main!$B$5+_xlfn.IFNA(VLOOKUP($A12,'EV Distribution'!$A$2:$B$11,2,FALSE),0)*('EV Scenarios'!M$4-'EV Scenarios'!M$2)</f>
        <v>17.051898715180158</v>
      </c>
      <c r="N12" s="1">
        <f>'Pc, Summer, S1'!N12*Main!$B$5+_xlfn.IFNA(VLOOKUP($A12,'EV Distribution'!$A$2:$B$11,2,FALSE),0)*('EV Scenarios'!N$4-'EV Scenarios'!N$2)</f>
        <v>15.803462386414651</v>
      </c>
      <c r="O12" s="1">
        <f>'Pc, Summer, S1'!O12*Main!$B$5+_xlfn.IFNA(VLOOKUP($A12,'EV Distribution'!$A$2:$B$11,2,FALSE),0)*('EV Scenarios'!O$4-'EV Scenarios'!O$2)</f>
        <v>15.094712683461314</v>
      </c>
      <c r="P12" s="1">
        <f>'Pc, Summer, S1'!P12*Main!$B$5+_xlfn.IFNA(VLOOKUP($A12,'EV Distribution'!$A$2:$B$11,2,FALSE),0)*('EV Scenarios'!P$4-'EV Scenarios'!P$2)</f>
        <v>14.501083843266391</v>
      </c>
      <c r="Q12" s="1">
        <f>'Pc, Summer, S1'!Q12*Main!$B$5+_xlfn.IFNA(VLOOKUP($A12,'EV Distribution'!$A$2:$B$11,2,FALSE),0)*('EV Scenarios'!Q$4-'EV Scenarios'!Q$2)</f>
        <v>13.721617538600119</v>
      </c>
      <c r="R12" s="1">
        <f>'Pc, Summer, S1'!R12*Main!$B$5+_xlfn.IFNA(VLOOKUP($A12,'EV Distribution'!$A$2:$B$11,2,FALSE),0)*('EV Scenarios'!R$4-'EV Scenarios'!R$2)</f>
        <v>13.227601508889546</v>
      </c>
      <c r="S12" s="1">
        <f>'Pc, Summer, S1'!S12*Main!$B$5+_xlfn.IFNA(VLOOKUP($A12,'EV Distribution'!$A$2:$B$11,2,FALSE),0)*('EV Scenarios'!S$4-'EV Scenarios'!S$2)</f>
        <v>12.812566513112818</v>
      </c>
      <c r="T12" s="1">
        <f>'Pc, Summer, S1'!T12*Main!$B$5+_xlfn.IFNA(VLOOKUP($A12,'EV Distribution'!$A$2:$B$11,2,FALSE),0)*('EV Scenarios'!T$4-'EV Scenarios'!T$2)</f>
        <v>9.6377915395747191</v>
      </c>
      <c r="U12" s="1">
        <f>'Pc, Summer, S1'!U12*Main!$B$5+_xlfn.IFNA(VLOOKUP($A12,'EV Distribution'!$A$2:$B$11,2,FALSE),0)*('EV Scenarios'!U$4-'EV Scenarios'!U$2)</f>
        <v>9.8166145357944483</v>
      </c>
      <c r="V12" s="1">
        <f>'Pc, Summer, S1'!V12*Main!$B$5+_xlfn.IFNA(VLOOKUP($A12,'EV Distribution'!$A$2:$B$11,2,FALSE),0)*('EV Scenarios'!V$4-'EV Scenarios'!V$2)</f>
        <v>10.213643169255761</v>
      </c>
      <c r="W12" s="1">
        <f>'Pc, Summer, S1'!W12*Main!$B$5+_xlfn.IFNA(VLOOKUP($A12,'EV Distribution'!$A$2:$B$11,2,FALSE),0)*('EV Scenarios'!W$4-'EV Scenarios'!W$2)</f>
        <v>10.984571636444183</v>
      </c>
      <c r="X12" s="1">
        <f>'Pc, Summer, S1'!X12*Main!$B$5+_xlfn.IFNA(VLOOKUP($A12,'EV Distribution'!$A$2:$B$11,2,FALSE),0)*('EV Scenarios'!X$4-'EV Scenarios'!X$2)</f>
        <v>5.2453361724453638</v>
      </c>
      <c r="Y12" s="1">
        <f>'Pc, Summer, S1'!Y12*Main!$B$5+_xlfn.IFNA(VLOOKUP($A12,'EV Distribution'!$A$2:$B$11,2,FALSE),0)*('EV Scenarios'!Y$4-'EV Scenarios'!Y$2)</f>
        <v>5.4796786490253986</v>
      </c>
    </row>
    <row r="13" spans="1:25" x14ac:dyDescent="0.25">
      <c r="A13">
        <v>17</v>
      </c>
      <c r="B13" s="1">
        <f>'Pc, Summer, S1'!B13*Main!$B$5+_xlfn.IFNA(VLOOKUP($A13,'EV Distribution'!$A$2:$B$11,2,FALSE),0)*('EV Scenarios'!B$4-'EV Scenarios'!B$2)</f>
        <v>4.9021126947105724</v>
      </c>
      <c r="C13" s="1">
        <f>'Pc, Summer, S1'!C13*Main!$B$5+_xlfn.IFNA(VLOOKUP($A13,'EV Distribution'!$A$2:$B$11,2,FALSE),0)*('EV Scenarios'!C$4-'EV Scenarios'!C$2)</f>
        <v>5.9459884307427648</v>
      </c>
      <c r="D13" s="1">
        <f>'Pc, Summer, S1'!D13*Main!$B$5+_xlfn.IFNA(VLOOKUP($A13,'EV Distribution'!$A$2:$B$11,2,FALSE),0)*('EV Scenarios'!D$4-'EV Scenarios'!D$2)</f>
        <v>7.4589682945821032</v>
      </c>
      <c r="E13" s="1">
        <f>'Pc, Summer, S1'!E13*Main!$B$5+_xlfn.IFNA(VLOOKUP($A13,'EV Distribution'!$A$2:$B$11,2,FALSE),0)*('EV Scenarios'!E$4-'EV Scenarios'!E$2)</f>
        <v>8.8159512580286474</v>
      </c>
      <c r="F13" s="1">
        <f>'Pc, Summer, S1'!F13*Main!$B$5+_xlfn.IFNA(VLOOKUP($A13,'EV Distribution'!$A$2:$B$11,2,FALSE),0)*('EV Scenarios'!F$4-'EV Scenarios'!F$2)</f>
        <v>9.9853665370067937</v>
      </c>
      <c r="G13" s="1">
        <f>'Pc, Summer, S1'!G13*Main!$B$5+_xlfn.IFNA(VLOOKUP($A13,'EV Distribution'!$A$2:$B$11,2,FALSE),0)*('EV Scenarios'!G$4-'EV Scenarios'!G$2)</f>
        <v>10.590751193803159</v>
      </c>
      <c r="H13" s="1">
        <f>'Pc, Summer, S1'!H13*Main!$B$5+_xlfn.IFNA(VLOOKUP($A13,'EV Distribution'!$A$2:$B$11,2,FALSE),0)*('EV Scenarios'!H$4-'EV Scenarios'!H$2)</f>
        <v>10.124961075948024</v>
      </c>
      <c r="I13" s="1">
        <f>'Pc, Summer, S1'!I13*Main!$B$5+_xlfn.IFNA(VLOOKUP($A13,'EV Distribution'!$A$2:$B$11,2,FALSE),0)*('EV Scenarios'!I$4-'EV Scenarios'!I$2)</f>
        <v>14.583736938942709</v>
      </c>
      <c r="J13" s="1">
        <f>'Pc, Summer, S1'!J13*Main!$B$5+_xlfn.IFNA(VLOOKUP($A13,'EV Distribution'!$A$2:$B$11,2,FALSE),0)*('EV Scenarios'!J$4-'EV Scenarios'!J$2)</f>
        <v>13.049981137015655</v>
      </c>
      <c r="K13" s="1">
        <f>'Pc, Summer, S1'!K13*Main!$B$5+_xlfn.IFNA(VLOOKUP($A13,'EV Distribution'!$A$2:$B$11,2,FALSE),0)*('EV Scenarios'!K$4-'EV Scenarios'!K$2)</f>
        <v>15.438752837436503</v>
      </c>
      <c r="L13" s="1">
        <f>'Pc, Summer, S1'!L13*Main!$B$5+_xlfn.IFNA(VLOOKUP($A13,'EV Distribution'!$A$2:$B$11,2,FALSE),0)*('EV Scenarios'!L$4-'EV Scenarios'!L$2)</f>
        <v>15.542969629542235</v>
      </c>
      <c r="M13" s="1">
        <f>'Pc, Summer, S1'!M13*Main!$B$5+_xlfn.IFNA(VLOOKUP($A13,'EV Distribution'!$A$2:$B$11,2,FALSE),0)*('EV Scenarios'!M$4-'EV Scenarios'!M$2)</f>
        <v>15.276312299334764</v>
      </c>
      <c r="N13" s="1">
        <f>'Pc, Summer, S1'!N13*Main!$B$5+_xlfn.IFNA(VLOOKUP($A13,'EV Distribution'!$A$2:$B$11,2,FALSE),0)*('EV Scenarios'!N$4-'EV Scenarios'!N$2)</f>
        <v>14.130459656419081</v>
      </c>
      <c r="O13" s="1">
        <f>'Pc, Summer, S1'!O13*Main!$B$5+_xlfn.IFNA(VLOOKUP($A13,'EV Distribution'!$A$2:$B$11,2,FALSE),0)*('EV Scenarios'!O$4-'EV Scenarios'!O$2)</f>
        <v>13.436899726151065</v>
      </c>
      <c r="P13" s="1">
        <f>'Pc, Summer, S1'!P13*Main!$B$5+_xlfn.IFNA(VLOOKUP($A13,'EV Distribution'!$A$2:$B$11,2,FALSE),0)*('EV Scenarios'!P$4-'EV Scenarios'!P$2)</f>
        <v>12.960104739429267</v>
      </c>
      <c r="Q13" s="1">
        <f>'Pc, Summer, S1'!Q13*Main!$B$5+_xlfn.IFNA(VLOOKUP($A13,'EV Distribution'!$A$2:$B$11,2,FALSE),0)*('EV Scenarios'!Q$4-'EV Scenarios'!Q$2)</f>
        <v>12.305062376754282</v>
      </c>
      <c r="R13" s="1">
        <f>'Pc, Summer, S1'!R13*Main!$B$5+_xlfn.IFNA(VLOOKUP($A13,'EV Distribution'!$A$2:$B$11,2,FALSE),0)*('EV Scenarios'!R$4-'EV Scenarios'!R$2)</f>
        <v>11.740029453515948</v>
      </c>
      <c r="S13" s="1">
        <f>'Pc, Summer, S1'!S13*Main!$B$5+_xlfn.IFNA(VLOOKUP($A13,'EV Distribution'!$A$2:$B$11,2,FALSE),0)*('EV Scenarios'!S$4-'EV Scenarios'!S$2)</f>
        <v>11.404875185131424</v>
      </c>
      <c r="T13" s="1">
        <f>'Pc, Summer, S1'!T13*Main!$B$5+_xlfn.IFNA(VLOOKUP($A13,'EV Distribution'!$A$2:$B$11,2,FALSE),0)*('EV Scenarios'!T$4-'EV Scenarios'!T$2)</f>
        <v>8.2035147483387476</v>
      </c>
      <c r="U13" s="1">
        <f>'Pc, Summer, S1'!U13*Main!$B$5+_xlfn.IFNA(VLOOKUP($A13,'EV Distribution'!$A$2:$B$11,2,FALSE),0)*('EV Scenarios'!U$4-'EV Scenarios'!U$2)</f>
        <v>8.3566800182220913</v>
      </c>
      <c r="V13" s="1">
        <f>'Pc, Summer, S1'!V13*Main!$B$5+_xlfn.IFNA(VLOOKUP($A13,'EV Distribution'!$A$2:$B$11,2,FALSE),0)*('EV Scenarios'!V$4-'EV Scenarios'!V$2)</f>
        <v>8.8552357729858251</v>
      </c>
      <c r="W13" s="1">
        <f>'Pc, Summer, S1'!W13*Main!$B$5+_xlfn.IFNA(VLOOKUP($A13,'EV Distribution'!$A$2:$B$11,2,FALSE),0)*('EV Scenarios'!W$4-'EV Scenarios'!W$2)</f>
        <v>9.5625049964892206</v>
      </c>
      <c r="X13" s="1">
        <f>'Pc, Summer, S1'!X13*Main!$B$5+_xlfn.IFNA(VLOOKUP($A13,'EV Distribution'!$A$2:$B$11,2,FALSE),0)*('EV Scenarios'!X$4-'EV Scenarios'!X$2)</f>
        <v>3.9024504993783227</v>
      </c>
      <c r="Y13" s="1">
        <f>'Pc, Summer, S1'!Y13*Main!$B$5+_xlfn.IFNA(VLOOKUP($A13,'EV Distribution'!$A$2:$B$11,2,FALSE),0)*('EV Scenarios'!Y$4-'EV Scenarios'!Y$2)</f>
        <v>4.3842362151720327</v>
      </c>
    </row>
    <row r="14" spans="1:25" x14ac:dyDescent="0.25">
      <c r="A14">
        <v>18</v>
      </c>
      <c r="B14" s="1">
        <f>'Pc, Summer, S1'!B14*Main!$B$5+_xlfn.IFNA(VLOOKUP($A14,'EV Distribution'!$A$2:$B$11,2,FALSE),0)*('EV Scenarios'!B$4-'EV Scenarios'!B$2)</f>
        <v>-1.1944181925575904E-2</v>
      </c>
      <c r="C14" s="1">
        <f>'Pc, Summer, S1'!C14*Main!$B$5+_xlfn.IFNA(VLOOKUP($A14,'EV Distribution'!$A$2:$B$11,2,FALSE),0)*('EV Scenarios'!C$4-'EV Scenarios'!C$2)</f>
        <v>-1.6969875959834614E-3</v>
      </c>
      <c r="D14" s="1">
        <f>'Pc, Summer, S1'!D14*Main!$B$5+_xlfn.IFNA(VLOOKUP($A14,'EV Distribution'!$A$2:$B$11,2,FALSE),0)*('EV Scenarios'!D$4-'EV Scenarios'!D$2)</f>
        <v>1.8275251033668047E-3</v>
      </c>
      <c r="E14" s="1">
        <f>'Pc, Summer, S1'!E14*Main!$B$5+_xlfn.IFNA(VLOOKUP($A14,'EV Distribution'!$A$2:$B$11,2,FALSE),0)*('EV Scenarios'!E$4-'EV Scenarios'!E$2)</f>
        <v>7.4406379208505624E-3</v>
      </c>
      <c r="F14" s="1">
        <f>'Pc, Summer, S1'!F14*Main!$B$5+_xlfn.IFNA(VLOOKUP($A14,'EV Distribution'!$A$2:$B$11,2,FALSE),0)*('EV Scenarios'!F$4-'EV Scenarios'!F$2)</f>
        <v>4.1772002362669832E-3</v>
      </c>
      <c r="G14" s="1">
        <f>'Pc, Summer, S1'!G14*Main!$B$5+_xlfn.IFNA(VLOOKUP($A14,'EV Distribution'!$A$2:$B$11,2,FALSE),0)*('EV Scenarios'!G$4-'EV Scenarios'!G$2)</f>
        <v>2.7412876550502075E-3</v>
      </c>
      <c r="H14" s="1">
        <f>'Pc, Summer, S1'!H14*Main!$B$5+_xlfn.IFNA(VLOOKUP($A14,'EV Distribution'!$A$2:$B$11,2,FALSE),0)*('EV Scenarios'!H$4-'EV Scenarios'!H$2)</f>
        <v>9.3334317779090372E-3</v>
      </c>
      <c r="I14" s="1">
        <f>'Pc, Summer, S1'!I14*Main!$B$5+_xlfn.IFNA(VLOOKUP($A14,'EV Distribution'!$A$2:$B$11,2,FALSE),0)*('EV Scenarios'!I$4-'EV Scenarios'!I$2)</f>
        <v>2.3039870053160074E-2</v>
      </c>
      <c r="J14" s="1">
        <f>'Pc, Summer, S1'!J14*Main!$B$5+_xlfn.IFNA(VLOOKUP($A14,'EV Distribution'!$A$2:$B$11,2,FALSE),0)*('EV Scenarios'!J$4-'EV Scenarios'!J$2)</f>
        <v>6.7226816302421756E-3</v>
      </c>
      <c r="K14" s="1">
        <f>'Pc, Summer, S1'!K14*Main!$B$5+_xlfn.IFNA(VLOOKUP($A14,'EV Distribution'!$A$2:$B$11,2,FALSE),0)*('EV Scenarios'!K$4-'EV Scenarios'!K$2)</f>
        <v>2.1212344949793273E-2</v>
      </c>
      <c r="L14" s="1">
        <f>'Pc, Summer, S1'!L14*Main!$B$5+_xlfn.IFNA(VLOOKUP($A14,'EV Distribution'!$A$2:$B$11,2,FALSE),0)*('EV Scenarios'!L$4-'EV Scenarios'!L$2)</f>
        <v>2.1799763733018316E-2</v>
      </c>
      <c r="M14" s="1">
        <f>'Pc, Summer, S1'!M14*Main!$B$5+_xlfn.IFNA(VLOOKUP($A14,'EV Distribution'!$A$2:$B$11,2,FALSE),0)*('EV Scenarios'!M$4-'EV Scenarios'!M$2)</f>
        <v>4.7646190194920272E-2</v>
      </c>
      <c r="N14" s="1">
        <f>'Pc, Summer, S1'!N14*Main!$B$5+_xlfn.IFNA(VLOOKUP($A14,'EV Distribution'!$A$2:$B$11,2,FALSE),0)*('EV Scenarios'!N$4-'EV Scenarios'!N$2)</f>
        <v>2.5781157708210285E-2</v>
      </c>
      <c r="O14" s="1">
        <f>'Pc, Summer, S1'!O14*Main!$B$5+_xlfn.IFNA(VLOOKUP($A14,'EV Distribution'!$A$2:$B$11,2,FALSE),0)*('EV Scenarios'!O$4-'EV Scenarios'!O$2)</f>
        <v>6.9968103957471967E-2</v>
      </c>
      <c r="P14" s="1">
        <f>'Pc, Summer, S1'!P14*Main!$B$5+_xlfn.IFNA(VLOOKUP($A14,'EV Distribution'!$A$2:$B$11,2,FALSE),0)*('EV Scenarios'!P$4-'EV Scenarios'!P$2)</f>
        <v>8.4196692262256366E-3</v>
      </c>
      <c r="Q14" s="1">
        <f>'Pc, Summer, S1'!Q14*Main!$B$5+_xlfn.IFNA(VLOOKUP($A14,'EV Distribution'!$A$2:$B$11,2,FALSE),0)*('EV Scenarios'!Q$4-'EV Scenarios'!Q$2)</f>
        <v>3.1524808033077382E-2</v>
      </c>
      <c r="R14" s="1">
        <f>'Pc, Summer, S1'!R14*Main!$B$5+_xlfn.IFNA(VLOOKUP($A14,'EV Distribution'!$A$2:$B$11,2,FALSE),0)*('EV Scenarios'!R$4-'EV Scenarios'!R$2)</f>
        <v>3.485351447135264E-2</v>
      </c>
      <c r="S14" s="1">
        <f>'Pc, Summer, S1'!S14*Main!$B$5+_xlfn.IFNA(VLOOKUP($A14,'EV Distribution'!$A$2:$B$11,2,FALSE),0)*('EV Scenarios'!S$4-'EV Scenarios'!S$2)</f>
        <v>-3.380921441228589E-2</v>
      </c>
      <c r="T14" s="1">
        <f>'Pc, Summer, S1'!T14*Main!$B$5+_xlfn.IFNA(VLOOKUP($A14,'EV Distribution'!$A$2:$B$11,2,FALSE),0)*('EV Scenarios'!T$4-'EV Scenarios'!T$2)</f>
        <v>1.7557294743059663E-2</v>
      </c>
      <c r="U14" s="1">
        <f>'Pc, Summer, S1'!U14*Main!$B$5+_xlfn.IFNA(VLOOKUP($A14,'EV Distribution'!$A$2:$B$11,2,FALSE),0)*('EV Scenarios'!U$4-'EV Scenarios'!U$2)</f>
        <v>-6.5268753691671613E-5</v>
      </c>
      <c r="V14" s="1">
        <f>'Pc, Summer, S1'!V14*Main!$B$5+_xlfn.IFNA(VLOOKUP($A14,'EV Distribution'!$A$2:$B$11,2,FALSE),0)*('EV Scenarios'!V$4-'EV Scenarios'!V$2)</f>
        <v>4.8951565268753702E-2</v>
      </c>
      <c r="W14" s="1">
        <f>'Pc, Summer, S1'!W14*Main!$B$5+_xlfn.IFNA(VLOOKUP($A14,'EV Distribution'!$A$2:$B$11,2,FALSE),0)*('EV Scenarios'!W$4-'EV Scenarios'!W$2)</f>
        <v>7.0033372711163625E-2</v>
      </c>
      <c r="X14" s="1">
        <f>'Pc, Summer, S1'!X14*Main!$B$5+_xlfn.IFNA(VLOOKUP($A14,'EV Distribution'!$A$2:$B$11,2,FALSE),0)*('EV Scenarios'!X$4-'EV Scenarios'!X$2)</f>
        <v>1.1291494388659187E-2</v>
      </c>
      <c r="Y14" s="1">
        <f>'Pc, Summer, S1'!Y14*Main!$B$5+_xlfn.IFNA(VLOOKUP($A14,'EV Distribution'!$A$2:$B$11,2,FALSE),0)*('EV Scenarios'!Y$4-'EV Scenarios'!Y$2)</f>
        <v>2.9175132900177203E-2</v>
      </c>
    </row>
    <row r="15" spans="1:25" x14ac:dyDescent="0.25">
      <c r="A15">
        <v>20</v>
      </c>
      <c r="B15" s="1">
        <f>'Pc, Summer, S1'!B15*Main!$B$5+_xlfn.IFNA(VLOOKUP($A15,'EV Distribution'!$A$2:$B$11,2,FALSE),0)*('EV Scenarios'!B$4-'EV Scenarios'!B$2)</f>
        <v>4.820527132133785</v>
      </c>
      <c r="C15" s="1">
        <f>'Pc, Summer, S1'!C15*Main!$B$5+_xlfn.IFNA(VLOOKUP($A15,'EV Distribution'!$A$2:$B$11,2,FALSE),0)*('EV Scenarios'!C$4-'EV Scenarios'!C$2)</f>
        <v>5.8454025347991738</v>
      </c>
      <c r="D15" s="1">
        <f>'Pc, Summer, S1'!D15*Main!$B$5+_xlfn.IFNA(VLOOKUP($A15,'EV Distribution'!$A$2:$B$11,2,FALSE),0)*('EV Scenarios'!D$4-'EV Scenarios'!D$2)</f>
        <v>7.4383386347991731</v>
      </c>
      <c r="E15" s="1">
        <f>'Pc, Summer, S1'!E15*Main!$B$5+_xlfn.IFNA(VLOOKUP($A15,'EV Distribution'!$A$2:$B$11,2,FALSE),0)*('EV Scenarios'!E$4-'EV Scenarios'!E$2)</f>
        <v>8.7670272847991733</v>
      </c>
      <c r="F15" s="1">
        <f>'Pc, Summer, S1'!F15*Main!$B$5+_xlfn.IFNA(VLOOKUP($A15,'EV Distribution'!$A$2:$B$11,2,FALSE),0)*('EV Scenarios'!F$4-'EV Scenarios'!F$2)</f>
        <v>9.9400236292409936</v>
      </c>
      <c r="G15" s="1">
        <f>'Pc, Summer, S1'!G15*Main!$B$5+_xlfn.IFNA(VLOOKUP($A15,'EV Distribution'!$A$2:$B$11,2,FALSE),0)*('EV Scenarios'!G$4-'EV Scenarios'!G$2)</f>
        <v>10.575037693542528</v>
      </c>
      <c r="H15" s="1">
        <f>'Pc, Summer, S1'!H15*Main!$B$5+_xlfn.IFNA(VLOOKUP($A15,'EV Distribution'!$A$2:$B$11,2,FALSE),0)*('EV Scenarios'!H$4-'EV Scenarios'!H$2)</f>
        <v>10.014400088171886</v>
      </c>
      <c r="I15" s="1">
        <f>'Pc, Summer, S1'!I15*Main!$B$5+_xlfn.IFNA(VLOOKUP($A15,'EV Distribution'!$A$2:$B$11,2,FALSE),0)*('EV Scenarios'!I$4-'EV Scenarios'!I$2)</f>
        <v>14.336578629167899</v>
      </c>
      <c r="J15" s="1">
        <f>'Pc, Summer, S1'!J15*Main!$B$5+_xlfn.IFNA(VLOOKUP($A15,'EV Distribution'!$A$2:$B$11,2,FALSE),0)*('EV Scenarios'!J$4-'EV Scenarios'!J$2)</f>
        <v>12.801044086777912</v>
      </c>
      <c r="K15" s="1">
        <f>'Pc, Summer, S1'!K15*Main!$B$5+_xlfn.IFNA(VLOOKUP($A15,'EV Distribution'!$A$2:$B$11,2,FALSE),0)*('EV Scenarios'!K$4-'EV Scenarios'!K$2)</f>
        <v>15.175549225696249</v>
      </c>
      <c r="L15" s="1">
        <f>'Pc, Summer, S1'!L15*Main!$B$5+_xlfn.IFNA(VLOOKUP($A15,'EV Distribution'!$A$2:$B$11,2,FALSE),0)*('EV Scenarios'!L$4-'EV Scenarios'!L$2)</f>
        <v>15.300276731318666</v>
      </c>
      <c r="M15" s="1">
        <f>'Pc, Summer, S1'!M15*Main!$B$5+_xlfn.IFNA(VLOOKUP($A15,'EV Distribution'!$A$2:$B$11,2,FALSE),0)*('EV Scenarios'!M$4-'EV Scenarios'!M$2)</f>
        <v>15.087542154314828</v>
      </c>
      <c r="N15" s="1">
        <f>'Pc, Summer, S1'!N15*Main!$B$5+_xlfn.IFNA(VLOOKUP($A15,'EV Distribution'!$A$2:$B$11,2,FALSE),0)*('EV Scenarios'!N$4-'EV Scenarios'!N$2)</f>
        <v>13.96513613257236</v>
      </c>
      <c r="O15" s="1">
        <f>'Pc, Summer, S1'!O15*Main!$B$5+_xlfn.IFNA(VLOOKUP($A15,'EV Distribution'!$A$2:$B$11,2,FALSE),0)*('EV Scenarios'!O$4-'EV Scenarios'!O$2)</f>
        <v>13.293558402157414</v>
      </c>
      <c r="P15" s="1">
        <f>'Pc, Summer, S1'!P15*Main!$B$5+_xlfn.IFNA(VLOOKUP($A15,'EV Distribution'!$A$2:$B$11,2,FALSE),0)*('EV Scenarios'!P$4-'EV Scenarios'!P$2)</f>
        <v>12.835152861333432</v>
      </c>
      <c r="Q15" s="1">
        <f>'Pc, Summer, S1'!Q15*Main!$B$5+_xlfn.IFNA(VLOOKUP($A15,'EV Distribution'!$A$2:$B$11,2,FALSE),0)*('EV Scenarios'!Q$4-'EV Scenarios'!Q$2)</f>
        <v>12.144633487610751</v>
      </c>
      <c r="R15" s="1">
        <f>'Pc, Summer, S1'!R15*Main!$B$5+_xlfn.IFNA(VLOOKUP($A15,'EV Distribution'!$A$2:$B$11,2,FALSE),0)*('EV Scenarios'!R$4-'EV Scenarios'!R$2)</f>
        <v>11.653486449093325</v>
      </c>
      <c r="S15" s="1">
        <f>'Pc, Summer, S1'!S15*Main!$B$5+_xlfn.IFNA(VLOOKUP($A15,'EV Distribution'!$A$2:$B$11,2,FALSE),0)*('EV Scenarios'!S$4-'EV Scenarios'!S$2)</f>
        <v>11.241332420673361</v>
      </c>
      <c r="T15" s="1">
        <f>'Pc, Summer, S1'!T15*Main!$B$5+_xlfn.IFNA(VLOOKUP($A15,'EV Distribution'!$A$2:$B$11,2,FALSE),0)*('EV Scenarios'!T$4-'EV Scenarios'!T$2)</f>
        <v>8.0371293111702595</v>
      </c>
      <c r="U15" s="1">
        <f>'Pc, Summer, S1'!U15*Main!$B$5+_xlfn.IFNA(VLOOKUP($A15,'EV Distribution'!$A$2:$B$11,2,FALSE),0)*('EV Scenarios'!U$4-'EV Scenarios'!U$2)</f>
        <v>8.175869220673361</v>
      </c>
      <c r="V15" s="1">
        <f>'Pc, Summer, S1'!V15*Main!$B$5+_xlfn.IFNA(VLOOKUP($A15,'EV Distribution'!$A$2:$B$11,2,FALSE),0)*('EV Scenarios'!V$4-'EV Scenarios'!V$2)</f>
        <v>8.646092787674986</v>
      </c>
      <c r="W15" s="1">
        <f>'Pc, Summer, S1'!W15*Main!$B$5+_xlfn.IFNA(VLOOKUP($A15,'EV Distribution'!$A$2:$B$11,2,FALSE),0)*('EV Scenarios'!W$4-'EV Scenarios'!W$2)</f>
        <v>9.3495313756231546</v>
      </c>
      <c r="X15" s="1">
        <f>'Pc, Summer, S1'!X15*Main!$B$5+_xlfn.IFNA(VLOOKUP($A15,'EV Distribution'!$A$2:$B$11,2,FALSE),0)*('EV Scenarios'!X$4-'EV Scenarios'!X$2)</f>
        <v>3.7000164853433253</v>
      </c>
      <c r="Y15" s="1">
        <f>'Pc, Summer, S1'!Y15*Main!$B$5+_xlfn.IFNA(VLOOKUP($A15,'EV Distribution'!$A$2:$B$11,2,FALSE),0)*('EV Scenarios'!Y$4-'EV Scenarios'!Y$2)</f>
        <v>4.2235969731571181</v>
      </c>
    </row>
    <row r="16" spans="1:25" x14ac:dyDescent="0.25">
      <c r="A16">
        <v>21</v>
      </c>
      <c r="B16" s="1">
        <f>'Pc, Summer, S1'!B16*Main!$B$5+_xlfn.IFNA(VLOOKUP($A16,'EV Distribution'!$A$2:$B$11,2,FALSE),0)*('EV Scenarios'!B$4-'EV Scenarios'!B$2)</f>
        <v>4.9093533038083281</v>
      </c>
      <c r="C16" s="1">
        <f>'Pc, Summer, S1'!C16*Main!$B$5+_xlfn.IFNA(VLOOKUP($A16,'EV Distribution'!$A$2:$B$11,2,FALSE),0)*('EV Scenarios'!C$4-'EV Scenarios'!C$2)</f>
        <v>5.9091568642889847</v>
      </c>
      <c r="D16" s="1">
        <f>'Pc, Summer, S1'!D16*Main!$B$5+_xlfn.IFNA(VLOOKUP($A16,'EV Distribution'!$A$2:$B$11,2,FALSE),0)*('EV Scenarios'!D$4-'EV Scenarios'!D$2)</f>
        <v>7.4662757449209982</v>
      </c>
      <c r="E16" s="1">
        <f>'Pc, Summer, S1'!E16*Main!$B$5+_xlfn.IFNA(VLOOKUP($A16,'EV Distribution'!$A$2:$B$11,2,FALSE),0)*('EV Scenarios'!E$4-'EV Scenarios'!E$2)</f>
        <v>8.7913827475863844</v>
      </c>
      <c r="F16" s="1">
        <f>'Pc, Summer, S1'!F16*Main!$B$5+_xlfn.IFNA(VLOOKUP($A16,'EV Distribution'!$A$2:$B$11,2,FALSE),0)*('EV Scenarios'!F$4-'EV Scenarios'!F$2)</f>
        <v>9.9525595502517721</v>
      </c>
      <c r="G16" s="1">
        <f>'Pc, Summer, S1'!G16*Main!$B$5+_xlfn.IFNA(VLOOKUP($A16,'EV Distribution'!$A$2:$B$11,2,FALSE),0)*('EV Scenarios'!G$4-'EV Scenarios'!G$2)</f>
        <v>10.577186831245569</v>
      </c>
      <c r="H16" s="1">
        <f>'Pc, Summer, S1'!H16*Main!$B$5+_xlfn.IFNA(VLOOKUP($A16,'EV Distribution'!$A$2:$B$11,2,FALSE),0)*('EV Scenarios'!H$4-'EV Scenarios'!H$2)</f>
        <v>10.165189734503103</v>
      </c>
      <c r="I16" s="1">
        <f>'Pc, Summer, S1'!I16*Main!$B$5+_xlfn.IFNA(VLOOKUP($A16,'EV Distribution'!$A$2:$B$11,2,FALSE),0)*('EV Scenarios'!I$4-'EV Scenarios'!I$2)</f>
        <v>14.708001755222979</v>
      </c>
      <c r="J16" s="1">
        <f>'Pc, Summer, S1'!J16*Main!$B$5+_xlfn.IFNA(VLOOKUP($A16,'EV Distribution'!$A$2:$B$11,2,FALSE),0)*('EV Scenarios'!J$4-'EV Scenarios'!J$2)</f>
        <v>13.23478921968621</v>
      </c>
      <c r="K16" s="1">
        <f>'Pc, Summer, S1'!K16*Main!$B$5+_xlfn.IFNA(VLOOKUP($A16,'EV Distribution'!$A$2:$B$11,2,FALSE),0)*('EV Scenarios'!K$4-'EV Scenarios'!K$2)</f>
        <v>15.567746416530568</v>
      </c>
      <c r="L16" s="1">
        <f>'Pc, Summer, S1'!L16*Main!$B$5+_xlfn.IFNA(VLOOKUP($A16,'EV Distribution'!$A$2:$B$11,2,FALSE),0)*('EV Scenarios'!L$4-'EV Scenarios'!L$2)</f>
        <v>15.710740690369908</v>
      </c>
      <c r="M16" s="1">
        <f>'Pc, Summer, S1'!M16*Main!$B$5+_xlfn.IFNA(VLOOKUP($A16,'EV Distribution'!$A$2:$B$11,2,FALSE),0)*('EV Scenarios'!M$4-'EV Scenarios'!M$2)</f>
        <v>15.451444014162732</v>
      </c>
      <c r="N16" s="1">
        <f>'Pc, Summer, S1'!N16*Main!$B$5+_xlfn.IFNA(VLOOKUP($A16,'EV Distribution'!$A$2:$B$11,2,FALSE),0)*('EV Scenarios'!N$4-'EV Scenarios'!N$2)</f>
        <v>14.279610501269199</v>
      </c>
      <c r="O16" s="1">
        <f>'Pc, Summer, S1'!O16*Main!$B$5+_xlfn.IFNA(VLOOKUP($A16,'EV Distribution'!$A$2:$B$11,2,FALSE),0)*('EV Scenarios'!O$4-'EV Scenarios'!O$2)</f>
        <v>13.604809157389251</v>
      </c>
      <c r="P16" s="1">
        <f>'Pc, Summer, S1'!P16*Main!$B$5+_xlfn.IFNA(VLOOKUP($A16,'EV Distribution'!$A$2:$B$11,2,FALSE),0)*('EV Scenarios'!P$4-'EV Scenarios'!P$2)</f>
        <v>13.104497515632014</v>
      </c>
      <c r="Q16" s="1">
        <f>'Pc, Summer, S1'!Q16*Main!$B$5+_xlfn.IFNA(VLOOKUP($A16,'EV Distribution'!$A$2:$B$11,2,FALSE),0)*('EV Scenarios'!Q$4-'EV Scenarios'!Q$2)</f>
        <v>12.392487636216774</v>
      </c>
      <c r="R16" s="1">
        <f>'Pc, Summer, S1'!R16*Main!$B$5+_xlfn.IFNA(VLOOKUP($A16,'EV Distribution'!$A$2:$B$11,2,FALSE),0)*('EV Scenarios'!R$4-'EV Scenarios'!R$2)</f>
        <v>11.866598351114884</v>
      </c>
      <c r="S16" s="1">
        <f>'Pc, Summer, S1'!S16*Main!$B$5+_xlfn.IFNA(VLOOKUP($A16,'EV Distribution'!$A$2:$B$11,2,FALSE),0)*('EV Scenarios'!S$4-'EV Scenarios'!S$2)</f>
        <v>11.476292614072653</v>
      </c>
      <c r="T16" s="1">
        <f>'Pc, Summer, S1'!T16*Main!$B$5+_xlfn.IFNA(VLOOKUP($A16,'EV Distribution'!$A$2:$B$11,2,FALSE),0)*('EV Scenarios'!T$4-'EV Scenarios'!T$2)</f>
        <v>8.2638516721330486</v>
      </c>
      <c r="U16" s="1">
        <f>'Pc, Summer, S1'!U16*Main!$B$5+_xlfn.IFNA(VLOOKUP($A16,'EV Distribution'!$A$2:$B$11,2,FALSE),0)*('EV Scenarios'!U$4-'EV Scenarios'!U$2)</f>
        <v>8.4330359258254575</v>
      </c>
      <c r="V16" s="1">
        <f>'Pc, Summer, S1'!V16*Main!$B$5+_xlfn.IFNA(VLOOKUP($A16,'EV Distribution'!$A$2:$B$11,2,FALSE),0)*('EV Scenarios'!V$4-'EV Scenarios'!V$2)</f>
        <v>8.9193773098464284</v>
      </c>
      <c r="W16" s="1">
        <f>'Pc, Summer, S1'!W16*Main!$B$5+_xlfn.IFNA(VLOOKUP($A16,'EV Distribution'!$A$2:$B$11,2,FALSE),0)*('EV Scenarios'!W$4-'EV Scenarios'!W$2)</f>
        <v>9.6432315550406091</v>
      </c>
      <c r="X16" s="1">
        <f>'Pc, Summer, S1'!X16*Main!$B$5+_xlfn.IFNA(VLOOKUP($A16,'EV Distribution'!$A$2:$B$11,2,FALSE),0)*('EV Scenarios'!X$4-'EV Scenarios'!X$2)</f>
        <v>3.9818968738208804</v>
      </c>
      <c r="Y16" s="1">
        <f>'Pc, Summer, S1'!Y16*Main!$B$5+_xlfn.IFNA(VLOOKUP($A16,'EV Distribution'!$A$2:$B$11,2,FALSE),0)*('EV Scenarios'!Y$4-'EV Scenarios'!Y$2)</f>
        <v>4.4291871106445662</v>
      </c>
    </row>
    <row r="17" spans="1:25" x14ac:dyDescent="0.25">
      <c r="A17">
        <v>26</v>
      </c>
      <c r="B17" s="1">
        <f>'Pc, Summer, S1'!B17*Main!$B$5+_xlfn.IFNA(VLOOKUP($A17,'EV Distribution'!$A$2:$B$11,2,FALSE),0)*('EV Scenarios'!B$4-'EV Scenarios'!B$2)</f>
        <v>5.7797626175465151</v>
      </c>
      <c r="C17" s="1">
        <f>'Pc, Summer, S1'!C17*Main!$B$5+_xlfn.IFNA(VLOOKUP($A17,'EV Distribution'!$A$2:$B$11,2,FALSE),0)*('EV Scenarios'!C$4-'EV Scenarios'!C$2)</f>
        <v>6.6883663508269349</v>
      </c>
      <c r="D17" s="1">
        <f>'Pc, Summer, S1'!D17*Main!$B$5+_xlfn.IFNA(VLOOKUP($A17,'EV Distribution'!$A$2:$B$11,2,FALSE),0)*('EV Scenarios'!D$4-'EV Scenarios'!D$2)</f>
        <v>8.1905531531106028</v>
      </c>
      <c r="E17" s="1">
        <f>'Pc, Summer, S1'!E17*Main!$B$5+_xlfn.IFNA(VLOOKUP($A17,'EV Distribution'!$A$2:$B$11,2,FALSE),0)*('EV Scenarios'!E$4-'EV Scenarios'!E$2)</f>
        <v>9.5119658449453635</v>
      </c>
      <c r="F17" s="1">
        <f>'Pc, Summer, S1'!F17*Main!$B$5+_xlfn.IFNA(VLOOKUP($A17,'EV Distribution'!$A$2:$B$11,2,FALSE),0)*('EV Scenarios'!F$4-'EV Scenarios'!F$2)</f>
        <v>10.676724294945364</v>
      </c>
      <c r="G17" s="1">
        <f>'Pc, Summer, S1'!G17*Main!$B$5+_xlfn.IFNA(VLOOKUP($A17,'EV Distribution'!$A$2:$B$11,2,FALSE),0)*('EV Scenarios'!G$4-'EV Scenarios'!G$2)</f>
        <v>11.301239036780125</v>
      </c>
      <c r="H17" s="1">
        <f>'Pc, Summer, S1'!H17*Main!$B$5+_xlfn.IFNA(VLOOKUP($A17,'EV Distribution'!$A$2:$B$11,2,FALSE),0)*('EV Scenarios'!H$4-'EV Scenarios'!H$2)</f>
        <v>10.942609672888366</v>
      </c>
      <c r="I17" s="1">
        <f>'Pc, Summer, S1'!I17*Main!$B$5+_xlfn.IFNA(VLOOKUP($A17,'EV Distribution'!$A$2:$B$11,2,FALSE),0)*('EV Scenarios'!I$4-'EV Scenarios'!I$2)</f>
        <v>15.523194344277174</v>
      </c>
      <c r="J17" s="1">
        <f>'Pc, Summer, S1'!J17*Main!$B$5+_xlfn.IFNA(VLOOKUP($A17,'EV Distribution'!$A$2:$B$11,2,FALSE),0)*('EV Scenarios'!J$4-'EV Scenarios'!J$2)</f>
        <v>14.097596286479625</v>
      </c>
      <c r="K17" s="1">
        <f>'Pc, Summer, S1'!K17*Main!$B$5+_xlfn.IFNA(VLOOKUP($A17,'EV Distribution'!$A$2:$B$11,2,FALSE),0)*('EV Scenarios'!K$4-'EV Scenarios'!K$2)</f>
        <v>16.507206622710427</v>
      </c>
      <c r="L17" s="1">
        <f>'Pc, Summer, S1'!L17*Main!$B$5+_xlfn.IFNA(VLOOKUP($A17,'EV Distribution'!$A$2:$B$11,2,FALSE),0)*('EV Scenarios'!L$4-'EV Scenarios'!L$2)</f>
        <v>16.720002651829596</v>
      </c>
      <c r="M17" s="1">
        <f>'Pc, Summer, S1'!M17*Main!$B$5+_xlfn.IFNA(VLOOKUP($A17,'EV Distribution'!$A$2:$B$11,2,FALSE),0)*('EV Scenarios'!M$4-'EV Scenarios'!M$2)</f>
        <v>16.499355037656528</v>
      </c>
      <c r="N17" s="1">
        <f>'Pc, Summer, S1'!N17*Main!$B$5+_xlfn.IFNA(VLOOKUP($A17,'EV Distribution'!$A$2:$B$11,2,FALSE),0)*('EV Scenarios'!N$4-'EV Scenarios'!N$2)</f>
        <v>15.34659667064383</v>
      </c>
      <c r="O17" s="1">
        <f>'Pc, Summer, S1'!O17*Main!$B$5+_xlfn.IFNA(VLOOKUP($A17,'EV Distribution'!$A$2:$B$11,2,FALSE),0)*('EV Scenarios'!O$4-'EV Scenarios'!O$2)</f>
        <v>14.706852657440935</v>
      </c>
      <c r="P17" s="1">
        <f>'Pc, Summer, S1'!P17*Main!$B$5+_xlfn.IFNA(VLOOKUP($A17,'EV Distribution'!$A$2:$B$11,2,FALSE),0)*('EV Scenarios'!P$4-'EV Scenarios'!P$2)</f>
        <v>14.252900258132016</v>
      </c>
      <c r="Q17" s="1">
        <f>'Pc, Summer, S1'!Q17*Main!$B$5+_xlfn.IFNA(VLOOKUP($A17,'EV Distribution'!$A$2:$B$11,2,FALSE),0)*('EV Scenarios'!Q$4-'EV Scenarios'!Q$2)</f>
        <v>13.540262263233904</v>
      </c>
      <c r="R17" s="1">
        <f>'Pc, Summer, S1'!R17*Main!$B$5+_xlfn.IFNA(VLOOKUP($A17,'EV Distribution'!$A$2:$B$11,2,FALSE),0)*('EV Scenarios'!R$4-'EV Scenarios'!R$2)</f>
        <v>12.904079331660515</v>
      </c>
      <c r="S17" s="1">
        <f>'Pc, Summer, S1'!S17*Main!$B$5+_xlfn.IFNA(VLOOKUP($A17,'EV Distribution'!$A$2:$B$11,2,FALSE),0)*('EV Scenarios'!S$4-'EV Scenarios'!S$2)</f>
        <v>12.489056798462789</v>
      </c>
      <c r="T17" s="1">
        <f>'Pc, Summer, S1'!T17*Main!$B$5+_xlfn.IFNA(VLOOKUP($A17,'EV Distribution'!$A$2:$B$11,2,FALSE),0)*('EV Scenarios'!T$4-'EV Scenarios'!T$2)</f>
        <v>9.2738834821323106</v>
      </c>
      <c r="U17" s="1">
        <f>'Pc, Summer, S1'!U17*Main!$B$5+_xlfn.IFNA(VLOOKUP($A17,'EV Distribution'!$A$2:$B$11,2,FALSE),0)*('EV Scenarios'!U$4-'EV Scenarios'!U$2)</f>
        <v>9.4017657861355595</v>
      </c>
      <c r="V17" s="1">
        <f>'Pc, Summer, S1'!V17*Main!$B$5+_xlfn.IFNA(VLOOKUP($A17,'EV Distribution'!$A$2:$B$11,2,FALSE),0)*('EV Scenarios'!V$4-'EV Scenarios'!V$2)</f>
        <v>9.8718775609790335</v>
      </c>
      <c r="W17" s="1">
        <f>'Pc, Summer, S1'!W17*Main!$B$5+_xlfn.IFNA(VLOOKUP($A17,'EV Distribution'!$A$2:$B$11,2,FALSE),0)*('EV Scenarios'!W$4-'EV Scenarios'!W$2)</f>
        <v>10.618681960245128</v>
      </c>
      <c r="X17" s="1">
        <f>'Pc, Summer, S1'!X17*Main!$B$5+_xlfn.IFNA(VLOOKUP($A17,'EV Distribution'!$A$2:$B$11,2,FALSE),0)*('EV Scenarios'!X$4-'EV Scenarios'!X$2)</f>
        <v>5.0220424438932376</v>
      </c>
      <c r="Y17" s="1">
        <f>'Pc, Summer, S1'!Y17*Main!$B$5+_xlfn.IFNA(VLOOKUP($A17,'EV Distribution'!$A$2:$B$11,2,FALSE),0)*('EV Scenarios'!Y$4-'EV Scenarios'!Y$2)</f>
        <v>5.3821420624239522</v>
      </c>
    </row>
    <row r="18" spans="1:25" x14ac:dyDescent="0.25">
      <c r="A18">
        <v>30</v>
      </c>
      <c r="B18" s="1">
        <f>'Pc, Summer, S1'!B18*Main!$B$5+_xlfn.IFNA(VLOOKUP($A18,'EV Distribution'!$A$2:$B$11,2,FALSE),0)*('EV Scenarios'!B$4-'EV Scenarios'!B$2)</f>
        <v>5.215945679765948</v>
      </c>
      <c r="C18" s="1">
        <f>'Pc, Summer, S1'!C18*Main!$B$5+_xlfn.IFNA(VLOOKUP($A18,'EV Distribution'!$A$2:$B$11,2,FALSE),0)*('EV Scenarios'!C$4-'EV Scenarios'!C$2)</f>
        <v>6.2080196551055824</v>
      </c>
      <c r="D18" s="1">
        <f>'Pc, Summer, S1'!D18*Main!$B$5+_xlfn.IFNA(VLOOKUP($A18,'EV Distribution'!$A$2:$B$11,2,FALSE),0)*('EV Scenarios'!D$4-'EV Scenarios'!D$2)</f>
        <v>7.7874761202015659</v>
      </c>
      <c r="E18" s="1">
        <f>'Pc, Summer, S1'!E18*Main!$B$5+_xlfn.IFNA(VLOOKUP($A18,'EV Distribution'!$A$2:$B$11,2,FALSE),0)*('EV Scenarios'!E$4-'EV Scenarios'!E$2)</f>
        <v>9.1178130057914935</v>
      </c>
      <c r="F18" s="1">
        <f>'Pc, Summer, S1'!F18*Main!$B$5+_xlfn.IFNA(VLOOKUP($A18,'EV Distribution'!$A$2:$B$11,2,FALSE),0)*('EV Scenarios'!F$4-'EV Scenarios'!F$2)</f>
        <v>10.285163840943591</v>
      </c>
      <c r="G18" s="1">
        <f>'Pc, Summer, S1'!G18*Main!$B$5+_xlfn.IFNA(VLOOKUP($A18,'EV Distribution'!$A$2:$B$11,2,FALSE),0)*('EV Scenarios'!G$4-'EV Scenarios'!G$2)</f>
        <v>10.940256504856762</v>
      </c>
      <c r="H18" s="1">
        <f>'Pc, Summer, S1'!H18*Main!$B$5+_xlfn.IFNA(VLOOKUP($A18,'EV Distribution'!$A$2:$B$11,2,FALSE),0)*('EV Scenarios'!H$4-'EV Scenarios'!H$2)</f>
        <v>10.594271835290906</v>
      </c>
      <c r="I18" s="1">
        <f>'Pc, Summer, S1'!I18*Main!$B$5+_xlfn.IFNA(VLOOKUP($A18,'EV Distribution'!$A$2:$B$11,2,FALSE),0)*('EV Scenarios'!I$4-'EV Scenarios'!I$2)</f>
        <v>15.139433003119464</v>
      </c>
      <c r="J18" s="1">
        <f>'Pc, Summer, S1'!J18*Main!$B$5+_xlfn.IFNA(VLOOKUP($A18,'EV Distribution'!$A$2:$B$11,2,FALSE),0)*('EV Scenarios'!J$4-'EV Scenarios'!J$2)</f>
        <v>13.586575764568078</v>
      </c>
      <c r="K18" s="1">
        <f>'Pc, Summer, S1'!K18*Main!$B$5+_xlfn.IFNA(VLOOKUP($A18,'EV Distribution'!$A$2:$B$11,2,FALSE),0)*('EV Scenarios'!K$4-'EV Scenarios'!K$2)</f>
        <v>15.974465863778795</v>
      </c>
      <c r="L18" s="1">
        <f>'Pc, Summer, S1'!L18*Main!$B$5+_xlfn.IFNA(VLOOKUP($A18,'EV Distribution'!$A$2:$B$11,2,FALSE),0)*('EV Scenarios'!L$4-'EV Scenarios'!L$2)</f>
        <v>16.118115936516542</v>
      </c>
      <c r="M18" s="1">
        <f>'Pc, Summer, S1'!M18*Main!$B$5+_xlfn.IFNA(VLOOKUP($A18,'EV Distribution'!$A$2:$B$11,2,FALSE),0)*('EV Scenarios'!M$4-'EV Scenarios'!M$2)</f>
        <v>15.866836293773629</v>
      </c>
      <c r="N18" s="1">
        <f>'Pc, Summer, S1'!N18*Main!$B$5+_xlfn.IFNA(VLOOKUP($A18,'EV Distribution'!$A$2:$B$11,2,FALSE),0)*('EV Scenarios'!N$4-'EV Scenarios'!N$2)</f>
        <v>14.700763132336832</v>
      </c>
      <c r="O18" s="1">
        <f>'Pc, Summer, S1'!O18*Main!$B$5+_xlfn.IFNA(VLOOKUP($A18,'EV Distribution'!$A$2:$B$11,2,FALSE),0)*('EV Scenarios'!O$4-'EV Scenarios'!O$2)</f>
        <v>14.013947606282487</v>
      </c>
      <c r="P18" s="1">
        <f>'Pc, Summer, S1'!P18*Main!$B$5+_xlfn.IFNA(VLOOKUP($A18,'EV Distribution'!$A$2:$B$11,2,FALSE),0)*('EV Scenarios'!P$4-'EV Scenarios'!P$2)</f>
        <v>13.478294453531454</v>
      </c>
      <c r="Q18" s="1">
        <f>'Pc, Summer, S1'!Q18*Main!$B$5+_xlfn.IFNA(VLOOKUP($A18,'EV Distribution'!$A$2:$B$11,2,FALSE),0)*('EV Scenarios'!Q$4-'EV Scenarios'!Q$2)</f>
        <v>12.76450931149882</v>
      </c>
      <c r="R18" s="1">
        <f>'Pc, Summer, S1'!R18*Main!$B$5+_xlfn.IFNA(VLOOKUP($A18,'EV Distribution'!$A$2:$B$11,2,FALSE),0)*('EV Scenarios'!R$4-'EV Scenarios'!R$2)</f>
        <v>12.255932374523775</v>
      </c>
      <c r="S18" s="1">
        <f>'Pc, Summer, S1'!S18*Main!$B$5+_xlfn.IFNA(VLOOKUP($A18,'EV Distribution'!$A$2:$B$11,2,FALSE),0)*('EV Scenarios'!S$4-'EV Scenarios'!S$2)</f>
        <v>11.893600052205406</v>
      </c>
      <c r="T18" s="1">
        <f>'Pc, Summer, S1'!T18*Main!$B$5+_xlfn.IFNA(VLOOKUP($A18,'EV Distribution'!$A$2:$B$11,2,FALSE),0)*('EV Scenarios'!T$4-'EV Scenarios'!T$2)</f>
        <v>8.6852880013445066</v>
      </c>
      <c r="U18" s="1">
        <f>'Pc, Summer, S1'!U18*Main!$B$5+_xlfn.IFNA(VLOOKUP($A18,'EV Distribution'!$A$2:$B$11,2,FALSE),0)*('EV Scenarios'!U$4-'EV Scenarios'!U$2)</f>
        <v>8.8385901598744834</v>
      </c>
      <c r="V18" s="1">
        <f>'Pc, Summer, S1'!V18*Main!$B$5+_xlfn.IFNA(VLOOKUP($A18,'EV Distribution'!$A$2:$B$11,2,FALSE),0)*('EV Scenarios'!V$4-'EV Scenarios'!V$2)</f>
        <v>9.3574748408062618</v>
      </c>
      <c r="W18" s="1">
        <f>'Pc, Summer, S1'!W18*Main!$B$5+_xlfn.IFNA(VLOOKUP($A18,'EV Distribution'!$A$2:$B$11,2,FALSE),0)*('EV Scenarios'!W$4-'EV Scenarios'!W$2)</f>
        <v>10.031457553079592</v>
      </c>
      <c r="X18" s="1">
        <f>'Pc, Summer, S1'!X18*Main!$B$5+_xlfn.IFNA(VLOOKUP($A18,'EV Distribution'!$A$2:$B$11,2,FALSE),0)*('EV Scenarios'!X$4-'EV Scenarios'!X$2)</f>
        <v>4.2981146038895455</v>
      </c>
      <c r="Y18" s="1">
        <f>'Pc, Summer, S1'!Y18*Main!$B$5+_xlfn.IFNA(VLOOKUP($A18,'EV Distribution'!$A$2:$B$11,2,FALSE),0)*('EV Scenarios'!Y$4-'EV Scenarios'!Y$2)</f>
        <v>4.7593219658727115</v>
      </c>
    </row>
    <row r="19" spans="1:25" x14ac:dyDescent="0.25">
      <c r="A19">
        <v>35</v>
      </c>
      <c r="B19" s="1">
        <f>'Pc, Summer, S1'!B19*Main!$B$5+_xlfn.IFNA(VLOOKUP($A19,'EV Distribution'!$A$2:$B$11,2,FALSE),0)*('EV Scenarios'!B$4-'EV Scenarios'!B$2)</f>
        <v>0.67605375073833451</v>
      </c>
      <c r="C19" s="1">
        <f>'Pc, Summer, S1'!C19*Main!$B$5+_xlfn.IFNA(VLOOKUP($A19,'EV Distribution'!$A$2:$B$11,2,FALSE),0)*('EV Scenarios'!C$4-'EV Scenarios'!C$2)</f>
        <v>0.61261252215002959</v>
      </c>
      <c r="D19" s="1">
        <f>'Pc, Summer, S1'!D19*Main!$B$5+_xlfn.IFNA(VLOOKUP($A19,'EV Distribution'!$A$2:$B$11,2,FALSE),0)*('EV Scenarios'!D$4-'EV Scenarios'!D$2)</f>
        <v>0.54264441819255771</v>
      </c>
      <c r="E19" s="1">
        <f>'Pc, Summer, S1'!E19*Main!$B$5+_xlfn.IFNA(VLOOKUP($A19,'EV Distribution'!$A$2:$B$11,2,FALSE),0)*('EV Scenarios'!E$4-'EV Scenarios'!E$2)</f>
        <v>0.55380537507383354</v>
      </c>
      <c r="F19" s="1">
        <f>'Pc, Summer, S1'!F19*Main!$B$5+_xlfn.IFNA(VLOOKUP($A19,'EV Distribution'!$A$2:$B$11,2,FALSE),0)*('EV Scenarios'!F$4-'EV Scenarios'!F$2)</f>
        <v>0.5967522150029535</v>
      </c>
      <c r="G19" s="1">
        <f>'Pc, Summer, S1'!G19*Main!$B$5+_xlfn.IFNA(VLOOKUP($A19,'EV Distribution'!$A$2:$B$11,2,FALSE),0)*('EV Scenarios'!G$4-'EV Scenarios'!G$2)</f>
        <v>0.61261252215002959</v>
      </c>
      <c r="H19" s="1">
        <f>'Pc, Summer, S1'!H19*Main!$B$5+_xlfn.IFNA(VLOOKUP($A19,'EV Distribution'!$A$2:$B$11,2,FALSE),0)*('EV Scenarios'!H$4-'EV Scenarios'!H$2)</f>
        <v>0.85286680448907282</v>
      </c>
      <c r="I19" s="1">
        <f>'Pc, Summer, S1'!I19*Main!$B$5+_xlfn.IFNA(VLOOKUP($A19,'EV Distribution'!$A$2:$B$11,2,FALSE),0)*('EV Scenarios'!I$4-'EV Scenarios'!I$2)</f>
        <v>0.99404311872415851</v>
      </c>
      <c r="J19" s="1">
        <f>'Pc, Summer, S1'!J19*Main!$B$5+_xlfn.IFNA(VLOOKUP($A19,'EV Distribution'!$A$2:$B$11,2,FALSE),0)*('EV Scenarios'!J$4-'EV Scenarios'!J$2)</f>
        <v>0.96069078558771437</v>
      </c>
      <c r="K19" s="1">
        <f>'Pc, Summer, S1'!K19*Main!$B$5+_xlfn.IFNA(VLOOKUP($A19,'EV Distribution'!$A$2:$B$11,2,FALSE),0)*('EV Scenarios'!K$4-'EV Scenarios'!K$2)</f>
        <v>0.96225723567631438</v>
      </c>
      <c r="L19" s="1">
        <f>'Pc, Summer, S1'!L19*Main!$B$5+_xlfn.IFNA(VLOOKUP($A19,'EV Distribution'!$A$2:$B$11,2,FALSE),0)*('EV Scenarios'!L$4-'EV Scenarios'!L$2)</f>
        <v>0.87949645599527482</v>
      </c>
      <c r="M19" s="1">
        <f>'Pc, Summer, S1'!M19*Main!$B$5+_xlfn.IFNA(VLOOKUP($A19,'EV Distribution'!$A$2:$B$11,2,FALSE),0)*('EV Scenarios'!M$4-'EV Scenarios'!M$2)</f>
        <v>1.0045513880685177</v>
      </c>
      <c r="N19" s="1">
        <f>'Pc, Summer, S1'!N19*Main!$B$5+_xlfn.IFNA(VLOOKUP($A19,'EV Distribution'!$A$2:$B$11,2,FALSE),0)*('EV Scenarios'!N$4-'EV Scenarios'!N$2)</f>
        <v>1.0133626698168932</v>
      </c>
      <c r="O19" s="1">
        <f>'Pc, Summer, S1'!O19*Main!$B$5+_xlfn.IFNA(VLOOKUP($A19,'EV Distribution'!$A$2:$B$11,2,FALSE),0)*('EV Scenarios'!O$4-'EV Scenarios'!O$2)</f>
        <v>0.96062551683402264</v>
      </c>
      <c r="P19" s="1">
        <f>'Pc, Summer, S1'!P19*Main!$B$5+_xlfn.IFNA(VLOOKUP($A19,'EV Distribution'!$A$2:$B$11,2,FALSE),0)*('EV Scenarios'!P$4-'EV Scenarios'!P$2)</f>
        <v>0.8663121677495571</v>
      </c>
      <c r="Q19" s="1">
        <f>'Pc, Summer, S1'!Q19*Main!$B$5+_xlfn.IFNA(VLOOKUP($A19,'EV Distribution'!$A$2:$B$11,2,FALSE),0)*('EV Scenarios'!Q$4-'EV Scenarios'!Q$2)</f>
        <v>0.82356113408151232</v>
      </c>
      <c r="R19" s="1">
        <f>'Pc, Summer, S1'!R19*Main!$B$5+_xlfn.IFNA(VLOOKUP($A19,'EV Distribution'!$A$2:$B$11,2,FALSE),0)*('EV Scenarios'!R$4-'EV Scenarios'!R$2)</f>
        <v>0.82662876550502085</v>
      </c>
      <c r="S19" s="1">
        <f>'Pc, Summer, S1'!S19*Main!$B$5+_xlfn.IFNA(VLOOKUP($A19,'EV Distribution'!$A$2:$B$11,2,FALSE),0)*('EV Scenarios'!S$4-'EV Scenarios'!S$2)</f>
        <v>0.82330005906674575</v>
      </c>
      <c r="T19" s="1">
        <f>'Pc, Summer, S1'!T19*Main!$B$5+_xlfn.IFNA(VLOOKUP($A19,'EV Distribution'!$A$2:$B$11,2,FALSE),0)*('EV Scenarios'!T$4-'EV Scenarios'!T$2)</f>
        <v>0.88517483756645032</v>
      </c>
      <c r="U19" s="1">
        <f>'Pc, Summer, S1'!U19*Main!$B$5+_xlfn.IFNA(VLOOKUP($A19,'EV Distribution'!$A$2:$B$11,2,FALSE),0)*('EV Scenarios'!U$4-'EV Scenarios'!U$2)</f>
        <v>0.93738984051978758</v>
      </c>
      <c r="V19" s="1">
        <f>'Pc, Summer, S1'!V19*Main!$B$5+_xlfn.IFNA(VLOOKUP($A19,'EV Distribution'!$A$2:$B$11,2,FALSE),0)*('EV Scenarios'!V$4-'EV Scenarios'!V$2)</f>
        <v>0.93947844063792108</v>
      </c>
      <c r="W19" s="1">
        <f>'Pc, Summer, S1'!W19*Main!$B$5+_xlfn.IFNA(VLOOKUP($A19,'EV Distribution'!$A$2:$B$11,2,FALSE),0)*('EV Scenarios'!W$4-'EV Scenarios'!W$2)</f>
        <v>0.8988812758417013</v>
      </c>
      <c r="X19" s="1">
        <f>'Pc, Summer, S1'!X19*Main!$B$5+_xlfn.IFNA(VLOOKUP($A19,'EV Distribution'!$A$2:$B$11,2,FALSE),0)*('EV Scenarios'!X$4-'EV Scenarios'!X$2)</f>
        <v>0.80476373301831083</v>
      </c>
      <c r="Y19" s="1">
        <f>'Pc, Summer, S1'!Y19*Main!$B$5+_xlfn.IFNA(VLOOKUP($A19,'EV Distribution'!$A$2:$B$11,2,FALSE),0)*('EV Scenarios'!Y$4-'EV Scenarios'!Y$2)</f>
        <v>0.75000324867099843</v>
      </c>
    </row>
    <row r="20" spans="1:25" x14ac:dyDescent="0.25">
      <c r="A20">
        <v>36</v>
      </c>
      <c r="B20" s="1">
        <f>'Pc, Summer, S1'!B20*Main!$B$5+_xlfn.IFNA(VLOOKUP($A20,'EV Distribution'!$A$2:$B$11,2,FALSE),0)*('EV Scenarios'!B$4-'EV Scenarios'!B$2)</f>
        <v>1.0247194329592441E-2</v>
      </c>
      <c r="C20" s="1">
        <f>'Pc, Summer, S1'!C20*Main!$B$5+_xlfn.IFNA(VLOOKUP($A20,'EV Distribution'!$A$2:$B$11,2,FALSE),0)*('EV Scenarios'!C$4-'EV Scenarios'!C$2)</f>
        <v>-2.0168044890726527E-2</v>
      </c>
      <c r="D20" s="1">
        <f>'Pc, Summer, S1'!D20*Main!$B$5+_xlfn.IFNA(VLOOKUP($A20,'EV Distribution'!$A$2:$B$11,2,FALSE),0)*('EV Scenarios'!D$4-'EV Scenarios'!D$2)</f>
        <v>1.0312463083284113E-2</v>
      </c>
      <c r="E20" s="1">
        <f>'Pc, Summer, S1'!E20*Main!$B$5+_xlfn.IFNA(VLOOKUP($A20,'EV Distribution'!$A$2:$B$11,2,FALSE),0)*('EV Scenarios'!E$4-'EV Scenarios'!E$2)</f>
        <v>3.2373301831069116E-2</v>
      </c>
      <c r="F20" s="1">
        <f>'Pc, Summer, S1'!F20*Main!$B$5+_xlfn.IFNA(VLOOKUP($A20,'EV Distribution'!$A$2:$B$11,2,FALSE),0)*('EV Scenarios'!F$4-'EV Scenarios'!F$2)</f>
        <v>6.8858535144713531E-2</v>
      </c>
      <c r="G20" s="1">
        <f>'Pc, Summer, S1'!G20*Main!$B$5+_xlfn.IFNA(VLOOKUP($A20,'EV Distribution'!$A$2:$B$11,2,FALSE),0)*('EV Scenarios'!G$4-'EV Scenarios'!G$2)</f>
        <v>2.9893089190785593E-2</v>
      </c>
      <c r="H20" s="1">
        <f>'Pc, Summer, S1'!H20*Main!$B$5+_xlfn.IFNA(VLOOKUP($A20,'EV Distribution'!$A$2:$B$11,2,FALSE),0)*('EV Scenarios'!H$4-'EV Scenarios'!H$2)</f>
        <v>6.2331659775546382E-2</v>
      </c>
      <c r="I20" s="1">
        <f>'Pc, Summer, S1'!I20*Main!$B$5+_xlfn.IFNA(VLOOKUP($A20,'EV Distribution'!$A$2:$B$11,2,FALSE),0)*('EV Scenarios'!I$4-'EV Scenarios'!I$2)</f>
        <v>3.7921145894861202E-2</v>
      </c>
      <c r="J20" s="1">
        <f>'Pc, Summer, S1'!J20*Main!$B$5+_xlfn.IFNA(VLOOKUP($A20,'EV Distribution'!$A$2:$B$11,2,FALSE),0)*('EV Scenarios'!J$4-'EV Scenarios'!J$2)</f>
        <v>4.5035440047253407E-3</v>
      </c>
      <c r="K20" s="1">
        <f>'Pc, Summer, S1'!K20*Main!$B$5+_xlfn.IFNA(VLOOKUP($A20,'EV Distribution'!$A$2:$B$11,2,FALSE),0)*('EV Scenarios'!K$4-'EV Scenarios'!K$2)</f>
        <v>-9.6597755463673982E-3</v>
      </c>
      <c r="L20" s="1">
        <f>'Pc, Summer, S1'!L20*Main!$B$5+_xlfn.IFNA(VLOOKUP($A20,'EV Distribution'!$A$2:$B$11,2,FALSE),0)*('EV Scenarios'!L$4-'EV Scenarios'!L$2)</f>
        <v>1.8209982279976378E-2</v>
      </c>
      <c r="M20" s="1">
        <f>'Pc, Summer, S1'!M20*Main!$B$5+_xlfn.IFNA(VLOOKUP($A20,'EV Distribution'!$A$2:$B$11,2,FALSE),0)*('EV Scenarios'!M$4-'EV Scenarios'!M$2)</f>
        <v>9.1376255168340234E-4</v>
      </c>
      <c r="N20" s="1">
        <f>'Pc, Summer, S1'!N20*Main!$B$5+_xlfn.IFNA(VLOOKUP($A20,'EV Distribution'!$A$2:$B$11,2,FALSE),0)*('EV Scenarios'!N$4-'EV Scenarios'!N$2)</f>
        <v>2.8065564087418789E-2</v>
      </c>
      <c r="O20" s="1">
        <f>'Pc, Summer, S1'!O20*Main!$B$5+_xlfn.IFNA(VLOOKUP($A20,'EV Distribution'!$A$2:$B$11,2,FALSE),0)*('EV Scenarios'!O$4-'EV Scenarios'!O$2)</f>
        <v>2.3823095097460136E-2</v>
      </c>
      <c r="P20" s="1">
        <f>'Pc, Summer, S1'!P20*Main!$B$5+_xlfn.IFNA(VLOOKUP($A20,'EV Distribution'!$A$2:$B$11,2,FALSE),0)*('EV Scenarios'!P$4-'EV Scenarios'!P$2)</f>
        <v>1.3706438275251037E-3</v>
      </c>
      <c r="Q20" s="1">
        <f>'Pc, Summer, S1'!Q20*Main!$B$5+_xlfn.IFNA(VLOOKUP($A20,'EV Distribution'!$A$2:$B$11,2,FALSE),0)*('EV Scenarios'!Q$4-'EV Scenarios'!Q$2)</f>
        <v>8.6546367395156545E-2</v>
      </c>
      <c r="R20" s="1">
        <f>'Pc, Summer, S1'!R20*Main!$B$5+_xlfn.IFNA(VLOOKUP($A20,'EV Distribution'!$A$2:$B$11,2,FALSE),0)*('EV Scenarios'!R$4-'EV Scenarios'!R$2)</f>
        <v>4.6406083874778507E-2</v>
      </c>
      <c r="S20" s="1">
        <f>'Pc, Summer, S1'!S20*Main!$B$5+_xlfn.IFNA(VLOOKUP($A20,'EV Distribution'!$A$2:$B$11,2,FALSE),0)*('EV Scenarios'!S$4-'EV Scenarios'!S$2)</f>
        <v>3.3156526875369179E-2</v>
      </c>
      <c r="T20" s="1">
        <f>'Pc, Summer, S1'!T20*Main!$B$5+_xlfn.IFNA(VLOOKUP($A20,'EV Distribution'!$A$2:$B$11,2,FALSE),0)*('EV Scenarios'!T$4-'EV Scenarios'!T$2)</f>
        <v>7.708239810986417E-2</v>
      </c>
      <c r="U20" s="1">
        <f>'Pc, Summer, S1'!U20*Main!$B$5+_xlfn.IFNA(VLOOKUP($A20,'EV Distribution'!$A$2:$B$11,2,FALSE),0)*('EV Scenarios'!U$4-'EV Scenarios'!U$2)</f>
        <v>4.0597164796219741E-2</v>
      </c>
      <c r="V20" s="1">
        <f>'Pc, Summer, S1'!V20*Main!$B$5+_xlfn.IFNA(VLOOKUP($A20,'EV Distribution'!$A$2:$B$11,2,FALSE),0)*('EV Scenarios'!V$4-'EV Scenarios'!V$2)</f>
        <v>7.8714116952155952E-2</v>
      </c>
      <c r="W20" s="1">
        <f>'Pc, Summer, S1'!W20*Main!$B$5+_xlfn.IFNA(VLOOKUP($A20,'EV Distribution'!$A$2:$B$11,2,FALSE),0)*('EV Scenarios'!W$4-'EV Scenarios'!W$2)</f>
        <v>5.6457471943295937E-2</v>
      </c>
      <c r="X20" s="1">
        <f>'Pc, Summer, S1'!X20*Main!$B$5+_xlfn.IFNA(VLOOKUP($A20,'EV Distribution'!$A$2:$B$11,2,FALSE),0)*('EV Scenarios'!X$4-'EV Scenarios'!X$2)</f>
        <v>4.8494683992911999E-2</v>
      </c>
      <c r="Y20" s="1">
        <f>'Pc, Summer, S1'!Y20*Main!$B$5+_xlfn.IFNA(VLOOKUP($A20,'EV Distribution'!$A$2:$B$11,2,FALSE),0)*('EV Scenarios'!Y$4-'EV Scenarios'!Y$2)</f>
        <v>6.0699940933254589E-3</v>
      </c>
    </row>
    <row r="21" spans="1:25" x14ac:dyDescent="0.25">
      <c r="A21">
        <v>42</v>
      </c>
      <c r="B21" s="1">
        <f>'Pc, Summer, S1'!B21*Main!$B$5+_xlfn.IFNA(VLOOKUP($A21,'EV Distribution'!$A$2:$B$11,2,FALSE),0)*('EV Scenarios'!B$4-'EV Scenarios'!B$2)</f>
        <v>5.7596980539803599</v>
      </c>
      <c r="C21" s="1">
        <f>'Pc, Summer, S1'!C21*Main!$B$5+_xlfn.IFNA(VLOOKUP($A21,'EV Distribution'!$A$2:$B$11,2,FALSE),0)*('EV Scenarios'!C$4-'EV Scenarios'!C$2)</f>
        <v>6.7099387400871242</v>
      </c>
      <c r="D21" s="1">
        <f>'Pc, Summer, S1'!D21*Main!$B$5+_xlfn.IFNA(VLOOKUP($A21,'EV Distribution'!$A$2:$B$11,2,FALSE),0)*('EV Scenarios'!D$4-'EV Scenarios'!D$2)</f>
        <v>8.2512920797231253</v>
      </c>
      <c r="E21" s="1">
        <f>'Pc, Summer, S1'!E21*Main!$B$5+_xlfn.IFNA(VLOOKUP($A21,'EV Distribution'!$A$2:$B$11,2,FALSE),0)*('EV Scenarios'!E$4-'EV Scenarios'!E$2)</f>
        <v>9.5411111020525698</v>
      </c>
      <c r="F21" s="1">
        <f>'Pc, Summer, S1'!F21*Main!$B$5+_xlfn.IFNA(VLOOKUP($A21,'EV Distribution'!$A$2:$B$11,2,FALSE),0)*('EV Scenarios'!F$4-'EV Scenarios'!F$2)</f>
        <v>10.742236209500149</v>
      </c>
      <c r="G21" s="1">
        <f>'Pc, Summer, S1'!G21*Main!$B$5+_xlfn.IFNA(VLOOKUP($A21,'EV Distribution'!$A$2:$B$11,2,FALSE),0)*('EV Scenarios'!G$4-'EV Scenarios'!G$2)</f>
        <v>11.369961493100266</v>
      </c>
      <c r="H21" s="1">
        <f>'Pc, Summer, S1'!H21*Main!$B$5+_xlfn.IFNA(VLOOKUP($A21,'EV Distribution'!$A$2:$B$11,2,FALSE),0)*('EV Scenarios'!H$4-'EV Scenarios'!H$2)</f>
        <v>11.022069819527468</v>
      </c>
      <c r="I21" s="1">
        <f>'Pc, Summer, S1'!I21*Main!$B$5+_xlfn.IFNA(VLOOKUP($A21,'EV Distribution'!$A$2:$B$11,2,FALSE),0)*('EV Scenarios'!I$4-'EV Scenarios'!I$2)</f>
        <v>15.543769504324427</v>
      </c>
      <c r="J21" s="1">
        <f>'Pc, Summer, S1'!J21*Main!$B$5+_xlfn.IFNA(VLOOKUP($A21,'EV Distribution'!$A$2:$B$11,2,FALSE),0)*('EV Scenarios'!J$4-'EV Scenarios'!J$2)</f>
        <v>14.094745552588602</v>
      </c>
      <c r="K21" s="1">
        <f>'Pc, Summer, S1'!K21*Main!$B$5+_xlfn.IFNA(VLOOKUP($A21,'EV Distribution'!$A$2:$B$11,2,FALSE),0)*('EV Scenarios'!K$4-'EV Scenarios'!K$2)</f>
        <v>16.471279198194033</v>
      </c>
      <c r="L21" s="1">
        <f>'Pc, Summer, S1'!L21*Main!$B$5+_xlfn.IFNA(VLOOKUP($A21,'EV Distribution'!$A$2:$B$11,2,FALSE),0)*('EV Scenarios'!L$4-'EV Scenarios'!L$2)</f>
        <v>16.591918910187538</v>
      </c>
      <c r="M21" s="1">
        <f>'Pc, Summer, S1'!M21*Main!$B$5+_xlfn.IFNA(VLOOKUP($A21,'EV Distribution'!$A$2:$B$11,2,FALSE),0)*('EV Scenarios'!M$4-'EV Scenarios'!M$2)</f>
        <v>16.404583522480806</v>
      </c>
      <c r="N21" s="1">
        <f>'Pc, Summer, S1'!N21*Main!$B$5+_xlfn.IFNA(VLOOKUP($A21,'EV Distribution'!$A$2:$B$11,2,FALSE),0)*('EV Scenarios'!N$4-'EV Scenarios'!N$2)</f>
        <v>15.221485476578561</v>
      </c>
      <c r="O21" s="1">
        <f>'Pc, Summer, S1'!O21*Main!$B$5+_xlfn.IFNA(VLOOKUP($A21,'EV Distribution'!$A$2:$B$11,2,FALSE),0)*('EV Scenarios'!O$4-'EV Scenarios'!O$2)</f>
        <v>14.537371887158153</v>
      </c>
      <c r="P21" s="1">
        <f>'Pc, Summer, S1'!P21*Main!$B$5+_xlfn.IFNA(VLOOKUP($A21,'EV Distribution'!$A$2:$B$11,2,FALSE),0)*('EV Scenarios'!P$4-'EV Scenarios'!P$2)</f>
        <v>14.039712105725783</v>
      </c>
      <c r="Q21" s="1">
        <f>'Pc, Summer, S1'!Q21*Main!$B$5+_xlfn.IFNA(VLOOKUP($A21,'EV Distribution'!$A$2:$B$11,2,FALSE),0)*('EV Scenarios'!Q$4-'EV Scenarios'!Q$2)</f>
        <v>13.292458502432074</v>
      </c>
      <c r="R21" s="1">
        <f>'Pc, Summer, S1'!R21*Main!$B$5+_xlfn.IFNA(VLOOKUP($A21,'EV Distribution'!$A$2:$B$11,2,FALSE),0)*('EV Scenarios'!R$4-'EV Scenarios'!R$2)</f>
        <v>12.746575271128913</v>
      </c>
      <c r="S21" s="1">
        <f>'Pc, Summer, S1'!S21*Main!$B$5+_xlfn.IFNA(VLOOKUP($A21,'EV Distribution'!$A$2:$B$11,2,FALSE),0)*('EV Scenarios'!S$4-'EV Scenarios'!S$2)</f>
        <v>12.376317571441229</v>
      </c>
      <c r="T21" s="1">
        <f>'Pc, Summer, S1'!T21*Main!$B$5+_xlfn.IFNA(VLOOKUP($A21,'EV Distribution'!$A$2:$B$11,2,FALSE),0)*('EV Scenarios'!T$4-'EV Scenarios'!T$2)</f>
        <v>9.1383376379607206</v>
      </c>
      <c r="U21" s="1">
        <f>'Pc, Summer, S1'!U21*Main!$B$5+_xlfn.IFNA(VLOOKUP($A21,'EV Distribution'!$A$2:$B$11,2,FALSE),0)*('EV Scenarios'!U$4-'EV Scenarios'!U$2)</f>
        <v>9.2819443698456894</v>
      </c>
      <c r="V21" s="1">
        <f>'Pc, Summer, S1'!V21*Main!$B$5+_xlfn.IFNA(VLOOKUP($A21,'EV Distribution'!$A$2:$B$11,2,FALSE),0)*('EV Scenarios'!V$4-'EV Scenarios'!V$2)</f>
        <v>9.8061835795621697</v>
      </c>
      <c r="W21" s="1">
        <f>'Pc, Summer, S1'!W21*Main!$B$5+_xlfn.IFNA(VLOOKUP($A21,'EV Distribution'!$A$2:$B$11,2,FALSE),0)*('EV Scenarios'!W$4-'EV Scenarios'!W$2)</f>
        <v>10.609407933312907</v>
      </c>
      <c r="X21" s="1">
        <f>'Pc, Summer, S1'!X21*Main!$B$5+_xlfn.IFNA(VLOOKUP($A21,'EV Distribution'!$A$2:$B$11,2,FALSE),0)*('EV Scenarios'!X$4-'EV Scenarios'!X$2)</f>
        <v>4.9179646270392796</v>
      </c>
      <c r="Y21" s="1">
        <f>'Pc, Summer, S1'!Y21*Main!$B$5+_xlfn.IFNA(VLOOKUP($A21,'EV Distribution'!$A$2:$B$11,2,FALSE),0)*('EV Scenarios'!Y$4-'EV Scenarios'!Y$2)</f>
        <v>5.2783111097821918</v>
      </c>
    </row>
    <row r="22" spans="1:25" x14ac:dyDescent="0.25">
      <c r="A22">
        <v>55</v>
      </c>
      <c r="B22" s="1">
        <f>'Pc, Summer, S1'!B22*Main!$B$5+_xlfn.IFNA(VLOOKUP($A22,'EV Distribution'!$A$2:$B$11,2,FALSE),0)*('EV Scenarios'!B$4-'EV Scenarios'!B$2)</f>
        <v>4.7078876677495565</v>
      </c>
      <c r="C22" s="1">
        <f>'Pc, Summer, S1'!C22*Main!$B$5+_xlfn.IFNA(VLOOKUP($A22,'EV Distribution'!$A$2:$B$11,2,FALSE),0)*('EV Scenarios'!C$4-'EV Scenarios'!C$2)</f>
        <v>5.7577528689604254</v>
      </c>
      <c r="D22" s="1">
        <f>'Pc, Summer, S1'!D22*Main!$B$5+_xlfn.IFNA(VLOOKUP($A22,'EV Distribution'!$A$2:$B$11,2,FALSE),0)*('EV Scenarios'!D$4-'EV Scenarios'!D$2)</f>
        <v>7.2488697132014179</v>
      </c>
      <c r="E22" s="1">
        <f>'Pc, Summer, S1'!E22*Main!$B$5+_xlfn.IFNA(VLOOKUP($A22,'EV Distribution'!$A$2:$B$11,2,FALSE),0)*('EV Scenarios'!E$4-'EV Scenarios'!E$2)</f>
        <v>8.5840852385705837</v>
      </c>
      <c r="F22" s="1">
        <f>'Pc, Summer, S1'!F22*Main!$B$5+_xlfn.IFNA(VLOOKUP($A22,'EV Distribution'!$A$2:$B$11,2,FALSE),0)*('EV Scenarios'!F$4-'EV Scenarios'!F$2)</f>
        <v>9.7577855078263447</v>
      </c>
      <c r="G22" s="1">
        <f>'Pc, Summer, S1'!G22*Main!$B$5+_xlfn.IFNA(VLOOKUP($A22,'EV Distribution'!$A$2:$B$11,2,FALSE),0)*('EV Scenarios'!G$4-'EV Scenarios'!G$2)</f>
        <v>10.392513301742468</v>
      </c>
      <c r="H22" s="1">
        <f>'Pc, Summer, S1'!H22*Main!$B$5+_xlfn.IFNA(VLOOKUP($A22,'EV Distribution'!$A$2:$B$11,2,FALSE),0)*('EV Scenarios'!H$4-'EV Scenarios'!H$2)</f>
        <v>10.04377956774956</v>
      </c>
      <c r="I22" s="1">
        <f>'Pc, Summer, S1'!I22*Main!$B$5+_xlfn.IFNA(VLOOKUP($A22,'EV Distribution'!$A$2:$B$11,2,FALSE),0)*('EV Scenarios'!I$4-'EV Scenarios'!I$2)</f>
        <v>14.549346561104551</v>
      </c>
      <c r="J22" s="1">
        <f>'Pc, Summer, S1'!J22*Main!$B$5+_xlfn.IFNA(VLOOKUP($A22,'EV Distribution'!$A$2:$B$11,2,FALSE),0)*('EV Scenarios'!J$4-'EV Scenarios'!J$2)</f>
        <v>13.06960295847608</v>
      </c>
      <c r="K22" s="1">
        <f>'Pc, Summer, S1'!K22*Main!$B$5+_xlfn.IFNA(VLOOKUP($A22,'EV Distribution'!$A$2:$B$11,2,FALSE),0)*('EV Scenarios'!K$4-'EV Scenarios'!K$2)</f>
        <v>15.413669464057886</v>
      </c>
      <c r="L22" s="1">
        <f>'Pc, Summer, S1'!L22*Main!$B$5+_xlfn.IFNA(VLOOKUP($A22,'EV Distribution'!$A$2:$B$11,2,FALSE),0)*('EV Scenarios'!L$4-'EV Scenarios'!L$2)</f>
        <v>15.53765807598937</v>
      </c>
      <c r="M22" s="1">
        <f>'Pc, Summer, S1'!M22*Main!$B$5+_xlfn.IFNA(VLOOKUP($A22,'EV Distribution'!$A$2:$B$11,2,FALSE),0)*('EV Scenarios'!M$4-'EV Scenarios'!M$2)</f>
        <v>15.260793576373304</v>
      </c>
      <c r="N22" s="1">
        <f>'Pc, Summer, S1'!N22*Main!$B$5+_xlfn.IFNA(VLOOKUP($A22,'EV Distribution'!$A$2:$B$11,2,FALSE),0)*('EV Scenarios'!N$4-'EV Scenarios'!N$2)</f>
        <v>14.095379102303605</v>
      </c>
      <c r="O22" s="1">
        <f>'Pc, Summer, S1'!O22*Main!$B$5+_xlfn.IFNA(VLOOKUP($A22,'EV Distribution'!$A$2:$B$11,2,FALSE),0)*('EV Scenarios'!O$4-'EV Scenarios'!O$2)</f>
        <v>13.419329044949794</v>
      </c>
      <c r="P22" s="1">
        <f>'Pc, Summer, S1'!P22*Main!$B$5+_xlfn.IFNA(VLOOKUP($A22,'EV Distribution'!$A$2:$B$11,2,FALSE),0)*('EV Scenarios'!P$4-'EV Scenarios'!P$2)</f>
        <v>12.93489482968104</v>
      </c>
      <c r="Q22" s="1">
        <f>'Pc, Summer, S1'!Q22*Main!$B$5+_xlfn.IFNA(VLOOKUP($A22,'EV Distribution'!$A$2:$B$11,2,FALSE),0)*('EV Scenarios'!Q$4-'EV Scenarios'!Q$2)</f>
        <v>12.185452151712935</v>
      </c>
      <c r="R22" s="1">
        <f>'Pc, Summer, S1'!R22*Main!$B$5+_xlfn.IFNA(VLOOKUP($A22,'EV Distribution'!$A$2:$B$11,2,FALSE),0)*('EV Scenarios'!R$4-'EV Scenarios'!R$2)</f>
        <v>11.665785501801537</v>
      </c>
      <c r="S22" s="1">
        <f>'Pc, Summer, S1'!S22*Main!$B$5+_xlfn.IFNA(VLOOKUP($A22,'EV Distribution'!$A$2:$B$11,2,FALSE),0)*('EV Scenarios'!S$4-'EV Scenarios'!S$2)</f>
        <v>11.250358893502659</v>
      </c>
      <c r="T22" s="1">
        <f>'Pc, Summer, S1'!T22*Main!$B$5+_xlfn.IFNA(VLOOKUP($A22,'EV Distribution'!$A$2:$B$11,2,FALSE),0)*('EV Scenarios'!T$4-'EV Scenarios'!T$2)</f>
        <v>8.0665768319551088</v>
      </c>
      <c r="U22" s="1">
        <f>'Pc, Summer, S1'!U22*Main!$B$5+_xlfn.IFNA(VLOOKUP($A22,'EV Distribution'!$A$2:$B$11,2,FALSE),0)*('EV Scenarios'!U$4-'EV Scenarios'!U$2)</f>
        <v>8.268178623213231</v>
      </c>
      <c r="V22" s="1">
        <f>'Pc, Summer, S1'!V22*Main!$B$5+_xlfn.IFNA(VLOOKUP($A22,'EV Distribution'!$A$2:$B$11,2,FALSE),0)*('EV Scenarios'!V$4-'EV Scenarios'!V$2)</f>
        <v>8.7682666187536924</v>
      </c>
      <c r="W22" s="1">
        <f>'Pc, Summer, S1'!W22*Main!$B$5+_xlfn.IFNA(VLOOKUP($A22,'EV Distribution'!$A$2:$B$11,2,FALSE),0)*('EV Scenarios'!W$4-'EV Scenarios'!W$2)</f>
        <v>9.5149151095688129</v>
      </c>
      <c r="X22" s="1">
        <f>'Pc, Summer, S1'!X22*Main!$B$5+_xlfn.IFNA(VLOOKUP($A22,'EV Distribution'!$A$2:$B$11,2,FALSE),0)*('EV Scenarios'!X$4-'EV Scenarios'!X$2)</f>
        <v>3.8001554282043708</v>
      </c>
      <c r="Y22" s="1">
        <f>'Pc, Summer, S1'!Y22*Main!$B$5+_xlfn.IFNA(VLOOKUP($A22,'EV Distribution'!$A$2:$B$11,2,FALSE),0)*('EV Scenarios'!Y$4-'EV Scenarios'!Y$2)</f>
        <v>4.2439453353809808</v>
      </c>
    </row>
    <row r="23" spans="1:25" x14ac:dyDescent="0.25">
      <c r="A23">
        <v>68</v>
      </c>
      <c r="B23" s="1">
        <f>'Pc, Summer, S1'!B23*Main!$B$5+_xlfn.IFNA(VLOOKUP($A23,'EV Distribution'!$A$2:$B$11,2,FALSE),0)*('EV Scenarios'!B$4-'EV Scenarios'!B$2)</f>
        <v>0.13774823285587717</v>
      </c>
      <c r="C23" s="1">
        <f>'Pc, Summer, S1'!C23*Main!$B$5+_xlfn.IFNA(VLOOKUP($A23,'EV Distribution'!$A$2:$B$11,2,FALSE),0)*('EV Scenarios'!C$4-'EV Scenarios'!C$2)</f>
        <v>0.13774823285587717</v>
      </c>
      <c r="D23" s="1">
        <f>'Pc, Summer, S1'!D23*Main!$B$5+_xlfn.IFNA(VLOOKUP($A23,'EV Distribution'!$A$2:$B$11,2,FALSE),0)*('EV Scenarios'!D$4-'EV Scenarios'!D$2)</f>
        <v>8.5285792793857076E-2</v>
      </c>
      <c r="E23" s="1">
        <f>'Pc, Summer, S1'!E23*Main!$B$5+_xlfn.IFNA(VLOOKUP($A23,'EV Distribution'!$A$2:$B$11,2,FALSE),0)*('EV Scenarios'!E$4-'EV Scenarios'!E$2)</f>
        <v>8.5285792793857076E-2</v>
      </c>
      <c r="F23" s="1">
        <f>'Pc, Summer, S1'!F23*Main!$B$5+_xlfn.IFNA(VLOOKUP($A23,'EV Distribution'!$A$2:$B$11,2,FALSE),0)*('EV Scenarios'!F$4-'EV Scenarios'!F$2)</f>
        <v>8.5285792793857076E-2</v>
      </c>
      <c r="G23" s="1">
        <f>'Pc, Summer, S1'!G23*Main!$B$5+_xlfn.IFNA(VLOOKUP($A23,'EV Distribution'!$A$2:$B$11,2,FALSE),0)*('EV Scenarios'!G$4-'EV Scenarios'!G$2)</f>
        <v>8.5285792793857076E-2</v>
      </c>
      <c r="H23" s="1">
        <f>'Pc, Summer, S1'!H23*Main!$B$5+_xlfn.IFNA(VLOOKUP($A23,'EV Distribution'!$A$2:$B$11,2,FALSE),0)*('EV Scenarios'!H$4-'EV Scenarios'!H$2)</f>
        <v>0.11261003731393977</v>
      </c>
      <c r="I23" s="1">
        <f>'Pc, Summer, S1'!I23*Main!$B$5+_xlfn.IFNA(VLOOKUP($A23,'EV Distribution'!$A$2:$B$11,2,FALSE),0)*('EV Scenarios'!I$4-'EV Scenarios'!I$2)</f>
        <v>0.13993428183402248</v>
      </c>
      <c r="J23" s="1">
        <f>'Pc, Summer, S1'!J23*Main!$B$5+_xlfn.IFNA(VLOOKUP($A23,'EV Distribution'!$A$2:$B$11,2,FALSE),0)*('EV Scenarios'!J$4-'EV Scenarios'!J$2)</f>
        <v>0.13993428183402248</v>
      </c>
      <c r="K23" s="1">
        <f>'Pc, Summer, S1'!K23*Main!$B$5+_xlfn.IFNA(VLOOKUP($A23,'EV Distribution'!$A$2:$B$11,2,FALSE),0)*('EV Scenarios'!K$4-'EV Scenarios'!K$2)</f>
        <v>0.13993428183402248</v>
      </c>
      <c r="L23" s="1">
        <f>'Pc, Summer, S1'!L23*Main!$B$5+_xlfn.IFNA(VLOOKUP($A23,'EV Distribution'!$A$2:$B$11,2,FALSE),0)*('EV Scenarios'!L$4-'EV Scenarios'!L$2)</f>
        <v>0.13993428183402248</v>
      </c>
      <c r="M23" s="1">
        <f>'Pc, Summer, S1'!M23*Main!$B$5+_xlfn.IFNA(VLOOKUP($A23,'EV Distribution'!$A$2:$B$11,2,FALSE),0)*('EV Scenarios'!M$4-'EV Scenarios'!M$2)</f>
        <v>0.13993428183402248</v>
      </c>
      <c r="N23" s="1">
        <f>'Pc, Summer, S1'!N23*Main!$B$5+_xlfn.IFNA(VLOOKUP($A23,'EV Distribution'!$A$2:$B$11,2,FALSE),0)*('EV Scenarios'!N$4-'EV Scenarios'!N$2)</f>
        <v>0.13993428183402248</v>
      </c>
      <c r="O23" s="1">
        <f>'Pc, Summer, S1'!O23*Main!$B$5+_xlfn.IFNA(VLOOKUP($A23,'EV Distribution'!$A$2:$B$11,2,FALSE),0)*('EV Scenarios'!O$4-'EV Scenarios'!O$2)</f>
        <v>0.13993428183402248</v>
      </c>
      <c r="P23" s="1">
        <f>'Pc, Summer, S1'!P23*Main!$B$5+_xlfn.IFNA(VLOOKUP($A23,'EV Distribution'!$A$2:$B$11,2,FALSE),0)*('EV Scenarios'!P$4-'EV Scenarios'!P$2)</f>
        <v>0.13993428183402248</v>
      </c>
      <c r="Q23" s="1">
        <f>'Pc, Summer, S1'!Q23*Main!$B$5+_xlfn.IFNA(VLOOKUP($A23,'EV Distribution'!$A$2:$B$11,2,FALSE),0)*('EV Scenarios'!Q$4-'EV Scenarios'!Q$2)</f>
        <v>0.13993428183402248</v>
      </c>
      <c r="R23" s="1">
        <f>'Pc, Summer, S1'!R23*Main!$B$5+_xlfn.IFNA(VLOOKUP($A23,'EV Distribution'!$A$2:$B$11,2,FALSE),0)*('EV Scenarios'!R$4-'EV Scenarios'!R$2)</f>
        <v>0.13993428183402248</v>
      </c>
      <c r="S23" s="1">
        <f>'Pc, Summer, S1'!S23*Main!$B$5+_xlfn.IFNA(VLOOKUP($A23,'EV Distribution'!$A$2:$B$11,2,FALSE),0)*('EV Scenarios'!S$4-'EV Scenarios'!S$2)</f>
        <v>0.13993428183402248</v>
      </c>
      <c r="T23" s="1">
        <f>'Pc, Summer, S1'!T23*Main!$B$5+_xlfn.IFNA(VLOOKUP($A23,'EV Distribution'!$A$2:$B$11,2,FALSE),0)*('EV Scenarios'!T$4-'EV Scenarios'!T$2)</f>
        <v>0.15304989184952753</v>
      </c>
      <c r="U23" s="1">
        <f>'Pc, Summer, S1'!U23*Main!$B$5+_xlfn.IFNA(VLOOKUP($A23,'EV Distribution'!$A$2:$B$11,2,FALSE),0)*('EV Scenarios'!U$4-'EV Scenarios'!U$2)</f>
        <v>0.19239672189604259</v>
      </c>
      <c r="V23" s="1">
        <f>'Pc, Summer, S1'!V23*Main!$B$5+_xlfn.IFNA(VLOOKUP($A23,'EV Distribution'!$A$2:$B$11,2,FALSE),0)*('EV Scenarios'!V$4-'EV Scenarios'!V$2)</f>
        <v>0.19239672189604259</v>
      </c>
      <c r="W23" s="1">
        <f>'Pc, Summer, S1'!W23*Main!$B$5+_xlfn.IFNA(VLOOKUP($A23,'EV Distribution'!$A$2:$B$11,2,FALSE),0)*('EV Scenarios'!W$4-'EV Scenarios'!W$2)</f>
        <v>0.19239672189604259</v>
      </c>
      <c r="X23" s="1">
        <f>'Pc, Summer, S1'!X23*Main!$B$5+_xlfn.IFNA(VLOOKUP($A23,'EV Distribution'!$A$2:$B$11,2,FALSE),0)*('EV Scenarios'!X$4-'EV Scenarios'!X$2)</f>
        <v>0.17873459963600122</v>
      </c>
      <c r="Y23" s="1">
        <f>'Pc, Summer, S1'!Y23*Main!$B$5+_xlfn.IFNA(VLOOKUP($A23,'EV Distribution'!$A$2:$B$11,2,FALSE),0)*('EV Scenarios'!Y$4-'EV Scenarios'!Y$2)</f>
        <v>0.13774823285587717</v>
      </c>
    </row>
    <row r="24" spans="1:25" x14ac:dyDescent="0.25">
      <c r="A24">
        <v>72</v>
      </c>
      <c r="B24" s="1">
        <f>'Pc, Summer, S1'!B24*Main!$B$5+_xlfn.IFNA(VLOOKUP($A24,'EV Distribution'!$A$2:$B$11,2,FALSE),0)*('EV Scenarios'!B$4-'EV Scenarios'!B$2)</f>
        <v>5.9400628545045793</v>
      </c>
      <c r="C24" s="1">
        <f>'Pc, Summer, S1'!C24*Main!$B$5+_xlfn.IFNA(VLOOKUP($A24,'EV Distribution'!$A$2:$B$11,2,FALSE),0)*('EV Scenarios'!C$4-'EV Scenarios'!C$2)</f>
        <v>5.6501581516701131</v>
      </c>
      <c r="D24" s="1">
        <f>'Pc, Summer, S1'!D24*Main!$B$5+_xlfn.IFNA(VLOOKUP($A24,'EV Distribution'!$A$2:$B$11,2,FALSE),0)*('EV Scenarios'!D$4-'EV Scenarios'!D$2)</f>
        <v>4.6512610874365041</v>
      </c>
      <c r="E24" s="1">
        <f>'Pc, Summer, S1'!E24*Main!$B$5+_xlfn.IFNA(VLOOKUP($A24,'EV Distribution'!$A$2:$B$11,2,FALSE),0)*('EV Scenarios'!E$4-'EV Scenarios'!E$2)</f>
        <v>4.9462990158823104</v>
      </c>
      <c r="F24" s="1">
        <f>'Pc, Summer, S1'!F24*Main!$B$5+_xlfn.IFNA(VLOOKUP($A24,'EV Distribution'!$A$2:$B$11,2,FALSE),0)*('EV Scenarios'!F$4-'EV Scenarios'!F$2)</f>
        <v>4.6518667824497939</v>
      </c>
      <c r="G24" s="1">
        <f>'Pc, Summer, S1'!G24*Main!$B$5+_xlfn.IFNA(VLOOKUP($A24,'EV Distribution'!$A$2:$B$11,2,FALSE),0)*('EV Scenarios'!G$4-'EV Scenarios'!G$2)</f>
        <v>5.2299581394381285</v>
      </c>
      <c r="H24" s="1">
        <f>'Pc, Summer, S1'!H24*Main!$B$5+_xlfn.IFNA(VLOOKUP($A24,'EV Distribution'!$A$2:$B$11,2,FALSE),0)*('EV Scenarios'!H$4-'EV Scenarios'!H$2)</f>
        <v>4.2972877186732132</v>
      </c>
      <c r="I24" s="1">
        <f>'Pc, Summer, S1'!I24*Main!$B$5+_xlfn.IFNA(VLOOKUP($A24,'EV Distribution'!$A$2:$B$11,2,FALSE),0)*('EV Scenarios'!I$4-'EV Scenarios'!I$2)</f>
        <v>2.8419249153817194</v>
      </c>
      <c r="J24" s="1">
        <f>'Pc, Summer, S1'!J24*Main!$B$5+_xlfn.IFNA(VLOOKUP($A24,'EV Distribution'!$A$2:$B$11,2,FALSE),0)*('EV Scenarios'!J$4-'EV Scenarios'!J$2)</f>
        <v>3.4407906471758718</v>
      </c>
      <c r="K24" s="1">
        <f>'Pc, Summer, S1'!K24*Main!$B$5+_xlfn.IFNA(VLOOKUP($A24,'EV Distribution'!$A$2:$B$11,2,FALSE),0)*('EV Scenarios'!K$4-'EV Scenarios'!K$2)</f>
        <v>3.2402616381290623</v>
      </c>
      <c r="L24" s="1">
        <f>'Pc, Summer, S1'!L24*Main!$B$5+_xlfn.IFNA(VLOOKUP($A24,'EV Distribution'!$A$2:$B$11,2,FALSE),0)*('EV Scenarios'!L$4-'EV Scenarios'!L$2)</f>
        <v>3.8297681522556126</v>
      </c>
      <c r="M24" s="1">
        <f>'Pc, Summer, S1'!M24*Main!$B$5+_xlfn.IFNA(VLOOKUP($A24,'EV Distribution'!$A$2:$B$11,2,FALSE),0)*('EV Scenarios'!M$4-'EV Scenarios'!M$2)</f>
        <v>4.2070401568783229</v>
      </c>
      <c r="N24" s="1">
        <f>'Pc, Summer, S1'!N24*Main!$B$5+_xlfn.IFNA(VLOOKUP($A24,'EV Distribution'!$A$2:$B$11,2,FALSE),0)*('EV Scenarios'!N$4-'EV Scenarios'!N$2)</f>
        <v>4.9874659199512728</v>
      </c>
      <c r="O24" s="1">
        <f>'Pc, Summer, S1'!O24*Main!$B$5+_xlfn.IFNA(VLOOKUP($A24,'EV Distribution'!$A$2:$B$11,2,FALSE),0)*('EV Scenarios'!O$4-'EV Scenarios'!O$2)</f>
        <v>5.3850854875819563</v>
      </c>
      <c r="P24" s="1">
        <f>'Pc, Summer, S1'!P24*Main!$B$5+_xlfn.IFNA(VLOOKUP($A24,'EV Distribution'!$A$2:$B$11,2,FALSE),0)*('EV Scenarios'!P$4-'EV Scenarios'!P$2)</f>
        <v>5.5935056875302731</v>
      </c>
      <c r="Q24" s="1">
        <f>'Pc, Summer, S1'!Q24*Main!$B$5+_xlfn.IFNA(VLOOKUP($A24,'EV Distribution'!$A$2:$B$11,2,FALSE),0)*('EV Scenarios'!Q$4-'EV Scenarios'!Q$2)</f>
        <v>5.280321422650621</v>
      </c>
      <c r="R24" s="1">
        <f>'Pc, Summer, S1'!R24*Main!$B$5+_xlfn.IFNA(VLOOKUP($A24,'EV Distribution'!$A$2:$B$11,2,FALSE),0)*('EV Scenarios'!R$4-'EV Scenarios'!R$2)</f>
        <v>5.3401704093170421</v>
      </c>
      <c r="S24" s="1">
        <f>'Pc, Summer, S1'!S24*Main!$B$5+_xlfn.IFNA(VLOOKUP($A24,'EV Distribution'!$A$2:$B$11,2,FALSE),0)*('EV Scenarios'!S$4-'EV Scenarios'!S$2)</f>
        <v>4.7992094364331077</v>
      </c>
      <c r="T24" s="1">
        <f>'Pc, Summer, S1'!T24*Main!$B$5+_xlfn.IFNA(VLOOKUP($A24,'EV Distribution'!$A$2:$B$11,2,FALSE),0)*('EV Scenarios'!T$4-'EV Scenarios'!T$2)</f>
        <v>3.946706072187685</v>
      </c>
      <c r="U24" s="1">
        <f>'Pc, Summer, S1'!U24*Main!$B$5+_xlfn.IFNA(VLOOKUP($A24,'EV Distribution'!$A$2:$B$11,2,FALSE),0)*('EV Scenarios'!U$4-'EV Scenarios'!U$2)</f>
        <v>3.9370289142668349</v>
      </c>
      <c r="V24" s="1">
        <f>'Pc, Summer, S1'!V24*Main!$B$5+_xlfn.IFNA(VLOOKUP($A24,'EV Distribution'!$A$2:$B$11,2,FALSE),0)*('EV Scenarios'!V$4-'EV Scenarios'!V$2)</f>
        <v>5.0618614356652403</v>
      </c>
      <c r="W24" s="1">
        <f>'Pc, Summer, S1'!W24*Main!$B$5+_xlfn.IFNA(VLOOKUP($A24,'EV Distribution'!$A$2:$B$11,2,FALSE),0)*('EV Scenarios'!W$4-'EV Scenarios'!W$2)</f>
        <v>5.3701350286562324</v>
      </c>
      <c r="X24" s="1">
        <f>'Pc, Summer, S1'!X24*Main!$B$5+_xlfn.IFNA(VLOOKUP($A24,'EV Distribution'!$A$2:$B$11,2,FALSE),0)*('EV Scenarios'!X$4-'EV Scenarios'!X$2)</f>
        <v>5.8733662546337868</v>
      </c>
      <c r="Y24" s="1">
        <f>'Pc, Summer, S1'!Y24*Main!$B$5+_xlfn.IFNA(VLOOKUP($A24,'EV Distribution'!$A$2:$B$11,2,FALSE),0)*('EV Scenarios'!Y$4-'EV Scenarios'!Y$2)</f>
        <v>5.1072942840999715</v>
      </c>
    </row>
    <row r="25" spans="1:25" x14ac:dyDescent="0.25">
      <c r="A25">
        <v>103</v>
      </c>
      <c r="B25" s="1">
        <f>'Pc, Summer, S1'!B25*Main!$B$5+_xlfn.IFNA(VLOOKUP($A25,'EV Distribution'!$A$2:$B$11,2,FALSE),0)*('EV Scenarios'!B$4-'EV Scenarios'!B$2)</f>
        <v>2.7651969135506502</v>
      </c>
      <c r="C25" s="1">
        <f>'Pc, Summer, S1'!C25*Main!$B$5+_xlfn.IFNA(VLOOKUP($A25,'EV Distribution'!$A$2:$B$11,2,FALSE),0)*('EV Scenarios'!C$4-'EV Scenarios'!C$2)</f>
        <v>2.3864771951033679</v>
      </c>
      <c r="D25" s="1">
        <f>'Pc, Summer, S1'!D25*Main!$B$5+_xlfn.IFNA(VLOOKUP($A25,'EV Distribution'!$A$2:$B$11,2,FALSE),0)*('EV Scenarios'!D$4-'EV Scenarios'!D$2)</f>
        <v>2.3503092555559664</v>
      </c>
      <c r="E25" s="1">
        <f>'Pc, Summer, S1'!E25*Main!$B$5+_xlfn.IFNA(VLOOKUP($A25,'EV Distribution'!$A$2:$B$11,2,FALSE),0)*('EV Scenarios'!E$4-'EV Scenarios'!E$2)</f>
        <v>2.1629366494957178</v>
      </c>
      <c r="F25" s="1">
        <f>'Pc, Summer, S1'!F25*Main!$B$5+_xlfn.IFNA(VLOOKUP($A25,'EV Distribution'!$A$2:$B$11,2,FALSE),0)*('EV Scenarios'!F$4-'EV Scenarios'!F$2)</f>
        <v>2.0946237353507091</v>
      </c>
      <c r="G25" s="1">
        <f>'Pc, Summer, S1'!G25*Main!$B$5+_xlfn.IFNA(VLOOKUP($A25,'EV Distribution'!$A$2:$B$11,2,FALSE),0)*('EV Scenarios'!G$4-'EV Scenarios'!G$2)</f>
        <v>2.0426136627406977</v>
      </c>
      <c r="H25" s="1">
        <f>'Pc, Summer, S1'!H25*Main!$B$5+_xlfn.IFNA(VLOOKUP($A25,'EV Distribution'!$A$2:$B$11,2,FALSE),0)*('EV Scenarios'!H$4-'EV Scenarios'!H$2)</f>
        <v>2.4565233559214419</v>
      </c>
      <c r="I25" s="1">
        <f>'Pc, Summer, S1'!I25*Main!$B$5+_xlfn.IFNA(VLOOKUP($A25,'EV Distribution'!$A$2:$B$11,2,FALSE),0)*('EV Scenarios'!I$4-'EV Scenarios'!I$2)</f>
        <v>2.8284577951085361</v>
      </c>
      <c r="J25" s="1">
        <f>'Pc, Summer, S1'!J25*Main!$B$5+_xlfn.IFNA(VLOOKUP($A25,'EV Distribution'!$A$2:$B$11,2,FALSE),0)*('EV Scenarios'!J$4-'EV Scenarios'!J$2)</f>
        <v>3.247442366082399</v>
      </c>
      <c r="K25" s="1">
        <f>'Pc, Summer, S1'!K25*Main!$B$5+_xlfn.IFNA(VLOOKUP($A25,'EV Distribution'!$A$2:$B$11,2,FALSE),0)*('EV Scenarios'!K$4-'EV Scenarios'!K$2)</f>
        <v>4.1911314439759311</v>
      </c>
      <c r="L25" s="1">
        <f>'Pc, Summer, S1'!L25*Main!$B$5+_xlfn.IFNA(VLOOKUP($A25,'EV Distribution'!$A$2:$B$11,2,FALSE),0)*('EV Scenarios'!L$4-'EV Scenarios'!L$2)</f>
        <v>4.3218569315704372</v>
      </c>
      <c r="M25" s="1">
        <f>'Pc, Summer, S1'!M25*Main!$B$5+_xlfn.IFNA(VLOOKUP($A25,'EV Distribution'!$A$2:$B$11,2,FALSE),0)*('EV Scenarios'!M$4-'EV Scenarios'!M$2)</f>
        <v>4.5397842736370357</v>
      </c>
      <c r="N25" s="1">
        <f>'Pc, Summer, S1'!N25*Main!$B$5+_xlfn.IFNA(VLOOKUP($A25,'EV Distribution'!$A$2:$B$11,2,FALSE),0)*('EV Scenarios'!N$4-'EV Scenarios'!N$2)</f>
        <v>4.7315720504621979</v>
      </c>
      <c r="O25" s="1">
        <f>'Pc, Summer, S1'!O25*Main!$B$5+_xlfn.IFNA(VLOOKUP($A25,'EV Distribution'!$A$2:$B$11,2,FALSE),0)*('EV Scenarios'!O$4-'EV Scenarios'!O$2)</f>
        <v>4.8547683359849394</v>
      </c>
      <c r="P25" s="1">
        <f>'Pc, Summer, S1'!P25*Main!$B$5+_xlfn.IFNA(VLOOKUP($A25,'EV Distribution'!$A$2:$B$11,2,FALSE),0)*('EV Scenarios'!P$4-'EV Scenarios'!P$2)</f>
        <v>4.3291233671876848</v>
      </c>
      <c r="Q25" s="1">
        <f>'Pc, Summer, S1'!Q25*Main!$B$5+_xlfn.IFNA(VLOOKUP($A25,'EV Distribution'!$A$2:$B$11,2,FALSE),0)*('EV Scenarios'!Q$4-'EV Scenarios'!Q$2)</f>
        <v>3.9292001543967814</v>
      </c>
      <c r="R25" s="1">
        <f>'Pc, Summer, S1'!R25*Main!$B$5+_xlfn.IFNA(VLOOKUP($A25,'EV Distribution'!$A$2:$B$11,2,FALSE),0)*('EV Scenarios'!R$4-'EV Scenarios'!R$2)</f>
        <v>3.6223236134605736</v>
      </c>
      <c r="S25" s="1">
        <f>'Pc, Summer, S1'!S25*Main!$B$5+_xlfn.IFNA(VLOOKUP($A25,'EV Distribution'!$A$2:$B$11,2,FALSE),0)*('EV Scenarios'!S$4-'EV Scenarios'!S$2)</f>
        <v>3.4935983737935632</v>
      </c>
      <c r="T25" s="1">
        <f>'Pc, Summer, S1'!T25*Main!$B$5+_xlfn.IFNA(VLOOKUP($A25,'EV Distribution'!$A$2:$B$11,2,FALSE),0)*('EV Scenarios'!T$4-'EV Scenarios'!T$2)</f>
        <v>2.9500774419270535</v>
      </c>
      <c r="U25" s="1">
        <f>'Pc, Summer, S1'!U25*Main!$B$5+_xlfn.IFNA(VLOOKUP($A25,'EV Distribution'!$A$2:$B$11,2,FALSE),0)*('EV Scenarios'!U$4-'EV Scenarios'!U$2)</f>
        <v>2.8197909069344362</v>
      </c>
      <c r="V25" s="1">
        <f>'Pc, Summer, S1'!V25*Main!$B$5+_xlfn.IFNA(VLOOKUP($A25,'EV Distribution'!$A$2:$B$11,2,FALSE),0)*('EV Scenarios'!V$4-'EV Scenarios'!V$2)</f>
        <v>2.6145540413083292</v>
      </c>
      <c r="W25" s="1">
        <f>'Pc, Summer, S1'!W25*Main!$B$5+_xlfn.IFNA(VLOOKUP($A25,'EV Distribution'!$A$2:$B$11,2,FALSE),0)*('EV Scenarios'!W$4-'EV Scenarios'!W$2)</f>
        <v>2.7975945098803905</v>
      </c>
      <c r="X25" s="1">
        <f>'Pc, Summer, S1'!X25*Main!$B$5+_xlfn.IFNA(VLOOKUP($A25,'EV Distribution'!$A$2:$B$11,2,FALSE),0)*('EV Scenarios'!X$4-'EV Scenarios'!X$2)</f>
        <v>2.6474337882014183</v>
      </c>
      <c r="Y25" s="1">
        <f>'Pc, Summer, S1'!Y25*Main!$B$5+_xlfn.IFNA(VLOOKUP($A25,'EV Distribution'!$A$2:$B$11,2,FALSE),0)*('EV Scenarios'!Y$4-'EV Scenarios'!Y$2)</f>
        <v>2.2973068386097171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043A-BA60-4AC1-87EA-627CD20BC4F7}">
  <dimension ref="A1:Y32"/>
  <sheetViews>
    <sheetView zoomScale="85" zoomScaleNormal="85" workbookViewId="0">
      <selection activeCell="G18" sqref="G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'[2]CostFlex, Summer'!B$2*(1+[3]Main!$B$3)^(Main!$B$7-2020)</f>
        <v>7.2039191632574626</v>
      </c>
      <c r="C2" s="1">
        <f>'[2]CostFlex, Summer'!C$2*(1+[3]Main!$B$3)^(Main!$B$7-2020)</f>
        <v>11.667697295091843</v>
      </c>
      <c r="D2" s="1">
        <f>'[2]CostFlex, Summer'!D$2*(1+[3]Main!$B$3)^(Main!$B$7-2020)</f>
        <v>6.5409818169454264</v>
      </c>
      <c r="E2" s="1">
        <f>'[2]CostFlex, Summer'!E$2*(1+[3]Main!$B$3)^(Main!$B$7-2020)</f>
        <v>6.7951077996983749</v>
      </c>
      <c r="F2" s="1">
        <f>'[2]CostFlex, Summer'!F$2*(1+[3]Main!$B$3)^(Main!$B$7-2020)</f>
        <v>7.5022409690978797</v>
      </c>
      <c r="G2" s="1">
        <f>'[2]CostFlex, Summer'!G$2*(1+[3]Main!$B$3)^(Main!$B$7-2020)</f>
        <v>7.3475555882917378</v>
      </c>
      <c r="H2" s="1">
        <f>'[2]CostFlex, Summer'!H$2*(1+[3]Main!$B$3)^(Main!$B$7-2020)</f>
        <v>11.048955771867275</v>
      </c>
      <c r="I2" s="1">
        <f>'[2]CostFlex, Summer'!I$2*(1+[3]Main!$B$3)^(Main!$B$7-2020)</f>
        <v>11.258885931532753</v>
      </c>
      <c r="J2" s="1">
        <f>'[2]CostFlex, Summer'!J$2*(1+[3]Main!$B$3)^(Main!$B$7-2020)</f>
        <v>10.78378083334246</v>
      </c>
      <c r="K2" s="1">
        <f>'[2]CostFlex, Summer'!K$2*(1+[3]Main!$B$3)^(Main!$B$7-2020)</f>
        <v>8.8944093963531579</v>
      </c>
      <c r="L2" s="1">
        <f>'[2]CostFlex, Summer'!L$2*(1+[3]Main!$B$3)^(Main!$B$7-2020)</f>
        <v>9.5683956984370599</v>
      </c>
      <c r="M2" s="1">
        <f>'[2]CostFlex, Summer'!M$2*(1+[3]Main!$B$3)^(Main!$B$7-2020)</f>
        <v>11.048955771867275</v>
      </c>
      <c r="N2" s="1">
        <f>'[2]CostFlex, Summer'!N$2*(1+[3]Main!$B$3)^(Main!$B$7-2020)</f>
        <v>8.618185502056475</v>
      </c>
      <c r="O2" s="1">
        <f>'[2]CostFlex, Summer'!O$2*(1+[3]Main!$B$3)^(Main!$B$7-2020)</f>
        <v>6.4304922592267539</v>
      </c>
      <c r="P2" s="1">
        <f>'[2]CostFlex, Summer'!P$2*(1+[3]Main!$B$3)^(Main!$B$7-2020)</f>
        <v>7.2481149863449321</v>
      </c>
      <c r="Q2" s="1">
        <f>'[2]CostFlex, Summer'!Q$2*(1+[3]Main!$B$3)^(Main!$B$7-2020)</f>
        <v>8.8833604405812885</v>
      </c>
      <c r="R2" s="1">
        <f>'[2]CostFlex, Summer'!R$2*(1+[3]Main!$B$3)^(Main!$B$7-2020)</f>
        <v>8.4303532539347312</v>
      </c>
      <c r="S2" s="1">
        <f>'[2]CostFlex, Summer'!S$2*(1+[3]Main!$B$3)^(Main!$B$7-2020)</f>
        <v>9.3032207599122447</v>
      </c>
      <c r="T2" s="1">
        <f>'[2]CostFlex, Summer'!T$2*(1+[3]Main!$B$3)^(Main!$B$7-2020)</f>
        <v>5.14881338969015</v>
      </c>
      <c r="U2" s="1">
        <f>'[2]CostFlex, Summer'!U$2*(1+[3]Main!$B$3)^(Main!$B$7-2020)</f>
        <v>4.7731488934466633</v>
      </c>
      <c r="V2" s="1">
        <f>'[2]CostFlex, Summer'!V$2*(1+[3]Main!$B$3)^(Main!$B$7-2020)</f>
        <v>3.1047565718947041</v>
      </c>
      <c r="W2" s="1">
        <f>'[2]CostFlex, Summer'!W$2*(1+[3]Main!$B$3)^(Main!$B$7-2020)</f>
        <v>3.1047565718947041</v>
      </c>
      <c r="X2" s="1">
        <f>'[2]CostFlex, Summer'!X$2*(1+[3]Main!$B$3)^(Main!$B$7-2020)</f>
        <v>3.6793022720318027</v>
      </c>
      <c r="Y2" s="1">
        <f>'[2]CostFlex, Summer'!Y$2*(1+[3]Main!$B$3)^(Main!$B$7-2020)</f>
        <v>9.9109133273649466</v>
      </c>
    </row>
    <row r="3" spans="1:25" x14ac:dyDescent="0.25">
      <c r="A3">
        <v>2</v>
      </c>
      <c r="B3" s="1">
        <f>'[2]CostFlex, Summer'!B3*(1+[3]Main!$B$3)^(Main!$B$7-2020)</f>
        <v>7.2039191632574626</v>
      </c>
      <c r="C3" s="1">
        <f>'[2]CostFlex, Summer'!C3*(1+[3]Main!$B$3)^(Main!$B$7-2020)</f>
        <v>11.667697295091843</v>
      </c>
      <c r="D3" s="1">
        <f>'[2]CostFlex, Summer'!D3*(1+[3]Main!$B$3)^(Main!$B$7-2020)</f>
        <v>6.5409818169454264</v>
      </c>
      <c r="E3" s="1">
        <f>'[2]CostFlex, Summer'!E3*(1+[3]Main!$B$3)^(Main!$B$7-2020)</f>
        <v>6.7951077996983749</v>
      </c>
      <c r="F3" s="1">
        <f>'[2]CostFlex, Summer'!F3*(1+[3]Main!$B$3)^(Main!$B$7-2020)</f>
        <v>7.5022409690978797</v>
      </c>
      <c r="G3" s="1">
        <f>'[2]CostFlex, Summer'!G3*(1+[3]Main!$B$3)^(Main!$B$7-2020)</f>
        <v>7.3475555882917378</v>
      </c>
      <c r="H3" s="1">
        <f>'[2]CostFlex, Summer'!H3*(1+[3]Main!$B$3)^(Main!$B$7-2020)</f>
        <v>11.048955771867275</v>
      </c>
      <c r="I3" s="1">
        <f>'[2]CostFlex, Summer'!I3*(1+[3]Main!$B$3)^(Main!$B$7-2020)</f>
        <v>11.258885931532753</v>
      </c>
      <c r="J3" s="1">
        <f>'[2]CostFlex, Summer'!J3*(1+[3]Main!$B$3)^(Main!$B$7-2020)</f>
        <v>10.78378083334246</v>
      </c>
      <c r="K3" s="1">
        <f>'[2]CostFlex, Summer'!K3*(1+[3]Main!$B$3)^(Main!$B$7-2020)</f>
        <v>8.8944093963531579</v>
      </c>
      <c r="L3" s="1">
        <f>'[2]CostFlex, Summer'!L3*(1+[3]Main!$B$3)^(Main!$B$7-2020)</f>
        <v>9.5683956984370599</v>
      </c>
      <c r="M3" s="1">
        <f>'[2]CostFlex, Summer'!M3*(1+[3]Main!$B$3)^(Main!$B$7-2020)</f>
        <v>11.048955771867275</v>
      </c>
      <c r="N3" s="1">
        <f>'[2]CostFlex, Summer'!N3*(1+[3]Main!$B$3)^(Main!$B$7-2020)</f>
        <v>8.618185502056475</v>
      </c>
      <c r="O3" s="1">
        <f>'[2]CostFlex, Summer'!O3*(1+[3]Main!$B$3)^(Main!$B$7-2020)</f>
        <v>6.4304922592267539</v>
      </c>
      <c r="P3" s="1">
        <f>'[2]CostFlex, Summer'!P3*(1+[3]Main!$B$3)^(Main!$B$7-2020)</f>
        <v>7.2481149863449321</v>
      </c>
      <c r="Q3" s="1">
        <f>'[2]CostFlex, Summer'!Q3*(1+[3]Main!$B$3)^(Main!$B$7-2020)</f>
        <v>8.8833604405812885</v>
      </c>
      <c r="R3" s="1">
        <f>'[2]CostFlex, Summer'!R3*(1+[3]Main!$B$3)^(Main!$B$7-2020)</f>
        <v>8.4303532539347312</v>
      </c>
      <c r="S3" s="1">
        <f>'[2]CostFlex, Summer'!S3*(1+[3]Main!$B$3)^(Main!$B$7-2020)</f>
        <v>9.3032207599122447</v>
      </c>
      <c r="T3" s="1">
        <f>'[2]CostFlex, Summer'!T3*(1+[3]Main!$B$3)^(Main!$B$7-2020)</f>
        <v>5.14881338969015</v>
      </c>
      <c r="U3" s="1">
        <f>'[2]CostFlex, Summer'!U3*(1+[3]Main!$B$3)^(Main!$B$7-2020)</f>
        <v>4.7731488934466633</v>
      </c>
      <c r="V3" s="1">
        <f>'[2]CostFlex, Summer'!V3*(1+[3]Main!$B$3)^(Main!$B$7-2020)</f>
        <v>3.1047565718947041</v>
      </c>
      <c r="W3" s="1">
        <f>'[2]CostFlex, Summer'!W3*(1+[3]Main!$B$3)^(Main!$B$7-2020)</f>
        <v>3.1047565718947041</v>
      </c>
      <c r="X3" s="1">
        <f>'[2]CostFlex, Summer'!X3*(1+[3]Main!$B$3)^(Main!$B$7-2020)</f>
        <v>3.6793022720318027</v>
      </c>
      <c r="Y3" s="1">
        <f>'[2]CostFlex, Summer'!Y3*(1+[3]Main!$B$3)^(Main!$B$7-2020)</f>
        <v>9.9109133273649466</v>
      </c>
    </row>
    <row r="4" spans="1:25" x14ac:dyDescent="0.25">
      <c r="A4">
        <v>3</v>
      </c>
      <c r="B4" s="1">
        <f>'[2]CostFlex, Summer'!B4*(1+[3]Main!$B$3)^(Main!$B$7-2020)</f>
        <v>7.2039191632574626</v>
      </c>
      <c r="C4" s="1">
        <f>'[2]CostFlex, Summer'!C4*(1+[3]Main!$B$3)^(Main!$B$7-2020)</f>
        <v>11.667697295091843</v>
      </c>
      <c r="D4" s="1">
        <f>'[2]CostFlex, Summer'!D4*(1+[3]Main!$B$3)^(Main!$B$7-2020)</f>
        <v>6.5409818169454264</v>
      </c>
      <c r="E4" s="1">
        <f>'[2]CostFlex, Summer'!E4*(1+[3]Main!$B$3)^(Main!$B$7-2020)</f>
        <v>6.7951077996983749</v>
      </c>
      <c r="F4" s="1">
        <f>'[2]CostFlex, Summer'!F4*(1+[3]Main!$B$3)^(Main!$B$7-2020)</f>
        <v>7.5022409690978797</v>
      </c>
      <c r="G4" s="1">
        <f>'[2]CostFlex, Summer'!G4*(1+[3]Main!$B$3)^(Main!$B$7-2020)</f>
        <v>7.3475555882917378</v>
      </c>
      <c r="H4" s="1">
        <f>'[2]CostFlex, Summer'!H4*(1+[3]Main!$B$3)^(Main!$B$7-2020)</f>
        <v>11.048955771867275</v>
      </c>
      <c r="I4" s="1">
        <f>'[2]CostFlex, Summer'!I4*(1+[3]Main!$B$3)^(Main!$B$7-2020)</f>
        <v>11.258885931532753</v>
      </c>
      <c r="J4" s="1">
        <f>'[2]CostFlex, Summer'!J4*(1+[3]Main!$B$3)^(Main!$B$7-2020)</f>
        <v>10.78378083334246</v>
      </c>
      <c r="K4" s="1">
        <f>'[2]CostFlex, Summer'!K4*(1+[3]Main!$B$3)^(Main!$B$7-2020)</f>
        <v>8.8944093963531579</v>
      </c>
      <c r="L4" s="1">
        <f>'[2]CostFlex, Summer'!L4*(1+[3]Main!$B$3)^(Main!$B$7-2020)</f>
        <v>9.5683956984370599</v>
      </c>
      <c r="M4" s="1">
        <f>'[2]CostFlex, Summer'!M4*(1+[3]Main!$B$3)^(Main!$B$7-2020)</f>
        <v>11.048955771867275</v>
      </c>
      <c r="N4" s="1">
        <f>'[2]CostFlex, Summer'!N4*(1+[3]Main!$B$3)^(Main!$B$7-2020)</f>
        <v>8.618185502056475</v>
      </c>
      <c r="O4" s="1">
        <f>'[2]CostFlex, Summer'!O4*(1+[3]Main!$B$3)^(Main!$B$7-2020)</f>
        <v>6.4304922592267539</v>
      </c>
      <c r="P4" s="1">
        <f>'[2]CostFlex, Summer'!P4*(1+[3]Main!$B$3)^(Main!$B$7-2020)</f>
        <v>7.2481149863449321</v>
      </c>
      <c r="Q4" s="1">
        <f>'[2]CostFlex, Summer'!Q4*(1+[3]Main!$B$3)^(Main!$B$7-2020)</f>
        <v>8.8833604405812885</v>
      </c>
      <c r="R4" s="1">
        <f>'[2]CostFlex, Summer'!R4*(1+[3]Main!$B$3)^(Main!$B$7-2020)</f>
        <v>8.4303532539347312</v>
      </c>
      <c r="S4" s="1">
        <f>'[2]CostFlex, Summer'!S4*(1+[3]Main!$B$3)^(Main!$B$7-2020)</f>
        <v>9.3032207599122447</v>
      </c>
      <c r="T4" s="1">
        <f>'[2]CostFlex, Summer'!T4*(1+[3]Main!$B$3)^(Main!$B$7-2020)</f>
        <v>5.14881338969015</v>
      </c>
      <c r="U4" s="1">
        <f>'[2]CostFlex, Summer'!U4*(1+[3]Main!$B$3)^(Main!$B$7-2020)</f>
        <v>4.7731488934466633</v>
      </c>
      <c r="V4" s="1">
        <f>'[2]CostFlex, Summer'!V4*(1+[3]Main!$B$3)^(Main!$B$7-2020)</f>
        <v>3.1047565718947041</v>
      </c>
      <c r="W4" s="1">
        <f>'[2]CostFlex, Summer'!W4*(1+[3]Main!$B$3)^(Main!$B$7-2020)</f>
        <v>3.1047565718947041</v>
      </c>
      <c r="X4" s="1">
        <f>'[2]CostFlex, Summer'!X4*(1+[3]Main!$B$3)^(Main!$B$7-2020)</f>
        <v>3.6793022720318027</v>
      </c>
      <c r="Y4" s="1">
        <f>'[2]CostFlex, Summer'!Y4*(1+[3]Main!$B$3)^(Main!$B$7-2020)</f>
        <v>9.9109133273649466</v>
      </c>
    </row>
    <row r="5" spans="1:25" x14ac:dyDescent="0.25">
      <c r="A5">
        <v>4</v>
      </c>
      <c r="B5" s="1">
        <f>'[2]CostFlex, Summer'!B5*(1+[3]Main!$B$3)^(Main!$B$7-2020)</f>
        <v>7.2039191632574626</v>
      </c>
      <c r="C5" s="1">
        <f>'[2]CostFlex, Summer'!C5*(1+[3]Main!$B$3)^(Main!$B$7-2020)</f>
        <v>11.667697295091843</v>
      </c>
      <c r="D5" s="1">
        <f>'[2]CostFlex, Summer'!D5*(1+[3]Main!$B$3)^(Main!$B$7-2020)</f>
        <v>6.5409818169454264</v>
      </c>
      <c r="E5" s="1">
        <f>'[2]CostFlex, Summer'!E5*(1+[3]Main!$B$3)^(Main!$B$7-2020)</f>
        <v>6.7951077996983749</v>
      </c>
      <c r="F5" s="1">
        <f>'[2]CostFlex, Summer'!F5*(1+[3]Main!$B$3)^(Main!$B$7-2020)</f>
        <v>7.5022409690978797</v>
      </c>
      <c r="G5" s="1">
        <f>'[2]CostFlex, Summer'!G5*(1+[3]Main!$B$3)^(Main!$B$7-2020)</f>
        <v>7.3475555882917378</v>
      </c>
      <c r="H5" s="1">
        <f>'[2]CostFlex, Summer'!H5*(1+[3]Main!$B$3)^(Main!$B$7-2020)</f>
        <v>11.048955771867275</v>
      </c>
      <c r="I5" s="1">
        <f>'[2]CostFlex, Summer'!I5*(1+[3]Main!$B$3)^(Main!$B$7-2020)</f>
        <v>11.258885931532753</v>
      </c>
      <c r="J5" s="1">
        <f>'[2]CostFlex, Summer'!J5*(1+[3]Main!$B$3)^(Main!$B$7-2020)</f>
        <v>10.78378083334246</v>
      </c>
      <c r="K5" s="1">
        <f>'[2]CostFlex, Summer'!K5*(1+[3]Main!$B$3)^(Main!$B$7-2020)</f>
        <v>8.8944093963531579</v>
      </c>
      <c r="L5" s="1">
        <f>'[2]CostFlex, Summer'!L5*(1+[3]Main!$B$3)^(Main!$B$7-2020)</f>
        <v>9.5683956984370599</v>
      </c>
      <c r="M5" s="1">
        <f>'[2]CostFlex, Summer'!M5*(1+[3]Main!$B$3)^(Main!$B$7-2020)</f>
        <v>11.048955771867275</v>
      </c>
      <c r="N5" s="1">
        <f>'[2]CostFlex, Summer'!N5*(1+[3]Main!$B$3)^(Main!$B$7-2020)</f>
        <v>8.618185502056475</v>
      </c>
      <c r="O5" s="1">
        <f>'[2]CostFlex, Summer'!O5*(1+[3]Main!$B$3)^(Main!$B$7-2020)</f>
        <v>6.4304922592267539</v>
      </c>
      <c r="P5" s="1">
        <f>'[2]CostFlex, Summer'!P5*(1+[3]Main!$B$3)^(Main!$B$7-2020)</f>
        <v>7.2481149863449321</v>
      </c>
      <c r="Q5" s="1">
        <f>'[2]CostFlex, Summer'!Q5*(1+[3]Main!$B$3)^(Main!$B$7-2020)</f>
        <v>8.8833604405812885</v>
      </c>
      <c r="R5" s="1">
        <f>'[2]CostFlex, Summer'!R5*(1+[3]Main!$B$3)^(Main!$B$7-2020)</f>
        <v>8.4303532539347312</v>
      </c>
      <c r="S5" s="1">
        <f>'[2]CostFlex, Summer'!S5*(1+[3]Main!$B$3)^(Main!$B$7-2020)</f>
        <v>9.3032207599122447</v>
      </c>
      <c r="T5" s="1">
        <f>'[2]CostFlex, Summer'!T5*(1+[3]Main!$B$3)^(Main!$B$7-2020)</f>
        <v>5.14881338969015</v>
      </c>
      <c r="U5" s="1">
        <f>'[2]CostFlex, Summer'!U5*(1+[3]Main!$B$3)^(Main!$B$7-2020)</f>
        <v>4.7731488934466633</v>
      </c>
      <c r="V5" s="1">
        <f>'[2]CostFlex, Summer'!V5*(1+[3]Main!$B$3)^(Main!$B$7-2020)</f>
        <v>3.1047565718947041</v>
      </c>
      <c r="W5" s="1">
        <f>'[2]CostFlex, Summer'!W5*(1+[3]Main!$B$3)^(Main!$B$7-2020)</f>
        <v>3.1047565718947041</v>
      </c>
      <c r="X5" s="1">
        <f>'[2]CostFlex, Summer'!X5*(1+[3]Main!$B$3)^(Main!$B$7-2020)</f>
        <v>3.6793022720318027</v>
      </c>
      <c r="Y5" s="1">
        <f>'[2]CostFlex, Summer'!Y5*(1+[3]Main!$B$3)^(Main!$B$7-2020)</f>
        <v>9.9109133273649466</v>
      </c>
    </row>
    <row r="6" spans="1:25" x14ac:dyDescent="0.25">
      <c r="A6">
        <v>5</v>
      </c>
      <c r="B6" s="1">
        <f>'[2]CostFlex, Summer'!B6*(1+[3]Main!$B$3)^(Main!$B$7-2020)</f>
        <v>7.2039191632574626</v>
      </c>
      <c r="C6" s="1">
        <f>'[2]CostFlex, Summer'!C6*(1+[3]Main!$B$3)^(Main!$B$7-2020)</f>
        <v>11.667697295091843</v>
      </c>
      <c r="D6" s="1">
        <f>'[2]CostFlex, Summer'!D6*(1+[3]Main!$B$3)^(Main!$B$7-2020)</f>
        <v>6.5409818169454264</v>
      </c>
      <c r="E6" s="1">
        <f>'[2]CostFlex, Summer'!E6*(1+[3]Main!$B$3)^(Main!$B$7-2020)</f>
        <v>6.7951077996983749</v>
      </c>
      <c r="F6" s="1">
        <f>'[2]CostFlex, Summer'!F6*(1+[3]Main!$B$3)^(Main!$B$7-2020)</f>
        <v>7.5022409690978797</v>
      </c>
      <c r="G6" s="1">
        <f>'[2]CostFlex, Summer'!G6*(1+[3]Main!$B$3)^(Main!$B$7-2020)</f>
        <v>7.3475555882917378</v>
      </c>
      <c r="H6" s="1">
        <f>'[2]CostFlex, Summer'!H6*(1+[3]Main!$B$3)^(Main!$B$7-2020)</f>
        <v>11.048955771867275</v>
      </c>
      <c r="I6" s="1">
        <f>'[2]CostFlex, Summer'!I6*(1+[3]Main!$B$3)^(Main!$B$7-2020)</f>
        <v>11.258885931532753</v>
      </c>
      <c r="J6" s="1">
        <f>'[2]CostFlex, Summer'!J6*(1+[3]Main!$B$3)^(Main!$B$7-2020)</f>
        <v>10.78378083334246</v>
      </c>
      <c r="K6" s="1">
        <f>'[2]CostFlex, Summer'!K6*(1+[3]Main!$B$3)^(Main!$B$7-2020)</f>
        <v>8.8944093963531579</v>
      </c>
      <c r="L6" s="1">
        <f>'[2]CostFlex, Summer'!L6*(1+[3]Main!$B$3)^(Main!$B$7-2020)</f>
        <v>9.5683956984370599</v>
      </c>
      <c r="M6" s="1">
        <f>'[2]CostFlex, Summer'!M6*(1+[3]Main!$B$3)^(Main!$B$7-2020)</f>
        <v>11.048955771867275</v>
      </c>
      <c r="N6" s="1">
        <f>'[2]CostFlex, Summer'!N6*(1+[3]Main!$B$3)^(Main!$B$7-2020)</f>
        <v>8.618185502056475</v>
      </c>
      <c r="O6" s="1">
        <f>'[2]CostFlex, Summer'!O6*(1+[3]Main!$B$3)^(Main!$B$7-2020)</f>
        <v>6.4304922592267539</v>
      </c>
      <c r="P6" s="1">
        <f>'[2]CostFlex, Summer'!P6*(1+[3]Main!$B$3)^(Main!$B$7-2020)</f>
        <v>7.2481149863449321</v>
      </c>
      <c r="Q6" s="1">
        <f>'[2]CostFlex, Summer'!Q6*(1+[3]Main!$B$3)^(Main!$B$7-2020)</f>
        <v>8.8833604405812885</v>
      </c>
      <c r="R6" s="1">
        <f>'[2]CostFlex, Summer'!R6*(1+[3]Main!$B$3)^(Main!$B$7-2020)</f>
        <v>8.4303532539347312</v>
      </c>
      <c r="S6" s="1">
        <f>'[2]CostFlex, Summer'!S6*(1+[3]Main!$B$3)^(Main!$B$7-2020)</f>
        <v>9.3032207599122447</v>
      </c>
      <c r="T6" s="1">
        <f>'[2]CostFlex, Summer'!T6*(1+[3]Main!$B$3)^(Main!$B$7-2020)</f>
        <v>5.14881338969015</v>
      </c>
      <c r="U6" s="1">
        <f>'[2]CostFlex, Summer'!U6*(1+[3]Main!$B$3)^(Main!$B$7-2020)</f>
        <v>4.7731488934466633</v>
      </c>
      <c r="V6" s="1">
        <f>'[2]CostFlex, Summer'!V6*(1+[3]Main!$B$3)^(Main!$B$7-2020)</f>
        <v>3.1047565718947041</v>
      </c>
      <c r="W6" s="1">
        <f>'[2]CostFlex, Summer'!W6*(1+[3]Main!$B$3)^(Main!$B$7-2020)</f>
        <v>3.1047565718947041</v>
      </c>
      <c r="X6" s="1">
        <f>'[2]CostFlex, Summer'!X6*(1+[3]Main!$B$3)^(Main!$B$7-2020)</f>
        <v>3.6793022720318027</v>
      </c>
      <c r="Y6" s="1">
        <f>'[2]CostFlex, Summer'!Y6*(1+[3]Main!$B$3)^(Main!$B$7-2020)</f>
        <v>9.9109133273649466</v>
      </c>
    </row>
    <row r="7" spans="1:25" x14ac:dyDescent="0.25">
      <c r="A7">
        <v>8</v>
      </c>
      <c r="B7" s="1">
        <f>'[2]CostFlex, Summer'!B7*(1+[3]Main!$B$3)^(Main!$B$7-2020)</f>
        <v>7.2039191632574626</v>
      </c>
      <c r="C7" s="1">
        <f>'[2]CostFlex, Summer'!C7*(1+[3]Main!$B$3)^(Main!$B$7-2020)</f>
        <v>11.667697295091843</v>
      </c>
      <c r="D7" s="1">
        <f>'[2]CostFlex, Summer'!D7*(1+[3]Main!$B$3)^(Main!$B$7-2020)</f>
        <v>6.5409818169454264</v>
      </c>
      <c r="E7" s="1">
        <f>'[2]CostFlex, Summer'!E7*(1+[3]Main!$B$3)^(Main!$B$7-2020)</f>
        <v>6.7951077996983749</v>
      </c>
      <c r="F7" s="1">
        <f>'[2]CostFlex, Summer'!F7*(1+[3]Main!$B$3)^(Main!$B$7-2020)</f>
        <v>7.5022409690978797</v>
      </c>
      <c r="G7" s="1">
        <f>'[2]CostFlex, Summer'!G7*(1+[3]Main!$B$3)^(Main!$B$7-2020)</f>
        <v>7.3475555882917378</v>
      </c>
      <c r="H7" s="1">
        <f>'[2]CostFlex, Summer'!H7*(1+[3]Main!$B$3)^(Main!$B$7-2020)</f>
        <v>11.048955771867275</v>
      </c>
      <c r="I7" s="1">
        <f>'[2]CostFlex, Summer'!I7*(1+[3]Main!$B$3)^(Main!$B$7-2020)</f>
        <v>11.258885931532753</v>
      </c>
      <c r="J7" s="1">
        <f>'[2]CostFlex, Summer'!J7*(1+[3]Main!$B$3)^(Main!$B$7-2020)</f>
        <v>10.78378083334246</v>
      </c>
      <c r="K7" s="1">
        <f>'[2]CostFlex, Summer'!K7*(1+[3]Main!$B$3)^(Main!$B$7-2020)</f>
        <v>8.8944093963531579</v>
      </c>
      <c r="L7" s="1">
        <f>'[2]CostFlex, Summer'!L7*(1+[3]Main!$B$3)^(Main!$B$7-2020)</f>
        <v>9.5683956984370599</v>
      </c>
      <c r="M7" s="1">
        <f>'[2]CostFlex, Summer'!M7*(1+[3]Main!$B$3)^(Main!$B$7-2020)</f>
        <v>11.048955771867275</v>
      </c>
      <c r="N7" s="1">
        <f>'[2]CostFlex, Summer'!N7*(1+[3]Main!$B$3)^(Main!$B$7-2020)</f>
        <v>8.618185502056475</v>
      </c>
      <c r="O7" s="1">
        <f>'[2]CostFlex, Summer'!O7*(1+[3]Main!$B$3)^(Main!$B$7-2020)</f>
        <v>6.4304922592267539</v>
      </c>
      <c r="P7" s="1">
        <f>'[2]CostFlex, Summer'!P7*(1+[3]Main!$B$3)^(Main!$B$7-2020)</f>
        <v>7.2481149863449321</v>
      </c>
      <c r="Q7" s="1">
        <f>'[2]CostFlex, Summer'!Q7*(1+[3]Main!$B$3)^(Main!$B$7-2020)</f>
        <v>8.8833604405812885</v>
      </c>
      <c r="R7" s="1">
        <f>'[2]CostFlex, Summer'!R7*(1+[3]Main!$B$3)^(Main!$B$7-2020)</f>
        <v>8.4303532539347312</v>
      </c>
      <c r="S7" s="1">
        <f>'[2]CostFlex, Summer'!S7*(1+[3]Main!$B$3)^(Main!$B$7-2020)</f>
        <v>9.3032207599122447</v>
      </c>
      <c r="T7" s="1">
        <f>'[2]CostFlex, Summer'!T7*(1+[3]Main!$B$3)^(Main!$B$7-2020)</f>
        <v>5.14881338969015</v>
      </c>
      <c r="U7" s="1">
        <f>'[2]CostFlex, Summer'!U7*(1+[3]Main!$B$3)^(Main!$B$7-2020)</f>
        <v>4.7731488934466633</v>
      </c>
      <c r="V7" s="1">
        <f>'[2]CostFlex, Summer'!V7*(1+[3]Main!$B$3)^(Main!$B$7-2020)</f>
        <v>3.1047565718947041</v>
      </c>
      <c r="W7" s="1">
        <f>'[2]CostFlex, Summer'!W7*(1+[3]Main!$B$3)^(Main!$B$7-2020)</f>
        <v>3.1047565718947041</v>
      </c>
      <c r="X7" s="1">
        <f>'[2]CostFlex, Summer'!X7*(1+[3]Main!$B$3)^(Main!$B$7-2020)</f>
        <v>3.6793022720318027</v>
      </c>
      <c r="Y7" s="1">
        <f>'[2]CostFlex, Summer'!Y7*(1+[3]Main!$B$3)^(Main!$B$7-2020)</f>
        <v>9.9109133273649466</v>
      </c>
    </row>
    <row r="8" spans="1:25" x14ac:dyDescent="0.25">
      <c r="A8">
        <v>9</v>
      </c>
      <c r="B8" s="1">
        <f>'[2]CostFlex, Summer'!B8*(1+[3]Main!$B$3)^(Main!$B$7-2020)</f>
        <v>7.2039191632574626</v>
      </c>
      <c r="C8" s="1">
        <f>'[2]CostFlex, Summer'!C8*(1+[3]Main!$B$3)^(Main!$B$7-2020)</f>
        <v>11.667697295091843</v>
      </c>
      <c r="D8" s="1">
        <f>'[2]CostFlex, Summer'!D8*(1+[3]Main!$B$3)^(Main!$B$7-2020)</f>
        <v>6.5409818169454264</v>
      </c>
      <c r="E8" s="1">
        <f>'[2]CostFlex, Summer'!E8*(1+[3]Main!$B$3)^(Main!$B$7-2020)</f>
        <v>6.7951077996983749</v>
      </c>
      <c r="F8" s="1">
        <f>'[2]CostFlex, Summer'!F8*(1+[3]Main!$B$3)^(Main!$B$7-2020)</f>
        <v>7.5022409690978797</v>
      </c>
      <c r="G8" s="1">
        <f>'[2]CostFlex, Summer'!G8*(1+[3]Main!$B$3)^(Main!$B$7-2020)</f>
        <v>7.3475555882917378</v>
      </c>
      <c r="H8" s="1">
        <f>'[2]CostFlex, Summer'!H8*(1+[3]Main!$B$3)^(Main!$B$7-2020)</f>
        <v>11.048955771867275</v>
      </c>
      <c r="I8" s="1">
        <f>'[2]CostFlex, Summer'!I8*(1+[3]Main!$B$3)^(Main!$B$7-2020)</f>
        <v>11.258885931532753</v>
      </c>
      <c r="J8" s="1">
        <f>'[2]CostFlex, Summer'!J8*(1+[3]Main!$B$3)^(Main!$B$7-2020)</f>
        <v>10.78378083334246</v>
      </c>
      <c r="K8" s="1">
        <f>'[2]CostFlex, Summer'!K8*(1+[3]Main!$B$3)^(Main!$B$7-2020)</f>
        <v>8.8944093963531579</v>
      </c>
      <c r="L8" s="1">
        <f>'[2]CostFlex, Summer'!L8*(1+[3]Main!$B$3)^(Main!$B$7-2020)</f>
        <v>9.5683956984370599</v>
      </c>
      <c r="M8" s="1">
        <f>'[2]CostFlex, Summer'!M8*(1+[3]Main!$B$3)^(Main!$B$7-2020)</f>
        <v>11.048955771867275</v>
      </c>
      <c r="N8" s="1">
        <f>'[2]CostFlex, Summer'!N8*(1+[3]Main!$B$3)^(Main!$B$7-2020)</f>
        <v>8.618185502056475</v>
      </c>
      <c r="O8" s="1">
        <f>'[2]CostFlex, Summer'!O8*(1+[3]Main!$B$3)^(Main!$B$7-2020)</f>
        <v>6.4304922592267539</v>
      </c>
      <c r="P8" s="1">
        <f>'[2]CostFlex, Summer'!P8*(1+[3]Main!$B$3)^(Main!$B$7-2020)</f>
        <v>7.2481149863449321</v>
      </c>
      <c r="Q8" s="1">
        <f>'[2]CostFlex, Summer'!Q8*(1+[3]Main!$B$3)^(Main!$B$7-2020)</f>
        <v>8.8833604405812885</v>
      </c>
      <c r="R8" s="1">
        <f>'[2]CostFlex, Summer'!R8*(1+[3]Main!$B$3)^(Main!$B$7-2020)</f>
        <v>8.4303532539347312</v>
      </c>
      <c r="S8" s="1">
        <f>'[2]CostFlex, Summer'!S8*(1+[3]Main!$B$3)^(Main!$B$7-2020)</f>
        <v>9.3032207599122447</v>
      </c>
      <c r="T8" s="1">
        <f>'[2]CostFlex, Summer'!T8*(1+[3]Main!$B$3)^(Main!$B$7-2020)</f>
        <v>5.14881338969015</v>
      </c>
      <c r="U8" s="1">
        <f>'[2]CostFlex, Summer'!U8*(1+[3]Main!$B$3)^(Main!$B$7-2020)</f>
        <v>4.7731488934466633</v>
      </c>
      <c r="V8" s="1">
        <f>'[2]CostFlex, Summer'!V8*(1+[3]Main!$B$3)^(Main!$B$7-2020)</f>
        <v>3.1047565718947041</v>
      </c>
      <c r="W8" s="1">
        <f>'[2]CostFlex, Summer'!W8*(1+[3]Main!$B$3)^(Main!$B$7-2020)</f>
        <v>3.1047565718947041</v>
      </c>
      <c r="X8" s="1">
        <f>'[2]CostFlex, Summer'!X8*(1+[3]Main!$B$3)^(Main!$B$7-2020)</f>
        <v>3.6793022720318027</v>
      </c>
      <c r="Y8" s="1">
        <f>'[2]CostFlex, Summer'!Y8*(1+[3]Main!$B$3)^(Main!$B$7-2020)</f>
        <v>9.9109133273649466</v>
      </c>
    </row>
    <row r="9" spans="1:25" x14ac:dyDescent="0.25">
      <c r="A9">
        <v>10</v>
      </c>
      <c r="B9" s="1">
        <f>'[2]CostFlex, Summer'!B9*(1+[3]Main!$B$3)^(Main!$B$7-2020)</f>
        <v>7.2039191632574626</v>
      </c>
      <c r="C9" s="1">
        <f>'[2]CostFlex, Summer'!C9*(1+[3]Main!$B$3)^(Main!$B$7-2020)</f>
        <v>11.667697295091843</v>
      </c>
      <c r="D9" s="1">
        <f>'[2]CostFlex, Summer'!D9*(1+[3]Main!$B$3)^(Main!$B$7-2020)</f>
        <v>6.5409818169454264</v>
      </c>
      <c r="E9" s="1">
        <f>'[2]CostFlex, Summer'!E9*(1+[3]Main!$B$3)^(Main!$B$7-2020)</f>
        <v>6.7951077996983749</v>
      </c>
      <c r="F9" s="1">
        <f>'[2]CostFlex, Summer'!F9*(1+[3]Main!$B$3)^(Main!$B$7-2020)</f>
        <v>7.5022409690978797</v>
      </c>
      <c r="G9" s="1">
        <f>'[2]CostFlex, Summer'!G9*(1+[3]Main!$B$3)^(Main!$B$7-2020)</f>
        <v>7.3475555882917378</v>
      </c>
      <c r="H9" s="1">
        <f>'[2]CostFlex, Summer'!H9*(1+[3]Main!$B$3)^(Main!$B$7-2020)</f>
        <v>11.048955771867275</v>
      </c>
      <c r="I9" s="1">
        <f>'[2]CostFlex, Summer'!I9*(1+[3]Main!$B$3)^(Main!$B$7-2020)</f>
        <v>11.258885931532753</v>
      </c>
      <c r="J9" s="1">
        <f>'[2]CostFlex, Summer'!J9*(1+[3]Main!$B$3)^(Main!$B$7-2020)</f>
        <v>10.78378083334246</v>
      </c>
      <c r="K9" s="1">
        <f>'[2]CostFlex, Summer'!K9*(1+[3]Main!$B$3)^(Main!$B$7-2020)</f>
        <v>8.8944093963531579</v>
      </c>
      <c r="L9" s="1">
        <f>'[2]CostFlex, Summer'!L9*(1+[3]Main!$B$3)^(Main!$B$7-2020)</f>
        <v>9.5683956984370599</v>
      </c>
      <c r="M9" s="1">
        <f>'[2]CostFlex, Summer'!M9*(1+[3]Main!$B$3)^(Main!$B$7-2020)</f>
        <v>11.048955771867275</v>
      </c>
      <c r="N9" s="1">
        <f>'[2]CostFlex, Summer'!N9*(1+[3]Main!$B$3)^(Main!$B$7-2020)</f>
        <v>8.618185502056475</v>
      </c>
      <c r="O9" s="1">
        <f>'[2]CostFlex, Summer'!O9*(1+[3]Main!$B$3)^(Main!$B$7-2020)</f>
        <v>6.4304922592267539</v>
      </c>
      <c r="P9" s="1">
        <f>'[2]CostFlex, Summer'!P9*(1+[3]Main!$B$3)^(Main!$B$7-2020)</f>
        <v>7.2481149863449321</v>
      </c>
      <c r="Q9" s="1">
        <f>'[2]CostFlex, Summer'!Q9*(1+[3]Main!$B$3)^(Main!$B$7-2020)</f>
        <v>8.8833604405812885</v>
      </c>
      <c r="R9" s="1">
        <f>'[2]CostFlex, Summer'!R9*(1+[3]Main!$B$3)^(Main!$B$7-2020)</f>
        <v>8.4303532539347312</v>
      </c>
      <c r="S9" s="1">
        <f>'[2]CostFlex, Summer'!S9*(1+[3]Main!$B$3)^(Main!$B$7-2020)</f>
        <v>9.3032207599122447</v>
      </c>
      <c r="T9" s="1">
        <f>'[2]CostFlex, Summer'!T9*(1+[3]Main!$B$3)^(Main!$B$7-2020)</f>
        <v>5.14881338969015</v>
      </c>
      <c r="U9" s="1">
        <f>'[2]CostFlex, Summer'!U9*(1+[3]Main!$B$3)^(Main!$B$7-2020)</f>
        <v>4.7731488934466633</v>
      </c>
      <c r="V9" s="1">
        <f>'[2]CostFlex, Summer'!V9*(1+[3]Main!$B$3)^(Main!$B$7-2020)</f>
        <v>3.1047565718947041</v>
      </c>
      <c r="W9" s="1">
        <f>'[2]CostFlex, Summer'!W9*(1+[3]Main!$B$3)^(Main!$B$7-2020)</f>
        <v>3.1047565718947041</v>
      </c>
      <c r="X9" s="1">
        <f>'[2]CostFlex, Summer'!X9*(1+[3]Main!$B$3)^(Main!$B$7-2020)</f>
        <v>3.6793022720318027</v>
      </c>
      <c r="Y9" s="1">
        <f>'[2]CostFlex, Summer'!Y9*(1+[3]Main!$B$3)^(Main!$B$7-2020)</f>
        <v>9.9109133273649466</v>
      </c>
    </row>
    <row r="10" spans="1:25" x14ac:dyDescent="0.25">
      <c r="A10">
        <v>12</v>
      </c>
      <c r="B10" s="1">
        <f>'[2]CostFlex, Summer'!B10*(1+[3]Main!$B$3)^(Main!$B$7-2020)</f>
        <v>7.2039191632574626</v>
      </c>
      <c r="C10" s="1">
        <f>'[2]CostFlex, Summer'!C10*(1+[3]Main!$B$3)^(Main!$B$7-2020)</f>
        <v>11.667697295091843</v>
      </c>
      <c r="D10" s="1">
        <f>'[2]CostFlex, Summer'!D10*(1+[3]Main!$B$3)^(Main!$B$7-2020)</f>
        <v>6.5409818169454264</v>
      </c>
      <c r="E10" s="1">
        <f>'[2]CostFlex, Summer'!E10*(1+[3]Main!$B$3)^(Main!$B$7-2020)</f>
        <v>6.7951077996983749</v>
      </c>
      <c r="F10" s="1">
        <f>'[2]CostFlex, Summer'!F10*(1+[3]Main!$B$3)^(Main!$B$7-2020)</f>
        <v>7.5022409690978797</v>
      </c>
      <c r="G10" s="1">
        <f>'[2]CostFlex, Summer'!G10*(1+[3]Main!$B$3)^(Main!$B$7-2020)</f>
        <v>7.3475555882917378</v>
      </c>
      <c r="H10" s="1">
        <f>'[2]CostFlex, Summer'!H10*(1+[3]Main!$B$3)^(Main!$B$7-2020)</f>
        <v>11.048955771867275</v>
      </c>
      <c r="I10" s="1">
        <f>'[2]CostFlex, Summer'!I10*(1+[3]Main!$B$3)^(Main!$B$7-2020)</f>
        <v>11.258885931532753</v>
      </c>
      <c r="J10" s="1">
        <f>'[2]CostFlex, Summer'!J10*(1+[3]Main!$B$3)^(Main!$B$7-2020)</f>
        <v>10.78378083334246</v>
      </c>
      <c r="K10" s="1">
        <f>'[2]CostFlex, Summer'!K10*(1+[3]Main!$B$3)^(Main!$B$7-2020)</f>
        <v>8.8944093963531579</v>
      </c>
      <c r="L10" s="1">
        <f>'[2]CostFlex, Summer'!L10*(1+[3]Main!$B$3)^(Main!$B$7-2020)</f>
        <v>9.5683956984370599</v>
      </c>
      <c r="M10" s="1">
        <f>'[2]CostFlex, Summer'!M10*(1+[3]Main!$B$3)^(Main!$B$7-2020)</f>
        <v>11.048955771867275</v>
      </c>
      <c r="N10" s="1">
        <f>'[2]CostFlex, Summer'!N10*(1+[3]Main!$B$3)^(Main!$B$7-2020)</f>
        <v>8.618185502056475</v>
      </c>
      <c r="O10" s="1">
        <f>'[2]CostFlex, Summer'!O10*(1+[3]Main!$B$3)^(Main!$B$7-2020)</f>
        <v>6.4304922592267539</v>
      </c>
      <c r="P10" s="1">
        <f>'[2]CostFlex, Summer'!P10*(1+[3]Main!$B$3)^(Main!$B$7-2020)</f>
        <v>7.2481149863449321</v>
      </c>
      <c r="Q10" s="1">
        <f>'[2]CostFlex, Summer'!Q10*(1+[3]Main!$B$3)^(Main!$B$7-2020)</f>
        <v>8.8833604405812885</v>
      </c>
      <c r="R10" s="1">
        <f>'[2]CostFlex, Summer'!R10*(1+[3]Main!$B$3)^(Main!$B$7-2020)</f>
        <v>8.4303532539347312</v>
      </c>
      <c r="S10" s="1">
        <f>'[2]CostFlex, Summer'!S10*(1+[3]Main!$B$3)^(Main!$B$7-2020)</f>
        <v>9.3032207599122447</v>
      </c>
      <c r="T10" s="1">
        <f>'[2]CostFlex, Summer'!T10*(1+[3]Main!$B$3)^(Main!$B$7-2020)</f>
        <v>5.14881338969015</v>
      </c>
      <c r="U10" s="1">
        <f>'[2]CostFlex, Summer'!U10*(1+[3]Main!$B$3)^(Main!$B$7-2020)</f>
        <v>4.7731488934466633</v>
      </c>
      <c r="V10" s="1">
        <f>'[2]CostFlex, Summer'!V10*(1+[3]Main!$B$3)^(Main!$B$7-2020)</f>
        <v>3.1047565718947041</v>
      </c>
      <c r="W10" s="1">
        <f>'[2]CostFlex, Summer'!W10*(1+[3]Main!$B$3)^(Main!$B$7-2020)</f>
        <v>3.1047565718947041</v>
      </c>
      <c r="X10" s="1">
        <f>'[2]CostFlex, Summer'!X10*(1+[3]Main!$B$3)^(Main!$B$7-2020)</f>
        <v>3.6793022720318027</v>
      </c>
      <c r="Y10" s="1">
        <f>'[2]CostFlex, Summer'!Y10*(1+[3]Main!$B$3)^(Main!$B$7-2020)</f>
        <v>9.9109133273649466</v>
      </c>
    </row>
    <row r="11" spans="1:25" x14ac:dyDescent="0.25">
      <c r="A11">
        <v>15</v>
      </c>
      <c r="B11" s="1">
        <f>'[2]CostFlex, Summer'!B11*(1+[3]Main!$B$3)^(Main!$B$7-2020)</f>
        <v>7.2039191632574626</v>
      </c>
      <c r="C11" s="1">
        <f>'[2]CostFlex, Summer'!C11*(1+[3]Main!$B$3)^(Main!$B$7-2020)</f>
        <v>11.667697295091843</v>
      </c>
      <c r="D11" s="1">
        <f>'[2]CostFlex, Summer'!D11*(1+[3]Main!$B$3)^(Main!$B$7-2020)</f>
        <v>6.5409818169454264</v>
      </c>
      <c r="E11" s="1">
        <f>'[2]CostFlex, Summer'!E11*(1+[3]Main!$B$3)^(Main!$B$7-2020)</f>
        <v>6.7951077996983749</v>
      </c>
      <c r="F11" s="1">
        <f>'[2]CostFlex, Summer'!F11*(1+[3]Main!$B$3)^(Main!$B$7-2020)</f>
        <v>7.5022409690978797</v>
      </c>
      <c r="G11" s="1">
        <f>'[2]CostFlex, Summer'!G11*(1+[3]Main!$B$3)^(Main!$B$7-2020)</f>
        <v>7.3475555882917378</v>
      </c>
      <c r="H11" s="1">
        <f>'[2]CostFlex, Summer'!H11*(1+[3]Main!$B$3)^(Main!$B$7-2020)</f>
        <v>11.048955771867275</v>
      </c>
      <c r="I11" s="1">
        <f>'[2]CostFlex, Summer'!I11*(1+[3]Main!$B$3)^(Main!$B$7-2020)</f>
        <v>11.258885931532753</v>
      </c>
      <c r="J11" s="1">
        <f>'[2]CostFlex, Summer'!J11*(1+[3]Main!$B$3)^(Main!$B$7-2020)</f>
        <v>10.78378083334246</v>
      </c>
      <c r="K11" s="1">
        <f>'[2]CostFlex, Summer'!K11*(1+[3]Main!$B$3)^(Main!$B$7-2020)</f>
        <v>8.8944093963531579</v>
      </c>
      <c r="L11" s="1">
        <f>'[2]CostFlex, Summer'!L11*(1+[3]Main!$B$3)^(Main!$B$7-2020)</f>
        <v>9.5683956984370599</v>
      </c>
      <c r="M11" s="1">
        <f>'[2]CostFlex, Summer'!M11*(1+[3]Main!$B$3)^(Main!$B$7-2020)</f>
        <v>11.048955771867275</v>
      </c>
      <c r="N11" s="1">
        <f>'[2]CostFlex, Summer'!N11*(1+[3]Main!$B$3)^(Main!$B$7-2020)</f>
        <v>8.618185502056475</v>
      </c>
      <c r="O11" s="1">
        <f>'[2]CostFlex, Summer'!O11*(1+[3]Main!$B$3)^(Main!$B$7-2020)</f>
        <v>6.4304922592267539</v>
      </c>
      <c r="P11" s="1">
        <f>'[2]CostFlex, Summer'!P11*(1+[3]Main!$B$3)^(Main!$B$7-2020)</f>
        <v>7.2481149863449321</v>
      </c>
      <c r="Q11" s="1">
        <f>'[2]CostFlex, Summer'!Q11*(1+[3]Main!$B$3)^(Main!$B$7-2020)</f>
        <v>8.8833604405812885</v>
      </c>
      <c r="R11" s="1">
        <f>'[2]CostFlex, Summer'!R11*(1+[3]Main!$B$3)^(Main!$B$7-2020)</f>
        <v>8.4303532539347312</v>
      </c>
      <c r="S11" s="1">
        <f>'[2]CostFlex, Summer'!S11*(1+[3]Main!$B$3)^(Main!$B$7-2020)</f>
        <v>9.3032207599122447</v>
      </c>
      <c r="T11" s="1">
        <f>'[2]CostFlex, Summer'!T11*(1+[3]Main!$B$3)^(Main!$B$7-2020)</f>
        <v>5.14881338969015</v>
      </c>
      <c r="U11" s="1">
        <f>'[2]CostFlex, Summer'!U11*(1+[3]Main!$B$3)^(Main!$B$7-2020)</f>
        <v>4.7731488934466633</v>
      </c>
      <c r="V11" s="1">
        <f>'[2]CostFlex, Summer'!V11*(1+[3]Main!$B$3)^(Main!$B$7-2020)</f>
        <v>3.1047565718947041</v>
      </c>
      <c r="W11" s="1">
        <f>'[2]CostFlex, Summer'!W11*(1+[3]Main!$B$3)^(Main!$B$7-2020)</f>
        <v>3.1047565718947041</v>
      </c>
      <c r="X11" s="1">
        <f>'[2]CostFlex, Summer'!X11*(1+[3]Main!$B$3)^(Main!$B$7-2020)</f>
        <v>3.6793022720318027</v>
      </c>
      <c r="Y11" s="1">
        <f>'[2]CostFlex, Summer'!Y11*(1+[3]Main!$B$3)^(Main!$B$7-2020)</f>
        <v>9.9109133273649466</v>
      </c>
    </row>
    <row r="12" spans="1:25" x14ac:dyDescent="0.25">
      <c r="A12">
        <v>16</v>
      </c>
      <c r="B12" s="1">
        <f>'[2]CostFlex, Summer'!B12*(1+[3]Main!$B$3)^(Main!$B$7-2020)</f>
        <v>7.2039191632574626</v>
      </c>
      <c r="C12" s="1">
        <f>'[2]CostFlex, Summer'!C12*(1+[3]Main!$B$3)^(Main!$B$7-2020)</f>
        <v>11.667697295091843</v>
      </c>
      <c r="D12" s="1">
        <f>'[2]CostFlex, Summer'!D12*(1+[3]Main!$B$3)^(Main!$B$7-2020)</f>
        <v>6.5409818169454264</v>
      </c>
      <c r="E12" s="1">
        <f>'[2]CostFlex, Summer'!E12*(1+[3]Main!$B$3)^(Main!$B$7-2020)</f>
        <v>6.7951077996983749</v>
      </c>
      <c r="F12" s="1">
        <f>'[2]CostFlex, Summer'!F12*(1+[3]Main!$B$3)^(Main!$B$7-2020)</f>
        <v>7.5022409690978797</v>
      </c>
      <c r="G12" s="1">
        <f>'[2]CostFlex, Summer'!G12*(1+[3]Main!$B$3)^(Main!$B$7-2020)</f>
        <v>7.3475555882917378</v>
      </c>
      <c r="H12" s="1">
        <f>'[2]CostFlex, Summer'!H12*(1+[3]Main!$B$3)^(Main!$B$7-2020)</f>
        <v>11.048955771867275</v>
      </c>
      <c r="I12" s="1">
        <f>'[2]CostFlex, Summer'!I12*(1+[3]Main!$B$3)^(Main!$B$7-2020)</f>
        <v>11.258885931532753</v>
      </c>
      <c r="J12" s="1">
        <f>'[2]CostFlex, Summer'!J12*(1+[3]Main!$B$3)^(Main!$B$7-2020)</f>
        <v>10.78378083334246</v>
      </c>
      <c r="K12" s="1">
        <f>'[2]CostFlex, Summer'!K12*(1+[3]Main!$B$3)^(Main!$B$7-2020)</f>
        <v>8.8944093963531579</v>
      </c>
      <c r="L12" s="1">
        <f>'[2]CostFlex, Summer'!L12*(1+[3]Main!$B$3)^(Main!$B$7-2020)</f>
        <v>9.5683956984370599</v>
      </c>
      <c r="M12" s="1">
        <f>'[2]CostFlex, Summer'!M12*(1+[3]Main!$B$3)^(Main!$B$7-2020)</f>
        <v>11.048955771867275</v>
      </c>
      <c r="N12" s="1">
        <f>'[2]CostFlex, Summer'!N12*(1+[3]Main!$B$3)^(Main!$B$7-2020)</f>
        <v>8.618185502056475</v>
      </c>
      <c r="O12" s="1">
        <f>'[2]CostFlex, Summer'!O12*(1+[3]Main!$B$3)^(Main!$B$7-2020)</f>
        <v>6.4304922592267539</v>
      </c>
      <c r="P12" s="1">
        <f>'[2]CostFlex, Summer'!P12*(1+[3]Main!$B$3)^(Main!$B$7-2020)</f>
        <v>7.2481149863449321</v>
      </c>
      <c r="Q12" s="1">
        <f>'[2]CostFlex, Summer'!Q12*(1+[3]Main!$B$3)^(Main!$B$7-2020)</f>
        <v>8.8833604405812885</v>
      </c>
      <c r="R12" s="1">
        <f>'[2]CostFlex, Summer'!R12*(1+[3]Main!$B$3)^(Main!$B$7-2020)</f>
        <v>8.4303532539347312</v>
      </c>
      <c r="S12" s="1">
        <f>'[2]CostFlex, Summer'!S12*(1+[3]Main!$B$3)^(Main!$B$7-2020)</f>
        <v>9.3032207599122447</v>
      </c>
      <c r="T12" s="1">
        <f>'[2]CostFlex, Summer'!T12*(1+[3]Main!$B$3)^(Main!$B$7-2020)</f>
        <v>5.14881338969015</v>
      </c>
      <c r="U12" s="1">
        <f>'[2]CostFlex, Summer'!U12*(1+[3]Main!$B$3)^(Main!$B$7-2020)</f>
        <v>4.7731488934466633</v>
      </c>
      <c r="V12" s="1">
        <f>'[2]CostFlex, Summer'!V12*(1+[3]Main!$B$3)^(Main!$B$7-2020)</f>
        <v>3.1047565718947041</v>
      </c>
      <c r="W12" s="1">
        <f>'[2]CostFlex, Summer'!W12*(1+[3]Main!$B$3)^(Main!$B$7-2020)</f>
        <v>3.1047565718947041</v>
      </c>
      <c r="X12" s="1">
        <f>'[2]CostFlex, Summer'!X12*(1+[3]Main!$B$3)^(Main!$B$7-2020)</f>
        <v>3.6793022720318027</v>
      </c>
      <c r="Y12" s="1">
        <f>'[2]CostFlex, Summer'!Y12*(1+[3]Main!$B$3)^(Main!$B$7-2020)</f>
        <v>9.9109133273649466</v>
      </c>
    </row>
    <row r="13" spans="1:25" x14ac:dyDescent="0.25">
      <c r="A13">
        <v>17</v>
      </c>
      <c r="B13" s="1">
        <f>'[2]CostFlex, Summer'!B13*(1+[3]Main!$B$3)^(Main!$B$7-2020)</f>
        <v>7.2039191632574626</v>
      </c>
      <c r="C13" s="1">
        <f>'[2]CostFlex, Summer'!C13*(1+[3]Main!$B$3)^(Main!$B$7-2020)</f>
        <v>11.667697295091843</v>
      </c>
      <c r="D13" s="1">
        <f>'[2]CostFlex, Summer'!D13*(1+[3]Main!$B$3)^(Main!$B$7-2020)</f>
        <v>6.5409818169454264</v>
      </c>
      <c r="E13" s="1">
        <f>'[2]CostFlex, Summer'!E13*(1+[3]Main!$B$3)^(Main!$B$7-2020)</f>
        <v>6.7951077996983749</v>
      </c>
      <c r="F13" s="1">
        <f>'[2]CostFlex, Summer'!F13*(1+[3]Main!$B$3)^(Main!$B$7-2020)</f>
        <v>7.5022409690978797</v>
      </c>
      <c r="G13" s="1">
        <f>'[2]CostFlex, Summer'!G13*(1+[3]Main!$B$3)^(Main!$B$7-2020)</f>
        <v>7.3475555882917378</v>
      </c>
      <c r="H13" s="1">
        <f>'[2]CostFlex, Summer'!H13*(1+[3]Main!$B$3)^(Main!$B$7-2020)</f>
        <v>11.048955771867275</v>
      </c>
      <c r="I13" s="1">
        <f>'[2]CostFlex, Summer'!I13*(1+[3]Main!$B$3)^(Main!$B$7-2020)</f>
        <v>11.258885931532753</v>
      </c>
      <c r="J13" s="1">
        <f>'[2]CostFlex, Summer'!J13*(1+[3]Main!$B$3)^(Main!$B$7-2020)</f>
        <v>10.78378083334246</v>
      </c>
      <c r="K13" s="1">
        <f>'[2]CostFlex, Summer'!K13*(1+[3]Main!$B$3)^(Main!$B$7-2020)</f>
        <v>8.8944093963531579</v>
      </c>
      <c r="L13" s="1">
        <f>'[2]CostFlex, Summer'!L13*(1+[3]Main!$B$3)^(Main!$B$7-2020)</f>
        <v>9.5683956984370599</v>
      </c>
      <c r="M13" s="1">
        <f>'[2]CostFlex, Summer'!M13*(1+[3]Main!$B$3)^(Main!$B$7-2020)</f>
        <v>11.048955771867275</v>
      </c>
      <c r="N13" s="1">
        <f>'[2]CostFlex, Summer'!N13*(1+[3]Main!$B$3)^(Main!$B$7-2020)</f>
        <v>8.618185502056475</v>
      </c>
      <c r="O13" s="1">
        <f>'[2]CostFlex, Summer'!O13*(1+[3]Main!$B$3)^(Main!$B$7-2020)</f>
        <v>6.4304922592267539</v>
      </c>
      <c r="P13" s="1">
        <f>'[2]CostFlex, Summer'!P13*(1+[3]Main!$B$3)^(Main!$B$7-2020)</f>
        <v>7.2481149863449321</v>
      </c>
      <c r="Q13" s="1">
        <f>'[2]CostFlex, Summer'!Q13*(1+[3]Main!$B$3)^(Main!$B$7-2020)</f>
        <v>8.8833604405812885</v>
      </c>
      <c r="R13" s="1">
        <f>'[2]CostFlex, Summer'!R13*(1+[3]Main!$B$3)^(Main!$B$7-2020)</f>
        <v>8.4303532539347312</v>
      </c>
      <c r="S13" s="1">
        <f>'[2]CostFlex, Summer'!S13*(1+[3]Main!$B$3)^(Main!$B$7-2020)</f>
        <v>9.3032207599122447</v>
      </c>
      <c r="T13" s="1">
        <f>'[2]CostFlex, Summer'!T13*(1+[3]Main!$B$3)^(Main!$B$7-2020)</f>
        <v>5.14881338969015</v>
      </c>
      <c r="U13" s="1">
        <f>'[2]CostFlex, Summer'!U13*(1+[3]Main!$B$3)^(Main!$B$7-2020)</f>
        <v>4.7731488934466633</v>
      </c>
      <c r="V13" s="1">
        <f>'[2]CostFlex, Summer'!V13*(1+[3]Main!$B$3)^(Main!$B$7-2020)</f>
        <v>3.1047565718947041</v>
      </c>
      <c r="W13" s="1">
        <f>'[2]CostFlex, Summer'!W13*(1+[3]Main!$B$3)^(Main!$B$7-2020)</f>
        <v>3.1047565718947041</v>
      </c>
      <c r="X13" s="1">
        <f>'[2]CostFlex, Summer'!X13*(1+[3]Main!$B$3)^(Main!$B$7-2020)</f>
        <v>3.6793022720318027</v>
      </c>
      <c r="Y13" s="1">
        <f>'[2]CostFlex, Summer'!Y13*(1+[3]Main!$B$3)^(Main!$B$7-2020)</f>
        <v>9.9109133273649466</v>
      </c>
    </row>
    <row r="14" spans="1:25" x14ac:dyDescent="0.25">
      <c r="A14">
        <v>18</v>
      </c>
      <c r="B14" s="1">
        <f>'[2]CostFlex, Summer'!B14*(1+[3]Main!$B$3)^(Main!$B$7-2020)</f>
        <v>7.2039191632574626</v>
      </c>
      <c r="C14" s="1">
        <f>'[2]CostFlex, Summer'!C14*(1+[3]Main!$B$3)^(Main!$B$7-2020)</f>
        <v>11.667697295091843</v>
      </c>
      <c r="D14" s="1">
        <f>'[2]CostFlex, Summer'!D14*(1+[3]Main!$B$3)^(Main!$B$7-2020)</f>
        <v>6.5409818169454264</v>
      </c>
      <c r="E14" s="1">
        <f>'[2]CostFlex, Summer'!E14*(1+[3]Main!$B$3)^(Main!$B$7-2020)</f>
        <v>6.7951077996983749</v>
      </c>
      <c r="F14" s="1">
        <f>'[2]CostFlex, Summer'!F14*(1+[3]Main!$B$3)^(Main!$B$7-2020)</f>
        <v>7.5022409690978797</v>
      </c>
      <c r="G14" s="1">
        <f>'[2]CostFlex, Summer'!G14*(1+[3]Main!$B$3)^(Main!$B$7-2020)</f>
        <v>7.3475555882917378</v>
      </c>
      <c r="H14" s="1">
        <f>'[2]CostFlex, Summer'!H14*(1+[3]Main!$B$3)^(Main!$B$7-2020)</f>
        <v>11.048955771867275</v>
      </c>
      <c r="I14" s="1">
        <f>'[2]CostFlex, Summer'!I14*(1+[3]Main!$B$3)^(Main!$B$7-2020)</f>
        <v>11.258885931532753</v>
      </c>
      <c r="J14" s="1">
        <f>'[2]CostFlex, Summer'!J14*(1+[3]Main!$B$3)^(Main!$B$7-2020)</f>
        <v>10.78378083334246</v>
      </c>
      <c r="K14" s="1">
        <f>'[2]CostFlex, Summer'!K14*(1+[3]Main!$B$3)^(Main!$B$7-2020)</f>
        <v>8.8944093963531579</v>
      </c>
      <c r="L14" s="1">
        <f>'[2]CostFlex, Summer'!L14*(1+[3]Main!$B$3)^(Main!$B$7-2020)</f>
        <v>9.5683956984370599</v>
      </c>
      <c r="M14" s="1">
        <f>'[2]CostFlex, Summer'!M14*(1+[3]Main!$B$3)^(Main!$B$7-2020)</f>
        <v>11.048955771867275</v>
      </c>
      <c r="N14" s="1">
        <f>'[2]CostFlex, Summer'!N14*(1+[3]Main!$B$3)^(Main!$B$7-2020)</f>
        <v>8.618185502056475</v>
      </c>
      <c r="O14" s="1">
        <f>'[2]CostFlex, Summer'!O14*(1+[3]Main!$B$3)^(Main!$B$7-2020)</f>
        <v>6.4304922592267539</v>
      </c>
      <c r="P14" s="1">
        <f>'[2]CostFlex, Summer'!P14*(1+[3]Main!$B$3)^(Main!$B$7-2020)</f>
        <v>7.2481149863449321</v>
      </c>
      <c r="Q14" s="1">
        <f>'[2]CostFlex, Summer'!Q14*(1+[3]Main!$B$3)^(Main!$B$7-2020)</f>
        <v>8.8833604405812885</v>
      </c>
      <c r="R14" s="1">
        <f>'[2]CostFlex, Summer'!R14*(1+[3]Main!$B$3)^(Main!$B$7-2020)</f>
        <v>8.4303532539347312</v>
      </c>
      <c r="S14" s="1">
        <f>'[2]CostFlex, Summer'!S14*(1+[3]Main!$B$3)^(Main!$B$7-2020)</f>
        <v>9.3032207599122447</v>
      </c>
      <c r="T14" s="1">
        <f>'[2]CostFlex, Summer'!T14*(1+[3]Main!$B$3)^(Main!$B$7-2020)</f>
        <v>5.14881338969015</v>
      </c>
      <c r="U14" s="1">
        <f>'[2]CostFlex, Summer'!U14*(1+[3]Main!$B$3)^(Main!$B$7-2020)</f>
        <v>4.7731488934466633</v>
      </c>
      <c r="V14" s="1">
        <f>'[2]CostFlex, Summer'!V14*(1+[3]Main!$B$3)^(Main!$B$7-2020)</f>
        <v>3.1047565718947041</v>
      </c>
      <c r="W14" s="1">
        <f>'[2]CostFlex, Summer'!W14*(1+[3]Main!$B$3)^(Main!$B$7-2020)</f>
        <v>3.1047565718947041</v>
      </c>
      <c r="X14" s="1">
        <f>'[2]CostFlex, Summer'!X14*(1+[3]Main!$B$3)^(Main!$B$7-2020)</f>
        <v>3.6793022720318027</v>
      </c>
      <c r="Y14" s="1">
        <f>'[2]CostFlex, Summer'!Y14*(1+[3]Main!$B$3)^(Main!$B$7-2020)</f>
        <v>9.9109133273649466</v>
      </c>
    </row>
    <row r="15" spans="1:25" x14ac:dyDescent="0.25">
      <c r="A15">
        <v>20</v>
      </c>
      <c r="B15" s="1">
        <f>'[2]CostFlex, Summer'!B15*(1+[3]Main!$B$3)^(Main!$B$7-2020)</f>
        <v>7.2039191632574626</v>
      </c>
      <c r="C15" s="1">
        <f>'[2]CostFlex, Summer'!C15*(1+[3]Main!$B$3)^(Main!$B$7-2020)</f>
        <v>11.667697295091843</v>
      </c>
      <c r="D15" s="1">
        <f>'[2]CostFlex, Summer'!D15*(1+[3]Main!$B$3)^(Main!$B$7-2020)</f>
        <v>6.5409818169454264</v>
      </c>
      <c r="E15" s="1">
        <f>'[2]CostFlex, Summer'!E15*(1+[3]Main!$B$3)^(Main!$B$7-2020)</f>
        <v>6.7951077996983749</v>
      </c>
      <c r="F15" s="1">
        <f>'[2]CostFlex, Summer'!F15*(1+[3]Main!$B$3)^(Main!$B$7-2020)</f>
        <v>7.5022409690978797</v>
      </c>
      <c r="G15" s="1">
        <f>'[2]CostFlex, Summer'!G15*(1+[3]Main!$B$3)^(Main!$B$7-2020)</f>
        <v>7.3475555882917378</v>
      </c>
      <c r="H15" s="1">
        <f>'[2]CostFlex, Summer'!H15*(1+[3]Main!$B$3)^(Main!$B$7-2020)</f>
        <v>11.048955771867275</v>
      </c>
      <c r="I15" s="1">
        <f>'[2]CostFlex, Summer'!I15*(1+[3]Main!$B$3)^(Main!$B$7-2020)</f>
        <v>11.258885931532753</v>
      </c>
      <c r="J15" s="1">
        <f>'[2]CostFlex, Summer'!J15*(1+[3]Main!$B$3)^(Main!$B$7-2020)</f>
        <v>10.78378083334246</v>
      </c>
      <c r="K15" s="1">
        <f>'[2]CostFlex, Summer'!K15*(1+[3]Main!$B$3)^(Main!$B$7-2020)</f>
        <v>8.8944093963531579</v>
      </c>
      <c r="L15" s="1">
        <f>'[2]CostFlex, Summer'!L15*(1+[3]Main!$B$3)^(Main!$B$7-2020)</f>
        <v>9.5683956984370599</v>
      </c>
      <c r="M15" s="1">
        <f>'[2]CostFlex, Summer'!M15*(1+[3]Main!$B$3)^(Main!$B$7-2020)</f>
        <v>11.048955771867275</v>
      </c>
      <c r="N15" s="1">
        <f>'[2]CostFlex, Summer'!N15*(1+[3]Main!$B$3)^(Main!$B$7-2020)</f>
        <v>8.618185502056475</v>
      </c>
      <c r="O15" s="1">
        <f>'[2]CostFlex, Summer'!O15*(1+[3]Main!$B$3)^(Main!$B$7-2020)</f>
        <v>6.4304922592267539</v>
      </c>
      <c r="P15" s="1">
        <f>'[2]CostFlex, Summer'!P15*(1+[3]Main!$B$3)^(Main!$B$7-2020)</f>
        <v>7.2481149863449321</v>
      </c>
      <c r="Q15" s="1">
        <f>'[2]CostFlex, Summer'!Q15*(1+[3]Main!$B$3)^(Main!$B$7-2020)</f>
        <v>8.8833604405812885</v>
      </c>
      <c r="R15" s="1">
        <f>'[2]CostFlex, Summer'!R15*(1+[3]Main!$B$3)^(Main!$B$7-2020)</f>
        <v>8.4303532539347312</v>
      </c>
      <c r="S15" s="1">
        <f>'[2]CostFlex, Summer'!S15*(1+[3]Main!$B$3)^(Main!$B$7-2020)</f>
        <v>9.3032207599122447</v>
      </c>
      <c r="T15" s="1">
        <f>'[2]CostFlex, Summer'!T15*(1+[3]Main!$B$3)^(Main!$B$7-2020)</f>
        <v>5.14881338969015</v>
      </c>
      <c r="U15" s="1">
        <f>'[2]CostFlex, Summer'!U15*(1+[3]Main!$B$3)^(Main!$B$7-2020)</f>
        <v>4.7731488934466633</v>
      </c>
      <c r="V15" s="1">
        <f>'[2]CostFlex, Summer'!V15*(1+[3]Main!$B$3)^(Main!$B$7-2020)</f>
        <v>3.1047565718947041</v>
      </c>
      <c r="W15" s="1">
        <f>'[2]CostFlex, Summer'!W15*(1+[3]Main!$B$3)^(Main!$B$7-2020)</f>
        <v>3.1047565718947041</v>
      </c>
      <c r="X15" s="1">
        <f>'[2]CostFlex, Summer'!X15*(1+[3]Main!$B$3)^(Main!$B$7-2020)</f>
        <v>3.6793022720318027</v>
      </c>
      <c r="Y15" s="1">
        <f>'[2]CostFlex, Summer'!Y15*(1+[3]Main!$B$3)^(Main!$B$7-2020)</f>
        <v>9.9109133273649466</v>
      </c>
    </row>
    <row r="16" spans="1:25" x14ac:dyDescent="0.25">
      <c r="A16">
        <v>21</v>
      </c>
      <c r="B16" s="1">
        <f>'[2]CostFlex, Summer'!B16*(1+[3]Main!$B$3)^(Main!$B$7-2020)</f>
        <v>7.2039191632574626</v>
      </c>
      <c r="C16" s="1">
        <f>'[2]CostFlex, Summer'!C16*(1+[3]Main!$B$3)^(Main!$B$7-2020)</f>
        <v>11.667697295091843</v>
      </c>
      <c r="D16" s="1">
        <f>'[2]CostFlex, Summer'!D16*(1+[3]Main!$B$3)^(Main!$B$7-2020)</f>
        <v>6.5409818169454264</v>
      </c>
      <c r="E16" s="1">
        <f>'[2]CostFlex, Summer'!E16*(1+[3]Main!$B$3)^(Main!$B$7-2020)</f>
        <v>6.7951077996983749</v>
      </c>
      <c r="F16" s="1">
        <f>'[2]CostFlex, Summer'!F16*(1+[3]Main!$B$3)^(Main!$B$7-2020)</f>
        <v>7.5022409690978797</v>
      </c>
      <c r="G16" s="1">
        <f>'[2]CostFlex, Summer'!G16*(1+[3]Main!$B$3)^(Main!$B$7-2020)</f>
        <v>7.3475555882917378</v>
      </c>
      <c r="H16" s="1">
        <f>'[2]CostFlex, Summer'!H16*(1+[3]Main!$B$3)^(Main!$B$7-2020)</f>
        <v>11.048955771867275</v>
      </c>
      <c r="I16" s="1">
        <f>'[2]CostFlex, Summer'!I16*(1+[3]Main!$B$3)^(Main!$B$7-2020)</f>
        <v>11.258885931532753</v>
      </c>
      <c r="J16" s="1">
        <f>'[2]CostFlex, Summer'!J16*(1+[3]Main!$B$3)^(Main!$B$7-2020)</f>
        <v>10.78378083334246</v>
      </c>
      <c r="K16" s="1">
        <f>'[2]CostFlex, Summer'!K16*(1+[3]Main!$B$3)^(Main!$B$7-2020)</f>
        <v>8.8944093963531579</v>
      </c>
      <c r="L16" s="1">
        <f>'[2]CostFlex, Summer'!L16*(1+[3]Main!$B$3)^(Main!$B$7-2020)</f>
        <v>9.5683956984370599</v>
      </c>
      <c r="M16" s="1">
        <f>'[2]CostFlex, Summer'!M16*(1+[3]Main!$B$3)^(Main!$B$7-2020)</f>
        <v>11.048955771867275</v>
      </c>
      <c r="N16" s="1">
        <f>'[2]CostFlex, Summer'!N16*(1+[3]Main!$B$3)^(Main!$B$7-2020)</f>
        <v>8.618185502056475</v>
      </c>
      <c r="O16" s="1">
        <f>'[2]CostFlex, Summer'!O16*(1+[3]Main!$B$3)^(Main!$B$7-2020)</f>
        <v>6.4304922592267539</v>
      </c>
      <c r="P16" s="1">
        <f>'[2]CostFlex, Summer'!P16*(1+[3]Main!$B$3)^(Main!$B$7-2020)</f>
        <v>7.2481149863449321</v>
      </c>
      <c r="Q16" s="1">
        <f>'[2]CostFlex, Summer'!Q16*(1+[3]Main!$B$3)^(Main!$B$7-2020)</f>
        <v>8.8833604405812885</v>
      </c>
      <c r="R16" s="1">
        <f>'[2]CostFlex, Summer'!R16*(1+[3]Main!$B$3)^(Main!$B$7-2020)</f>
        <v>8.4303532539347312</v>
      </c>
      <c r="S16" s="1">
        <f>'[2]CostFlex, Summer'!S16*(1+[3]Main!$B$3)^(Main!$B$7-2020)</f>
        <v>9.3032207599122447</v>
      </c>
      <c r="T16" s="1">
        <f>'[2]CostFlex, Summer'!T16*(1+[3]Main!$B$3)^(Main!$B$7-2020)</f>
        <v>5.14881338969015</v>
      </c>
      <c r="U16" s="1">
        <f>'[2]CostFlex, Summer'!U16*(1+[3]Main!$B$3)^(Main!$B$7-2020)</f>
        <v>4.7731488934466633</v>
      </c>
      <c r="V16" s="1">
        <f>'[2]CostFlex, Summer'!V16*(1+[3]Main!$B$3)^(Main!$B$7-2020)</f>
        <v>3.1047565718947041</v>
      </c>
      <c r="W16" s="1">
        <f>'[2]CostFlex, Summer'!W16*(1+[3]Main!$B$3)^(Main!$B$7-2020)</f>
        <v>3.1047565718947041</v>
      </c>
      <c r="X16" s="1">
        <f>'[2]CostFlex, Summer'!X16*(1+[3]Main!$B$3)^(Main!$B$7-2020)</f>
        <v>3.6793022720318027</v>
      </c>
      <c r="Y16" s="1">
        <f>'[2]CostFlex, Summer'!Y16*(1+[3]Main!$B$3)^(Main!$B$7-2020)</f>
        <v>9.9109133273649466</v>
      </c>
    </row>
    <row r="17" spans="1:25" x14ac:dyDescent="0.25">
      <c r="A17">
        <v>26</v>
      </c>
      <c r="B17" s="1">
        <f>'[2]CostFlex, Summer'!B17*(1+[3]Main!$B$3)^(Main!$B$7-2020)</f>
        <v>7.2039191632574626</v>
      </c>
      <c r="C17" s="1">
        <f>'[2]CostFlex, Summer'!C17*(1+[3]Main!$B$3)^(Main!$B$7-2020)</f>
        <v>11.667697295091843</v>
      </c>
      <c r="D17" s="1">
        <f>'[2]CostFlex, Summer'!D17*(1+[3]Main!$B$3)^(Main!$B$7-2020)</f>
        <v>6.5409818169454264</v>
      </c>
      <c r="E17" s="1">
        <f>'[2]CostFlex, Summer'!E17*(1+[3]Main!$B$3)^(Main!$B$7-2020)</f>
        <v>6.7951077996983749</v>
      </c>
      <c r="F17" s="1">
        <f>'[2]CostFlex, Summer'!F17*(1+[3]Main!$B$3)^(Main!$B$7-2020)</f>
        <v>7.5022409690978797</v>
      </c>
      <c r="G17" s="1">
        <f>'[2]CostFlex, Summer'!G17*(1+[3]Main!$B$3)^(Main!$B$7-2020)</f>
        <v>7.3475555882917378</v>
      </c>
      <c r="H17" s="1">
        <f>'[2]CostFlex, Summer'!H17*(1+[3]Main!$B$3)^(Main!$B$7-2020)</f>
        <v>11.048955771867275</v>
      </c>
      <c r="I17" s="1">
        <f>'[2]CostFlex, Summer'!I17*(1+[3]Main!$B$3)^(Main!$B$7-2020)</f>
        <v>11.258885931532753</v>
      </c>
      <c r="J17" s="1">
        <f>'[2]CostFlex, Summer'!J17*(1+[3]Main!$B$3)^(Main!$B$7-2020)</f>
        <v>10.78378083334246</v>
      </c>
      <c r="K17" s="1">
        <f>'[2]CostFlex, Summer'!K17*(1+[3]Main!$B$3)^(Main!$B$7-2020)</f>
        <v>8.8944093963531579</v>
      </c>
      <c r="L17" s="1">
        <f>'[2]CostFlex, Summer'!L17*(1+[3]Main!$B$3)^(Main!$B$7-2020)</f>
        <v>9.5683956984370599</v>
      </c>
      <c r="M17" s="1">
        <f>'[2]CostFlex, Summer'!M17*(1+[3]Main!$B$3)^(Main!$B$7-2020)</f>
        <v>11.048955771867275</v>
      </c>
      <c r="N17" s="1">
        <f>'[2]CostFlex, Summer'!N17*(1+[3]Main!$B$3)^(Main!$B$7-2020)</f>
        <v>8.618185502056475</v>
      </c>
      <c r="O17" s="1">
        <f>'[2]CostFlex, Summer'!O17*(1+[3]Main!$B$3)^(Main!$B$7-2020)</f>
        <v>6.4304922592267539</v>
      </c>
      <c r="P17" s="1">
        <f>'[2]CostFlex, Summer'!P17*(1+[3]Main!$B$3)^(Main!$B$7-2020)</f>
        <v>7.2481149863449321</v>
      </c>
      <c r="Q17" s="1">
        <f>'[2]CostFlex, Summer'!Q17*(1+[3]Main!$B$3)^(Main!$B$7-2020)</f>
        <v>8.8833604405812885</v>
      </c>
      <c r="R17" s="1">
        <f>'[2]CostFlex, Summer'!R17*(1+[3]Main!$B$3)^(Main!$B$7-2020)</f>
        <v>8.4303532539347312</v>
      </c>
      <c r="S17" s="1">
        <f>'[2]CostFlex, Summer'!S17*(1+[3]Main!$B$3)^(Main!$B$7-2020)</f>
        <v>9.3032207599122447</v>
      </c>
      <c r="T17" s="1">
        <f>'[2]CostFlex, Summer'!T17*(1+[3]Main!$B$3)^(Main!$B$7-2020)</f>
        <v>5.14881338969015</v>
      </c>
      <c r="U17" s="1">
        <f>'[2]CostFlex, Summer'!U17*(1+[3]Main!$B$3)^(Main!$B$7-2020)</f>
        <v>4.7731488934466633</v>
      </c>
      <c r="V17" s="1">
        <f>'[2]CostFlex, Summer'!V17*(1+[3]Main!$B$3)^(Main!$B$7-2020)</f>
        <v>3.1047565718947041</v>
      </c>
      <c r="W17" s="1">
        <f>'[2]CostFlex, Summer'!W17*(1+[3]Main!$B$3)^(Main!$B$7-2020)</f>
        <v>3.1047565718947041</v>
      </c>
      <c r="X17" s="1">
        <f>'[2]CostFlex, Summer'!X17*(1+[3]Main!$B$3)^(Main!$B$7-2020)</f>
        <v>3.6793022720318027</v>
      </c>
      <c r="Y17" s="1">
        <f>'[2]CostFlex, Summer'!Y17*(1+[3]Main!$B$3)^(Main!$B$7-2020)</f>
        <v>9.9109133273649466</v>
      </c>
    </row>
    <row r="18" spans="1:25" x14ac:dyDescent="0.25">
      <c r="A18">
        <v>30</v>
      </c>
      <c r="B18" s="1">
        <f>'[2]CostFlex, Summer'!B18*(1+[3]Main!$B$3)^(Main!$B$7-2020)</f>
        <v>7.2039191632574626</v>
      </c>
      <c r="C18" s="1">
        <f>'[2]CostFlex, Summer'!C18*(1+[3]Main!$B$3)^(Main!$B$7-2020)</f>
        <v>11.667697295091843</v>
      </c>
      <c r="D18" s="1">
        <f>'[2]CostFlex, Summer'!D18*(1+[3]Main!$B$3)^(Main!$B$7-2020)</f>
        <v>6.5409818169454264</v>
      </c>
      <c r="E18" s="1">
        <f>'[2]CostFlex, Summer'!E18*(1+[3]Main!$B$3)^(Main!$B$7-2020)</f>
        <v>6.7951077996983749</v>
      </c>
      <c r="F18" s="1">
        <f>'[2]CostFlex, Summer'!F18*(1+[3]Main!$B$3)^(Main!$B$7-2020)</f>
        <v>7.5022409690978797</v>
      </c>
      <c r="G18" s="1">
        <f>'[2]CostFlex, Summer'!G18*(1+[3]Main!$B$3)^(Main!$B$7-2020)</f>
        <v>7.3475555882917378</v>
      </c>
      <c r="H18" s="1">
        <f>'[2]CostFlex, Summer'!H18*(1+[3]Main!$B$3)^(Main!$B$7-2020)</f>
        <v>11.048955771867275</v>
      </c>
      <c r="I18" s="1">
        <f>'[2]CostFlex, Summer'!I18*(1+[3]Main!$B$3)^(Main!$B$7-2020)</f>
        <v>11.258885931532753</v>
      </c>
      <c r="J18" s="1">
        <f>'[2]CostFlex, Summer'!J18*(1+[3]Main!$B$3)^(Main!$B$7-2020)</f>
        <v>10.78378083334246</v>
      </c>
      <c r="K18" s="1">
        <f>'[2]CostFlex, Summer'!K18*(1+[3]Main!$B$3)^(Main!$B$7-2020)</f>
        <v>8.8944093963531579</v>
      </c>
      <c r="L18" s="1">
        <f>'[2]CostFlex, Summer'!L18*(1+[3]Main!$B$3)^(Main!$B$7-2020)</f>
        <v>9.5683956984370599</v>
      </c>
      <c r="M18" s="1">
        <f>'[2]CostFlex, Summer'!M18*(1+[3]Main!$B$3)^(Main!$B$7-2020)</f>
        <v>11.048955771867275</v>
      </c>
      <c r="N18" s="1">
        <f>'[2]CostFlex, Summer'!N18*(1+[3]Main!$B$3)^(Main!$B$7-2020)</f>
        <v>8.618185502056475</v>
      </c>
      <c r="O18" s="1">
        <f>'[2]CostFlex, Summer'!O18*(1+[3]Main!$B$3)^(Main!$B$7-2020)</f>
        <v>6.4304922592267539</v>
      </c>
      <c r="P18" s="1">
        <f>'[2]CostFlex, Summer'!P18*(1+[3]Main!$B$3)^(Main!$B$7-2020)</f>
        <v>7.2481149863449321</v>
      </c>
      <c r="Q18" s="1">
        <f>'[2]CostFlex, Summer'!Q18*(1+[3]Main!$B$3)^(Main!$B$7-2020)</f>
        <v>8.8833604405812885</v>
      </c>
      <c r="R18" s="1">
        <f>'[2]CostFlex, Summer'!R18*(1+[3]Main!$B$3)^(Main!$B$7-2020)</f>
        <v>8.4303532539347312</v>
      </c>
      <c r="S18" s="1">
        <f>'[2]CostFlex, Summer'!S18*(1+[3]Main!$B$3)^(Main!$B$7-2020)</f>
        <v>9.3032207599122447</v>
      </c>
      <c r="T18" s="1">
        <f>'[2]CostFlex, Summer'!T18*(1+[3]Main!$B$3)^(Main!$B$7-2020)</f>
        <v>5.14881338969015</v>
      </c>
      <c r="U18" s="1">
        <f>'[2]CostFlex, Summer'!U18*(1+[3]Main!$B$3)^(Main!$B$7-2020)</f>
        <v>4.7731488934466633</v>
      </c>
      <c r="V18" s="1">
        <f>'[2]CostFlex, Summer'!V18*(1+[3]Main!$B$3)^(Main!$B$7-2020)</f>
        <v>3.1047565718947041</v>
      </c>
      <c r="W18" s="1">
        <f>'[2]CostFlex, Summer'!W18*(1+[3]Main!$B$3)^(Main!$B$7-2020)</f>
        <v>3.1047565718947041</v>
      </c>
      <c r="X18" s="1">
        <f>'[2]CostFlex, Summer'!X18*(1+[3]Main!$B$3)^(Main!$B$7-2020)</f>
        <v>3.6793022720318027</v>
      </c>
      <c r="Y18" s="1">
        <f>'[2]CostFlex, Summer'!Y18*(1+[3]Main!$B$3)^(Main!$B$7-2020)</f>
        <v>9.9109133273649466</v>
      </c>
    </row>
    <row r="19" spans="1:25" x14ac:dyDescent="0.25">
      <c r="A19">
        <v>35</v>
      </c>
      <c r="B19" s="1">
        <f>'[2]CostFlex, Summer'!B19*(1+[3]Main!$B$3)^(Main!$B$7-2020)</f>
        <v>7.2039191632574626</v>
      </c>
      <c r="C19" s="1">
        <f>'[2]CostFlex, Summer'!C19*(1+[3]Main!$B$3)^(Main!$B$7-2020)</f>
        <v>11.667697295091843</v>
      </c>
      <c r="D19" s="1">
        <f>'[2]CostFlex, Summer'!D19*(1+[3]Main!$B$3)^(Main!$B$7-2020)</f>
        <v>6.5409818169454264</v>
      </c>
      <c r="E19" s="1">
        <f>'[2]CostFlex, Summer'!E19*(1+[3]Main!$B$3)^(Main!$B$7-2020)</f>
        <v>6.7951077996983749</v>
      </c>
      <c r="F19" s="1">
        <f>'[2]CostFlex, Summer'!F19*(1+[3]Main!$B$3)^(Main!$B$7-2020)</f>
        <v>7.5022409690978797</v>
      </c>
      <c r="G19" s="1">
        <f>'[2]CostFlex, Summer'!G19*(1+[3]Main!$B$3)^(Main!$B$7-2020)</f>
        <v>7.3475555882917378</v>
      </c>
      <c r="H19" s="1">
        <f>'[2]CostFlex, Summer'!H19*(1+[3]Main!$B$3)^(Main!$B$7-2020)</f>
        <v>11.048955771867275</v>
      </c>
      <c r="I19" s="1">
        <f>'[2]CostFlex, Summer'!I19*(1+[3]Main!$B$3)^(Main!$B$7-2020)</f>
        <v>11.258885931532753</v>
      </c>
      <c r="J19" s="1">
        <f>'[2]CostFlex, Summer'!J19*(1+[3]Main!$B$3)^(Main!$B$7-2020)</f>
        <v>10.78378083334246</v>
      </c>
      <c r="K19" s="1">
        <f>'[2]CostFlex, Summer'!K19*(1+[3]Main!$B$3)^(Main!$B$7-2020)</f>
        <v>8.8944093963531579</v>
      </c>
      <c r="L19" s="1">
        <f>'[2]CostFlex, Summer'!L19*(1+[3]Main!$B$3)^(Main!$B$7-2020)</f>
        <v>9.5683956984370599</v>
      </c>
      <c r="M19" s="1">
        <f>'[2]CostFlex, Summer'!M19*(1+[3]Main!$B$3)^(Main!$B$7-2020)</f>
        <v>11.048955771867275</v>
      </c>
      <c r="N19" s="1">
        <f>'[2]CostFlex, Summer'!N19*(1+[3]Main!$B$3)^(Main!$B$7-2020)</f>
        <v>8.618185502056475</v>
      </c>
      <c r="O19" s="1">
        <f>'[2]CostFlex, Summer'!O19*(1+[3]Main!$B$3)^(Main!$B$7-2020)</f>
        <v>6.4304922592267539</v>
      </c>
      <c r="P19" s="1">
        <f>'[2]CostFlex, Summer'!P19*(1+[3]Main!$B$3)^(Main!$B$7-2020)</f>
        <v>7.2481149863449321</v>
      </c>
      <c r="Q19" s="1">
        <f>'[2]CostFlex, Summer'!Q19*(1+[3]Main!$B$3)^(Main!$B$7-2020)</f>
        <v>8.8833604405812885</v>
      </c>
      <c r="R19" s="1">
        <f>'[2]CostFlex, Summer'!R19*(1+[3]Main!$B$3)^(Main!$B$7-2020)</f>
        <v>8.4303532539347312</v>
      </c>
      <c r="S19" s="1">
        <f>'[2]CostFlex, Summer'!S19*(1+[3]Main!$B$3)^(Main!$B$7-2020)</f>
        <v>9.3032207599122447</v>
      </c>
      <c r="T19" s="1">
        <f>'[2]CostFlex, Summer'!T19*(1+[3]Main!$B$3)^(Main!$B$7-2020)</f>
        <v>5.14881338969015</v>
      </c>
      <c r="U19" s="1">
        <f>'[2]CostFlex, Summer'!U19*(1+[3]Main!$B$3)^(Main!$B$7-2020)</f>
        <v>4.7731488934466633</v>
      </c>
      <c r="V19" s="1">
        <f>'[2]CostFlex, Summer'!V19*(1+[3]Main!$B$3)^(Main!$B$7-2020)</f>
        <v>3.1047565718947041</v>
      </c>
      <c r="W19" s="1">
        <f>'[2]CostFlex, Summer'!W19*(1+[3]Main!$B$3)^(Main!$B$7-2020)</f>
        <v>3.1047565718947041</v>
      </c>
      <c r="X19" s="1">
        <f>'[2]CostFlex, Summer'!X19*(1+[3]Main!$B$3)^(Main!$B$7-2020)</f>
        <v>3.6793022720318027</v>
      </c>
      <c r="Y19" s="1">
        <f>'[2]CostFlex, Summer'!Y19*(1+[3]Main!$B$3)^(Main!$B$7-2020)</f>
        <v>9.9109133273649466</v>
      </c>
    </row>
    <row r="20" spans="1:25" x14ac:dyDescent="0.25">
      <c r="A20">
        <v>36</v>
      </c>
      <c r="B20" s="1">
        <f>'[2]CostFlex, Summer'!B20*(1+[3]Main!$B$3)^(Main!$B$7-2020)</f>
        <v>7.2039191632574626</v>
      </c>
      <c r="C20" s="1">
        <f>'[2]CostFlex, Summer'!C20*(1+[3]Main!$B$3)^(Main!$B$7-2020)</f>
        <v>11.667697295091843</v>
      </c>
      <c r="D20" s="1">
        <f>'[2]CostFlex, Summer'!D20*(1+[3]Main!$B$3)^(Main!$B$7-2020)</f>
        <v>6.5409818169454264</v>
      </c>
      <c r="E20" s="1">
        <f>'[2]CostFlex, Summer'!E20*(1+[3]Main!$B$3)^(Main!$B$7-2020)</f>
        <v>6.7951077996983749</v>
      </c>
      <c r="F20" s="1">
        <f>'[2]CostFlex, Summer'!F20*(1+[3]Main!$B$3)^(Main!$B$7-2020)</f>
        <v>7.5022409690978797</v>
      </c>
      <c r="G20" s="1">
        <f>'[2]CostFlex, Summer'!G20*(1+[3]Main!$B$3)^(Main!$B$7-2020)</f>
        <v>7.3475555882917378</v>
      </c>
      <c r="H20" s="1">
        <f>'[2]CostFlex, Summer'!H20*(1+[3]Main!$B$3)^(Main!$B$7-2020)</f>
        <v>11.048955771867275</v>
      </c>
      <c r="I20" s="1">
        <f>'[2]CostFlex, Summer'!I20*(1+[3]Main!$B$3)^(Main!$B$7-2020)</f>
        <v>11.258885931532753</v>
      </c>
      <c r="J20" s="1">
        <f>'[2]CostFlex, Summer'!J20*(1+[3]Main!$B$3)^(Main!$B$7-2020)</f>
        <v>10.78378083334246</v>
      </c>
      <c r="K20" s="1">
        <f>'[2]CostFlex, Summer'!K20*(1+[3]Main!$B$3)^(Main!$B$7-2020)</f>
        <v>8.8944093963531579</v>
      </c>
      <c r="L20" s="1">
        <f>'[2]CostFlex, Summer'!L20*(1+[3]Main!$B$3)^(Main!$B$7-2020)</f>
        <v>9.5683956984370599</v>
      </c>
      <c r="M20" s="1">
        <f>'[2]CostFlex, Summer'!M20*(1+[3]Main!$B$3)^(Main!$B$7-2020)</f>
        <v>11.048955771867275</v>
      </c>
      <c r="N20" s="1">
        <f>'[2]CostFlex, Summer'!N20*(1+[3]Main!$B$3)^(Main!$B$7-2020)</f>
        <v>8.618185502056475</v>
      </c>
      <c r="O20" s="1">
        <f>'[2]CostFlex, Summer'!O20*(1+[3]Main!$B$3)^(Main!$B$7-2020)</f>
        <v>6.4304922592267539</v>
      </c>
      <c r="P20" s="1">
        <f>'[2]CostFlex, Summer'!P20*(1+[3]Main!$B$3)^(Main!$B$7-2020)</f>
        <v>7.2481149863449321</v>
      </c>
      <c r="Q20" s="1">
        <f>'[2]CostFlex, Summer'!Q20*(1+[3]Main!$B$3)^(Main!$B$7-2020)</f>
        <v>8.8833604405812885</v>
      </c>
      <c r="R20" s="1">
        <f>'[2]CostFlex, Summer'!R20*(1+[3]Main!$B$3)^(Main!$B$7-2020)</f>
        <v>8.4303532539347312</v>
      </c>
      <c r="S20" s="1">
        <f>'[2]CostFlex, Summer'!S20*(1+[3]Main!$B$3)^(Main!$B$7-2020)</f>
        <v>9.3032207599122447</v>
      </c>
      <c r="T20" s="1">
        <f>'[2]CostFlex, Summer'!T20*(1+[3]Main!$B$3)^(Main!$B$7-2020)</f>
        <v>5.14881338969015</v>
      </c>
      <c r="U20" s="1">
        <f>'[2]CostFlex, Summer'!U20*(1+[3]Main!$B$3)^(Main!$B$7-2020)</f>
        <v>4.7731488934466633</v>
      </c>
      <c r="V20" s="1">
        <f>'[2]CostFlex, Summer'!V20*(1+[3]Main!$B$3)^(Main!$B$7-2020)</f>
        <v>3.1047565718947041</v>
      </c>
      <c r="W20" s="1">
        <f>'[2]CostFlex, Summer'!W20*(1+[3]Main!$B$3)^(Main!$B$7-2020)</f>
        <v>3.1047565718947041</v>
      </c>
      <c r="X20" s="1">
        <f>'[2]CostFlex, Summer'!X20*(1+[3]Main!$B$3)^(Main!$B$7-2020)</f>
        <v>3.6793022720318027</v>
      </c>
      <c r="Y20" s="1">
        <f>'[2]CostFlex, Summer'!Y20*(1+[3]Main!$B$3)^(Main!$B$7-2020)</f>
        <v>9.9109133273649466</v>
      </c>
    </row>
    <row r="21" spans="1:25" x14ac:dyDescent="0.25">
      <c r="A21">
        <v>42</v>
      </c>
      <c r="B21" s="1">
        <f>'[2]CostFlex, Summer'!B21*(1+[3]Main!$B$3)^(Main!$B$7-2020)</f>
        <v>7.2039191632574626</v>
      </c>
      <c r="C21" s="1">
        <f>'[2]CostFlex, Summer'!C21*(1+[3]Main!$B$3)^(Main!$B$7-2020)</f>
        <v>11.667697295091843</v>
      </c>
      <c r="D21" s="1">
        <f>'[2]CostFlex, Summer'!D21*(1+[3]Main!$B$3)^(Main!$B$7-2020)</f>
        <v>6.5409818169454264</v>
      </c>
      <c r="E21" s="1">
        <f>'[2]CostFlex, Summer'!E21*(1+[3]Main!$B$3)^(Main!$B$7-2020)</f>
        <v>6.7951077996983749</v>
      </c>
      <c r="F21" s="1">
        <f>'[2]CostFlex, Summer'!F21*(1+[3]Main!$B$3)^(Main!$B$7-2020)</f>
        <v>7.5022409690978797</v>
      </c>
      <c r="G21" s="1">
        <f>'[2]CostFlex, Summer'!G21*(1+[3]Main!$B$3)^(Main!$B$7-2020)</f>
        <v>7.3475555882917378</v>
      </c>
      <c r="H21" s="1">
        <f>'[2]CostFlex, Summer'!H21*(1+[3]Main!$B$3)^(Main!$B$7-2020)</f>
        <v>11.048955771867275</v>
      </c>
      <c r="I21" s="1">
        <f>'[2]CostFlex, Summer'!I21*(1+[3]Main!$B$3)^(Main!$B$7-2020)</f>
        <v>11.258885931532753</v>
      </c>
      <c r="J21" s="1">
        <f>'[2]CostFlex, Summer'!J21*(1+[3]Main!$B$3)^(Main!$B$7-2020)</f>
        <v>10.78378083334246</v>
      </c>
      <c r="K21" s="1">
        <f>'[2]CostFlex, Summer'!K21*(1+[3]Main!$B$3)^(Main!$B$7-2020)</f>
        <v>8.8944093963531579</v>
      </c>
      <c r="L21" s="1">
        <f>'[2]CostFlex, Summer'!L21*(1+[3]Main!$B$3)^(Main!$B$7-2020)</f>
        <v>9.5683956984370599</v>
      </c>
      <c r="M21" s="1">
        <f>'[2]CostFlex, Summer'!M21*(1+[3]Main!$B$3)^(Main!$B$7-2020)</f>
        <v>11.048955771867275</v>
      </c>
      <c r="N21" s="1">
        <f>'[2]CostFlex, Summer'!N21*(1+[3]Main!$B$3)^(Main!$B$7-2020)</f>
        <v>8.618185502056475</v>
      </c>
      <c r="O21" s="1">
        <f>'[2]CostFlex, Summer'!O21*(1+[3]Main!$B$3)^(Main!$B$7-2020)</f>
        <v>6.4304922592267539</v>
      </c>
      <c r="P21" s="1">
        <f>'[2]CostFlex, Summer'!P21*(1+[3]Main!$B$3)^(Main!$B$7-2020)</f>
        <v>7.2481149863449321</v>
      </c>
      <c r="Q21" s="1">
        <f>'[2]CostFlex, Summer'!Q21*(1+[3]Main!$B$3)^(Main!$B$7-2020)</f>
        <v>8.8833604405812885</v>
      </c>
      <c r="R21" s="1">
        <f>'[2]CostFlex, Summer'!R21*(1+[3]Main!$B$3)^(Main!$B$7-2020)</f>
        <v>8.4303532539347312</v>
      </c>
      <c r="S21" s="1">
        <f>'[2]CostFlex, Summer'!S21*(1+[3]Main!$B$3)^(Main!$B$7-2020)</f>
        <v>9.3032207599122447</v>
      </c>
      <c r="T21" s="1">
        <f>'[2]CostFlex, Summer'!T21*(1+[3]Main!$B$3)^(Main!$B$7-2020)</f>
        <v>5.14881338969015</v>
      </c>
      <c r="U21" s="1">
        <f>'[2]CostFlex, Summer'!U21*(1+[3]Main!$B$3)^(Main!$B$7-2020)</f>
        <v>4.7731488934466633</v>
      </c>
      <c r="V21" s="1">
        <f>'[2]CostFlex, Summer'!V21*(1+[3]Main!$B$3)^(Main!$B$7-2020)</f>
        <v>3.1047565718947041</v>
      </c>
      <c r="W21" s="1">
        <f>'[2]CostFlex, Summer'!W21*(1+[3]Main!$B$3)^(Main!$B$7-2020)</f>
        <v>3.1047565718947041</v>
      </c>
      <c r="X21" s="1">
        <f>'[2]CostFlex, Summer'!X21*(1+[3]Main!$B$3)^(Main!$B$7-2020)</f>
        <v>3.6793022720318027</v>
      </c>
      <c r="Y21" s="1">
        <f>'[2]CostFlex, Summer'!Y21*(1+[3]Main!$B$3)^(Main!$B$7-2020)</f>
        <v>9.9109133273649466</v>
      </c>
    </row>
    <row r="22" spans="1:25" x14ac:dyDescent="0.25">
      <c r="A22">
        <v>55</v>
      </c>
      <c r="B22" s="1">
        <f>'[2]CostFlex, Summer'!B22*(1+[3]Main!$B$3)^(Main!$B$7-2020)</f>
        <v>7.2039191632574626</v>
      </c>
      <c r="C22" s="1">
        <f>'[2]CostFlex, Summer'!C22*(1+[3]Main!$B$3)^(Main!$B$7-2020)</f>
        <v>11.667697295091843</v>
      </c>
      <c r="D22" s="1">
        <f>'[2]CostFlex, Summer'!D22*(1+[3]Main!$B$3)^(Main!$B$7-2020)</f>
        <v>6.5409818169454264</v>
      </c>
      <c r="E22" s="1">
        <f>'[2]CostFlex, Summer'!E22*(1+[3]Main!$B$3)^(Main!$B$7-2020)</f>
        <v>6.7951077996983749</v>
      </c>
      <c r="F22" s="1">
        <f>'[2]CostFlex, Summer'!F22*(1+[3]Main!$B$3)^(Main!$B$7-2020)</f>
        <v>7.5022409690978797</v>
      </c>
      <c r="G22" s="1">
        <f>'[2]CostFlex, Summer'!G22*(1+[3]Main!$B$3)^(Main!$B$7-2020)</f>
        <v>7.3475555882917378</v>
      </c>
      <c r="H22" s="1">
        <f>'[2]CostFlex, Summer'!H22*(1+[3]Main!$B$3)^(Main!$B$7-2020)</f>
        <v>11.048955771867275</v>
      </c>
      <c r="I22" s="1">
        <f>'[2]CostFlex, Summer'!I22*(1+[3]Main!$B$3)^(Main!$B$7-2020)</f>
        <v>11.258885931532753</v>
      </c>
      <c r="J22" s="1">
        <f>'[2]CostFlex, Summer'!J22*(1+[3]Main!$B$3)^(Main!$B$7-2020)</f>
        <v>10.78378083334246</v>
      </c>
      <c r="K22" s="1">
        <f>'[2]CostFlex, Summer'!K22*(1+[3]Main!$B$3)^(Main!$B$7-2020)</f>
        <v>8.8944093963531579</v>
      </c>
      <c r="L22" s="1">
        <f>'[2]CostFlex, Summer'!L22*(1+[3]Main!$B$3)^(Main!$B$7-2020)</f>
        <v>9.5683956984370599</v>
      </c>
      <c r="M22" s="1">
        <f>'[2]CostFlex, Summer'!M22*(1+[3]Main!$B$3)^(Main!$B$7-2020)</f>
        <v>11.048955771867275</v>
      </c>
      <c r="N22" s="1">
        <f>'[2]CostFlex, Summer'!N22*(1+[3]Main!$B$3)^(Main!$B$7-2020)</f>
        <v>8.618185502056475</v>
      </c>
      <c r="O22" s="1">
        <f>'[2]CostFlex, Summer'!O22*(1+[3]Main!$B$3)^(Main!$B$7-2020)</f>
        <v>6.4304922592267539</v>
      </c>
      <c r="P22" s="1">
        <f>'[2]CostFlex, Summer'!P22*(1+[3]Main!$B$3)^(Main!$B$7-2020)</f>
        <v>7.2481149863449321</v>
      </c>
      <c r="Q22" s="1">
        <f>'[2]CostFlex, Summer'!Q22*(1+[3]Main!$B$3)^(Main!$B$7-2020)</f>
        <v>8.8833604405812885</v>
      </c>
      <c r="R22" s="1">
        <f>'[2]CostFlex, Summer'!R22*(1+[3]Main!$B$3)^(Main!$B$7-2020)</f>
        <v>8.4303532539347312</v>
      </c>
      <c r="S22" s="1">
        <f>'[2]CostFlex, Summer'!S22*(1+[3]Main!$B$3)^(Main!$B$7-2020)</f>
        <v>9.3032207599122447</v>
      </c>
      <c r="T22" s="1">
        <f>'[2]CostFlex, Summer'!T22*(1+[3]Main!$B$3)^(Main!$B$7-2020)</f>
        <v>5.14881338969015</v>
      </c>
      <c r="U22" s="1">
        <f>'[2]CostFlex, Summer'!U22*(1+[3]Main!$B$3)^(Main!$B$7-2020)</f>
        <v>4.7731488934466633</v>
      </c>
      <c r="V22" s="1">
        <f>'[2]CostFlex, Summer'!V22*(1+[3]Main!$B$3)^(Main!$B$7-2020)</f>
        <v>3.1047565718947041</v>
      </c>
      <c r="W22" s="1">
        <f>'[2]CostFlex, Summer'!W22*(1+[3]Main!$B$3)^(Main!$B$7-2020)</f>
        <v>3.1047565718947041</v>
      </c>
      <c r="X22" s="1">
        <f>'[2]CostFlex, Summer'!X22*(1+[3]Main!$B$3)^(Main!$B$7-2020)</f>
        <v>3.6793022720318027</v>
      </c>
      <c r="Y22" s="1">
        <f>'[2]CostFlex, Summer'!Y22*(1+[3]Main!$B$3)^(Main!$B$7-2020)</f>
        <v>9.9109133273649466</v>
      </c>
    </row>
    <row r="23" spans="1:25" x14ac:dyDescent="0.25">
      <c r="A23">
        <v>68</v>
      </c>
      <c r="B23" s="1">
        <f>'[2]CostFlex, Summer'!B23*(1+[3]Main!$B$3)^(Main!$B$7-2020)</f>
        <v>7.2039191632574626</v>
      </c>
      <c r="C23" s="1">
        <f>'[2]CostFlex, Summer'!C23*(1+[3]Main!$B$3)^(Main!$B$7-2020)</f>
        <v>11.667697295091843</v>
      </c>
      <c r="D23" s="1">
        <f>'[2]CostFlex, Summer'!D23*(1+[3]Main!$B$3)^(Main!$B$7-2020)</f>
        <v>6.5409818169454264</v>
      </c>
      <c r="E23" s="1">
        <f>'[2]CostFlex, Summer'!E23*(1+[3]Main!$B$3)^(Main!$B$7-2020)</f>
        <v>6.7951077996983749</v>
      </c>
      <c r="F23" s="1">
        <f>'[2]CostFlex, Summer'!F23*(1+[3]Main!$B$3)^(Main!$B$7-2020)</f>
        <v>7.5022409690978797</v>
      </c>
      <c r="G23" s="1">
        <f>'[2]CostFlex, Summer'!G23*(1+[3]Main!$B$3)^(Main!$B$7-2020)</f>
        <v>7.3475555882917378</v>
      </c>
      <c r="H23" s="1">
        <f>'[2]CostFlex, Summer'!H23*(1+[3]Main!$B$3)^(Main!$B$7-2020)</f>
        <v>11.048955771867275</v>
      </c>
      <c r="I23" s="1">
        <f>'[2]CostFlex, Summer'!I23*(1+[3]Main!$B$3)^(Main!$B$7-2020)</f>
        <v>11.258885931532753</v>
      </c>
      <c r="J23" s="1">
        <f>'[2]CostFlex, Summer'!J23*(1+[3]Main!$B$3)^(Main!$B$7-2020)</f>
        <v>10.78378083334246</v>
      </c>
      <c r="K23" s="1">
        <f>'[2]CostFlex, Summer'!K23*(1+[3]Main!$B$3)^(Main!$B$7-2020)</f>
        <v>8.8944093963531579</v>
      </c>
      <c r="L23" s="1">
        <f>'[2]CostFlex, Summer'!L23*(1+[3]Main!$B$3)^(Main!$B$7-2020)</f>
        <v>9.5683956984370599</v>
      </c>
      <c r="M23" s="1">
        <f>'[2]CostFlex, Summer'!M23*(1+[3]Main!$B$3)^(Main!$B$7-2020)</f>
        <v>11.048955771867275</v>
      </c>
      <c r="N23" s="1">
        <f>'[2]CostFlex, Summer'!N23*(1+[3]Main!$B$3)^(Main!$B$7-2020)</f>
        <v>8.618185502056475</v>
      </c>
      <c r="O23" s="1">
        <f>'[2]CostFlex, Summer'!O23*(1+[3]Main!$B$3)^(Main!$B$7-2020)</f>
        <v>6.4304922592267539</v>
      </c>
      <c r="P23" s="1">
        <f>'[2]CostFlex, Summer'!P23*(1+[3]Main!$B$3)^(Main!$B$7-2020)</f>
        <v>7.2481149863449321</v>
      </c>
      <c r="Q23" s="1">
        <f>'[2]CostFlex, Summer'!Q23*(1+[3]Main!$B$3)^(Main!$B$7-2020)</f>
        <v>8.8833604405812885</v>
      </c>
      <c r="R23" s="1">
        <f>'[2]CostFlex, Summer'!R23*(1+[3]Main!$B$3)^(Main!$B$7-2020)</f>
        <v>8.4303532539347312</v>
      </c>
      <c r="S23" s="1">
        <f>'[2]CostFlex, Summer'!S23*(1+[3]Main!$B$3)^(Main!$B$7-2020)</f>
        <v>9.3032207599122447</v>
      </c>
      <c r="T23" s="1">
        <f>'[2]CostFlex, Summer'!T23*(1+[3]Main!$B$3)^(Main!$B$7-2020)</f>
        <v>5.14881338969015</v>
      </c>
      <c r="U23" s="1">
        <f>'[2]CostFlex, Summer'!U23*(1+[3]Main!$B$3)^(Main!$B$7-2020)</f>
        <v>4.7731488934466633</v>
      </c>
      <c r="V23" s="1">
        <f>'[2]CostFlex, Summer'!V23*(1+[3]Main!$B$3)^(Main!$B$7-2020)</f>
        <v>3.1047565718947041</v>
      </c>
      <c r="W23" s="1">
        <f>'[2]CostFlex, Summer'!W23*(1+[3]Main!$B$3)^(Main!$B$7-2020)</f>
        <v>3.1047565718947041</v>
      </c>
      <c r="X23" s="1">
        <f>'[2]CostFlex, Summer'!X23*(1+[3]Main!$B$3)^(Main!$B$7-2020)</f>
        <v>3.6793022720318027</v>
      </c>
      <c r="Y23" s="1">
        <f>'[2]CostFlex, Summer'!Y23*(1+[3]Main!$B$3)^(Main!$B$7-2020)</f>
        <v>9.9109133273649466</v>
      </c>
    </row>
    <row r="24" spans="1:25" x14ac:dyDescent="0.25">
      <c r="A24">
        <v>72</v>
      </c>
      <c r="B24" s="1">
        <f>'[2]CostFlex, Summer'!B24*(1+[3]Main!$B$3)^(Main!$B$7-2020)</f>
        <v>7.2039191632574626</v>
      </c>
      <c r="C24" s="1">
        <f>'[2]CostFlex, Summer'!C24*(1+[3]Main!$B$3)^(Main!$B$7-2020)</f>
        <v>11.667697295091843</v>
      </c>
      <c r="D24" s="1">
        <f>'[2]CostFlex, Summer'!D24*(1+[3]Main!$B$3)^(Main!$B$7-2020)</f>
        <v>6.5409818169454264</v>
      </c>
      <c r="E24" s="1">
        <f>'[2]CostFlex, Summer'!E24*(1+[3]Main!$B$3)^(Main!$B$7-2020)</f>
        <v>6.7951077996983749</v>
      </c>
      <c r="F24" s="1">
        <f>'[2]CostFlex, Summer'!F24*(1+[3]Main!$B$3)^(Main!$B$7-2020)</f>
        <v>7.5022409690978797</v>
      </c>
      <c r="G24" s="1">
        <f>'[2]CostFlex, Summer'!G24*(1+[3]Main!$B$3)^(Main!$B$7-2020)</f>
        <v>7.3475555882917378</v>
      </c>
      <c r="H24" s="1">
        <f>'[2]CostFlex, Summer'!H24*(1+[3]Main!$B$3)^(Main!$B$7-2020)</f>
        <v>11.048955771867275</v>
      </c>
      <c r="I24" s="1">
        <f>'[2]CostFlex, Summer'!I24*(1+[3]Main!$B$3)^(Main!$B$7-2020)</f>
        <v>11.258885931532753</v>
      </c>
      <c r="J24" s="1">
        <f>'[2]CostFlex, Summer'!J24*(1+[3]Main!$B$3)^(Main!$B$7-2020)</f>
        <v>10.78378083334246</v>
      </c>
      <c r="K24" s="1">
        <f>'[2]CostFlex, Summer'!K24*(1+[3]Main!$B$3)^(Main!$B$7-2020)</f>
        <v>8.8944093963531579</v>
      </c>
      <c r="L24" s="1">
        <f>'[2]CostFlex, Summer'!L24*(1+[3]Main!$B$3)^(Main!$B$7-2020)</f>
        <v>9.5683956984370599</v>
      </c>
      <c r="M24" s="1">
        <f>'[2]CostFlex, Summer'!M24*(1+[3]Main!$B$3)^(Main!$B$7-2020)</f>
        <v>11.048955771867275</v>
      </c>
      <c r="N24" s="1">
        <f>'[2]CostFlex, Summer'!N24*(1+[3]Main!$B$3)^(Main!$B$7-2020)</f>
        <v>8.618185502056475</v>
      </c>
      <c r="O24" s="1">
        <f>'[2]CostFlex, Summer'!O24*(1+[3]Main!$B$3)^(Main!$B$7-2020)</f>
        <v>6.4304922592267539</v>
      </c>
      <c r="P24" s="1">
        <f>'[2]CostFlex, Summer'!P24*(1+[3]Main!$B$3)^(Main!$B$7-2020)</f>
        <v>7.2481149863449321</v>
      </c>
      <c r="Q24" s="1">
        <f>'[2]CostFlex, Summer'!Q24*(1+[3]Main!$B$3)^(Main!$B$7-2020)</f>
        <v>8.8833604405812885</v>
      </c>
      <c r="R24" s="1">
        <f>'[2]CostFlex, Summer'!R24*(1+[3]Main!$B$3)^(Main!$B$7-2020)</f>
        <v>8.4303532539347312</v>
      </c>
      <c r="S24" s="1">
        <f>'[2]CostFlex, Summer'!S24*(1+[3]Main!$B$3)^(Main!$B$7-2020)</f>
        <v>9.3032207599122447</v>
      </c>
      <c r="T24" s="1">
        <f>'[2]CostFlex, Summer'!T24*(1+[3]Main!$B$3)^(Main!$B$7-2020)</f>
        <v>5.14881338969015</v>
      </c>
      <c r="U24" s="1">
        <f>'[2]CostFlex, Summer'!U24*(1+[3]Main!$B$3)^(Main!$B$7-2020)</f>
        <v>4.7731488934466633</v>
      </c>
      <c r="V24" s="1">
        <f>'[2]CostFlex, Summer'!V24*(1+[3]Main!$B$3)^(Main!$B$7-2020)</f>
        <v>3.1047565718947041</v>
      </c>
      <c r="W24" s="1">
        <f>'[2]CostFlex, Summer'!W24*(1+[3]Main!$B$3)^(Main!$B$7-2020)</f>
        <v>3.1047565718947041</v>
      </c>
      <c r="X24" s="1">
        <f>'[2]CostFlex, Summer'!X24*(1+[3]Main!$B$3)^(Main!$B$7-2020)</f>
        <v>3.6793022720318027</v>
      </c>
      <c r="Y24" s="1">
        <f>'[2]CostFlex, Summer'!Y24*(1+[3]Main!$B$3)^(Main!$B$7-2020)</f>
        <v>9.9109133273649466</v>
      </c>
    </row>
    <row r="25" spans="1:25" x14ac:dyDescent="0.25">
      <c r="A25">
        <v>103</v>
      </c>
      <c r="B25" s="1">
        <f>'[2]CostFlex, Summer'!B25*(1+[3]Main!$B$3)^(Main!$B$7-2020)</f>
        <v>7.2039191632574626</v>
      </c>
      <c r="C25" s="1">
        <f>'[2]CostFlex, Summer'!C25*(1+[3]Main!$B$3)^(Main!$B$7-2020)</f>
        <v>11.667697295091843</v>
      </c>
      <c r="D25" s="1">
        <f>'[2]CostFlex, Summer'!D25*(1+[3]Main!$B$3)^(Main!$B$7-2020)</f>
        <v>6.5409818169454264</v>
      </c>
      <c r="E25" s="1">
        <f>'[2]CostFlex, Summer'!E25*(1+[3]Main!$B$3)^(Main!$B$7-2020)</f>
        <v>6.7951077996983749</v>
      </c>
      <c r="F25" s="1">
        <f>'[2]CostFlex, Summer'!F25*(1+[3]Main!$B$3)^(Main!$B$7-2020)</f>
        <v>7.5022409690978797</v>
      </c>
      <c r="G25" s="1">
        <f>'[2]CostFlex, Summer'!G25*(1+[3]Main!$B$3)^(Main!$B$7-2020)</f>
        <v>7.3475555882917378</v>
      </c>
      <c r="H25" s="1">
        <f>'[2]CostFlex, Summer'!H25*(1+[3]Main!$B$3)^(Main!$B$7-2020)</f>
        <v>11.048955771867275</v>
      </c>
      <c r="I25" s="1">
        <f>'[2]CostFlex, Summer'!I25*(1+[3]Main!$B$3)^(Main!$B$7-2020)</f>
        <v>11.258885931532753</v>
      </c>
      <c r="J25" s="1">
        <f>'[2]CostFlex, Summer'!J25*(1+[3]Main!$B$3)^(Main!$B$7-2020)</f>
        <v>10.78378083334246</v>
      </c>
      <c r="K25" s="1">
        <f>'[2]CostFlex, Summer'!K25*(1+[3]Main!$B$3)^(Main!$B$7-2020)</f>
        <v>8.8944093963531579</v>
      </c>
      <c r="L25" s="1">
        <f>'[2]CostFlex, Summer'!L25*(1+[3]Main!$B$3)^(Main!$B$7-2020)</f>
        <v>9.5683956984370599</v>
      </c>
      <c r="M25" s="1">
        <f>'[2]CostFlex, Summer'!M25*(1+[3]Main!$B$3)^(Main!$B$7-2020)</f>
        <v>11.048955771867275</v>
      </c>
      <c r="N25" s="1">
        <f>'[2]CostFlex, Summer'!N25*(1+[3]Main!$B$3)^(Main!$B$7-2020)</f>
        <v>8.618185502056475</v>
      </c>
      <c r="O25" s="1">
        <f>'[2]CostFlex, Summer'!O25*(1+[3]Main!$B$3)^(Main!$B$7-2020)</f>
        <v>6.4304922592267539</v>
      </c>
      <c r="P25" s="1">
        <f>'[2]CostFlex, Summer'!P25*(1+[3]Main!$B$3)^(Main!$B$7-2020)</f>
        <v>7.2481149863449321</v>
      </c>
      <c r="Q25" s="1">
        <f>'[2]CostFlex, Summer'!Q25*(1+[3]Main!$B$3)^(Main!$B$7-2020)</f>
        <v>8.8833604405812885</v>
      </c>
      <c r="R25" s="1">
        <f>'[2]CostFlex, Summer'!R25*(1+[3]Main!$B$3)^(Main!$B$7-2020)</f>
        <v>8.4303532539347312</v>
      </c>
      <c r="S25" s="1">
        <f>'[2]CostFlex, Summer'!S25*(1+[3]Main!$B$3)^(Main!$B$7-2020)</f>
        <v>9.3032207599122447</v>
      </c>
      <c r="T25" s="1">
        <f>'[2]CostFlex, Summer'!T25*(1+[3]Main!$B$3)^(Main!$B$7-2020)</f>
        <v>5.14881338969015</v>
      </c>
      <c r="U25" s="1">
        <f>'[2]CostFlex, Summer'!U25*(1+[3]Main!$B$3)^(Main!$B$7-2020)</f>
        <v>4.7731488934466633</v>
      </c>
      <c r="V25" s="1">
        <f>'[2]CostFlex, Summer'!V25*(1+[3]Main!$B$3)^(Main!$B$7-2020)</f>
        <v>3.1047565718947041</v>
      </c>
      <c r="W25" s="1">
        <f>'[2]CostFlex, Summer'!W25*(1+[3]Main!$B$3)^(Main!$B$7-2020)</f>
        <v>3.1047565718947041</v>
      </c>
      <c r="X25" s="1">
        <f>'[2]CostFlex, Summer'!X25*(1+[3]Main!$B$3)^(Main!$B$7-2020)</f>
        <v>3.6793022720318027</v>
      </c>
      <c r="Y25" s="1">
        <f>'[2]CostFlex, Summer'!Y25*(1+[3]Main!$B$3)^(Main!$B$7-2020)</f>
        <v>9.9109133273649466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2DC8-879F-40A5-9C7E-1E09B9B96029}">
  <dimension ref="A1:Y5"/>
  <sheetViews>
    <sheetView workbookViewId="0">
      <selection activeCell="C12" sqref="C12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9</v>
      </c>
      <c r="B2" s="4">
        <v>44.359900000000003</v>
      </c>
      <c r="C2" s="4">
        <v>42.798310000000001</v>
      </c>
      <c r="D2" s="4">
        <v>37.430529999999997</v>
      </c>
      <c r="E2" s="4">
        <v>34.568860000000001</v>
      </c>
      <c r="F2" s="4">
        <v>32.857149999999997</v>
      </c>
      <c r="G2" s="4">
        <v>32.282089999999997</v>
      </c>
      <c r="H2" s="4">
        <v>33.541080000000001</v>
      </c>
      <c r="I2" s="4">
        <v>6.9920299999999997</v>
      </c>
      <c r="J2" s="4">
        <v>6.7225799999999998</v>
      </c>
      <c r="K2" s="4">
        <v>8.9514099999999992</v>
      </c>
      <c r="L2" s="4">
        <v>7.3548099999999996</v>
      </c>
      <c r="M2" s="4">
        <v>6.62052</v>
      </c>
      <c r="N2" s="4">
        <v>7.5134800000000004</v>
      </c>
      <c r="O2" s="4">
        <v>8.5851400000000009</v>
      </c>
      <c r="P2" s="4">
        <v>8.5782100000000003</v>
      </c>
      <c r="Q2" s="4">
        <v>8.6724899999999998</v>
      </c>
      <c r="R2" s="4">
        <v>9.9448699999999999</v>
      </c>
      <c r="S2" s="4">
        <v>9.6901799999999998</v>
      </c>
      <c r="T2" s="4">
        <v>8.3589000000000002</v>
      </c>
      <c r="U2" s="4">
        <v>9.9833400000000001</v>
      </c>
      <c r="V2" s="4">
        <v>10.466469999999999</v>
      </c>
      <c r="W2" s="4">
        <v>10.086499999999999</v>
      </c>
      <c r="X2" s="4">
        <v>41.297029999999999</v>
      </c>
      <c r="Y2" s="4">
        <v>43.83032</v>
      </c>
    </row>
    <row r="3" spans="1:25" x14ac:dyDescent="0.25">
      <c r="A3" t="s">
        <v>10</v>
      </c>
      <c r="B3" s="4">
        <v>-90.733249999999998</v>
      </c>
      <c r="C3" s="4">
        <v>-99.999899999999997</v>
      </c>
      <c r="D3" s="4">
        <v>-111.5624</v>
      </c>
      <c r="E3" s="4">
        <v>-122.76600000000001</v>
      </c>
      <c r="F3" s="4">
        <v>-133.30359999999999</v>
      </c>
      <c r="G3" s="4">
        <v>-139.37530000000001</v>
      </c>
      <c r="H3" s="4">
        <v>-135.25720000000001</v>
      </c>
      <c r="I3" s="4">
        <v>-153.90886</v>
      </c>
      <c r="J3" s="4">
        <v>-137.31276</v>
      </c>
      <c r="K3" s="4">
        <v>-212.31453999999999</v>
      </c>
      <c r="L3" s="4">
        <v>-208.50621000000001</v>
      </c>
      <c r="M3" s="4">
        <v>-200.80921000000001</v>
      </c>
      <c r="N3" s="4">
        <v>-184.77946</v>
      </c>
      <c r="O3" s="4">
        <v>-175.26328000000001</v>
      </c>
      <c r="P3" s="4">
        <v>-168.43878000000001</v>
      </c>
      <c r="Q3" s="4">
        <v>-158.38999000000001</v>
      </c>
      <c r="R3" s="4">
        <v>-151.79066</v>
      </c>
      <c r="S3" s="4">
        <v>-144.98749000000001</v>
      </c>
      <c r="T3" s="4">
        <v>-86.290520000000001</v>
      </c>
      <c r="U3" s="4">
        <v>-89.043629999999993</v>
      </c>
      <c r="V3" s="4">
        <v>-93.913539999999998</v>
      </c>
      <c r="W3" s="4">
        <v>-100.19815</v>
      </c>
      <c r="X3" s="4">
        <v>-76.194100000000006</v>
      </c>
      <c r="Y3" s="4">
        <v>-84.275149999999996</v>
      </c>
    </row>
    <row r="4" spans="1:25" x14ac:dyDescent="0.25">
      <c r="A4" t="s">
        <v>11</v>
      </c>
      <c r="B4" s="4">
        <v>87.187659999999994</v>
      </c>
      <c r="C4" s="4">
        <v>95.988720000000001</v>
      </c>
      <c r="D4" s="4">
        <v>106.81869</v>
      </c>
      <c r="E4" s="4">
        <v>117.38699</v>
      </c>
      <c r="F4" s="4">
        <v>127.40845</v>
      </c>
      <c r="G4" s="4">
        <v>133.18004999999999</v>
      </c>
      <c r="H4" s="4">
        <v>129.16370000000001</v>
      </c>
      <c r="I4" s="4">
        <v>147.96261000000001</v>
      </c>
      <c r="J4" s="4">
        <v>132.26891000000001</v>
      </c>
      <c r="K4" s="4">
        <v>157.9451</v>
      </c>
      <c r="L4" s="4">
        <v>157.76873000000001</v>
      </c>
      <c r="M4" s="4">
        <v>154.23463000000001</v>
      </c>
      <c r="N4" s="4">
        <v>143.26432</v>
      </c>
      <c r="O4" s="4">
        <v>137.71705</v>
      </c>
      <c r="P4" s="4">
        <v>133.35563999999999</v>
      </c>
      <c r="Q4" s="4">
        <v>126.47554</v>
      </c>
      <c r="R4" s="4">
        <v>122.47197</v>
      </c>
      <c r="S4" s="4">
        <v>118.43799</v>
      </c>
      <c r="T4" s="4">
        <v>85.167060000000006</v>
      </c>
      <c r="U4" s="4">
        <v>88.061859999999996</v>
      </c>
      <c r="V4" s="4">
        <v>93.205160000000006</v>
      </c>
      <c r="W4" s="4">
        <v>99.724559999999997</v>
      </c>
      <c r="X4" s="4">
        <v>73.352199999999996</v>
      </c>
      <c r="Y4" s="4">
        <v>81.137900000000002</v>
      </c>
    </row>
    <row r="5" spans="1:25" x14ac:dyDescent="0.25">
      <c r="B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5B7B-BEEE-415F-813D-04195B5370B8}">
  <dimension ref="A1:B11"/>
  <sheetViews>
    <sheetView workbookViewId="0">
      <selection activeCell="C8" sqref="C8"/>
    </sheetView>
  </sheetViews>
  <sheetFormatPr defaultRowHeight="15" x14ac:dyDescent="0.25"/>
  <sheetData>
    <row r="1" spans="1:2" x14ac:dyDescent="0.25">
      <c r="A1" t="s">
        <v>0</v>
      </c>
      <c r="B1" t="s">
        <v>18</v>
      </c>
    </row>
    <row r="2" spans="1:2" x14ac:dyDescent="0.25">
      <c r="A2">
        <v>20</v>
      </c>
      <c r="B2" s="2">
        <f t="shared" ref="B2:B9" si="0">1/COUNT($A$2:$A$11)</f>
        <v>0.1</v>
      </c>
    </row>
    <row r="3" spans="1:2" x14ac:dyDescent="0.25">
      <c r="A3">
        <v>21</v>
      </c>
      <c r="B3" s="2">
        <f t="shared" si="0"/>
        <v>0.1</v>
      </c>
    </row>
    <row r="4" spans="1:2" x14ac:dyDescent="0.25">
      <c r="A4">
        <v>30</v>
      </c>
      <c r="B4" s="2">
        <f t="shared" si="0"/>
        <v>0.1</v>
      </c>
    </row>
    <row r="5" spans="1:2" x14ac:dyDescent="0.25">
      <c r="A5">
        <v>2</v>
      </c>
      <c r="B5" s="2">
        <f t="shared" si="0"/>
        <v>0.1</v>
      </c>
    </row>
    <row r="6" spans="1:2" x14ac:dyDescent="0.25">
      <c r="A6">
        <v>55</v>
      </c>
      <c r="B6" s="2">
        <f t="shared" si="0"/>
        <v>0.1</v>
      </c>
    </row>
    <row r="7" spans="1:2" x14ac:dyDescent="0.25">
      <c r="A7">
        <v>42</v>
      </c>
      <c r="B7" s="2">
        <f t="shared" si="0"/>
        <v>0.1</v>
      </c>
    </row>
    <row r="8" spans="1:2" x14ac:dyDescent="0.25">
      <c r="A8">
        <v>16</v>
      </c>
      <c r="B8" s="2">
        <f t="shared" si="0"/>
        <v>0.1</v>
      </c>
    </row>
    <row r="9" spans="1:2" x14ac:dyDescent="0.25">
      <c r="A9">
        <v>17</v>
      </c>
      <c r="B9" s="2">
        <f t="shared" si="0"/>
        <v>0.1</v>
      </c>
    </row>
    <row r="10" spans="1:2" x14ac:dyDescent="0.25">
      <c r="A10">
        <v>26</v>
      </c>
      <c r="B10" s="2">
        <f t="shared" ref="B10:B11" si="1">1/COUNT($A$2:$A$11)</f>
        <v>0.1</v>
      </c>
    </row>
    <row r="11" spans="1:2" x14ac:dyDescent="0.25">
      <c r="A11">
        <v>3</v>
      </c>
      <c r="B11" s="2">
        <f t="shared" si="1"/>
        <v>0.1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C369-12A6-4E58-909B-7535DB739F6A}">
  <dimension ref="A1:B6"/>
  <sheetViews>
    <sheetView workbookViewId="0">
      <selection activeCell="K14" sqref="K1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0</v>
      </c>
      <c r="B1" t="s">
        <v>19</v>
      </c>
    </row>
    <row r="2" spans="1:2" x14ac:dyDescent="0.25">
      <c r="A2">
        <v>20</v>
      </c>
      <c r="B2" s="1">
        <f>Main!$B$9/COUNT('PV Distribution'!$A$2:$A$6)</f>
        <v>118</v>
      </c>
    </row>
    <row r="3" spans="1:2" x14ac:dyDescent="0.25">
      <c r="A3">
        <v>21</v>
      </c>
      <c r="B3" s="1">
        <f>Main!$B$9/COUNT('PV Distribution'!$A$2:$A$6)</f>
        <v>118</v>
      </c>
    </row>
    <row r="4" spans="1:2" x14ac:dyDescent="0.25">
      <c r="A4">
        <v>30</v>
      </c>
      <c r="B4" s="1">
        <f>Main!$B$9/COUNT('PV Distribution'!$A$2:$A$6)</f>
        <v>118</v>
      </c>
    </row>
    <row r="5" spans="1:2" x14ac:dyDescent="0.25">
      <c r="A5">
        <v>35</v>
      </c>
      <c r="B5" s="1">
        <f>Main!$B$9/COUNT('PV Distribution'!$A$2:$A$6)</f>
        <v>118</v>
      </c>
    </row>
    <row r="6" spans="1:2" x14ac:dyDescent="0.25">
      <c r="A6">
        <v>2</v>
      </c>
      <c r="B6" s="1">
        <f>Main!$B$9/COUNT('PV Distribution'!$A$2:$A$6)</f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39BC-D4D6-4B60-8F93-05B34C3FEF4D}">
  <dimension ref="A1:B6"/>
  <sheetViews>
    <sheetView workbookViewId="0">
      <selection activeCell="B2" sqref="B2:B6"/>
    </sheetView>
  </sheetViews>
  <sheetFormatPr defaultRowHeight="15" x14ac:dyDescent="0.25"/>
  <sheetData>
    <row r="1" spans="1:2" x14ac:dyDescent="0.25">
      <c r="A1" t="s">
        <v>0</v>
      </c>
      <c r="B1" t="s">
        <v>19</v>
      </c>
    </row>
    <row r="2" spans="1:2" x14ac:dyDescent="0.25">
      <c r="A2">
        <v>20</v>
      </c>
      <c r="B2" s="1">
        <f>Main!$B$10/COUNT('ESS Distribution'!$A$2:$A$6)</f>
        <v>38.5</v>
      </c>
    </row>
    <row r="3" spans="1:2" x14ac:dyDescent="0.25">
      <c r="A3">
        <v>21</v>
      </c>
      <c r="B3" s="1">
        <f>Main!$B$10/COUNT('ESS Distribution'!$A$2:$A$6)</f>
        <v>38.5</v>
      </c>
    </row>
    <row r="4" spans="1:2" x14ac:dyDescent="0.25">
      <c r="A4">
        <v>30</v>
      </c>
      <c r="B4" s="1">
        <f>Main!$B$10/COUNT('ESS Distribution'!$A$2:$A$6)</f>
        <v>38.5</v>
      </c>
    </row>
    <row r="5" spans="1:2" x14ac:dyDescent="0.25">
      <c r="A5">
        <v>35</v>
      </c>
      <c r="B5" s="1">
        <f>Main!$B$10/COUNT('ESS Distribution'!$A$2:$A$6)</f>
        <v>38.5</v>
      </c>
    </row>
    <row r="6" spans="1:2" x14ac:dyDescent="0.25">
      <c r="A6">
        <v>2</v>
      </c>
      <c r="B6" s="1">
        <f>Main!$B$10/COUNT('ESS Distribution'!$A$2:$A$6)</f>
        <v>38.5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06807-C578-4BBF-8934-FDEC5830DC37}">
  <dimension ref="A1:H6"/>
  <sheetViews>
    <sheetView tabSelected="1" workbookViewId="0">
      <selection activeCell="F17" sqref="F17"/>
    </sheetView>
  </sheetViews>
  <sheetFormatPr defaultRowHeight="15" x14ac:dyDescent="0.25"/>
  <sheetData>
    <row r="1" spans="1:8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</row>
    <row r="2" spans="1:8" x14ac:dyDescent="0.25">
      <c r="A2">
        <v>20</v>
      </c>
      <c r="B2" s="1">
        <f>VLOOKUP($A2,'ESS Distribution'!$A$2:$B$6,2,FALSE)</f>
        <v>38.5</v>
      </c>
      <c r="C2" s="1">
        <f>B2</f>
        <v>38.5</v>
      </c>
      <c r="D2" s="1">
        <f>C2*0.5</f>
        <v>19.25</v>
      </c>
      <c r="E2" s="1">
        <v>0.9</v>
      </c>
      <c r="F2" s="1">
        <v>0.9</v>
      </c>
      <c r="G2" s="1">
        <v>0.8</v>
      </c>
      <c r="H2" t="s">
        <v>28</v>
      </c>
    </row>
    <row r="3" spans="1:8" x14ac:dyDescent="0.25">
      <c r="A3">
        <v>21</v>
      </c>
      <c r="B3" s="1">
        <f>VLOOKUP($A3,'ESS Distribution'!$A$2:$B$6,2,FALSE)</f>
        <v>38.5</v>
      </c>
      <c r="C3" s="1">
        <f t="shared" ref="C3:C6" si="0">B3</f>
        <v>38.5</v>
      </c>
      <c r="D3" s="1">
        <f t="shared" ref="D3:D6" si="1">C3*0.5</f>
        <v>19.25</v>
      </c>
      <c r="E3" s="1">
        <v>0.9</v>
      </c>
      <c r="F3" s="1">
        <v>0.9</v>
      </c>
      <c r="G3" s="1">
        <v>0.8</v>
      </c>
      <c r="H3" t="s">
        <v>28</v>
      </c>
    </row>
    <row r="4" spans="1:8" x14ac:dyDescent="0.25">
      <c r="A4">
        <v>30</v>
      </c>
      <c r="B4" s="1">
        <f>VLOOKUP($A4,'ESS Distribution'!$A$2:$B$6,2,FALSE)</f>
        <v>38.5</v>
      </c>
      <c r="C4" s="1">
        <f t="shared" si="0"/>
        <v>38.5</v>
      </c>
      <c r="D4" s="1">
        <f t="shared" si="1"/>
        <v>19.25</v>
      </c>
      <c r="E4" s="1">
        <v>0.9</v>
      </c>
      <c r="F4" s="1">
        <v>0.9</v>
      </c>
      <c r="G4" s="1">
        <v>0.8</v>
      </c>
      <c r="H4" t="s">
        <v>28</v>
      </c>
    </row>
    <row r="5" spans="1:8" x14ac:dyDescent="0.25">
      <c r="A5">
        <v>35</v>
      </c>
      <c r="B5" s="1">
        <f>VLOOKUP($A5,'ESS Distribution'!$A$2:$B$6,2,FALSE)</f>
        <v>38.5</v>
      </c>
      <c r="C5" s="1">
        <f t="shared" si="0"/>
        <v>38.5</v>
      </c>
      <c r="D5" s="1">
        <f t="shared" si="1"/>
        <v>19.25</v>
      </c>
      <c r="E5" s="1">
        <v>0.9</v>
      </c>
      <c r="F5" s="1">
        <v>0.9</v>
      </c>
      <c r="G5" s="1">
        <v>0.8</v>
      </c>
      <c r="H5" t="s">
        <v>28</v>
      </c>
    </row>
    <row r="6" spans="1:8" x14ac:dyDescent="0.25">
      <c r="A6">
        <v>2</v>
      </c>
      <c r="B6" s="1">
        <f>VLOOKUP($A6,'ESS Distribution'!$A$2:$B$6,2,FALSE)</f>
        <v>38.5</v>
      </c>
      <c r="C6" s="1">
        <f t="shared" si="0"/>
        <v>38.5</v>
      </c>
      <c r="D6" s="1">
        <f t="shared" si="1"/>
        <v>19.25</v>
      </c>
      <c r="E6" s="1">
        <v>0.9</v>
      </c>
      <c r="F6" s="1">
        <v>0.9</v>
      </c>
      <c r="G6" s="1">
        <v>0.8</v>
      </c>
      <c r="H6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zoomScale="85" zoomScaleNormal="85" workbookViewId="0">
      <selection activeCell="B2" sqref="B2"/>
    </sheetView>
  </sheetViews>
  <sheetFormatPr defaultRowHeight="15" x14ac:dyDescent="0.25"/>
  <sheetData>
    <row r="1" spans="1:2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1</v>
      </c>
      <c r="B2" s="1">
        <f>'[2]Pc, Winter, S1'!B2*Main!$B$8+_xlfn.IFNA(VLOOKUP($A2,'EV Distribution'!$A$2:$B$11,2,FALSE),0)*'EV Scenarios'!B$2</f>
        <v>2.8746097624335505</v>
      </c>
      <c r="C2" s="1">
        <f>'[2]Pc, Winter, S1'!C2*Main!$B$8+_xlfn.IFNA(VLOOKUP($A2,'EV Distribution'!$A$2:$B$11,2,FALSE),0)*'EV Scenarios'!C$2</f>
        <v>1.2341496326048436</v>
      </c>
      <c r="D2" s="1">
        <f>'[2]Pc, Winter, S1'!D2*Main!$B$8+_xlfn.IFNA(VLOOKUP($A2,'EV Distribution'!$A$2:$B$11,2,FALSE),0)*'EV Scenarios'!D$2</f>
        <v>2.66425404207029</v>
      </c>
      <c r="E2" s="1">
        <f>'[2]Pc, Winter, S1'!E2*Main!$B$8+_xlfn.IFNA(VLOOKUP($A2,'EV Distribution'!$A$2:$B$11,2,FALSE),0)*'EV Scenarios'!E$2</f>
        <v>0.99592166767572365</v>
      </c>
      <c r="F2" s="1">
        <f>'[2]Pc, Winter, S1'!F2*Main!$B$8+_xlfn.IFNA(VLOOKUP($A2,'EV Distribution'!$A$2:$B$11,2,FALSE),0)*'EV Scenarios'!F$2</f>
        <v>0.94821659201122288</v>
      </c>
      <c r="G2" s="1">
        <f>'[2]Pc, Winter, S1'!G2*Main!$B$8+_xlfn.IFNA(VLOOKUP($A2,'EV Distribution'!$A$2:$B$11,2,FALSE),0)*'EV Scenarios'!G$2</f>
        <v>2.0565886205847614</v>
      </c>
      <c r="H2" s="1">
        <f>'[2]Pc, Winter, S1'!H2*Main!$B$8+_xlfn.IFNA(VLOOKUP($A2,'EV Distribution'!$A$2:$B$11,2,FALSE),0)*'EV Scenarios'!H$2</f>
        <v>2.0364971261518021</v>
      </c>
      <c r="I2" s="1">
        <f>'[2]Pc, Winter, S1'!I2*Main!$B$8+_xlfn.IFNA(VLOOKUP($A2,'EV Distribution'!$A$2:$B$11,2,FALSE),0)*'EV Scenarios'!I$2</f>
        <v>3.1229560779090382</v>
      </c>
      <c r="J2" s="1">
        <f>'[2]Pc, Winter, S1'!J2*Main!$B$8+_xlfn.IFNA(VLOOKUP($A2,'EV Distribution'!$A$2:$B$11,2,FALSE),0)*'EV Scenarios'!J$2</f>
        <v>1.1121730947725932</v>
      </c>
      <c r="K2" s="1">
        <f>'[2]Pc, Winter, S1'!K2*Main!$B$8+_xlfn.IFNA(VLOOKUP($A2,'EV Distribution'!$A$2:$B$11,2,FALSE),0)*'EV Scenarios'!K$2</f>
        <v>3.1595414954961618</v>
      </c>
      <c r="L2" s="1">
        <f>'[2]Pc, Winter, S1'!L2*Main!$B$8+_xlfn.IFNA(VLOOKUP($A2,'EV Distribution'!$A$2:$B$11,2,FALSE),0)*'EV Scenarios'!L$2</f>
        <v>0.67983540927347919</v>
      </c>
      <c r="M2" s="1">
        <f>'[2]Pc, Winter, S1'!M2*Main!$B$8+_xlfn.IFNA(VLOOKUP($A2,'EV Distribution'!$A$2:$B$11,2,FALSE),0)*'EV Scenarios'!M$2</f>
        <v>2.1295872506792679</v>
      </c>
      <c r="N2" s="1">
        <f>'[2]Pc, Winter, S1'!N2*Main!$B$8+_xlfn.IFNA(VLOOKUP($A2,'EV Distribution'!$A$2:$B$11,2,FALSE),0)*'EV Scenarios'!N$2</f>
        <v>0.93182955296810421</v>
      </c>
      <c r="O2" s="1">
        <f>'[2]Pc, Winter, S1'!O2*Main!$B$8+_xlfn.IFNA(VLOOKUP($A2,'EV Distribution'!$A$2:$B$11,2,FALSE),0)*'EV Scenarios'!O$2</f>
        <v>2.1863201012847022</v>
      </c>
      <c r="P2" s="1">
        <f>'[2]Pc, Winter, S1'!P2*Main!$B$8+_xlfn.IFNA(VLOOKUP($A2,'EV Distribution'!$A$2:$B$11,2,FALSE),0)*'EV Scenarios'!P$2</f>
        <v>4.3475739269935039</v>
      </c>
      <c r="Q2" s="1">
        <f>'[2]Pc, Winter, S1'!Q2*Main!$B$8+_xlfn.IFNA(VLOOKUP($A2,'EV Distribution'!$A$2:$B$11,2,FALSE),0)*'EV Scenarios'!Q$2</f>
        <v>1.2366130874926169</v>
      </c>
      <c r="R2" s="1">
        <f>'[2]Pc, Winter, S1'!R2*Main!$B$8+_xlfn.IFNA(VLOOKUP($A2,'EV Distribution'!$A$2:$B$11,2,FALSE),0)*'EV Scenarios'!R$2</f>
        <v>0.27876518363851155</v>
      </c>
      <c r="S2" s="1">
        <f>'[2]Pc, Winter, S1'!S2*Main!$B$8+_xlfn.IFNA(VLOOKUP($A2,'EV Distribution'!$A$2:$B$11,2,FALSE),0)*'EV Scenarios'!S$2</f>
        <v>4.4551801813201424</v>
      </c>
      <c r="T2" s="1">
        <f>'[2]Pc, Winter, S1'!T2*Main!$B$8+_xlfn.IFNA(VLOOKUP($A2,'EV Distribution'!$A$2:$B$11,2,FALSE),0)*'EV Scenarios'!T$2</f>
        <v>4.0125329404607211</v>
      </c>
      <c r="U2" s="1">
        <f>'[2]Pc, Winter, S1'!U2*Main!$B$8+_xlfn.IFNA(VLOOKUP($A2,'EV Distribution'!$A$2:$B$11,2,FALSE),0)*'EV Scenarios'!U$2</f>
        <v>0.80048996766095704</v>
      </c>
      <c r="V2" s="1">
        <f>'[2]Pc, Winter, S1'!V2*Main!$B$8+_xlfn.IFNA(VLOOKUP($A2,'EV Distribution'!$A$2:$B$11,2,FALSE),0)*'EV Scenarios'!V$2</f>
        <v>3.5582534207324286</v>
      </c>
      <c r="W2" s="1">
        <f>'[2]Pc, Winter, S1'!W2*Main!$B$8+_xlfn.IFNA(VLOOKUP($A2,'EV Distribution'!$A$2:$B$11,2,FALSE),0)*'EV Scenarios'!W$2</f>
        <v>2.7027357192852928</v>
      </c>
      <c r="X2" s="1">
        <f>'[2]Pc, Winter, S1'!X2*Main!$B$8+_xlfn.IFNA(VLOOKUP($A2,'EV Distribution'!$A$2:$B$11,2,FALSE),0)*'EV Scenarios'!X$2</f>
        <v>1.9868061115918489</v>
      </c>
      <c r="Y2" s="1">
        <f>'[2]Pc, Winter, S1'!Y2*Main!$B$8+_xlfn.IFNA(VLOOKUP($A2,'EV Distribution'!$A$2:$B$11,2,FALSE),0)*'EV Scenarios'!Y$2</f>
        <v>0.71285531885705855</v>
      </c>
      <c r="Z2" s="1"/>
    </row>
    <row r="3" spans="1:26" x14ac:dyDescent="0.25">
      <c r="A3">
        <v>2</v>
      </c>
      <c r="B3" s="1">
        <f>'[2]Pc, Winter, S1'!B3*Main!$B$8+_xlfn.IFNA(VLOOKUP($A3,'EV Distribution'!$A$2:$B$11,2,FALSE),0)*'EV Scenarios'!B$2</f>
        <v>28.464536846751333</v>
      </c>
      <c r="C3" s="1">
        <f>'[2]Pc, Winter, S1'!C3*Main!$B$8+_xlfn.IFNA(VLOOKUP($A3,'EV Distribution'!$A$2:$B$11,2,FALSE),0)*'EV Scenarios'!C$2</f>
        <v>26.692417077894277</v>
      </c>
      <c r="D3" s="1">
        <f>'[2]Pc, Winter, S1'!D3*Main!$B$8+_xlfn.IFNA(VLOOKUP($A3,'EV Distribution'!$A$2:$B$11,2,FALSE),0)*'EV Scenarios'!D$2</f>
        <v>24.979667078499705</v>
      </c>
      <c r="E3" s="1">
        <f>'[2]Pc, Winter, S1'!E3*Main!$B$8+_xlfn.IFNA(VLOOKUP($A3,'EV Distribution'!$A$2:$B$11,2,FALSE),0)*'EV Scenarios'!E$2</f>
        <v>24.543239215298289</v>
      </c>
      <c r="F3" s="1">
        <f>'[2]Pc, Winter, S1'!F3*Main!$B$8+_xlfn.IFNA(VLOOKUP($A3,'EV Distribution'!$A$2:$B$11,2,FALSE),0)*'EV Scenarios'!F$2</f>
        <v>24.62641751017425</v>
      </c>
      <c r="G3" s="1">
        <f>'[2]Pc, Winter, S1'!G3*Main!$B$8+_xlfn.IFNA(VLOOKUP($A3,'EV Distribution'!$A$2:$B$11,2,FALSE),0)*'EV Scenarios'!G$2</f>
        <v>26.686248833978151</v>
      </c>
      <c r="H3" s="1">
        <f>'[2]Pc, Winter, S1'!H3*Main!$B$8+_xlfn.IFNA(VLOOKUP($A3,'EV Distribution'!$A$2:$B$11,2,FALSE),0)*'EV Scenarios'!H$2</f>
        <v>31.345266292365626</v>
      </c>
      <c r="I3" s="1">
        <f>'[2]Pc, Winter, S1'!I3*Main!$B$8+_xlfn.IFNA(VLOOKUP($A3,'EV Distribution'!$A$2:$B$11,2,FALSE),0)*'EV Scenarios'!I$2</f>
        <v>34.392023699305973</v>
      </c>
      <c r="J3" s="1">
        <f>'[2]Pc, Winter, S1'!J3*Main!$B$8+_xlfn.IFNA(VLOOKUP($A3,'EV Distribution'!$A$2:$B$11,2,FALSE),0)*'EV Scenarios'!J$2</f>
        <v>37.35458437756941</v>
      </c>
      <c r="K3" s="1">
        <f>'[2]Pc, Winter, S1'!K3*Main!$B$8+_xlfn.IFNA(VLOOKUP($A3,'EV Distribution'!$A$2:$B$11,2,FALSE),0)*'EV Scenarios'!K$2</f>
        <v>38.034889741169529</v>
      </c>
      <c r="L3" s="1">
        <f>'[2]Pc, Winter, S1'!L3*Main!$B$8+_xlfn.IFNA(VLOOKUP($A3,'EV Distribution'!$A$2:$B$11,2,FALSE),0)*'EV Scenarios'!L$2</f>
        <v>36.872952368694634</v>
      </c>
      <c r="M3" s="1">
        <f>'[2]Pc, Winter, S1'!M3*Main!$B$8+_xlfn.IFNA(VLOOKUP($A3,'EV Distribution'!$A$2:$B$11,2,FALSE),0)*'EV Scenarios'!M$2</f>
        <v>36.985780726255179</v>
      </c>
      <c r="N3" s="1">
        <f>'[2]Pc, Winter, S1'!N3*Main!$B$8+_xlfn.IFNA(VLOOKUP($A3,'EV Distribution'!$A$2:$B$11,2,FALSE),0)*'EV Scenarios'!N$2</f>
        <v>37.045226903721215</v>
      </c>
      <c r="O3" s="1">
        <f>'[2]Pc, Winter, S1'!O3*Main!$B$8+_xlfn.IFNA(VLOOKUP($A3,'EV Distribution'!$A$2:$B$11,2,FALSE),0)*'EV Scenarios'!O$2</f>
        <v>36.559733300649739</v>
      </c>
      <c r="P3" s="1">
        <f>'[2]Pc, Winter, S1'!P3*Main!$B$8+_xlfn.IFNA(VLOOKUP($A3,'EV Distribution'!$A$2:$B$11,2,FALSE),0)*'EV Scenarios'!P$2</f>
        <v>34.524443764707627</v>
      </c>
      <c r="Q3" s="1">
        <f>'[2]Pc, Winter, S1'!Q3*Main!$B$8+_xlfn.IFNA(VLOOKUP($A3,'EV Distribution'!$A$2:$B$11,2,FALSE),0)*'EV Scenarios'!Q$2</f>
        <v>33.569310584450683</v>
      </c>
      <c r="R3" s="1">
        <f>'[2]Pc, Winter, S1'!R3*Main!$B$8+_xlfn.IFNA(VLOOKUP($A3,'EV Distribution'!$A$2:$B$11,2,FALSE),0)*'EV Scenarios'!R$2</f>
        <v>35.052020230035446</v>
      </c>
      <c r="S3" s="1">
        <f>'[2]Pc, Winter, S1'!S3*Main!$B$8+_xlfn.IFNA(VLOOKUP($A3,'EV Distribution'!$A$2:$B$11,2,FALSE),0)*'EV Scenarios'!S$2</f>
        <v>38.722433069772599</v>
      </c>
      <c r="T3" s="1">
        <f>'[2]Pc, Winter, S1'!T3*Main!$B$8+_xlfn.IFNA(VLOOKUP($A3,'EV Distribution'!$A$2:$B$11,2,FALSE),0)*'EV Scenarios'!T$2</f>
        <v>38.452449537241584</v>
      </c>
      <c r="U3" s="1">
        <f>'[2]Pc, Winter, S1'!U3*Main!$B$8+_xlfn.IFNA(VLOOKUP($A3,'EV Distribution'!$A$2:$B$11,2,FALSE),0)*'EV Scenarios'!U$2</f>
        <v>37.836095493015364</v>
      </c>
      <c r="V3" s="1">
        <f>'[2]Pc, Winter, S1'!V3*Main!$B$8+_xlfn.IFNA(VLOOKUP($A3,'EV Distribution'!$A$2:$B$11,2,FALSE),0)*'EV Scenarios'!V$2</f>
        <v>37.250894324763735</v>
      </c>
      <c r="W3" s="1">
        <f>'[2]Pc, Winter, S1'!W3*Main!$B$8+_xlfn.IFNA(VLOOKUP($A3,'EV Distribution'!$A$2:$B$11,2,FALSE),0)*'EV Scenarios'!W$2</f>
        <v>34.941767641302434</v>
      </c>
      <c r="X3" s="1">
        <f>'[2]Pc, Winter, S1'!X3*Main!$B$8+_xlfn.IFNA(VLOOKUP($A3,'EV Distribution'!$A$2:$B$11,2,FALSE),0)*'EV Scenarios'!X$2</f>
        <v>33.814867427997648</v>
      </c>
      <c r="Y3" s="1">
        <f>'[2]Pc, Winter, S1'!Y3*Main!$B$8+_xlfn.IFNA(VLOOKUP($A3,'EV Distribution'!$A$2:$B$11,2,FALSE),0)*'EV Scenarios'!Y$2</f>
        <v>31.31501135934732</v>
      </c>
      <c r="Z3" s="1"/>
    </row>
    <row r="4" spans="1:26" x14ac:dyDescent="0.25">
      <c r="A4">
        <v>3</v>
      </c>
      <c r="B4" s="1">
        <f>'[2]Pc, Winter, S1'!B4*Main!$B$8+_xlfn.IFNA(VLOOKUP($A4,'EV Distribution'!$A$2:$B$11,2,FALSE),0)*'EV Scenarios'!B$2</f>
        <v>30.160285534096282</v>
      </c>
      <c r="C4" s="1">
        <f>'[2]Pc, Winter, S1'!C4*Main!$B$8+_xlfn.IFNA(VLOOKUP($A4,'EV Distribution'!$A$2:$B$11,2,FALSE),0)*'EV Scenarios'!C$2</f>
        <v>28.184170935277617</v>
      </c>
      <c r="D4" s="1">
        <f>'[2]Pc, Winter, S1'!D4*Main!$B$8+_xlfn.IFNA(VLOOKUP($A4,'EV Distribution'!$A$2:$B$11,2,FALSE),0)*'EV Scenarios'!D$2</f>
        <v>25.375348441701124</v>
      </c>
      <c r="E4" s="1">
        <f>'[2]Pc, Winter, S1'!E4*Main!$B$8+_xlfn.IFNA(VLOOKUP($A4,'EV Distribution'!$A$2:$B$11,2,FALSE),0)*'EV Scenarios'!E$2</f>
        <v>26.723661475354408</v>
      </c>
      <c r="F4" s="1">
        <f>'[2]Pc, Winter, S1'!F4*Main!$B$8+_xlfn.IFNA(VLOOKUP($A4,'EV Distribution'!$A$2:$B$11,2,FALSE),0)*'EV Scenarios'!F$2</f>
        <v>26.471345227864738</v>
      </c>
      <c r="G4" s="1">
        <f>'[2]Pc, Winter, S1'!G4*Main!$B$8+_xlfn.IFNA(VLOOKUP($A4,'EV Distribution'!$A$2:$B$11,2,FALSE),0)*'EV Scenarios'!G$2</f>
        <v>27.399159784657417</v>
      </c>
      <c r="H4" s="1">
        <f>'[2]Pc, Winter, S1'!H4*Main!$B$8+_xlfn.IFNA(VLOOKUP($A4,'EV Distribution'!$A$2:$B$11,2,FALSE),0)*'EV Scenarios'!H$2</f>
        <v>39.325812483668045</v>
      </c>
      <c r="I4" s="1">
        <f>'[2]Pc, Winter, S1'!I4*Main!$B$8+_xlfn.IFNA(VLOOKUP($A4,'EV Distribution'!$A$2:$B$11,2,FALSE),0)*'EV Scenarios'!I$2</f>
        <v>40.762915042808622</v>
      </c>
      <c r="J4" s="1">
        <f>'[2]Pc, Winter, S1'!J4*Main!$B$8+_xlfn.IFNA(VLOOKUP($A4,'EV Distribution'!$A$2:$B$11,2,FALSE),0)*'EV Scenarios'!J$2</f>
        <v>44.596131915992331</v>
      </c>
      <c r="K4" s="1">
        <f>'[2]Pc, Winter, S1'!K4*Main!$B$8+_xlfn.IFNA(VLOOKUP($A4,'EV Distribution'!$A$2:$B$11,2,FALSE),0)*'EV Scenarios'!K$2</f>
        <v>44.84219749617543</v>
      </c>
      <c r="L4" s="1">
        <f>'[2]Pc, Winter, S1'!L4*Main!$B$8+_xlfn.IFNA(VLOOKUP($A4,'EV Distribution'!$A$2:$B$11,2,FALSE),0)*'EV Scenarios'!L$2</f>
        <v>42.248202504356179</v>
      </c>
      <c r="M4" s="1">
        <f>'[2]Pc, Winter, S1'!M4*Main!$B$8+_xlfn.IFNA(VLOOKUP($A4,'EV Distribution'!$A$2:$B$11,2,FALSE),0)*'EV Scenarios'!M$2</f>
        <v>46.081307994861199</v>
      </c>
      <c r="N4" s="1">
        <f>'[2]Pc, Winter, S1'!N4*Main!$B$8+_xlfn.IFNA(VLOOKUP($A4,'EV Distribution'!$A$2:$B$11,2,FALSE),0)*'EV Scenarios'!N$2</f>
        <v>43.585571048050802</v>
      </c>
      <c r="O4" s="1">
        <f>'[2]Pc, Winter, S1'!O4*Main!$B$8+_xlfn.IFNA(VLOOKUP($A4,'EV Distribution'!$A$2:$B$11,2,FALSE),0)*'EV Scenarios'!O$2</f>
        <v>40.957003646456002</v>
      </c>
      <c r="P4" s="1">
        <f>'[2]Pc, Winter, S1'!P4*Main!$B$8+_xlfn.IFNA(VLOOKUP($A4,'EV Distribution'!$A$2:$B$11,2,FALSE),0)*'EV Scenarios'!P$2</f>
        <v>39.739141907176609</v>
      </c>
      <c r="Q4" s="1">
        <f>'[2]Pc, Winter, S1'!Q4*Main!$B$8+_xlfn.IFNA(VLOOKUP($A4,'EV Distribution'!$A$2:$B$11,2,FALSE),0)*'EV Scenarios'!Q$2</f>
        <v>37.198309580744251</v>
      </c>
      <c r="R4" s="1">
        <f>'[2]Pc, Winter, S1'!R4*Main!$B$8+_xlfn.IFNA(VLOOKUP($A4,'EV Distribution'!$A$2:$B$11,2,FALSE),0)*'EV Scenarios'!R$2</f>
        <v>37.348732647666871</v>
      </c>
      <c r="S4" s="1">
        <f>'[2]Pc, Winter, S1'!S4*Main!$B$8+_xlfn.IFNA(VLOOKUP($A4,'EV Distribution'!$A$2:$B$11,2,FALSE),0)*'EV Scenarios'!S$2</f>
        <v>39.456210189722391</v>
      </c>
      <c r="T4" s="1">
        <f>'[2]Pc, Winter, S1'!T4*Main!$B$8+_xlfn.IFNA(VLOOKUP($A4,'EV Distribution'!$A$2:$B$11,2,FALSE),0)*'EV Scenarios'!T$2</f>
        <v>39.323082189722392</v>
      </c>
      <c r="U4" s="1">
        <f>'[2]Pc, Winter, S1'!U4*Main!$B$8+_xlfn.IFNA(VLOOKUP($A4,'EV Distribution'!$A$2:$B$11,2,FALSE),0)*'EV Scenarios'!U$2</f>
        <v>40.0651229990697</v>
      </c>
      <c r="V4" s="1">
        <f>'[2]Pc, Winter, S1'!V4*Main!$B$8+_xlfn.IFNA(VLOOKUP($A4,'EV Distribution'!$A$2:$B$11,2,FALSE),0)*'EV Scenarios'!V$2</f>
        <v>39.058555261503258</v>
      </c>
      <c r="W4" s="1">
        <f>'[2]Pc, Winter, S1'!W4*Main!$B$8+_xlfn.IFNA(VLOOKUP($A4,'EV Distribution'!$A$2:$B$11,2,FALSE),0)*'EV Scenarios'!W$2</f>
        <v>35.357457023464271</v>
      </c>
      <c r="X4" s="1">
        <f>'[2]Pc, Winter, S1'!X4*Main!$B$8+_xlfn.IFNA(VLOOKUP($A4,'EV Distribution'!$A$2:$B$11,2,FALSE),0)*'EV Scenarios'!X$2</f>
        <v>33.180931231984644</v>
      </c>
      <c r="Y4" s="1">
        <f>'[2]Pc, Winter, S1'!Y4*Main!$B$8+_xlfn.IFNA(VLOOKUP($A4,'EV Distribution'!$A$2:$B$11,2,FALSE),0)*'EV Scenarios'!Y$2</f>
        <v>32.495297368812757</v>
      </c>
      <c r="Z4" s="1"/>
    </row>
    <row r="5" spans="1:26" x14ac:dyDescent="0.25">
      <c r="A5">
        <v>4</v>
      </c>
      <c r="B5" s="1">
        <f>'[2]Pc, Winter, S1'!B5*Main!$B$8+_xlfn.IFNA(VLOOKUP($A5,'EV Distribution'!$A$2:$B$11,2,FALSE),0)*'EV Scenarios'!B$2</f>
        <v>80.392522377318386</v>
      </c>
      <c r="C5" s="1">
        <f>'[2]Pc, Winter, S1'!C5*Main!$B$8+_xlfn.IFNA(VLOOKUP($A5,'EV Distribution'!$A$2:$B$11,2,FALSE),0)*'EV Scenarios'!C$2</f>
        <v>70.734545282088007</v>
      </c>
      <c r="D5" s="1">
        <f>'[2]Pc, Winter, S1'!D5*Main!$B$8+_xlfn.IFNA(VLOOKUP($A5,'EV Distribution'!$A$2:$B$11,2,FALSE),0)*'EV Scenarios'!D$2</f>
        <v>66.593305554252822</v>
      </c>
      <c r="E5" s="1">
        <f>'[2]Pc, Winter, S1'!E5*Main!$B$8+_xlfn.IFNA(VLOOKUP($A5,'EV Distribution'!$A$2:$B$11,2,FALSE),0)*'EV Scenarios'!E$2</f>
        <v>65.802478638629651</v>
      </c>
      <c r="F5" s="1">
        <f>'[2]Pc, Winter, S1'!F5*Main!$B$8+_xlfn.IFNA(VLOOKUP($A5,'EV Distribution'!$A$2:$B$11,2,FALSE),0)*'EV Scenarios'!F$2</f>
        <v>68.875685550782649</v>
      </c>
      <c r="G5" s="1">
        <f>'[2]Pc, Winter, S1'!G5*Main!$B$8+_xlfn.IFNA(VLOOKUP($A5,'EV Distribution'!$A$2:$B$11,2,FALSE),0)*'EV Scenarios'!G$2</f>
        <v>74.365336006836998</v>
      </c>
      <c r="H5" s="1">
        <f>'[2]Pc, Winter, S1'!H5*Main!$B$8+_xlfn.IFNA(VLOOKUP($A5,'EV Distribution'!$A$2:$B$11,2,FALSE),0)*'EV Scenarios'!H$2</f>
        <v>89.734788431157696</v>
      </c>
      <c r="I5" s="1">
        <f>'[2]Pc, Winter, S1'!I5*Main!$B$8+_xlfn.IFNA(VLOOKUP($A5,'EV Distribution'!$A$2:$B$11,2,FALSE),0)*'EV Scenarios'!I$2</f>
        <v>100.31771452566451</v>
      </c>
      <c r="J5" s="1">
        <f>'[2]Pc, Winter, S1'!J5*Main!$B$8+_xlfn.IFNA(VLOOKUP($A5,'EV Distribution'!$A$2:$B$11,2,FALSE),0)*'EV Scenarios'!J$2</f>
        <v>106.17717733546961</v>
      </c>
      <c r="K5" s="1">
        <f>'[2]Pc, Winter, S1'!K5*Main!$B$8+_xlfn.IFNA(VLOOKUP($A5,'EV Distribution'!$A$2:$B$11,2,FALSE),0)*'EV Scenarios'!K$2</f>
        <v>109.78923724960131</v>
      </c>
      <c r="L5" s="1">
        <f>'[2]Pc, Winter, S1'!L5*Main!$B$8+_xlfn.IFNA(VLOOKUP($A5,'EV Distribution'!$A$2:$B$11,2,FALSE),0)*'EV Scenarios'!L$2</f>
        <v>110.79375980193444</v>
      </c>
      <c r="M5" s="1">
        <f>'[2]Pc, Winter, S1'!M5*Main!$B$8+_xlfn.IFNA(VLOOKUP($A5,'EV Distribution'!$A$2:$B$11,2,FALSE),0)*'EV Scenarios'!M$2</f>
        <v>109.63814154682518</v>
      </c>
      <c r="N5" s="1">
        <f>'[2]Pc, Winter, S1'!N5*Main!$B$8+_xlfn.IFNA(VLOOKUP($A5,'EV Distribution'!$A$2:$B$11,2,FALSE),0)*'EV Scenarios'!N$2</f>
        <v>109.01603194128765</v>
      </c>
      <c r="O5" s="1">
        <f>'[2]Pc, Winter, S1'!O5*Main!$B$8+_xlfn.IFNA(VLOOKUP($A5,'EV Distribution'!$A$2:$B$11,2,FALSE),0)*'EV Scenarios'!O$2</f>
        <v>106.76790326360013</v>
      </c>
      <c r="P5" s="1">
        <f>'[2]Pc, Winter, S1'!P5*Main!$B$8+_xlfn.IFNA(VLOOKUP($A5,'EV Distribution'!$A$2:$B$11,2,FALSE),0)*'EV Scenarios'!P$2</f>
        <v>103.36929248893976</v>
      </c>
      <c r="Q5" s="1">
        <f>'[2]Pc, Winter, S1'!Q5*Main!$B$8+_xlfn.IFNA(VLOOKUP($A5,'EV Distribution'!$A$2:$B$11,2,FALSE),0)*'EV Scenarios'!Q$2</f>
        <v>101.49762052086534</v>
      </c>
      <c r="R5" s="1">
        <f>'[2]Pc, Winter, S1'!R5*Main!$B$8+_xlfn.IFNA(VLOOKUP($A5,'EV Distribution'!$A$2:$B$11,2,FALSE),0)*'EV Scenarios'!R$2</f>
        <v>105.12101995739812</v>
      </c>
      <c r="S5" s="1">
        <f>'[2]Pc, Winter, S1'!S5*Main!$B$8+_xlfn.IFNA(VLOOKUP($A5,'EV Distribution'!$A$2:$B$11,2,FALSE),0)*'EV Scenarios'!S$2</f>
        <v>119.01188526834025</v>
      </c>
      <c r="T5" s="1">
        <f>'[2]Pc, Winter, S1'!T5*Main!$B$8+_xlfn.IFNA(VLOOKUP($A5,'EV Distribution'!$A$2:$B$11,2,FALSE),0)*'EV Scenarios'!T$2</f>
        <v>121.34679797000888</v>
      </c>
      <c r="U5" s="1">
        <f>'[2]Pc, Winter, S1'!U5*Main!$B$8+_xlfn.IFNA(VLOOKUP($A5,'EV Distribution'!$A$2:$B$11,2,FALSE),0)*'EV Scenarios'!U$2</f>
        <v>122.06748893981101</v>
      </c>
      <c r="V5" s="1">
        <f>'[2]Pc, Winter, S1'!V5*Main!$B$8+_xlfn.IFNA(VLOOKUP($A5,'EV Distribution'!$A$2:$B$11,2,FALSE),0)*'EV Scenarios'!V$2</f>
        <v>118.43757556417604</v>
      </c>
      <c r="W5" s="1">
        <f>'[2]Pc, Winter, S1'!W5*Main!$B$8+_xlfn.IFNA(VLOOKUP($A5,'EV Distribution'!$A$2:$B$11,2,FALSE),0)*'EV Scenarios'!W$2</f>
        <v>113.0235977435765</v>
      </c>
      <c r="X5" s="1">
        <f>'[2]Pc, Winter, S1'!X5*Main!$B$8+_xlfn.IFNA(VLOOKUP($A5,'EV Distribution'!$A$2:$B$11,2,FALSE),0)*'EV Scenarios'!X$2</f>
        <v>103.06098176243357</v>
      </c>
      <c r="Y5" s="1">
        <f>'[2]Pc, Winter, S1'!Y5*Main!$B$8+_xlfn.IFNA(VLOOKUP($A5,'EV Distribution'!$A$2:$B$11,2,FALSE),0)*'EV Scenarios'!Y$2</f>
        <v>91.096309863629671</v>
      </c>
      <c r="Z5" s="1"/>
    </row>
    <row r="6" spans="1:26" x14ac:dyDescent="0.25">
      <c r="A6">
        <v>5</v>
      </c>
      <c r="B6" s="1">
        <f>'[2]Pc, Winter, S1'!B6*Main!$B$8+_xlfn.IFNA(VLOOKUP($A6,'EV Distribution'!$A$2:$B$11,2,FALSE),0)*'EV Scenarios'!B$2</f>
        <v>-6.5862706040313048</v>
      </c>
      <c r="C6" s="1">
        <f>'[2]Pc, Winter, S1'!C6*Main!$B$8+_xlfn.IFNA(VLOOKUP($A6,'EV Distribution'!$A$2:$B$11,2,FALSE),0)*'EV Scenarios'!C$2</f>
        <v>-8.2985766590224479</v>
      </c>
      <c r="D6" s="1">
        <f>'[2]Pc, Winter, S1'!D6*Main!$B$8+_xlfn.IFNA(VLOOKUP($A6,'EV Distribution'!$A$2:$B$11,2,FALSE),0)*'EV Scenarios'!D$2</f>
        <v>-9.2766142313053752</v>
      </c>
      <c r="E6" s="1">
        <f>'[2]Pc, Winter, S1'!E6*Main!$B$8+_xlfn.IFNA(VLOOKUP($A6,'EV Distribution'!$A$2:$B$11,2,FALSE),0)*'EV Scenarios'!E$2</f>
        <v>-9.1882722030124047</v>
      </c>
      <c r="F6" s="1">
        <f>'[2]Pc, Winter, S1'!F6*Main!$B$8+_xlfn.IFNA(VLOOKUP($A6,'EV Distribution'!$A$2:$B$11,2,FALSE),0)*'EV Scenarios'!F$2</f>
        <v>-8.8429340164943895</v>
      </c>
      <c r="G6" s="1">
        <f>'[2]Pc, Winter, S1'!G6*Main!$B$8+_xlfn.IFNA(VLOOKUP($A6,'EV Distribution'!$A$2:$B$11,2,FALSE),0)*'EV Scenarios'!G$2</f>
        <v>18.750149337773188</v>
      </c>
      <c r="H6" s="1">
        <f>'[2]Pc, Winter, S1'!H6*Main!$B$8+_xlfn.IFNA(VLOOKUP($A6,'EV Distribution'!$A$2:$B$11,2,FALSE),0)*'EV Scenarios'!H$2</f>
        <v>22.941641597046665</v>
      </c>
      <c r="I6" s="1">
        <f>'[2]Pc, Winter, S1'!I6*Main!$B$8+_xlfn.IFNA(VLOOKUP($A6,'EV Distribution'!$A$2:$B$11,2,FALSE),0)*'EV Scenarios'!I$2</f>
        <v>27.427381140785592</v>
      </c>
      <c r="J6" s="1">
        <f>'[2]Pc, Winter, S1'!J6*Main!$B$8+_xlfn.IFNA(VLOOKUP($A6,'EV Distribution'!$A$2:$B$11,2,FALSE),0)*'EV Scenarios'!J$2</f>
        <v>18.024953763349085</v>
      </c>
      <c r="K6" s="1">
        <f>'[2]Pc, Winter, S1'!K6*Main!$B$8+_xlfn.IFNA(VLOOKUP($A6,'EV Distribution'!$A$2:$B$11,2,FALSE),0)*'EV Scenarios'!K$2</f>
        <v>5.8727636582545779</v>
      </c>
      <c r="L6" s="1">
        <f>'[2]Pc, Winter, S1'!L6*Main!$B$8+_xlfn.IFNA(VLOOKUP($A6,'EV Distribution'!$A$2:$B$11,2,FALSE),0)*'EV Scenarios'!L$2</f>
        <v>3.7612107712197278</v>
      </c>
      <c r="M6" s="1">
        <f>'[2]Pc, Winter, S1'!M6*Main!$B$8+_xlfn.IFNA(VLOOKUP($A6,'EV Distribution'!$A$2:$B$11,2,FALSE),0)*'EV Scenarios'!M$2</f>
        <v>3.628697105463675</v>
      </c>
      <c r="N6" s="1">
        <f>'[2]Pc, Winter, S1'!N6*Main!$B$8+_xlfn.IFNA(VLOOKUP($A6,'EV Distribution'!$A$2:$B$11,2,FALSE),0)*'EV Scenarios'!N$2</f>
        <v>3.9178173498375668</v>
      </c>
      <c r="O6" s="1">
        <f>'[2]Pc, Winter, S1'!O6*Main!$B$8+_xlfn.IFNA(VLOOKUP($A6,'EV Distribution'!$A$2:$B$11,2,FALSE),0)*'EV Scenarios'!O$2</f>
        <v>2.2364994077082123</v>
      </c>
      <c r="P6" s="1">
        <f>'[2]Pc, Winter, S1'!P6*Main!$B$8+_xlfn.IFNA(VLOOKUP($A6,'EV Distribution'!$A$2:$B$11,2,FALSE),0)*'EV Scenarios'!P$2</f>
        <v>1.5039790604548149</v>
      </c>
      <c r="Q6" s="1">
        <f>'[2]Pc, Winter, S1'!Q6*Main!$B$8+_xlfn.IFNA(VLOOKUP($A6,'EV Distribution'!$A$2:$B$11,2,FALSE),0)*'EV Scenarios'!Q$2</f>
        <v>0.15260109720909465</v>
      </c>
      <c r="R6" s="1">
        <f>'[2]Pc, Winter, S1'!R6*Main!$B$8+_xlfn.IFNA(VLOOKUP($A6,'EV Distribution'!$A$2:$B$11,2,FALSE),0)*'EV Scenarios'!R$2</f>
        <v>0.10781168120200768</v>
      </c>
      <c r="S6" s="1">
        <f>'[2]Pc, Winter, S1'!S6*Main!$B$8+_xlfn.IFNA(VLOOKUP($A6,'EV Distribution'!$A$2:$B$11,2,FALSE),0)*'EV Scenarios'!S$2</f>
        <v>4.0513107518015357</v>
      </c>
      <c r="T6" s="1">
        <f>'[2]Pc, Winter, S1'!T6*Main!$B$8+_xlfn.IFNA(VLOOKUP($A6,'EV Distribution'!$A$2:$B$11,2,FALSE),0)*'EV Scenarios'!T$2</f>
        <v>3.7408450958062591</v>
      </c>
      <c r="U6" s="1">
        <f>'[2]Pc, Winter, S1'!U6*Main!$B$8+_xlfn.IFNA(VLOOKUP($A6,'EV Distribution'!$A$2:$B$11,2,FALSE),0)*'EV Scenarios'!U$2</f>
        <v>4.0460273832545788</v>
      </c>
      <c r="V6" s="1">
        <f>'[2]Pc, Winter, S1'!V6*Main!$B$8+_xlfn.IFNA(VLOOKUP($A6,'EV Distribution'!$A$2:$B$11,2,FALSE),0)*'EV Scenarios'!V$2</f>
        <v>4.0500428148848204</v>
      </c>
      <c r="W6" s="1">
        <f>'[2]Pc, Winter, S1'!W6*Main!$B$8+_xlfn.IFNA(VLOOKUP($A6,'EV Distribution'!$A$2:$B$11,2,FALSE),0)*'EV Scenarios'!W$2</f>
        <v>3.9576853549616073</v>
      </c>
      <c r="X6" s="1">
        <f>'[2]Pc, Winter, S1'!X6*Main!$B$8+_xlfn.IFNA(VLOOKUP($A6,'EV Distribution'!$A$2:$B$11,2,FALSE),0)*'EV Scenarios'!X$2</f>
        <v>3.0836068157855867</v>
      </c>
      <c r="Y6" s="1">
        <f>'[2]Pc, Winter, S1'!Y6*Main!$B$8+_xlfn.IFNA(VLOOKUP($A6,'EV Distribution'!$A$2:$B$11,2,FALSE),0)*'EV Scenarios'!Y$2</f>
        <v>-2.1744497285292397</v>
      </c>
      <c r="Z6" s="1"/>
    </row>
    <row r="7" spans="1:26" x14ac:dyDescent="0.25">
      <c r="A7">
        <v>8</v>
      </c>
      <c r="B7" s="1">
        <f>'[2]Pc, Winter, S1'!B7*Main!$B$8+_xlfn.IFNA(VLOOKUP($A7,'EV Distribution'!$A$2:$B$11,2,FALSE),0)*'EV Scenarios'!B$2</f>
        <v>0</v>
      </c>
      <c r="C7" s="1">
        <f>'[2]Pc, Winter, S1'!C7*Main!$B$8+_xlfn.IFNA(VLOOKUP($A7,'EV Distribution'!$A$2:$B$11,2,FALSE),0)*'EV Scenarios'!C$2</f>
        <v>0</v>
      </c>
      <c r="D7" s="1">
        <f>'[2]Pc, Winter, S1'!D7*Main!$B$8+_xlfn.IFNA(VLOOKUP($A7,'EV Distribution'!$A$2:$B$11,2,FALSE),0)*'EV Scenarios'!D$2</f>
        <v>0</v>
      </c>
      <c r="E7" s="1">
        <f>'[2]Pc, Winter, S1'!E7*Main!$B$8+_xlfn.IFNA(VLOOKUP($A7,'EV Distribution'!$A$2:$B$11,2,FALSE),0)*'EV Scenarios'!E$2</f>
        <v>0</v>
      </c>
      <c r="F7" s="1">
        <f>'[2]Pc, Winter, S1'!F7*Main!$B$8+_xlfn.IFNA(VLOOKUP($A7,'EV Distribution'!$A$2:$B$11,2,FALSE),0)*'EV Scenarios'!F$2</f>
        <v>0</v>
      </c>
      <c r="G7" s="1">
        <f>'[2]Pc, Winter, S1'!G7*Main!$B$8+_xlfn.IFNA(VLOOKUP($A7,'EV Distribution'!$A$2:$B$11,2,FALSE),0)*'EV Scenarios'!G$2</f>
        <v>0</v>
      </c>
      <c r="H7" s="1">
        <f>'[2]Pc, Winter, S1'!H7*Main!$B$8+_xlfn.IFNA(VLOOKUP($A7,'EV Distribution'!$A$2:$B$11,2,FALSE),0)*'EV Scenarios'!H$2</f>
        <v>0</v>
      </c>
      <c r="I7" s="1">
        <f>'[2]Pc, Winter, S1'!I7*Main!$B$8+_xlfn.IFNA(VLOOKUP($A7,'EV Distribution'!$A$2:$B$11,2,FALSE),0)*'EV Scenarios'!I$2</f>
        <v>0</v>
      </c>
      <c r="J7" s="1">
        <f>'[2]Pc, Winter, S1'!J7*Main!$B$8+_xlfn.IFNA(VLOOKUP($A7,'EV Distribution'!$A$2:$B$11,2,FALSE),0)*'EV Scenarios'!J$2</f>
        <v>0</v>
      </c>
      <c r="K7" s="1">
        <f>'[2]Pc, Winter, S1'!K7*Main!$B$8+_xlfn.IFNA(VLOOKUP($A7,'EV Distribution'!$A$2:$B$11,2,FALSE),0)*'EV Scenarios'!K$2</f>
        <v>0</v>
      </c>
      <c r="L7" s="1">
        <f>'[2]Pc, Winter, S1'!L7*Main!$B$8+_xlfn.IFNA(VLOOKUP($A7,'EV Distribution'!$A$2:$B$11,2,FALSE),0)*'EV Scenarios'!L$2</f>
        <v>0</v>
      </c>
      <c r="M7" s="1">
        <f>'[2]Pc, Winter, S1'!M7*Main!$B$8+_xlfn.IFNA(VLOOKUP($A7,'EV Distribution'!$A$2:$B$11,2,FALSE),0)*'EV Scenarios'!M$2</f>
        <v>0</v>
      </c>
      <c r="N7" s="1">
        <f>'[2]Pc, Winter, S1'!N7*Main!$B$8+_xlfn.IFNA(VLOOKUP($A7,'EV Distribution'!$A$2:$B$11,2,FALSE),0)*'EV Scenarios'!N$2</f>
        <v>0</v>
      </c>
      <c r="O7" s="1">
        <f>'[2]Pc, Winter, S1'!O7*Main!$B$8+_xlfn.IFNA(VLOOKUP($A7,'EV Distribution'!$A$2:$B$11,2,FALSE),0)*'EV Scenarios'!O$2</f>
        <v>0</v>
      </c>
      <c r="P7" s="1">
        <f>'[2]Pc, Winter, S1'!P7*Main!$B$8+_xlfn.IFNA(VLOOKUP($A7,'EV Distribution'!$A$2:$B$11,2,FALSE),0)*'EV Scenarios'!P$2</f>
        <v>0</v>
      </c>
      <c r="Q7" s="1">
        <f>'[2]Pc, Winter, S1'!Q7*Main!$B$8+_xlfn.IFNA(VLOOKUP($A7,'EV Distribution'!$A$2:$B$11,2,FALSE),0)*'EV Scenarios'!Q$2</f>
        <v>0</v>
      </c>
      <c r="R7" s="1">
        <f>'[2]Pc, Winter, S1'!R7*Main!$B$8+_xlfn.IFNA(VLOOKUP($A7,'EV Distribution'!$A$2:$B$11,2,FALSE),0)*'EV Scenarios'!R$2</f>
        <v>0</v>
      </c>
      <c r="S7" s="1">
        <f>'[2]Pc, Winter, S1'!S7*Main!$B$8+_xlfn.IFNA(VLOOKUP($A7,'EV Distribution'!$A$2:$B$11,2,FALSE),0)*'EV Scenarios'!S$2</f>
        <v>0</v>
      </c>
      <c r="T7" s="1">
        <f>'[2]Pc, Winter, S1'!T7*Main!$B$8+_xlfn.IFNA(VLOOKUP($A7,'EV Distribution'!$A$2:$B$11,2,FALSE),0)*'EV Scenarios'!T$2</f>
        <v>0</v>
      </c>
      <c r="U7" s="1">
        <f>'[2]Pc, Winter, S1'!U7*Main!$B$8+_xlfn.IFNA(VLOOKUP($A7,'EV Distribution'!$A$2:$B$11,2,FALSE),0)*'EV Scenarios'!U$2</f>
        <v>0</v>
      </c>
      <c r="V7" s="1">
        <f>'[2]Pc, Winter, S1'!V7*Main!$B$8+_xlfn.IFNA(VLOOKUP($A7,'EV Distribution'!$A$2:$B$11,2,FALSE),0)*'EV Scenarios'!V$2</f>
        <v>0</v>
      </c>
      <c r="W7" s="1">
        <f>'[2]Pc, Winter, S1'!W7*Main!$B$8+_xlfn.IFNA(VLOOKUP($A7,'EV Distribution'!$A$2:$B$11,2,FALSE),0)*'EV Scenarios'!W$2</f>
        <v>0</v>
      </c>
      <c r="X7" s="1">
        <f>'[2]Pc, Winter, S1'!X7*Main!$B$8+_xlfn.IFNA(VLOOKUP($A7,'EV Distribution'!$A$2:$B$11,2,FALSE),0)*'EV Scenarios'!X$2</f>
        <v>0</v>
      </c>
      <c r="Y7" s="1">
        <f>'[2]Pc, Winter, S1'!Y7*Main!$B$8+_xlfn.IFNA(VLOOKUP($A7,'EV Distribution'!$A$2:$B$11,2,FALSE),0)*'EV Scenarios'!Y$2</f>
        <v>0</v>
      </c>
      <c r="Z7" s="1"/>
    </row>
    <row r="8" spans="1:26" x14ac:dyDescent="0.25">
      <c r="A8">
        <v>9</v>
      </c>
      <c r="B8" s="1">
        <f>'[2]Pc, Winter, S1'!B8*Main!$B$8+_xlfn.IFNA(VLOOKUP($A8,'EV Distribution'!$A$2:$B$11,2,FALSE),0)*'EV Scenarios'!B$2</f>
        <v>33.005332949645606</v>
      </c>
      <c r="C8" s="1">
        <f>'[2]Pc, Winter, S1'!C8*Main!$B$8+_xlfn.IFNA(VLOOKUP($A8,'EV Distribution'!$A$2:$B$11,2,FALSE),0)*'EV Scenarios'!C$2</f>
        <v>35.111902492277032</v>
      </c>
      <c r="D8" s="1">
        <f>'[2]Pc, Winter, S1'!D8*Main!$B$8+_xlfn.IFNA(VLOOKUP($A8,'EV Distribution'!$A$2:$B$11,2,FALSE),0)*'EV Scenarios'!D$2</f>
        <v>36.870725894787363</v>
      </c>
      <c r="E8" s="1">
        <f>'[2]Pc, Winter, S1'!E8*Main!$B$8+_xlfn.IFNA(VLOOKUP($A8,'EV Distribution'!$A$2:$B$11,2,FALSE),0)*'EV Scenarios'!E$2</f>
        <v>41.576311134509751</v>
      </c>
      <c r="F8" s="1">
        <f>'[2]Pc, Winter, S1'!F8*Main!$B$8+_xlfn.IFNA(VLOOKUP($A8,'EV Distribution'!$A$2:$B$11,2,FALSE),0)*'EV Scenarios'!F$2</f>
        <v>44.045931644890736</v>
      </c>
      <c r="G8" s="1">
        <f>'[2]Pc, Winter, S1'!G8*Main!$B$8+_xlfn.IFNA(VLOOKUP($A8,'EV Distribution'!$A$2:$B$11,2,FALSE),0)*'EV Scenarios'!G$2</f>
        <v>27.049175744196699</v>
      </c>
      <c r="H8" s="1">
        <f>'[2]Pc, Winter, S1'!H8*Main!$B$8+_xlfn.IFNA(VLOOKUP($A8,'EV Distribution'!$A$2:$B$11,2,FALSE),0)*'EV Scenarios'!H$2</f>
        <v>8.6985383797253419</v>
      </c>
      <c r="I8" s="1">
        <f>'[2]Pc, Winter, S1'!I8*Main!$B$8+_xlfn.IFNA(VLOOKUP($A8,'EV Distribution'!$A$2:$B$11,2,FALSE),0)*'EV Scenarios'!I$2</f>
        <v>-25.981338059243949</v>
      </c>
      <c r="J8" s="1">
        <f>'[2]Pc, Winter, S1'!J8*Main!$B$8+_xlfn.IFNA(VLOOKUP($A8,'EV Distribution'!$A$2:$B$11,2,FALSE),0)*'EV Scenarios'!J$2</f>
        <v>-44.325118494049036</v>
      </c>
      <c r="K8" s="1">
        <f>'[2]Pc, Winter, S1'!K8*Main!$B$8+_xlfn.IFNA(VLOOKUP($A8,'EV Distribution'!$A$2:$B$11,2,FALSE),0)*'EV Scenarios'!K$2</f>
        <v>-32.185477383786186</v>
      </c>
      <c r="L8" s="1">
        <f>'[2]Pc, Winter, S1'!L8*Main!$B$8+_xlfn.IFNA(VLOOKUP($A8,'EV Distribution'!$A$2:$B$11,2,FALSE),0)*'EV Scenarios'!L$2</f>
        <v>-15.160514481615474</v>
      </c>
      <c r="M8" s="1">
        <f>'[2]Pc, Winter, S1'!M8*Main!$B$8+_xlfn.IFNA(VLOOKUP($A8,'EV Distribution'!$A$2:$B$11,2,FALSE),0)*'EV Scenarios'!M$2</f>
        <v>-11.490693254282341</v>
      </c>
      <c r="N8" s="1">
        <f>'[2]Pc, Winter, S1'!N8*Main!$B$8+_xlfn.IFNA(VLOOKUP($A8,'EV Distribution'!$A$2:$B$11,2,FALSE),0)*'EV Scenarios'!N$2</f>
        <v>-24.946985770835791</v>
      </c>
      <c r="O8" s="1">
        <f>'[2]Pc, Winter, S1'!O8*Main!$B$8+_xlfn.IFNA(VLOOKUP($A8,'EV Distribution'!$A$2:$B$11,2,FALSE),0)*'EV Scenarios'!O$2</f>
        <v>-10.165524229946842</v>
      </c>
      <c r="P8" s="1">
        <f>'[2]Pc, Winter, S1'!P8*Main!$B$8+_xlfn.IFNA(VLOOKUP($A8,'EV Distribution'!$A$2:$B$11,2,FALSE),0)*'EV Scenarios'!P$2</f>
        <v>-11.694456435646783</v>
      </c>
      <c r="Q8" s="1">
        <f>'[2]Pc, Winter, S1'!Q8*Main!$B$8+_xlfn.IFNA(VLOOKUP($A8,'EV Distribution'!$A$2:$B$11,2,FALSE),0)*'EV Scenarios'!Q$2</f>
        <v>-14.259551024837569</v>
      </c>
      <c r="R8" s="1">
        <f>'[2]Pc, Winter, S1'!R8*Main!$B$8+_xlfn.IFNA(VLOOKUP($A8,'EV Distribution'!$A$2:$B$11,2,FALSE),0)*'EV Scenarios'!R$2</f>
        <v>-19.236674428381576</v>
      </c>
      <c r="S8" s="1">
        <f>'[2]Pc, Winter, S1'!S8*Main!$B$8+_xlfn.IFNA(VLOOKUP($A8,'EV Distribution'!$A$2:$B$11,2,FALSE),0)*'EV Scenarios'!S$2</f>
        <v>-28.620357451934439</v>
      </c>
      <c r="T8" s="1">
        <f>'[2]Pc, Winter, S1'!T8*Main!$B$8+_xlfn.IFNA(VLOOKUP($A8,'EV Distribution'!$A$2:$B$11,2,FALSE),0)*'EV Scenarios'!T$2</f>
        <v>-30.314495720894868</v>
      </c>
      <c r="U8" s="1">
        <f>'[2]Pc, Winter, S1'!U8*Main!$B$8+_xlfn.IFNA(VLOOKUP($A8,'EV Distribution'!$A$2:$B$11,2,FALSE),0)*'EV Scenarios'!U$2</f>
        <v>-32.615140613570595</v>
      </c>
      <c r="V8" s="1">
        <f>'[2]Pc, Winter, S1'!V8*Main!$B$8+_xlfn.IFNA(VLOOKUP($A8,'EV Distribution'!$A$2:$B$11,2,FALSE),0)*'EV Scenarios'!V$2</f>
        <v>-32.608786631866522</v>
      </c>
      <c r="W8" s="1">
        <f>'[2]Pc, Winter, S1'!W8*Main!$B$8+_xlfn.IFNA(VLOOKUP($A8,'EV Distribution'!$A$2:$B$11,2,FALSE),0)*'EV Scenarios'!W$2</f>
        <v>-18.697646512669817</v>
      </c>
      <c r="X8" s="1">
        <f>'[2]Pc, Winter, S1'!X8*Main!$B$8+_xlfn.IFNA(VLOOKUP($A8,'EV Distribution'!$A$2:$B$11,2,FALSE),0)*'EV Scenarios'!X$2</f>
        <v>6.6185400404311903</v>
      </c>
      <c r="Y8" s="1">
        <f>'[2]Pc, Winter, S1'!Y8*Main!$B$8+_xlfn.IFNA(VLOOKUP($A8,'EV Distribution'!$A$2:$B$11,2,FALSE),0)*'EV Scenarios'!Y$2</f>
        <v>29.282561032811582</v>
      </c>
      <c r="Z8" s="1"/>
    </row>
    <row r="9" spans="1:26" x14ac:dyDescent="0.25">
      <c r="A9">
        <v>10</v>
      </c>
      <c r="B9" s="1">
        <f>'[2]Pc, Winter, S1'!B9*Main!$B$8+_xlfn.IFNA(VLOOKUP($A9,'EV Distribution'!$A$2:$B$11,2,FALSE),0)*'EV Scenarios'!B$2</f>
        <v>36.138344667882464</v>
      </c>
      <c r="C9" s="1">
        <f>'[2]Pc, Winter, S1'!C9*Main!$B$8+_xlfn.IFNA(VLOOKUP($A9,'EV Distribution'!$A$2:$B$11,2,FALSE),0)*'EV Scenarios'!C$2</f>
        <v>33.298390512005319</v>
      </c>
      <c r="D9" s="1">
        <f>'[2]Pc, Winter, S1'!D9*Main!$B$8+_xlfn.IFNA(VLOOKUP($A9,'EV Distribution'!$A$2:$B$11,2,FALSE),0)*'EV Scenarios'!D$2</f>
        <v>31.754958924468404</v>
      </c>
      <c r="E9" s="1">
        <f>'[2]Pc, Winter, S1'!E9*Main!$B$8+_xlfn.IFNA(VLOOKUP($A9,'EV Distribution'!$A$2:$B$11,2,FALSE),0)*'EV Scenarios'!E$2</f>
        <v>31.107677999822801</v>
      </c>
      <c r="F9" s="1">
        <f>'[2]Pc, Winter, S1'!F9*Main!$B$8+_xlfn.IFNA(VLOOKUP($A9,'EV Distribution'!$A$2:$B$11,2,FALSE),0)*'EV Scenarios'!F$2</f>
        <v>30.681007518620795</v>
      </c>
      <c r="G9" s="1">
        <f>'[2]Pc, Winter, S1'!G9*Main!$B$8+_xlfn.IFNA(VLOOKUP($A9,'EV Distribution'!$A$2:$B$11,2,FALSE),0)*'EV Scenarios'!G$2</f>
        <v>32.523319081910813</v>
      </c>
      <c r="H9" s="1">
        <f>'[2]Pc, Winter, S1'!H9*Main!$B$8+_xlfn.IFNA(VLOOKUP($A9,'EV Distribution'!$A$2:$B$11,2,FALSE),0)*'EV Scenarios'!H$2</f>
        <v>40.514293372947435</v>
      </c>
      <c r="I9" s="1">
        <f>'[2]Pc, Winter, S1'!I9*Main!$B$8+_xlfn.IFNA(VLOOKUP($A9,'EV Distribution'!$A$2:$B$11,2,FALSE),0)*'EV Scenarios'!I$2</f>
        <v>46.101318256526881</v>
      </c>
      <c r="J9" s="1">
        <f>'[2]Pc, Winter, S1'!J9*Main!$B$8+_xlfn.IFNA(VLOOKUP($A9,'EV Distribution'!$A$2:$B$11,2,FALSE),0)*'EV Scenarios'!J$2</f>
        <v>55.009592861503258</v>
      </c>
      <c r="K9" s="1">
        <f>'[2]Pc, Winter, S1'!K9*Main!$B$8+_xlfn.IFNA(VLOOKUP($A9,'EV Distribution'!$A$2:$B$11,2,FALSE),0)*'EV Scenarios'!K$2</f>
        <v>59.194749025974602</v>
      </c>
      <c r="L9" s="1">
        <f>'[2]Pc, Winter, S1'!L9*Main!$B$8+_xlfn.IFNA(VLOOKUP($A9,'EV Distribution'!$A$2:$B$11,2,FALSE),0)*'EV Scenarios'!L$2</f>
        <v>59.219756628204379</v>
      </c>
      <c r="M9" s="1">
        <f>'[2]Pc, Winter, S1'!M9*Main!$B$8+_xlfn.IFNA(VLOOKUP($A9,'EV Distribution'!$A$2:$B$11,2,FALSE),0)*'EV Scenarios'!M$2</f>
        <v>60.295663766568239</v>
      </c>
      <c r="N9" s="1">
        <f>'[2]Pc, Winter, S1'!N9*Main!$B$8+_xlfn.IFNA(VLOOKUP($A9,'EV Distribution'!$A$2:$B$11,2,FALSE),0)*'EV Scenarios'!N$2</f>
        <v>58.296580367439468</v>
      </c>
      <c r="O9" s="1">
        <f>'[2]Pc, Winter, S1'!O9*Main!$B$8+_xlfn.IFNA(VLOOKUP($A9,'EV Distribution'!$A$2:$B$11,2,FALSE),0)*'EV Scenarios'!O$2</f>
        <v>57.126029496086836</v>
      </c>
      <c r="P9" s="1">
        <f>'[2]Pc, Winter, S1'!P9*Main!$B$8+_xlfn.IFNA(VLOOKUP($A9,'EV Distribution'!$A$2:$B$11,2,FALSE),0)*'EV Scenarios'!P$2</f>
        <v>56.534103177672769</v>
      </c>
      <c r="Q9" s="1">
        <f>'[2]Pc, Winter, S1'!Q9*Main!$B$8+_xlfn.IFNA(VLOOKUP($A9,'EV Distribution'!$A$2:$B$11,2,FALSE),0)*'EV Scenarios'!Q$2</f>
        <v>54.472422334613121</v>
      </c>
      <c r="R9" s="1">
        <f>'[2]Pc, Winter, S1'!R9*Main!$B$8+_xlfn.IFNA(VLOOKUP($A9,'EV Distribution'!$A$2:$B$11,2,FALSE),0)*'EV Scenarios'!R$2</f>
        <v>54.669141852406987</v>
      </c>
      <c r="S9" s="1">
        <f>'[2]Pc, Winter, S1'!S9*Main!$B$8+_xlfn.IFNA(VLOOKUP($A9,'EV Distribution'!$A$2:$B$11,2,FALSE),0)*'EV Scenarios'!S$2</f>
        <v>61.124812522755477</v>
      </c>
      <c r="T9" s="1">
        <f>'[2]Pc, Winter, S1'!T9*Main!$B$8+_xlfn.IFNA(VLOOKUP($A9,'EV Distribution'!$A$2:$B$11,2,FALSE),0)*'EV Scenarios'!T$2</f>
        <v>53.037277362891324</v>
      </c>
      <c r="U9" s="1">
        <f>'[2]Pc, Winter, S1'!U9*Main!$B$8+_xlfn.IFNA(VLOOKUP($A9,'EV Distribution'!$A$2:$B$11,2,FALSE),0)*'EV Scenarios'!U$2</f>
        <v>52.679074045806267</v>
      </c>
      <c r="V9" s="1">
        <f>'[2]Pc, Winter, S1'!V9*Main!$B$8+_xlfn.IFNA(VLOOKUP($A9,'EV Distribution'!$A$2:$B$11,2,FALSE),0)*'EV Scenarios'!V$2</f>
        <v>52.835784884731254</v>
      </c>
      <c r="W9" s="1">
        <f>'[2]Pc, Winter, S1'!W9*Main!$B$8+_xlfn.IFNA(VLOOKUP($A9,'EV Distribution'!$A$2:$B$11,2,FALSE),0)*'EV Scenarios'!W$2</f>
        <v>50.303681460764921</v>
      </c>
      <c r="X9" s="1">
        <f>'[2]Pc, Winter, S1'!X9*Main!$B$8+_xlfn.IFNA(VLOOKUP($A9,'EV Distribution'!$A$2:$B$11,2,FALSE),0)*'EV Scenarios'!X$2</f>
        <v>43.658854051225646</v>
      </c>
      <c r="Y9" s="1">
        <f>'[2]Pc, Winter, S1'!Y9*Main!$B$8+_xlfn.IFNA(VLOOKUP($A9,'EV Distribution'!$A$2:$B$11,2,FALSE),0)*'EV Scenarios'!Y$2</f>
        <v>38.6400712176019</v>
      </c>
      <c r="Z9" s="1"/>
    </row>
    <row r="10" spans="1:26" x14ac:dyDescent="0.25">
      <c r="A10">
        <v>12</v>
      </c>
      <c r="B10" s="1">
        <f>'[2]Pc, Winter, S1'!B10*Main!$B$8+_xlfn.IFNA(VLOOKUP($A10,'EV Distribution'!$A$2:$B$11,2,FALSE),0)*'EV Scenarios'!B$2</f>
        <v>222.80238752820443</v>
      </c>
      <c r="C10" s="1">
        <f>'[2]Pc, Winter, S1'!C10*Main!$B$8+_xlfn.IFNA(VLOOKUP($A10,'EV Distribution'!$A$2:$B$11,2,FALSE),0)*'EV Scenarios'!C$2</f>
        <v>195.20701741461906</v>
      </c>
      <c r="D10" s="1">
        <f>'[2]Pc, Winter, S1'!D10*Main!$B$8+_xlfn.IFNA(VLOOKUP($A10,'EV Distribution'!$A$2:$B$11,2,FALSE),0)*'EV Scenarios'!D$2</f>
        <v>185.27362365125515</v>
      </c>
      <c r="E10" s="1">
        <f>'[2]Pc, Winter, S1'!E10*Main!$B$8+_xlfn.IFNA(VLOOKUP($A10,'EV Distribution'!$A$2:$B$11,2,FALSE),0)*'EV Scenarios'!E$2</f>
        <v>180.8910250261666</v>
      </c>
      <c r="F10" s="1">
        <f>'[2]Pc, Winter, S1'!F10*Main!$B$8+_xlfn.IFNA(VLOOKUP($A10,'EV Distribution'!$A$2:$B$11,2,FALSE),0)*'EV Scenarios'!F$2</f>
        <v>177.71329197375965</v>
      </c>
      <c r="G10" s="1">
        <f>'[2]Pc, Winter, S1'!G10*Main!$B$8+_xlfn.IFNA(VLOOKUP($A10,'EV Distribution'!$A$2:$B$11,2,FALSE),0)*'EV Scenarios'!G$2</f>
        <v>201.90168409995576</v>
      </c>
      <c r="H10" s="1">
        <f>'[2]Pc, Winter, S1'!H10*Main!$B$8+_xlfn.IFNA(VLOOKUP($A10,'EV Distribution'!$A$2:$B$11,2,FALSE),0)*'EV Scenarios'!H$2</f>
        <v>277.61921940877147</v>
      </c>
      <c r="I10" s="1">
        <f>'[2]Pc, Winter, S1'!I10*Main!$B$8+_xlfn.IFNA(VLOOKUP($A10,'EV Distribution'!$A$2:$B$11,2,FALSE),0)*'EV Scenarios'!I$2</f>
        <v>334.90347821154757</v>
      </c>
      <c r="J10" s="1">
        <f>'[2]Pc, Winter, S1'!J10*Main!$B$8+_xlfn.IFNA(VLOOKUP($A10,'EV Distribution'!$A$2:$B$11,2,FALSE),0)*'EV Scenarios'!J$2</f>
        <v>361.845832597342</v>
      </c>
      <c r="K10" s="1">
        <f>'[2]Pc, Winter, S1'!K10*Main!$B$8+_xlfn.IFNA(VLOOKUP($A10,'EV Distribution'!$A$2:$B$11,2,FALSE),0)*'EV Scenarios'!K$2</f>
        <v>357.87780758180747</v>
      </c>
      <c r="L10" s="1">
        <f>'[2]Pc, Winter, S1'!L10*Main!$B$8+_xlfn.IFNA(VLOOKUP($A10,'EV Distribution'!$A$2:$B$11,2,FALSE),0)*'EV Scenarios'!L$2</f>
        <v>377.45169582616666</v>
      </c>
      <c r="M10" s="1">
        <f>'[2]Pc, Winter, S1'!M10*Main!$B$8+_xlfn.IFNA(VLOOKUP($A10,'EV Distribution'!$A$2:$B$11,2,FALSE),0)*'EV Scenarios'!M$2</f>
        <v>386.9325302637036</v>
      </c>
      <c r="N10" s="1">
        <f>'[2]Pc, Winter, S1'!N10*Main!$B$8+_xlfn.IFNA(VLOOKUP($A10,'EV Distribution'!$A$2:$B$11,2,FALSE),0)*'EV Scenarios'!N$2</f>
        <v>370.29208132256355</v>
      </c>
      <c r="O10" s="1">
        <f>'[2]Pc, Winter, S1'!O10*Main!$B$8+_xlfn.IFNA(VLOOKUP($A10,'EV Distribution'!$A$2:$B$11,2,FALSE),0)*'EV Scenarios'!O$2</f>
        <v>364.41025627922335</v>
      </c>
      <c r="P10" s="1">
        <f>'[2]Pc, Winter, S1'!P10*Main!$B$8+_xlfn.IFNA(VLOOKUP($A10,'EV Distribution'!$A$2:$B$11,2,FALSE),0)*'EV Scenarios'!P$2</f>
        <v>340.40268197023039</v>
      </c>
      <c r="Q10" s="1">
        <f>'[2]Pc, Winter, S1'!Q10*Main!$B$8+_xlfn.IFNA(VLOOKUP($A10,'EV Distribution'!$A$2:$B$11,2,FALSE),0)*'EV Scenarios'!Q$2</f>
        <v>328.40518016897528</v>
      </c>
      <c r="R10" s="1">
        <f>'[2]Pc, Winter, S1'!R10*Main!$B$8+_xlfn.IFNA(VLOOKUP($A10,'EV Distribution'!$A$2:$B$11,2,FALSE),0)*'EV Scenarios'!R$2</f>
        <v>340.38337296983167</v>
      </c>
      <c r="S10" s="1">
        <f>'[2]Pc, Winter, S1'!S10*Main!$B$8+_xlfn.IFNA(VLOOKUP($A10,'EV Distribution'!$A$2:$B$11,2,FALSE),0)*'EV Scenarios'!S$2</f>
        <v>399.75360451011528</v>
      </c>
      <c r="T10" s="1">
        <f>'[2]Pc, Winter, S1'!T10*Main!$B$8+_xlfn.IFNA(VLOOKUP($A10,'EV Distribution'!$A$2:$B$11,2,FALSE),0)*'EV Scenarios'!T$2</f>
        <v>398.18348451940346</v>
      </c>
      <c r="U10" s="1">
        <f>'[2]Pc, Winter, S1'!U10*Main!$B$8+_xlfn.IFNA(VLOOKUP($A10,'EV Distribution'!$A$2:$B$11,2,FALSE),0)*'EV Scenarios'!U$2</f>
        <v>397.94042032257829</v>
      </c>
      <c r="V10" s="1">
        <f>'[2]Pc, Winter, S1'!V10*Main!$B$8+_xlfn.IFNA(VLOOKUP($A10,'EV Distribution'!$A$2:$B$11,2,FALSE),0)*'EV Scenarios'!V$2</f>
        <v>396.2923887007679</v>
      </c>
      <c r="W10" s="1">
        <f>'[2]Pc, Winter, S1'!W10*Main!$B$8+_xlfn.IFNA(VLOOKUP($A10,'EV Distribution'!$A$2:$B$11,2,FALSE),0)*'EV Scenarios'!W$2</f>
        <v>373.60361714430013</v>
      </c>
      <c r="X10" s="1">
        <f>'[2]Pc, Winter, S1'!X10*Main!$B$8+_xlfn.IFNA(VLOOKUP($A10,'EV Distribution'!$A$2:$B$11,2,FALSE),0)*'EV Scenarios'!X$2</f>
        <v>324.75855001002662</v>
      </c>
      <c r="Y10" s="1">
        <f>'[2]Pc, Winter, S1'!Y10*Main!$B$8+_xlfn.IFNA(VLOOKUP($A10,'EV Distribution'!$A$2:$B$11,2,FALSE),0)*'EV Scenarios'!Y$2</f>
        <v>277.27398229418196</v>
      </c>
      <c r="Z10" s="1"/>
    </row>
    <row r="11" spans="1:26" x14ac:dyDescent="0.25">
      <c r="A11">
        <v>15</v>
      </c>
      <c r="B11" s="1">
        <f>'[2]Pc, Winter, S1'!B11*Main!$B$8+_xlfn.IFNA(VLOOKUP($A11,'EV Distribution'!$A$2:$B$11,2,FALSE),0)*'EV Scenarios'!B$2</f>
        <v>4.8345808054341415</v>
      </c>
      <c r="C11" s="1">
        <f>'[2]Pc, Winter, S1'!C11*Main!$B$8+_xlfn.IFNA(VLOOKUP($A11,'EV Distribution'!$A$2:$B$11,2,FALSE),0)*'EV Scenarios'!C$2</f>
        <v>4.7270311750147673</v>
      </c>
      <c r="D11" s="1">
        <f>'[2]Pc, Winter, S1'!D11*Main!$B$8+_xlfn.IFNA(VLOOKUP($A11,'EV Distribution'!$A$2:$B$11,2,FALSE),0)*'EV Scenarios'!D$2</f>
        <v>4.5227538520968702</v>
      </c>
      <c r="E11" s="1">
        <f>'[2]Pc, Winter, S1'!E11*Main!$B$8+_xlfn.IFNA(VLOOKUP($A11,'EV Distribution'!$A$2:$B$11,2,FALSE),0)*'EV Scenarios'!E$2</f>
        <v>4.579390695629062</v>
      </c>
      <c r="F11" s="1">
        <f>'[2]Pc, Winter, S1'!F11*Main!$B$8+_xlfn.IFNA(VLOOKUP($A11,'EV Distribution'!$A$2:$B$11,2,FALSE),0)*'EV Scenarios'!F$2</f>
        <v>4.5552084657412886</v>
      </c>
      <c r="G11" s="1">
        <f>'[2]Pc, Winter, S1'!G11*Main!$B$8+_xlfn.IFNA(VLOOKUP($A11,'EV Distribution'!$A$2:$B$11,2,FALSE),0)*'EV Scenarios'!G$2</f>
        <v>4.8434880877288844</v>
      </c>
      <c r="H11" s="1">
        <f>'[2]Pc, Winter, S1'!H11*Main!$B$8+_xlfn.IFNA(VLOOKUP($A11,'EV Distribution'!$A$2:$B$11,2,FALSE),0)*'EV Scenarios'!H$2</f>
        <v>6.1455218419373914</v>
      </c>
      <c r="I11" s="1">
        <f>'[2]Pc, Winter, S1'!I11*Main!$B$8+_xlfn.IFNA(VLOOKUP($A11,'EV Distribution'!$A$2:$B$11,2,FALSE),0)*'EV Scenarios'!I$2</f>
        <v>6.9766338104400489</v>
      </c>
      <c r="J11" s="1">
        <f>'[2]Pc, Winter, S1'!J11*Main!$B$8+_xlfn.IFNA(VLOOKUP($A11,'EV Distribution'!$A$2:$B$11,2,FALSE),0)*'EV Scenarios'!J$2</f>
        <v>7.4876464451122287</v>
      </c>
      <c r="K11" s="1">
        <f>'[2]Pc, Winter, S1'!K11*Main!$B$8+_xlfn.IFNA(VLOOKUP($A11,'EV Distribution'!$A$2:$B$11,2,FALSE),0)*'EV Scenarios'!K$2</f>
        <v>7.8020154956585959</v>
      </c>
      <c r="L11" s="1">
        <f>'[2]Pc, Winter, S1'!L11*Main!$B$8+_xlfn.IFNA(VLOOKUP($A11,'EV Distribution'!$A$2:$B$11,2,FALSE),0)*'EV Scenarios'!L$2</f>
        <v>7.273187059554048</v>
      </c>
      <c r="M11" s="1">
        <f>'[2]Pc, Winter, S1'!M11*Main!$B$8+_xlfn.IFNA(VLOOKUP($A11,'EV Distribution'!$A$2:$B$11,2,FALSE),0)*'EV Scenarios'!M$2</f>
        <v>7.5118311682663927</v>
      </c>
      <c r="N11" s="1">
        <f>'[2]Pc, Winter, S1'!N11*Main!$B$8+_xlfn.IFNA(VLOOKUP($A11,'EV Distribution'!$A$2:$B$11,2,FALSE),0)*'EV Scenarios'!N$2</f>
        <v>7.412557648449499</v>
      </c>
      <c r="O11" s="1">
        <f>'[2]Pc, Winter, S1'!O11*Main!$B$8+_xlfn.IFNA(VLOOKUP($A11,'EV Distribution'!$A$2:$B$11,2,FALSE),0)*'EV Scenarios'!O$2</f>
        <v>7.1325491570584783</v>
      </c>
      <c r="P11" s="1">
        <f>'[2]Pc, Winter, S1'!P11*Main!$B$8+_xlfn.IFNA(VLOOKUP($A11,'EV Distribution'!$A$2:$B$11,2,FALSE),0)*'EV Scenarios'!P$2</f>
        <v>6.7691745117690507</v>
      </c>
      <c r="Q11" s="1">
        <f>'[2]Pc, Winter, S1'!Q11*Main!$B$8+_xlfn.IFNA(VLOOKUP($A11,'EV Distribution'!$A$2:$B$11,2,FALSE),0)*'EV Scenarios'!Q$2</f>
        <v>6.3434364697725938</v>
      </c>
      <c r="R11" s="1">
        <f>'[2]Pc, Winter, S1'!R11*Main!$B$8+_xlfn.IFNA(VLOOKUP($A11,'EV Distribution'!$A$2:$B$11,2,FALSE),0)*'EV Scenarios'!R$2</f>
        <v>6.3765284719580642</v>
      </c>
      <c r="S11" s="1">
        <f>'[2]Pc, Winter, S1'!S11*Main!$B$8+_xlfn.IFNA(VLOOKUP($A11,'EV Distribution'!$A$2:$B$11,2,FALSE),0)*'EV Scenarios'!S$2</f>
        <v>7.2089127275398726</v>
      </c>
      <c r="T11" s="1">
        <f>'[2]Pc, Winter, S1'!T11*Main!$B$8+_xlfn.IFNA(VLOOKUP($A11,'EV Distribution'!$A$2:$B$11,2,FALSE),0)*'EV Scenarios'!T$2</f>
        <v>7.241368587817484</v>
      </c>
      <c r="U11" s="1">
        <f>'[2]Pc, Winter, S1'!U11*Main!$B$8+_xlfn.IFNA(VLOOKUP($A11,'EV Distribution'!$A$2:$B$11,2,FALSE),0)*'EV Scenarios'!U$2</f>
        <v>7.405555068295925</v>
      </c>
      <c r="V11" s="1">
        <f>'[2]Pc, Winter, S1'!V11*Main!$B$8+_xlfn.IFNA(VLOOKUP($A11,'EV Distribution'!$A$2:$B$11,2,FALSE),0)*'EV Scenarios'!V$2</f>
        <v>7.1745496881718847</v>
      </c>
      <c r="W11" s="1">
        <f>'[2]Pc, Winter, S1'!W11*Main!$B$8+_xlfn.IFNA(VLOOKUP($A11,'EV Distribution'!$A$2:$B$11,2,FALSE),0)*'EV Scenarios'!W$2</f>
        <v>6.9594516609125829</v>
      </c>
      <c r="X11" s="1">
        <f>'[2]Pc, Winter, S1'!X11*Main!$B$8+_xlfn.IFNA(VLOOKUP($A11,'EV Distribution'!$A$2:$B$11,2,FALSE),0)*'EV Scenarios'!X$2</f>
        <v>6.0965187404607208</v>
      </c>
      <c r="Y11" s="1">
        <f>'[2]Pc, Winter, S1'!Y11*Main!$B$8+_xlfn.IFNA(VLOOKUP($A11,'EV Distribution'!$A$2:$B$11,2,FALSE),0)*'EV Scenarios'!Y$2</f>
        <v>5.3945928082102785</v>
      </c>
      <c r="Z11" s="1"/>
    </row>
    <row r="12" spans="1:26" x14ac:dyDescent="0.25">
      <c r="A12">
        <v>16</v>
      </c>
      <c r="B12" s="1">
        <f>'[2]Pc, Winter, S1'!B12*Main!$B$8+_xlfn.IFNA(VLOOKUP($A12,'EV Distribution'!$A$2:$B$11,2,FALSE),0)*'EV Scenarios'!B$2</f>
        <v>38.967076828115779</v>
      </c>
      <c r="C12" s="1">
        <f>'[2]Pc, Winter, S1'!C12*Main!$B$8+_xlfn.IFNA(VLOOKUP($A12,'EV Distribution'!$A$2:$B$11,2,FALSE),0)*'EV Scenarios'!C$2</f>
        <v>37.7613962687537</v>
      </c>
      <c r="D12" s="1">
        <f>'[2]Pc, Winter, S1'!D12*Main!$B$8+_xlfn.IFNA(VLOOKUP($A12,'EV Distribution'!$A$2:$B$11,2,FALSE),0)*'EV Scenarios'!D$2</f>
        <v>36.932214252215005</v>
      </c>
      <c r="E12" s="1">
        <f>'[2]Pc, Winter, S1'!E12*Main!$B$8+_xlfn.IFNA(VLOOKUP($A12,'EV Distribution'!$A$2:$B$11,2,FALSE),0)*'EV Scenarios'!E$2</f>
        <v>36.87318251506202</v>
      </c>
      <c r="F12" s="1">
        <f>'[2]Pc, Winter, S1'!F12*Main!$B$8+_xlfn.IFNA(VLOOKUP($A12,'EV Distribution'!$A$2:$B$11,2,FALSE),0)*'EV Scenarios'!F$2</f>
        <v>38.382029235085653</v>
      </c>
      <c r="G12" s="1">
        <f>'[2]Pc, Winter, S1'!G12*Main!$B$8+_xlfn.IFNA(VLOOKUP($A12,'EV Distribution'!$A$2:$B$11,2,FALSE),0)*'EV Scenarios'!G$2</f>
        <v>43.335858143532199</v>
      </c>
      <c r="H12" s="1">
        <f>'[2]Pc, Winter, S1'!H12*Main!$B$8+_xlfn.IFNA(VLOOKUP($A12,'EV Distribution'!$A$2:$B$11,2,FALSE),0)*'EV Scenarios'!H$2</f>
        <v>57.444934934435921</v>
      </c>
      <c r="I12" s="1">
        <f>'[2]Pc, Winter, S1'!I12*Main!$B$8+_xlfn.IFNA(VLOOKUP($A12,'EV Distribution'!$A$2:$B$11,2,FALSE),0)*'EV Scenarios'!I$2</f>
        <v>63.975954329001773</v>
      </c>
      <c r="J12" s="1">
        <f>'[2]Pc, Winter, S1'!J12*Main!$B$8+_xlfn.IFNA(VLOOKUP($A12,'EV Distribution'!$A$2:$B$11,2,FALSE),0)*'EV Scenarios'!J$2</f>
        <v>66.080686824571771</v>
      </c>
      <c r="K12" s="1">
        <f>'[2]Pc, Winter, S1'!K12*Main!$B$8+_xlfn.IFNA(VLOOKUP($A12,'EV Distribution'!$A$2:$B$11,2,FALSE),0)*'EV Scenarios'!K$2</f>
        <v>62.059795459539288</v>
      </c>
      <c r="L12" s="1">
        <f>'[2]Pc, Winter, S1'!L12*Main!$B$8+_xlfn.IFNA(VLOOKUP($A12,'EV Distribution'!$A$2:$B$11,2,FALSE),0)*'EV Scenarios'!L$2</f>
        <v>62.541074620791505</v>
      </c>
      <c r="M12" s="1">
        <f>'[2]Pc, Winter, S1'!M12*Main!$B$8+_xlfn.IFNA(VLOOKUP($A12,'EV Distribution'!$A$2:$B$11,2,FALSE),0)*'EV Scenarios'!M$2</f>
        <v>62.639955130537516</v>
      </c>
      <c r="N12" s="1">
        <f>'[2]Pc, Winter, S1'!N12*Main!$B$8+_xlfn.IFNA(VLOOKUP($A12,'EV Distribution'!$A$2:$B$11,2,FALSE),0)*'EV Scenarios'!N$2</f>
        <v>59.046788047253401</v>
      </c>
      <c r="O12" s="1">
        <f>'[2]Pc, Winter, S1'!O12*Main!$B$8+_xlfn.IFNA(VLOOKUP($A12,'EV Distribution'!$A$2:$B$11,2,FALSE),0)*'EV Scenarios'!O$2</f>
        <v>59.478992440637924</v>
      </c>
      <c r="P12" s="1">
        <f>'[2]Pc, Winter, S1'!P12*Main!$B$8+_xlfn.IFNA(VLOOKUP($A12,'EV Distribution'!$A$2:$B$11,2,FALSE),0)*'EV Scenarios'!P$2</f>
        <v>55.704460102185486</v>
      </c>
      <c r="Q12" s="1">
        <f>'[2]Pc, Winter, S1'!Q12*Main!$B$8+_xlfn.IFNA(VLOOKUP($A12,'EV Distribution'!$A$2:$B$11,2,FALSE),0)*'EV Scenarios'!Q$2</f>
        <v>54.916303932073255</v>
      </c>
      <c r="R12" s="1">
        <f>'[2]Pc, Winter, S1'!R12*Main!$B$8+_xlfn.IFNA(VLOOKUP($A12,'EV Distribution'!$A$2:$B$11,2,FALSE),0)*'EV Scenarios'!R$2</f>
        <v>56.138751619019502</v>
      </c>
      <c r="S12" s="1">
        <f>'[2]Pc, Winter, S1'!S12*Main!$B$8+_xlfn.IFNA(VLOOKUP($A12,'EV Distribution'!$A$2:$B$11,2,FALSE),0)*'EV Scenarios'!S$2</f>
        <v>59.191357043118728</v>
      </c>
      <c r="T12" s="1">
        <f>'[2]Pc, Winter, S1'!T12*Main!$B$8+_xlfn.IFNA(VLOOKUP($A12,'EV Distribution'!$A$2:$B$11,2,FALSE),0)*'EV Scenarios'!T$2</f>
        <v>58.051784861193163</v>
      </c>
      <c r="U12" s="1">
        <f>'[2]Pc, Winter, S1'!U12*Main!$B$8+_xlfn.IFNA(VLOOKUP($A12,'EV Distribution'!$A$2:$B$11,2,FALSE),0)*'EV Scenarios'!U$2</f>
        <v>57.006756917897221</v>
      </c>
      <c r="V12" s="1">
        <f>'[2]Pc, Winter, S1'!V12*Main!$B$8+_xlfn.IFNA(VLOOKUP($A12,'EV Distribution'!$A$2:$B$11,2,FALSE),0)*'EV Scenarios'!V$2</f>
        <v>55.677899215002959</v>
      </c>
      <c r="W12" s="1">
        <f>'[2]Pc, Winter, S1'!W12*Main!$B$8+_xlfn.IFNA(VLOOKUP($A12,'EV Distribution'!$A$2:$B$11,2,FALSE),0)*'EV Scenarios'!W$2</f>
        <v>49.829677761370355</v>
      </c>
      <c r="X12" s="1">
        <f>'[2]Pc, Winter, S1'!X12*Main!$B$8+_xlfn.IFNA(VLOOKUP($A12,'EV Distribution'!$A$2:$B$11,2,FALSE),0)*'EV Scenarios'!X$2</f>
        <v>47.068710678676908</v>
      </c>
      <c r="Y12" s="1">
        <f>'[2]Pc, Winter, S1'!Y12*Main!$B$8+_xlfn.IFNA(VLOOKUP($A12,'EV Distribution'!$A$2:$B$11,2,FALSE),0)*'EV Scenarios'!Y$2</f>
        <v>41.75461498877732</v>
      </c>
      <c r="Z12" s="1"/>
    </row>
    <row r="13" spans="1:26" x14ac:dyDescent="0.25">
      <c r="A13">
        <v>17</v>
      </c>
      <c r="B13" s="1">
        <f>'[2]Pc, Winter, S1'!B13*Main!$B$8+_xlfn.IFNA(VLOOKUP($A13,'EV Distribution'!$A$2:$B$11,2,FALSE),0)*'EV Scenarios'!B$2</f>
        <v>13.23130003725635</v>
      </c>
      <c r="C13" s="1">
        <f>'[2]Pc, Winter, S1'!C13*Main!$B$8+_xlfn.IFNA(VLOOKUP($A13,'EV Distribution'!$A$2:$B$11,2,FALSE),0)*'EV Scenarios'!C$2</f>
        <v>12.812477850959837</v>
      </c>
      <c r="D13" s="1">
        <f>'[2]Pc, Winter, S1'!D13*Main!$B$8+_xlfn.IFNA(VLOOKUP($A13,'EV Distribution'!$A$2:$B$11,2,FALSE),0)*'EV Scenarios'!D$2</f>
        <v>11.275869841361487</v>
      </c>
      <c r="E13" s="1">
        <f>'[2]Pc, Winter, S1'!E13*Main!$B$8+_xlfn.IFNA(VLOOKUP($A13,'EV Distribution'!$A$2:$B$11,2,FALSE),0)*'EV Scenarios'!E$2</f>
        <v>11.366804634701714</v>
      </c>
      <c r="F13" s="1">
        <f>'[2]Pc, Winter, S1'!F13*Main!$B$8+_xlfn.IFNA(VLOOKUP($A13,'EV Distribution'!$A$2:$B$11,2,FALSE),0)*'EV Scenarios'!F$2</f>
        <v>11.4233345492026</v>
      </c>
      <c r="G13" s="1">
        <f>'[2]Pc, Winter, S1'!G13*Main!$B$8+_xlfn.IFNA(VLOOKUP($A13,'EV Distribution'!$A$2:$B$11,2,FALSE),0)*'EV Scenarios'!G$2</f>
        <v>12.452912498227999</v>
      </c>
      <c r="H13" s="1">
        <f>'[2]Pc, Winter, S1'!H13*Main!$B$8+_xlfn.IFNA(VLOOKUP($A13,'EV Distribution'!$A$2:$B$11,2,FALSE),0)*'EV Scenarios'!H$2</f>
        <v>13.959793873493799</v>
      </c>
      <c r="I13" s="1">
        <f>'[2]Pc, Winter, S1'!I13*Main!$B$8+_xlfn.IFNA(VLOOKUP($A13,'EV Distribution'!$A$2:$B$11,2,FALSE),0)*'EV Scenarios'!I$2</f>
        <v>13.43164482764324</v>
      </c>
      <c r="J13" s="1">
        <f>'[2]Pc, Winter, S1'!J13*Main!$B$8+_xlfn.IFNA(VLOOKUP($A13,'EV Distribution'!$A$2:$B$11,2,FALSE),0)*'EV Scenarios'!J$2</f>
        <v>13.405999968163028</v>
      </c>
      <c r="K13" s="1">
        <f>'[2]Pc, Winter, S1'!K13*Main!$B$8+_xlfn.IFNA(VLOOKUP($A13,'EV Distribution'!$A$2:$B$11,2,FALSE),0)*'EV Scenarios'!K$2</f>
        <v>14.070978335602485</v>
      </c>
      <c r="L13" s="1">
        <f>'[2]Pc, Winter, S1'!L13*Main!$B$8+_xlfn.IFNA(VLOOKUP($A13,'EV Distribution'!$A$2:$B$11,2,FALSE),0)*'EV Scenarios'!L$2</f>
        <v>12.31086428694625</v>
      </c>
      <c r="M13" s="1">
        <f>'[2]Pc, Winter, S1'!M13*Main!$B$8+_xlfn.IFNA(VLOOKUP($A13,'EV Distribution'!$A$2:$B$11,2,FALSE),0)*'EV Scenarios'!M$2</f>
        <v>12.761991527406973</v>
      </c>
      <c r="N13" s="1">
        <f>'[2]Pc, Winter, S1'!N13*Main!$B$8+_xlfn.IFNA(VLOOKUP($A13,'EV Distribution'!$A$2:$B$11,2,FALSE),0)*'EV Scenarios'!N$2</f>
        <v>12.123980910203782</v>
      </c>
      <c r="O13" s="1">
        <f>'[2]Pc, Winter, S1'!O13*Main!$B$8+_xlfn.IFNA(VLOOKUP($A13,'EV Distribution'!$A$2:$B$11,2,FALSE),0)*'EV Scenarios'!O$2</f>
        <v>11.723630745510926</v>
      </c>
      <c r="P13" s="1">
        <f>'[2]Pc, Winter, S1'!P13*Main!$B$8+_xlfn.IFNA(VLOOKUP($A13,'EV Distribution'!$A$2:$B$11,2,FALSE),0)*'EV Scenarios'!P$2</f>
        <v>12.046657413098053</v>
      </c>
      <c r="Q13" s="1">
        <f>'[2]Pc, Winter, S1'!Q13*Main!$B$8+_xlfn.IFNA(VLOOKUP($A13,'EV Distribution'!$A$2:$B$11,2,FALSE),0)*'EV Scenarios'!Q$2</f>
        <v>12.513337389353222</v>
      </c>
      <c r="R13" s="1">
        <f>'[2]Pc, Winter, S1'!R13*Main!$B$8+_xlfn.IFNA(VLOOKUP($A13,'EV Distribution'!$A$2:$B$11,2,FALSE),0)*'EV Scenarios'!R$2</f>
        <v>13.980540318000592</v>
      </c>
      <c r="S13" s="1">
        <f>'[2]Pc, Winter, S1'!S13*Main!$B$8+_xlfn.IFNA(VLOOKUP($A13,'EV Distribution'!$A$2:$B$11,2,FALSE),0)*'EV Scenarios'!S$2</f>
        <v>14.721870289279387</v>
      </c>
      <c r="T13" s="1">
        <f>'[2]Pc, Winter, S1'!T13*Main!$B$8+_xlfn.IFNA(VLOOKUP($A13,'EV Distribution'!$A$2:$B$11,2,FALSE),0)*'EV Scenarios'!T$2</f>
        <v>13.896883115888958</v>
      </c>
      <c r="U13" s="1">
        <f>'[2]Pc, Winter, S1'!U13*Main!$B$8+_xlfn.IFNA(VLOOKUP($A13,'EV Distribution'!$A$2:$B$11,2,FALSE),0)*'EV Scenarios'!U$2</f>
        <v>14.937822724497934</v>
      </c>
      <c r="V13" s="1">
        <f>'[2]Pc, Winter, S1'!V13*Main!$B$8+_xlfn.IFNA(VLOOKUP($A13,'EV Distribution'!$A$2:$B$11,2,FALSE),0)*'EV Scenarios'!V$2</f>
        <v>14.997724524586534</v>
      </c>
      <c r="W13" s="1">
        <f>'[2]Pc, Winter, S1'!W13*Main!$B$8+_xlfn.IFNA(VLOOKUP($A13,'EV Distribution'!$A$2:$B$11,2,FALSE),0)*'EV Scenarios'!W$2</f>
        <v>13.148299275383936</v>
      </c>
      <c r="X13" s="1">
        <f>'[2]Pc, Winter, S1'!X13*Main!$B$8+_xlfn.IFNA(VLOOKUP($A13,'EV Distribution'!$A$2:$B$11,2,FALSE),0)*'EV Scenarios'!X$2</f>
        <v>14.467219021190196</v>
      </c>
      <c r="Y13" s="1">
        <f>'[2]Pc, Winter, S1'!Y13*Main!$B$8+_xlfn.IFNA(VLOOKUP($A13,'EV Distribution'!$A$2:$B$11,2,FALSE),0)*'EV Scenarios'!Y$2</f>
        <v>14.552700436828118</v>
      </c>
      <c r="Z13" s="1"/>
    </row>
    <row r="14" spans="1:26" x14ac:dyDescent="0.25">
      <c r="A14">
        <v>18</v>
      </c>
      <c r="B14" s="1">
        <f>'[2]Pc, Winter, S1'!B14*Main!$B$8+_xlfn.IFNA(VLOOKUP($A14,'EV Distribution'!$A$2:$B$11,2,FALSE),0)*'EV Scenarios'!B$2</f>
        <v>0.78167867088009468</v>
      </c>
      <c r="C14" s="1">
        <f>'[2]Pc, Winter, S1'!C14*Main!$B$8+_xlfn.IFNA(VLOOKUP($A14,'EV Distribution'!$A$2:$B$11,2,FALSE),0)*'EV Scenarios'!C$2</f>
        <v>0.78167867088009468</v>
      </c>
      <c r="D14" s="1">
        <f>'[2]Pc, Winter, S1'!D14*Main!$B$8+_xlfn.IFNA(VLOOKUP($A14,'EV Distribution'!$A$2:$B$11,2,FALSE),0)*'EV Scenarios'!D$2</f>
        <v>0.78167867088009468</v>
      </c>
      <c r="E14" s="1">
        <f>'[2]Pc, Winter, S1'!E14*Main!$B$8+_xlfn.IFNA(VLOOKUP($A14,'EV Distribution'!$A$2:$B$11,2,FALSE),0)*'EV Scenarios'!E$2</f>
        <v>0.78167867088009468</v>
      </c>
      <c r="F14" s="1">
        <f>'[2]Pc, Winter, S1'!F14*Main!$B$8+_xlfn.IFNA(VLOOKUP($A14,'EV Distribution'!$A$2:$B$11,2,FALSE),0)*'EV Scenarios'!F$2</f>
        <v>0.84911100543414053</v>
      </c>
      <c r="G14" s="1">
        <f>'[2]Pc, Winter, S1'!G14*Main!$B$8+_xlfn.IFNA(VLOOKUP($A14,'EV Distribution'!$A$2:$B$11,2,FALSE),0)*'EV Scenarios'!G$2</f>
        <v>0.76249487879503852</v>
      </c>
      <c r="H14" s="1">
        <f>'[2]Pc, Winter, S1'!H14*Main!$B$8+_xlfn.IFNA(VLOOKUP($A14,'EV Distribution'!$A$2:$B$11,2,FALSE),0)*'EV Scenarios'!H$2</f>
        <v>1.2487290469875962</v>
      </c>
      <c r="I14" s="1">
        <f>'[2]Pc, Winter, S1'!I14*Main!$B$8+_xlfn.IFNA(VLOOKUP($A14,'EV Distribution'!$A$2:$B$11,2,FALSE),0)*'EV Scenarios'!I$2</f>
        <v>1.3148613911399885</v>
      </c>
      <c r="J14" s="1">
        <f>'[2]Pc, Winter, S1'!J14*Main!$B$8+_xlfn.IFNA(VLOOKUP($A14,'EV Distribution'!$A$2:$B$11,2,FALSE),0)*'EV Scenarios'!J$2</f>
        <v>1.3148613911399885</v>
      </c>
      <c r="K14" s="1">
        <f>'[2]Pc, Winter, S1'!K14*Main!$B$8+_xlfn.IFNA(VLOOKUP($A14,'EV Distribution'!$A$2:$B$11,2,FALSE),0)*'EV Scenarios'!K$2</f>
        <v>1.5516605545186066</v>
      </c>
      <c r="L14" s="1">
        <f>'[2]Pc, Winter, S1'!L14*Main!$B$8+_xlfn.IFNA(VLOOKUP($A14,'EV Distribution'!$A$2:$B$11,2,FALSE),0)*'EV Scenarios'!L$2</f>
        <v>1.9429357579592441</v>
      </c>
      <c r="M14" s="1">
        <f>'[2]Pc, Winter, S1'!M14*Main!$B$8+_xlfn.IFNA(VLOOKUP($A14,'EV Distribution'!$A$2:$B$11,2,FALSE),0)*'EV Scenarios'!M$2</f>
        <v>1.7631232231541643</v>
      </c>
      <c r="N14" s="1">
        <f>'[2]Pc, Winter, S1'!N14*Main!$B$8+_xlfn.IFNA(VLOOKUP($A14,'EV Distribution'!$A$2:$B$11,2,FALSE),0)*'EV Scenarios'!N$2</f>
        <v>1.9721847848789134</v>
      </c>
      <c r="O14" s="1">
        <f>'[2]Pc, Winter, S1'!O14*Main!$B$8+_xlfn.IFNA(VLOOKUP($A14,'EV Distribution'!$A$2:$B$11,2,FALSE),0)*'EV Scenarios'!O$2</f>
        <v>1.9790282854991141</v>
      </c>
      <c r="P14" s="1">
        <f>'[2]Pc, Winter, S1'!P14*Main!$B$8+_xlfn.IFNA(VLOOKUP($A14,'EV Distribution'!$A$2:$B$11,2,FALSE),0)*'EV Scenarios'!P$2</f>
        <v>1.8520422207028948</v>
      </c>
      <c r="Q14" s="1">
        <f>'[2]Pc, Winter, S1'!Q14*Main!$B$8+_xlfn.IFNA(VLOOKUP($A14,'EV Distribution'!$A$2:$B$11,2,FALSE),0)*'EV Scenarios'!Q$2</f>
        <v>1.8196293921145901</v>
      </c>
      <c r="R14" s="1">
        <f>'[2]Pc, Winter, S1'!R14*Main!$B$8+_xlfn.IFNA(VLOOKUP($A14,'EV Distribution'!$A$2:$B$11,2,FALSE),0)*'EV Scenarios'!R$2</f>
        <v>1.9515726938127589</v>
      </c>
      <c r="S14" s="1">
        <f>'[2]Pc, Winter, S1'!S14*Main!$B$8+_xlfn.IFNA(VLOOKUP($A14,'EV Distribution'!$A$2:$B$11,2,FALSE),0)*'EV Scenarios'!S$2</f>
        <v>2.0224116232722982</v>
      </c>
      <c r="T14" s="1">
        <f>'[2]Pc, Winter, S1'!T14*Main!$B$8+_xlfn.IFNA(VLOOKUP($A14,'EV Distribution'!$A$2:$B$11,2,FALSE),0)*'EV Scenarios'!T$2</f>
        <v>2.0224116232722982</v>
      </c>
      <c r="U14" s="1">
        <f>'[2]Pc, Winter, S1'!U14*Main!$B$8+_xlfn.IFNA(VLOOKUP($A14,'EV Distribution'!$A$2:$B$11,2,FALSE),0)*'EV Scenarios'!U$2</f>
        <v>2.0224116232722982</v>
      </c>
      <c r="V14" s="1">
        <f>'[2]Pc, Winter, S1'!V14*Main!$B$8+_xlfn.IFNA(VLOOKUP($A14,'EV Distribution'!$A$2:$B$11,2,FALSE),0)*'EV Scenarios'!V$2</f>
        <v>2.0224116232722982</v>
      </c>
      <c r="W14" s="1">
        <f>'[2]Pc, Winter, S1'!W14*Main!$B$8+_xlfn.IFNA(VLOOKUP($A14,'EV Distribution'!$A$2:$B$11,2,FALSE),0)*'EV Scenarios'!W$2</f>
        <v>1.3557736375812171</v>
      </c>
      <c r="X14" s="1">
        <f>'[2]Pc, Winter, S1'!X14*Main!$B$8+_xlfn.IFNA(VLOOKUP($A14,'EV Distribution'!$A$2:$B$11,2,FALSE),0)*'EV Scenarios'!X$2</f>
        <v>1.0657940974305968</v>
      </c>
      <c r="Y14" s="1">
        <f>'[2]Pc, Winter, S1'!Y14*Main!$B$8+_xlfn.IFNA(VLOOKUP($A14,'EV Distribution'!$A$2:$B$11,2,FALSE),0)*'EV Scenarios'!Y$2</f>
        <v>0.86973475676314249</v>
      </c>
      <c r="Z14" s="1"/>
    </row>
    <row r="15" spans="1:26" x14ac:dyDescent="0.25">
      <c r="A15">
        <v>20</v>
      </c>
      <c r="B15" s="1">
        <f>'[2]Pc, Winter, S1'!B15*Main!$B$8+_xlfn.IFNA(VLOOKUP($A15,'EV Distribution'!$A$2:$B$11,2,FALSE),0)*'EV Scenarios'!B$2</f>
        <v>9.4082981229178984</v>
      </c>
      <c r="C15" s="1">
        <f>'[2]Pc, Winter, S1'!C15*Main!$B$8+_xlfn.IFNA(VLOOKUP($A15,'EV Distribution'!$A$2:$B$11,2,FALSE),0)*'EV Scenarios'!C$2</f>
        <v>9.2521391229178995</v>
      </c>
      <c r="D15" s="1">
        <f>'[2]Pc, Winter, S1'!D15*Main!$B$8+_xlfn.IFNA(VLOOKUP($A15,'EV Distribution'!$A$2:$B$11,2,FALSE),0)*'EV Scenarios'!D$2</f>
        <v>8.7153611229178978</v>
      </c>
      <c r="E15" s="1">
        <f>'[2]Pc, Winter, S1'!E15*Main!$B$8+_xlfn.IFNA(VLOOKUP($A15,'EV Distribution'!$A$2:$B$11,2,FALSE),0)*'EV Scenarios'!E$2</f>
        <v>8.3575599295924405</v>
      </c>
      <c r="F15" s="1">
        <f>'[2]Pc, Winter, S1'!F15*Main!$B$8+_xlfn.IFNA(VLOOKUP($A15,'EV Distribution'!$A$2:$B$11,2,FALSE),0)*'EV Scenarios'!F$2</f>
        <v>8.7594624631423521</v>
      </c>
      <c r="G15" s="1">
        <f>'[2]Pc, Winter, S1'!G15*Main!$B$8+_xlfn.IFNA(VLOOKUP($A15,'EV Distribution'!$A$2:$B$11,2,FALSE),0)*'EV Scenarios'!G$2</f>
        <v>8.3509461902244535</v>
      </c>
      <c r="H15" s="1">
        <f>'[2]Pc, Winter, S1'!H15*Main!$B$8+_xlfn.IFNA(VLOOKUP($A15,'EV Distribution'!$A$2:$B$11,2,FALSE),0)*'EV Scenarios'!H$2</f>
        <v>8.5556437910513878</v>
      </c>
      <c r="I15" s="1">
        <f>'[2]Pc, Winter, S1'!I15*Main!$B$8+_xlfn.IFNA(VLOOKUP($A15,'EV Distribution'!$A$2:$B$11,2,FALSE),0)*'EV Scenarios'!I$2</f>
        <v>5.0268046557294745</v>
      </c>
      <c r="J15" s="1">
        <f>'[2]Pc, Winter, S1'!J15*Main!$B$8+_xlfn.IFNA(VLOOKUP($A15,'EV Distribution'!$A$2:$B$11,2,FALSE),0)*'EV Scenarios'!J$2</f>
        <v>4.3766402137773186</v>
      </c>
      <c r="K15" s="1">
        <f>'[2]Pc, Winter, S1'!K15*Main!$B$8+_xlfn.IFNA(VLOOKUP($A15,'EV Distribution'!$A$2:$B$11,2,FALSE),0)*'EV Scenarios'!K$2</f>
        <v>4.1338997333727114</v>
      </c>
      <c r="L15" s="1">
        <f>'[2]Pc, Winter, S1'!L15*Main!$B$8+_xlfn.IFNA(VLOOKUP($A15,'EV Distribution'!$A$2:$B$11,2,FALSE),0)*'EV Scenarios'!L$2</f>
        <v>4.6332775153573547</v>
      </c>
      <c r="M15" s="1">
        <f>'[2]Pc, Winter, S1'!M15*Main!$B$8+_xlfn.IFNA(VLOOKUP($A15,'EV Distribution'!$A$2:$B$11,2,FALSE),0)*'EV Scenarios'!M$2</f>
        <v>5.0756154304784413</v>
      </c>
      <c r="N15" s="1">
        <f>'[2]Pc, Winter, S1'!N15*Main!$B$8+_xlfn.IFNA(VLOOKUP($A15,'EV Distribution'!$A$2:$B$11,2,FALSE),0)*'EV Scenarios'!N$2</f>
        <v>5.5947153274808041</v>
      </c>
      <c r="O15" s="1">
        <f>'[2]Pc, Winter, S1'!O15*Main!$B$8+_xlfn.IFNA(VLOOKUP($A15,'EV Distribution'!$A$2:$B$11,2,FALSE),0)*'EV Scenarios'!O$2</f>
        <v>6.1316877112226829</v>
      </c>
      <c r="P15" s="1">
        <f>'[2]Pc, Winter, S1'!P15*Main!$B$8+_xlfn.IFNA(VLOOKUP($A15,'EV Distribution'!$A$2:$B$11,2,FALSE),0)*'EV Scenarios'!P$2</f>
        <v>5.9877250877288848</v>
      </c>
      <c r="Q15" s="1">
        <f>'[2]Pc, Winter, S1'!Q15*Main!$B$8+_xlfn.IFNA(VLOOKUP($A15,'EV Distribution'!$A$2:$B$11,2,FALSE),0)*'EV Scenarios'!Q$2</f>
        <v>5.3524453771707039</v>
      </c>
      <c r="R15" s="1">
        <f>'[2]Pc, Winter, S1'!R15*Main!$B$8+_xlfn.IFNA(VLOOKUP($A15,'EV Distribution'!$A$2:$B$11,2,FALSE),0)*'EV Scenarios'!R$2</f>
        <v>5.5513163238629666</v>
      </c>
      <c r="S15" s="1">
        <f>'[2]Pc, Winter, S1'!S15*Main!$B$8+_xlfn.IFNA(VLOOKUP($A15,'EV Distribution'!$A$2:$B$11,2,FALSE),0)*'EV Scenarios'!S$2</f>
        <v>5.884019517542824</v>
      </c>
      <c r="T15" s="1">
        <f>'[2]Pc, Winter, S1'!T15*Main!$B$8+_xlfn.IFNA(VLOOKUP($A15,'EV Distribution'!$A$2:$B$11,2,FALSE),0)*'EV Scenarios'!T$2</f>
        <v>5.822526950974602</v>
      </c>
      <c r="U15" s="1">
        <f>'[2]Pc, Winter, S1'!U15*Main!$B$8+_xlfn.IFNA(VLOOKUP($A15,'EV Distribution'!$A$2:$B$11,2,FALSE),0)*'EV Scenarios'!U$2</f>
        <v>5.8417000841110465</v>
      </c>
      <c r="V15" s="1">
        <f>'[2]Pc, Winter, S1'!V15*Main!$B$8+_xlfn.IFNA(VLOOKUP($A15,'EV Distribution'!$A$2:$B$11,2,FALSE),0)*'EV Scenarios'!V$2</f>
        <v>5.9759723721204967</v>
      </c>
      <c r="W15" s="1">
        <f>'[2]Pc, Winter, S1'!W15*Main!$B$8+_xlfn.IFNA(VLOOKUP($A15,'EV Distribution'!$A$2:$B$11,2,FALSE),0)*'EV Scenarios'!W$2</f>
        <v>6.6256658367395165</v>
      </c>
      <c r="X15" s="1">
        <f>'[2]Pc, Winter, S1'!X15*Main!$B$8+_xlfn.IFNA(VLOOKUP($A15,'EV Distribution'!$A$2:$B$11,2,FALSE),0)*'EV Scenarios'!X$2</f>
        <v>9.4601820764914351</v>
      </c>
      <c r="Y15" s="1">
        <f>'[2]Pc, Winter, S1'!Y15*Main!$B$8+_xlfn.IFNA(VLOOKUP($A15,'EV Distribution'!$A$2:$B$11,2,FALSE),0)*'EV Scenarios'!Y$2</f>
        <v>9.2120680159480237</v>
      </c>
      <c r="Z15" s="1"/>
    </row>
    <row r="16" spans="1:26" x14ac:dyDescent="0.25">
      <c r="A16">
        <v>21</v>
      </c>
      <c r="B16" s="1">
        <f>'[2]Pc, Winter, S1'!B16*Main!$B$8+_xlfn.IFNA(VLOOKUP($A16,'EV Distribution'!$A$2:$B$11,2,FALSE),0)*'EV Scenarios'!B$2</f>
        <v>12.273664482028945</v>
      </c>
      <c r="C16" s="1">
        <f>'[2]Pc, Winter, S1'!C16*Main!$B$8+_xlfn.IFNA(VLOOKUP($A16,'EV Distribution'!$A$2:$B$11,2,FALSE),0)*'EV Scenarios'!C$2</f>
        <v>11.530106870112228</v>
      </c>
      <c r="D16" s="1">
        <f>'[2]Pc, Winter, S1'!D16*Main!$B$8+_xlfn.IFNA(VLOOKUP($A16,'EV Distribution'!$A$2:$B$11,2,FALSE),0)*'EV Scenarios'!D$2</f>
        <v>10.563526216479623</v>
      </c>
      <c r="E16" s="1">
        <f>'[2]Pc, Winter, S1'!E16*Main!$B$8+_xlfn.IFNA(VLOOKUP($A16,'EV Distribution'!$A$2:$B$11,2,FALSE),0)*'EV Scenarios'!E$2</f>
        <v>10.227213295023628</v>
      </c>
      <c r="F16" s="1">
        <f>'[2]Pc, Winter, S1'!F16*Main!$B$8+_xlfn.IFNA(VLOOKUP($A16,'EV Distribution'!$A$2:$B$11,2,FALSE),0)*'EV Scenarios'!F$2</f>
        <v>10.063205462418786</v>
      </c>
      <c r="G16" s="1">
        <f>'[2]Pc, Winter, S1'!G16*Main!$B$8+_xlfn.IFNA(VLOOKUP($A16,'EV Distribution'!$A$2:$B$11,2,FALSE),0)*'EV Scenarios'!G$2</f>
        <v>10.822329475841702</v>
      </c>
      <c r="H16" s="1">
        <f>'[2]Pc, Winter, S1'!H16*Main!$B$8+_xlfn.IFNA(VLOOKUP($A16,'EV Distribution'!$A$2:$B$11,2,FALSE),0)*'EV Scenarios'!H$2</f>
        <v>14.923924782545781</v>
      </c>
      <c r="I16" s="1">
        <f>'[2]Pc, Winter, S1'!I16*Main!$B$8+_xlfn.IFNA(VLOOKUP($A16,'EV Distribution'!$A$2:$B$11,2,FALSE),0)*'EV Scenarios'!I$2</f>
        <v>14.86217820620201</v>
      </c>
      <c r="J16" s="1">
        <f>'[2]Pc, Winter, S1'!J16*Main!$B$8+_xlfn.IFNA(VLOOKUP($A16,'EV Distribution'!$A$2:$B$11,2,FALSE),0)*'EV Scenarios'!J$2</f>
        <v>15.773640850930303</v>
      </c>
      <c r="K16" s="1">
        <f>'[2]Pc, Winter, S1'!K16*Main!$B$8+_xlfn.IFNA(VLOOKUP($A16,'EV Distribution'!$A$2:$B$11,2,FALSE),0)*'EV Scenarios'!K$2</f>
        <v>16.06099487033373</v>
      </c>
      <c r="L16" s="1">
        <f>'[2]Pc, Winter, S1'!L16*Main!$B$8+_xlfn.IFNA(VLOOKUP($A16,'EV Distribution'!$A$2:$B$11,2,FALSE),0)*'EV Scenarios'!L$2</f>
        <v>15.235135161060251</v>
      </c>
      <c r="M16" s="1">
        <f>'[2]Pc, Winter, S1'!M16*Main!$B$8+_xlfn.IFNA(VLOOKUP($A16,'EV Distribution'!$A$2:$B$11,2,FALSE),0)*'EV Scenarios'!M$2</f>
        <v>15.806415121515066</v>
      </c>
      <c r="N16" s="1">
        <f>'[2]Pc, Winter, S1'!N16*Main!$B$8+_xlfn.IFNA(VLOOKUP($A16,'EV Distribution'!$A$2:$B$11,2,FALSE),0)*'EV Scenarios'!N$2</f>
        <v>15.974508478972242</v>
      </c>
      <c r="O16" s="1">
        <f>'[2]Pc, Winter, S1'!O16*Main!$B$8+_xlfn.IFNA(VLOOKUP($A16,'EV Distribution'!$A$2:$B$11,2,FALSE),0)*'EV Scenarios'!O$2</f>
        <v>15.852444324099237</v>
      </c>
      <c r="P16" s="1">
        <f>'[2]Pc, Winter, S1'!P16*Main!$B$8+_xlfn.IFNA(VLOOKUP($A16,'EV Distribution'!$A$2:$B$11,2,FALSE),0)*'EV Scenarios'!P$2</f>
        <v>14.211330610070881</v>
      </c>
      <c r="Q16" s="1">
        <f>'[2]Pc, Winter, S1'!Q16*Main!$B$8+_xlfn.IFNA(VLOOKUP($A16,'EV Distribution'!$A$2:$B$11,2,FALSE),0)*'EV Scenarios'!Q$2</f>
        <v>13.361144595953927</v>
      </c>
      <c r="R16" s="1">
        <f>'[2]Pc, Winter, S1'!R16*Main!$B$8+_xlfn.IFNA(VLOOKUP($A16,'EV Distribution'!$A$2:$B$11,2,FALSE),0)*'EV Scenarios'!R$2</f>
        <v>14.204725739943889</v>
      </c>
      <c r="S16" s="1">
        <f>'[2]Pc, Winter, S1'!S16*Main!$B$8+_xlfn.IFNA(VLOOKUP($A16,'EV Distribution'!$A$2:$B$11,2,FALSE),0)*'EV Scenarios'!S$2</f>
        <v>16.378428366523924</v>
      </c>
      <c r="T16" s="1">
        <f>'[2]Pc, Winter, S1'!T16*Main!$B$8+_xlfn.IFNA(VLOOKUP($A16,'EV Distribution'!$A$2:$B$11,2,FALSE),0)*'EV Scenarios'!T$2</f>
        <v>15.521792805242175</v>
      </c>
      <c r="U16" s="1">
        <f>'[2]Pc, Winter, S1'!U16*Main!$B$8+_xlfn.IFNA(VLOOKUP($A16,'EV Distribution'!$A$2:$B$11,2,FALSE),0)*'EV Scenarios'!U$2</f>
        <v>15.483664309746016</v>
      </c>
      <c r="V16" s="1">
        <f>'[2]Pc, Winter, S1'!V16*Main!$B$8+_xlfn.IFNA(VLOOKUP($A16,'EV Distribution'!$A$2:$B$11,2,FALSE),0)*'EV Scenarios'!V$2</f>
        <v>15.173805116066157</v>
      </c>
      <c r="W16" s="1">
        <f>'[2]Pc, Winter, S1'!W16*Main!$B$8+_xlfn.IFNA(VLOOKUP($A16,'EV Distribution'!$A$2:$B$11,2,FALSE),0)*'EV Scenarios'!W$2</f>
        <v>14.175909719255758</v>
      </c>
      <c r="X16" s="1">
        <f>'[2]Pc, Winter, S1'!X16*Main!$B$8+_xlfn.IFNA(VLOOKUP($A16,'EV Distribution'!$A$2:$B$11,2,FALSE),0)*'EV Scenarios'!X$2</f>
        <v>15.033321316642059</v>
      </c>
      <c r="Y16" s="1">
        <f>'[2]Pc, Winter, S1'!Y16*Main!$B$8+_xlfn.IFNA(VLOOKUP($A16,'EV Distribution'!$A$2:$B$11,2,FALSE),0)*'EV Scenarios'!Y$2</f>
        <v>13.839640174084467</v>
      </c>
      <c r="Z16" s="1"/>
    </row>
    <row r="17" spans="1:26" x14ac:dyDescent="0.25">
      <c r="A17">
        <v>26</v>
      </c>
      <c r="B17" s="1">
        <f>'[2]Pc, Winter, S1'!B17*Main!$B$8+_xlfn.IFNA(VLOOKUP($A17,'EV Distribution'!$A$2:$B$11,2,FALSE),0)*'EV Scenarios'!B$2</f>
        <v>32.271487363349095</v>
      </c>
      <c r="C17" s="1">
        <f>'[2]Pc, Winter, S1'!C17*Main!$B$8+_xlfn.IFNA(VLOOKUP($A17,'EV Distribution'!$A$2:$B$11,2,FALSE),0)*'EV Scenarios'!C$2</f>
        <v>29.055157148597171</v>
      </c>
      <c r="D17" s="1">
        <f>'[2]Pc, Winter, S1'!D17*Main!$B$8+_xlfn.IFNA(VLOOKUP($A17,'EV Distribution'!$A$2:$B$11,2,FALSE),0)*'EV Scenarios'!D$2</f>
        <v>27.343036640224458</v>
      </c>
      <c r="E17" s="1">
        <f>'[2]Pc, Winter, S1'!E17*Main!$B$8+_xlfn.IFNA(VLOOKUP($A17,'EV Distribution'!$A$2:$B$11,2,FALSE),0)*'EV Scenarios'!E$2</f>
        <v>26.765831313614889</v>
      </c>
      <c r="F17" s="1">
        <f>'[2]Pc, Winter, S1'!F17*Main!$B$8+_xlfn.IFNA(VLOOKUP($A17,'EV Distribution'!$A$2:$B$11,2,FALSE),0)*'EV Scenarios'!F$2</f>
        <v>26.594660313614888</v>
      </c>
      <c r="G17" s="1">
        <f>'[2]Pc, Winter, S1'!G17*Main!$B$8+_xlfn.IFNA(VLOOKUP($A17,'EV Distribution'!$A$2:$B$11,2,FALSE),0)*'EV Scenarios'!G$2</f>
        <v>27.902790151255171</v>
      </c>
      <c r="H17" s="1">
        <f>'[2]Pc, Winter, S1'!H17*Main!$B$8+_xlfn.IFNA(VLOOKUP($A17,'EV Distribution'!$A$2:$B$11,2,FALSE),0)*'EV Scenarios'!H$2</f>
        <v>34.12397044509747</v>
      </c>
      <c r="I17" s="1">
        <f>'[2]Pc, Winter, S1'!I17*Main!$B$8+_xlfn.IFNA(VLOOKUP($A17,'EV Distribution'!$A$2:$B$11,2,FALSE),0)*'EV Scenarios'!I$2</f>
        <v>35.887401832678684</v>
      </c>
      <c r="J17" s="1">
        <f>'[2]Pc, Winter, S1'!J17*Main!$B$8+_xlfn.IFNA(VLOOKUP($A17,'EV Distribution'!$A$2:$B$11,2,FALSE),0)*'EV Scenarios'!J$2</f>
        <v>39.97656571455996</v>
      </c>
      <c r="K17" s="1">
        <f>'[2]Pc, Winter, S1'!K17*Main!$B$8+_xlfn.IFNA(VLOOKUP($A17,'EV Distribution'!$A$2:$B$11,2,FALSE),0)*'EV Scenarios'!K$2</f>
        <v>41.128529545761936</v>
      </c>
      <c r="L17" s="1">
        <f>'[2]Pc, Winter, S1'!L17*Main!$B$8+_xlfn.IFNA(VLOOKUP($A17,'EV Distribution'!$A$2:$B$11,2,FALSE),0)*'EV Scenarios'!L$2</f>
        <v>40.834544548080274</v>
      </c>
      <c r="M17" s="1">
        <f>'[2]Pc, Winter, S1'!M17*Main!$B$8+_xlfn.IFNA(VLOOKUP($A17,'EV Distribution'!$A$2:$B$11,2,FALSE),0)*'EV Scenarios'!M$2</f>
        <v>40.761115548080276</v>
      </c>
      <c r="N17" s="1">
        <f>'[2]Pc, Winter, S1'!N17*Main!$B$8+_xlfn.IFNA(VLOOKUP($A17,'EV Distribution'!$A$2:$B$11,2,FALSE),0)*'EV Scenarios'!N$2</f>
        <v>40.08923820816598</v>
      </c>
      <c r="O17" s="1">
        <f>'[2]Pc, Winter, S1'!O17*Main!$B$8+_xlfn.IFNA(VLOOKUP($A17,'EV Distribution'!$A$2:$B$11,2,FALSE),0)*'EV Scenarios'!O$2</f>
        <v>39.457616709494985</v>
      </c>
      <c r="P17" s="1">
        <f>'[2]Pc, Winter, S1'!P17*Main!$B$8+_xlfn.IFNA(VLOOKUP($A17,'EV Distribution'!$A$2:$B$11,2,FALSE),0)*'EV Scenarios'!P$2</f>
        <v>38.382319984878919</v>
      </c>
      <c r="Q17" s="1">
        <f>'[2]Pc, Winter, S1'!Q17*Main!$B$8+_xlfn.IFNA(VLOOKUP($A17,'EV Distribution'!$A$2:$B$11,2,FALSE),0)*'EV Scenarios'!Q$2</f>
        <v>37.677076745702905</v>
      </c>
      <c r="R17" s="1">
        <f>'[2]Pc, Winter, S1'!R17*Main!$B$8+_xlfn.IFNA(VLOOKUP($A17,'EV Distribution'!$A$2:$B$11,2,FALSE),0)*'EV Scenarios'!R$2</f>
        <v>36.981163920378037</v>
      </c>
      <c r="S17" s="1">
        <f>'[2]Pc, Winter, S1'!S17*Main!$B$8+_xlfn.IFNA(VLOOKUP($A17,'EV Distribution'!$A$2:$B$11,2,FALSE),0)*'EV Scenarios'!S$2</f>
        <v>39.496676989973395</v>
      </c>
      <c r="T17" s="1">
        <f>'[2]Pc, Winter, S1'!T17*Main!$B$8+_xlfn.IFNA(VLOOKUP($A17,'EV Distribution'!$A$2:$B$11,2,FALSE),0)*'EV Scenarios'!T$2</f>
        <v>41.326738115401668</v>
      </c>
      <c r="U17" s="1">
        <f>'[2]Pc, Winter, S1'!U17*Main!$B$8+_xlfn.IFNA(VLOOKUP($A17,'EV Distribution'!$A$2:$B$11,2,FALSE),0)*'EV Scenarios'!U$2</f>
        <v>41.477987953041946</v>
      </c>
      <c r="V17" s="1">
        <f>'[2]Pc, Winter, S1'!V17*Main!$B$8+_xlfn.IFNA(VLOOKUP($A17,'EV Distribution'!$A$2:$B$11,2,FALSE),0)*'EV Scenarios'!V$2</f>
        <v>41.515106787418787</v>
      </c>
      <c r="W17" s="1">
        <f>'[2]Pc, Winter, S1'!W17*Main!$B$8+_xlfn.IFNA(VLOOKUP($A17,'EV Distribution'!$A$2:$B$11,2,FALSE),0)*'EV Scenarios'!W$2</f>
        <v>39.54538308614886</v>
      </c>
      <c r="X17" s="1">
        <f>'[2]Pc, Winter, S1'!X17*Main!$B$8+_xlfn.IFNA(VLOOKUP($A17,'EV Distribution'!$A$2:$B$11,2,FALSE),0)*'EV Scenarios'!X$2</f>
        <v>39.557767191568225</v>
      </c>
      <c r="Y17" s="1">
        <f>'[2]Pc, Winter, S1'!Y17*Main!$B$8+_xlfn.IFNA(VLOOKUP($A17,'EV Distribution'!$A$2:$B$11,2,FALSE),0)*'EV Scenarios'!Y$2</f>
        <v>36.019873303795045</v>
      </c>
      <c r="Z17" s="1"/>
    </row>
    <row r="18" spans="1:26" x14ac:dyDescent="0.25">
      <c r="A18">
        <v>30</v>
      </c>
      <c r="B18" s="1">
        <f>'[2]Pc, Winter, S1'!B18*Main!$B$8+_xlfn.IFNA(VLOOKUP($A18,'EV Distribution'!$A$2:$B$11,2,FALSE),0)*'EV Scenarios'!B$2</f>
        <v>17.580459910115181</v>
      </c>
      <c r="C18" s="1">
        <f>'[2]Pc, Winter, S1'!C18*Main!$B$8+_xlfn.IFNA(VLOOKUP($A18,'EV Distribution'!$A$2:$B$11,2,FALSE),0)*'EV Scenarios'!C$2</f>
        <v>16.583415210085651</v>
      </c>
      <c r="D18" s="1">
        <f>'[2]Pc, Winter, S1'!D18*Main!$B$8+_xlfn.IFNA(VLOOKUP($A18,'EV Distribution'!$A$2:$B$11,2,FALSE),0)*'EV Scenarios'!D$2</f>
        <v>16.096163796337862</v>
      </c>
      <c r="E18" s="1">
        <f>'[2]Pc, Winter, S1'!E18*Main!$B$8+_xlfn.IFNA(VLOOKUP($A18,'EV Distribution'!$A$2:$B$11,2,FALSE),0)*'EV Scenarios'!E$2</f>
        <v>15.839917096072066</v>
      </c>
      <c r="F18" s="1">
        <f>'[2]Pc, Winter, S1'!F18*Main!$B$8+_xlfn.IFNA(VLOOKUP($A18,'EV Distribution'!$A$2:$B$11,2,FALSE),0)*'EV Scenarios'!F$2</f>
        <v>15.906155884539281</v>
      </c>
      <c r="G18" s="1">
        <f>'[2]Pc, Winter, S1'!G18*Main!$B$8+_xlfn.IFNA(VLOOKUP($A18,'EV Distribution'!$A$2:$B$11,2,FALSE),0)*'EV Scenarios'!G$2</f>
        <v>16.68565771662729</v>
      </c>
      <c r="H18" s="1">
        <f>'[2]Pc, Winter, S1'!H18*Main!$B$8+_xlfn.IFNA(VLOOKUP($A18,'EV Distribution'!$A$2:$B$11,2,FALSE),0)*'EV Scenarios'!H$2</f>
        <v>20.765496477303607</v>
      </c>
      <c r="I18" s="1">
        <f>'[2]Pc, Winter, S1'!I18*Main!$B$8+_xlfn.IFNA(VLOOKUP($A18,'EV Distribution'!$A$2:$B$11,2,FALSE),0)*'EV Scenarios'!I$2</f>
        <v>20.384628749940937</v>
      </c>
      <c r="J18" s="1">
        <f>'[2]Pc, Winter, S1'!J18*Main!$B$8+_xlfn.IFNA(VLOOKUP($A18,'EV Distribution'!$A$2:$B$11,2,FALSE),0)*'EV Scenarios'!J$2</f>
        <v>21.089409224940937</v>
      </c>
      <c r="K18" s="1">
        <f>'[2]Pc, Winter, S1'!K18*Main!$B$8+_xlfn.IFNA(VLOOKUP($A18,'EV Distribution'!$A$2:$B$11,2,FALSE),0)*'EV Scenarios'!K$2</f>
        <v>20.623598680744241</v>
      </c>
      <c r="L18" s="1">
        <f>'[2]Pc, Winter, S1'!L18*Main!$B$8+_xlfn.IFNA(VLOOKUP($A18,'EV Distribution'!$A$2:$B$11,2,FALSE),0)*'EV Scenarios'!L$2</f>
        <v>20.489907035764919</v>
      </c>
      <c r="M18" s="1">
        <f>'[2]Pc, Winter, S1'!M18*Main!$B$8+_xlfn.IFNA(VLOOKUP($A18,'EV Distribution'!$A$2:$B$11,2,FALSE),0)*'EV Scenarios'!M$2</f>
        <v>21.410266107043711</v>
      </c>
      <c r="N18" s="1">
        <f>'[2]Pc, Winter, S1'!N18*Main!$B$8+_xlfn.IFNA(VLOOKUP($A18,'EV Distribution'!$A$2:$B$11,2,FALSE),0)*'EV Scenarios'!N$2</f>
        <v>21.210087998331364</v>
      </c>
      <c r="O18" s="1">
        <f>'[2]Pc, Winter, S1'!O18*Main!$B$8+_xlfn.IFNA(VLOOKUP($A18,'EV Distribution'!$A$2:$B$11,2,FALSE),0)*'EV Scenarios'!O$2</f>
        <v>21.302177918103961</v>
      </c>
      <c r="P18" s="1">
        <f>'[2]Pc, Winter, S1'!P18*Main!$B$8+_xlfn.IFNA(VLOOKUP($A18,'EV Distribution'!$A$2:$B$11,2,FALSE),0)*'EV Scenarios'!P$2</f>
        <v>20.450698819477264</v>
      </c>
      <c r="Q18" s="1">
        <f>'[2]Pc, Winter, S1'!Q18*Main!$B$8+_xlfn.IFNA(VLOOKUP($A18,'EV Distribution'!$A$2:$B$11,2,FALSE),0)*'EV Scenarios'!Q$2</f>
        <v>20.109508694285296</v>
      </c>
      <c r="R18" s="1">
        <f>'[2]Pc, Winter, S1'!R18*Main!$B$8+_xlfn.IFNA(VLOOKUP($A18,'EV Distribution'!$A$2:$B$11,2,FALSE),0)*'EV Scenarios'!R$2</f>
        <v>20.227827272002365</v>
      </c>
      <c r="S18" s="1">
        <f>'[2]Pc, Winter, S1'!S18*Main!$B$8+_xlfn.IFNA(VLOOKUP($A18,'EV Distribution'!$A$2:$B$11,2,FALSE),0)*'EV Scenarios'!S$2</f>
        <v>20.669262759391614</v>
      </c>
      <c r="T18" s="1">
        <f>'[2]Pc, Winter, S1'!T18*Main!$B$8+_xlfn.IFNA(VLOOKUP($A18,'EV Distribution'!$A$2:$B$11,2,FALSE),0)*'EV Scenarios'!T$2</f>
        <v>20.17854518071471</v>
      </c>
      <c r="U18" s="1">
        <f>'[2]Pc, Winter, S1'!U18*Main!$B$8+_xlfn.IFNA(VLOOKUP($A18,'EV Distribution'!$A$2:$B$11,2,FALSE),0)*'EV Scenarios'!U$2</f>
        <v>19.710949225797403</v>
      </c>
      <c r="V18" s="1">
        <f>'[2]Pc, Winter, S1'!V18*Main!$B$8+_xlfn.IFNA(VLOOKUP($A18,'EV Distribution'!$A$2:$B$11,2,FALSE),0)*'EV Scenarios'!V$2</f>
        <v>19.85430930010337</v>
      </c>
      <c r="W18" s="1">
        <f>'[2]Pc, Winter, S1'!W18*Main!$B$8+_xlfn.IFNA(VLOOKUP($A18,'EV Distribution'!$A$2:$B$11,2,FALSE),0)*'EV Scenarios'!W$2</f>
        <v>18.686337789131723</v>
      </c>
      <c r="X18" s="1">
        <f>'[2]Pc, Winter, S1'!X18*Main!$B$8+_xlfn.IFNA(VLOOKUP($A18,'EV Distribution'!$A$2:$B$11,2,FALSE),0)*'EV Scenarios'!X$2</f>
        <v>19.138678904238041</v>
      </c>
      <c r="Y18" s="1">
        <f>'[2]Pc, Winter, S1'!Y18*Main!$B$8+_xlfn.IFNA(VLOOKUP($A18,'EV Distribution'!$A$2:$B$11,2,FALSE),0)*'EV Scenarios'!Y$2</f>
        <v>18.587449088998824</v>
      </c>
      <c r="Z18" s="1"/>
    </row>
    <row r="19" spans="1:26" x14ac:dyDescent="0.25">
      <c r="A19">
        <v>35</v>
      </c>
      <c r="B19" s="1">
        <f>'[2]Pc, Winter, S1'!B19*Main!$B$8+_xlfn.IFNA(VLOOKUP($A19,'EV Distribution'!$A$2:$B$11,2,FALSE),0)*'EV Scenarios'!B$2</f>
        <v>21.206661764441822</v>
      </c>
      <c r="C19" s="1">
        <f>'[2]Pc, Winter, S1'!C19*Main!$B$8+_xlfn.IFNA(VLOOKUP($A19,'EV Distribution'!$A$2:$B$11,2,FALSE),0)*'EV Scenarios'!C$2</f>
        <v>19.923478066863559</v>
      </c>
      <c r="D19" s="1">
        <f>'[2]Pc, Winter, S1'!D19*Main!$B$8+_xlfn.IFNA(VLOOKUP($A19,'EV Distribution'!$A$2:$B$11,2,FALSE),0)*'EV Scenarios'!D$2</f>
        <v>18.812603879031311</v>
      </c>
      <c r="E19" s="1">
        <f>'[2]Pc, Winter, S1'!E19*Main!$B$8+_xlfn.IFNA(VLOOKUP($A19,'EV Distribution'!$A$2:$B$11,2,FALSE),0)*'EV Scenarios'!E$2</f>
        <v>18.620713743177795</v>
      </c>
      <c r="F19" s="1">
        <f>'[2]Pc, Winter, S1'!F19*Main!$B$8+_xlfn.IFNA(VLOOKUP($A19,'EV Distribution'!$A$2:$B$11,2,FALSE),0)*'EV Scenarios'!F$2</f>
        <v>19.013631640401659</v>
      </c>
      <c r="G19" s="1">
        <f>'[2]Pc, Winter, S1'!G19*Main!$B$8+_xlfn.IFNA(VLOOKUP($A19,'EV Distribution'!$A$2:$B$11,2,FALSE),0)*'EV Scenarios'!G$2</f>
        <v>22.535533589604256</v>
      </c>
      <c r="H19" s="1">
        <f>'[2]Pc, Winter, S1'!H19*Main!$B$8+_xlfn.IFNA(VLOOKUP($A19,'EV Distribution'!$A$2:$B$11,2,FALSE),0)*'EV Scenarios'!H$2</f>
        <v>31.849384741405796</v>
      </c>
      <c r="I19" s="1">
        <f>'[2]Pc, Winter, S1'!I19*Main!$B$8+_xlfn.IFNA(VLOOKUP($A19,'EV Distribution'!$A$2:$B$11,2,FALSE),0)*'EV Scenarios'!I$2</f>
        <v>37.694854322031901</v>
      </c>
      <c r="J19" s="1">
        <f>'[2]Pc, Winter, S1'!J19*Main!$B$8+_xlfn.IFNA(VLOOKUP($A19,'EV Distribution'!$A$2:$B$11,2,FALSE),0)*'EV Scenarios'!J$2</f>
        <v>38.723489880212647</v>
      </c>
      <c r="K19" s="1">
        <f>'[2]Pc, Winter, S1'!K19*Main!$B$8+_xlfn.IFNA(VLOOKUP($A19,'EV Distribution'!$A$2:$B$11,2,FALSE),0)*'EV Scenarios'!K$2</f>
        <v>39.25347216018902</v>
      </c>
      <c r="L19" s="1">
        <f>'[2]Pc, Winter, S1'!L19*Main!$B$8+_xlfn.IFNA(VLOOKUP($A19,'EV Distribution'!$A$2:$B$11,2,FALSE),0)*'EV Scenarios'!L$2</f>
        <v>35.510961823508573</v>
      </c>
      <c r="M19" s="1">
        <f>'[2]Pc, Winter, S1'!M19*Main!$B$8+_xlfn.IFNA(VLOOKUP($A19,'EV Distribution'!$A$2:$B$11,2,FALSE),0)*'EV Scenarios'!M$2</f>
        <v>37.758817700649736</v>
      </c>
      <c r="N19" s="1">
        <f>'[2]Pc, Winter, S1'!N19*Main!$B$8+_xlfn.IFNA(VLOOKUP($A19,'EV Distribution'!$A$2:$B$11,2,FALSE),0)*'EV Scenarios'!N$2</f>
        <v>36.625752136562319</v>
      </c>
      <c r="O19" s="1">
        <f>'[2]Pc, Winter, S1'!O19*Main!$B$8+_xlfn.IFNA(VLOOKUP($A19,'EV Distribution'!$A$2:$B$11,2,FALSE),0)*'EV Scenarios'!O$2</f>
        <v>34.89743553880686</v>
      </c>
      <c r="P19" s="1">
        <f>'[2]Pc, Winter, S1'!P19*Main!$B$8+_xlfn.IFNA(VLOOKUP($A19,'EV Distribution'!$A$2:$B$11,2,FALSE),0)*'EV Scenarios'!P$2</f>
        <v>32.130040382279979</v>
      </c>
      <c r="Q19" s="1">
        <f>'[2]Pc, Winter, S1'!Q19*Main!$B$8+_xlfn.IFNA(VLOOKUP($A19,'EV Distribution'!$A$2:$B$11,2,FALSE),0)*'EV Scenarios'!Q$2</f>
        <v>31.680991356881279</v>
      </c>
      <c r="R19" s="1">
        <f>'[2]Pc, Winter, S1'!R19*Main!$B$8+_xlfn.IFNA(VLOOKUP($A19,'EV Distribution'!$A$2:$B$11,2,FALSE),0)*'EV Scenarios'!R$2</f>
        <v>33.286602697696402</v>
      </c>
      <c r="S19" s="1">
        <f>'[2]Pc, Winter, S1'!S19*Main!$B$8+_xlfn.IFNA(VLOOKUP($A19,'EV Distribution'!$A$2:$B$11,2,FALSE),0)*'EV Scenarios'!S$2</f>
        <v>36.159733235203788</v>
      </c>
      <c r="T19" s="1">
        <f>'[2]Pc, Winter, S1'!T19*Main!$B$8+_xlfn.IFNA(VLOOKUP($A19,'EV Distribution'!$A$2:$B$11,2,FALSE),0)*'EV Scenarios'!T$2</f>
        <v>34.932680665800362</v>
      </c>
      <c r="U19" s="1">
        <f>'[2]Pc, Winter, S1'!U19*Main!$B$8+_xlfn.IFNA(VLOOKUP($A19,'EV Distribution'!$A$2:$B$11,2,FALSE),0)*'EV Scenarios'!U$2</f>
        <v>34.723820653987012</v>
      </c>
      <c r="V19" s="1">
        <f>'[2]Pc, Winter, S1'!V19*Main!$B$8+_xlfn.IFNA(VLOOKUP($A19,'EV Distribution'!$A$2:$B$11,2,FALSE),0)*'EV Scenarios'!V$2</f>
        <v>34.184700748493803</v>
      </c>
      <c r="W19" s="1">
        <f>'[2]Pc, Winter, S1'!W19*Main!$B$8+_xlfn.IFNA(VLOOKUP($A19,'EV Distribution'!$A$2:$B$11,2,FALSE),0)*'EV Scenarios'!W$2</f>
        <v>31.832414865445958</v>
      </c>
      <c r="X19" s="1">
        <f>'[2]Pc, Winter, S1'!X19*Main!$B$8+_xlfn.IFNA(VLOOKUP($A19,'EV Distribution'!$A$2:$B$11,2,FALSE),0)*'EV Scenarios'!X$2</f>
        <v>27.242716105847613</v>
      </c>
      <c r="Y19" s="1">
        <f>'[2]Pc, Winter, S1'!Y19*Main!$B$8+_xlfn.IFNA(VLOOKUP($A19,'EV Distribution'!$A$2:$B$11,2,FALSE),0)*'EV Scenarios'!Y$2</f>
        <v>24.143755680567043</v>
      </c>
      <c r="Z19" s="1"/>
    </row>
    <row r="20" spans="1:26" x14ac:dyDescent="0.25">
      <c r="A20">
        <v>36</v>
      </c>
      <c r="B20" s="1">
        <f>'[2]Pc, Winter, S1'!B20*Main!$B$8+_xlfn.IFNA(VLOOKUP($A20,'EV Distribution'!$A$2:$B$11,2,FALSE),0)*'EV Scenarios'!B$2</f>
        <v>3.9161252215002959E-3</v>
      </c>
      <c r="C20" s="1">
        <f>'[2]Pc, Winter, S1'!C20*Main!$B$8+_xlfn.IFNA(VLOOKUP($A20,'EV Distribution'!$A$2:$B$11,2,FALSE),0)*'EV Scenarios'!C$2</f>
        <v>2.4279976373301837</v>
      </c>
      <c r="D20" s="1">
        <f>'[2]Pc, Winter, S1'!D20*Main!$B$8+_xlfn.IFNA(VLOOKUP($A20,'EV Distribution'!$A$2:$B$11,2,FALSE),0)*'EV Scenarios'!D$2</f>
        <v>-0.46862965150620206</v>
      </c>
      <c r="E20" s="1">
        <f>'[2]Pc, Winter, S1'!E20*Main!$B$8+_xlfn.IFNA(VLOOKUP($A20,'EV Distribution'!$A$2:$B$11,2,FALSE),0)*'EV Scenarios'!E$2</f>
        <v>-5.8741878322504437E-2</v>
      </c>
      <c r="F20" s="1">
        <f>'[2]Pc, Winter, S1'!F20*Main!$B$8+_xlfn.IFNA(VLOOKUP($A20,'EV Distribution'!$A$2:$B$11,2,FALSE),0)*'EV Scenarios'!F$2</f>
        <v>0.17622563496751334</v>
      </c>
      <c r="G20" s="1">
        <f>'[2]Pc, Winter, S1'!G20*Main!$B$8+_xlfn.IFNA(VLOOKUP($A20,'EV Distribution'!$A$2:$B$11,2,FALSE),0)*'EV Scenarios'!G$2</f>
        <v>-0.12009450679267573</v>
      </c>
      <c r="H20" s="1">
        <f>'[2]Pc, Winter, S1'!H20*Main!$B$8+_xlfn.IFNA(VLOOKUP($A20,'EV Distribution'!$A$2:$B$11,2,FALSE),0)*'EV Scenarios'!H$2</f>
        <v>3.7855877141169531E-2</v>
      </c>
      <c r="I20" s="1">
        <f>'[2]Pc, Winter, S1'!I20*Main!$B$8+_xlfn.IFNA(VLOOKUP($A20,'EV Distribution'!$A$2:$B$11,2,FALSE),0)*'EV Scenarios'!I$2</f>
        <v>-0.28326639102185475</v>
      </c>
      <c r="J20" s="1">
        <f>'[2]Pc, Winter, S1'!J20*Main!$B$8+_xlfn.IFNA(VLOOKUP($A20,'EV Distribution'!$A$2:$B$11,2,FALSE),0)*'EV Scenarios'!J$2</f>
        <v>-0.46601890135853519</v>
      </c>
      <c r="K20" s="1">
        <f>'[2]Pc, Winter, S1'!K20*Main!$B$8+_xlfn.IFNA(VLOOKUP($A20,'EV Distribution'!$A$2:$B$11,2,FALSE),0)*'EV Scenarios'!K$2</f>
        <v>-3.0023626698168934E-2</v>
      </c>
      <c r="L20" s="1">
        <f>'[2]Pc, Winter, S1'!L20*Main!$B$8+_xlfn.IFNA(VLOOKUP($A20,'EV Distribution'!$A$2:$B$11,2,FALSE),0)*'EV Scenarios'!L$2</f>
        <v>-0.10965150620200829</v>
      </c>
      <c r="M20" s="1">
        <f>'[2]Pc, Winter, S1'!M20*Main!$B$8+_xlfn.IFNA(VLOOKUP($A20,'EV Distribution'!$A$2:$B$11,2,FALSE),0)*'EV Scenarios'!M$2</f>
        <v>0.41641464855286481</v>
      </c>
      <c r="N20" s="1">
        <f>'[2]Pc, Winter, S1'!N20*Main!$B$8+_xlfn.IFNA(VLOOKUP($A20,'EV Distribution'!$A$2:$B$11,2,FALSE),0)*'EV Scenarios'!N$2</f>
        <v>-0.48037802717070294</v>
      </c>
      <c r="O20" s="1">
        <f>'[2]Pc, Winter, S1'!O20*Main!$B$8+_xlfn.IFNA(VLOOKUP($A20,'EV Distribution'!$A$2:$B$11,2,FALSE),0)*'EV Scenarios'!O$2</f>
        <v>-0.94639692852923818</v>
      </c>
      <c r="P20" s="1">
        <f>'[2]Pc, Winter, S1'!P20*Main!$B$8+_xlfn.IFNA(VLOOKUP($A20,'EV Distribution'!$A$2:$B$11,2,FALSE),0)*'EV Scenarios'!P$2</f>
        <v>-0.15795038393384528</v>
      </c>
      <c r="Q20" s="1">
        <f>'[2]Pc, Winter, S1'!Q20*Main!$B$8+_xlfn.IFNA(VLOOKUP($A20,'EV Distribution'!$A$2:$B$11,2,FALSE),0)*'EV Scenarios'!Q$2</f>
        <v>-0.21930301240401659</v>
      </c>
      <c r="R20" s="1">
        <f>'[2]Pc, Winter, S1'!R20*Main!$B$8+_xlfn.IFNA(VLOOKUP($A20,'EV Distribution'!$A$2:$B$11,2,FALSE),0)*'EV Scenarios'!R$2</f>
        <v>0.44904902539870056</v>
      </c>
      <c r="S20" s="1">
        <f>'[2]Pc, Winter, S1'!S20*Main!$B$8+_xlfn.IFNA(VLOOKUP($A20,'EV Distribution'!$A$2:$B$11,2,FALSE),0)*'EV Scenarios'!S$2</f>
        <v>3.9161252215002959E-3</v>
      </c>
      <c r="T20" s="1">
        <f>'[2]Pc, Winter, S1'!T20*Main!$B$8+_xlfn.IFNA(VLOOKUP($A20,'EV Distribution'!$A$2:$B$11,2,FALSE),0)*'EV Scenarios'!T$2</f>
        <v>-0.24541051388068522</v>
      </c>
      <c r="U20" s="1">
        <f>'[2]Pc, Winter, S1'!U20*Main!$B$8+_xlfn.IFNA(VLOOKUP($A20,'EV Distribution'!$A$2:$B$11,2,FALSE),0)*'EV Scenarios'!U$2</f>
        <v>0.47907265209686956</v>
      </c>
      <c r="V20" s="1">
        <f>'[2]Pc, Winter, S1'!V20*Main!$B$8+_xlfn.IFNA(VLOOKUP($A20,'EV Distribution'!$A$2:$B$11,2,FALSE),0)*'EV Scenarios'!V$2</f>
        <v>-0.15272888363851156</v>
      </c>
      <c r="W20" s="1">
        <f>'[2]Pc, Winter, S1'!W20*Main!$B$8+_xlfn.IFNA(VLOOKUP($A20,'EV Distribution'!$A$2:$B$11,2,FALSE),0)*'EV Scenarios'!W$2</f>
        <v>0.12009450679267573</v>
      </c>
      <c r="X20" s="1">
        <f>'[2]Pc, Winter, S1'!X20*Main!$B$8+_xlfn.IFNA(VLOOKUP($A20,'EV Distribution'!$A$2:$B$11,2,FALSE),0)*'EV Scenarios'!X$2</f>
        <v>-9.1376255168340248E-2</v>
      </c>
      <c r="Y20" s="1">
        <f>'[2]Pc, Winter, S1'!Y20*Main!$B$8+_xlfn.IFNA(VLOOKUP($A20,'EV Distribution'!$A$2:$B$11,2,FALSE),0)*'EV Scenarios'!Y$2</f>
        <v>-0.19711163614884822</v>
      </c>
      <c r="Z20" s="1"/>
    </row>
    <row r="21" spans="1:26" x14ac:dyDescent="0.25">
      <c r="A21">
        <v>42</v>
      </c>
      <c r="B21" s="1">
        <f>'[2]Pc, Winter, S1'!B21*Main!$B$8+_xlfn.IFNA(VLOOKUP($A21,'EV Distribution'!$A$2:$B$11,2,FALSE),0)*'EV Scenarios'!B$2</f>
        <v>22.934327597401065</v>
      </c>
      <c r="C21" s="1">
        <f>'[2]Pc, Winter, S1'!C21*Main!$B$8+_xlfn.IFNA(VLOOKUP($A21,'EV Distribution'!$A$2:$B$11,2,FALSE),0)*'EV Scenarios'!C$2</f>
        <v>21.241456992631431</v>
      </c>
      <c r="D21" s="1">
        <f>'[2]Pc, Winter, S1'!D21*Main!$B$8+_xlfn.IFNA(VLOOKUP($A21,'EV Distribution'!$A$2:$B$11,2,FALSE),0)*'EV Scenarios'!D$2</f>
        <v>19.879406857752514</v>
      </c>
      <c r="E21" s="1">
        <f>'[2]Pc, Winter, S1'!E21*Main!$B$8+_xlfn.IFNA(VLOOKUP($A21,'EV Distribution'!$A$2:$B$11,2,FALSE),0)*'EV Scenarios'!E$2</f>
        <v>19.50786567474897</v>
      </c>
      <c r="F21" s="1">
        <f>'[2]Pc, Winter, S1'!F21*Main!$B$8+_xlfn.IFNA(VLOOKUP($A21,'EV Distribution'!$A$2:$B$11,2,FALSE),0)*'EV Scenarios'!F$2</f>
        <v>19.920077238245721</v>
      </c>
      <c r="G21" s="1">
        <f>'[2]Pc, Winter, S1'!G21*Main!$B$8+_xlfn.IFNA(VLOOKUP($A21,'EV Distribution'!$A$2:$B$11,2,FALSE),0)*'EV Scenarios'!G$2</f>
        <v>21.200079741450089</v>
      </c>
      <c r="H21" s="1">
        <f>'[2]Pc, Winter, S1'!H21*Main!$B$8+_xlfn.IFNA(VLOOKUP($A21,'EV Distribution'!$A$2:$B$11,2,FALSE),0)*'EV Scenarios'!H$2</f>
        <v>26.690237005463679</v>
      </c>
      <c r="I21" s="1">
        <f>'[2]Pc, Winter, S1'!I21*Main!$B$8+_xlfn.IFNA(VLOOKUP($A21,'EV Distribution'!$A$2:$B$11,2,FALSE),0)*'EV Scenarios'!I$2</f>
        <v>27.535619893591264</v>
      </c>
      <c r="J21" s="1">
        <f>'[2]Pc, Winter, S1'!J21*Main!$B$8+_xlfn.IFNA(VLOOKUP($A21,'EV Distribution'!$A$2:$B$11,2,FALSE),0)*'EV Scenarios'!J$2</f>
        <v>28.775034718148262</v>
      </c>
      <c r="K21" s="1">
        <f>'[2]Pc, Winter, S1'!K21*Main!$B$8+_xlfn.IFNA(VLOOKUP($A21,'EV Distribution'!$A$2:$B$11,2,FALSE),0)*'EV Scenarios'!K$2</f>
        <v>29.410558139013588</v>
      </c>
      <c r="L21" s="1">
        <f>'[2]Pc, Winter, S1'!L21*Main!$B$8+_xlfn.IFNA(VLOOKUP($A21,'EV Distribution'!$A$2:$B$11,2,FALSE),0)*'EV Scenarios'!L$2</f>
        <v>28.681748549881871</v>
      </c>
      <c r="M21" s="1">
        <f>'[2]Pc, Winter, S1'!M21*Main!$B$8+_xlfn.IFNA(VLOOKUP($A21,'EV Distribution'!$A$2:$B$11,2,FALSE),0)*'EV Scenarios'!M$2</f>
        <v>29.36244175948022</v>
      </c>
      <c r="N21" s="1">
        <f>'[2]Pc, Winter, S1'!N21*Main!$B$8+_xlfn.IFNA(VLOOKUP($A21,'EV Distribution'!$A$2:$B$11,2,FALSE),0)*'EV Scenarios'!N$2</f>
        <v>29.067560790815129</v>
      </c>
      <c r="O21" s="1">
        <f>'[2]Pc, Winter, S1'!O21*Main!$B$8+_xlfn.IFNA(VLOOKUP($A21,'EV Distribution'!$A$2:$B$11,2,FALSE),0)*'EV Scenarios'!O$2</f>
        <v>27.609555467217959</v>
      </c>
      <c r="P21" s="1">
        <f>'[2]Pc, Winter, S1'!P21*Main!$B$8+_xlfn.IFNA(VLOOKUP($A21,'EV Distribution'!$A$2:$B$11,2,FALSE),0)*'EV Scenarios'!P$2</f>
        <v>26.726679614589489</v>
      </c>
      <c r="Q21" s="1">
        <f>'[2]Pc, Winter, S1'!Q21*Main!$B$8+_xlfn.IFNA(VLOOKUP($A21,'EV Distribution'!$A$2:$B$11,2,FALSE),0)*'EV Scenarios'!Q$2</f>
        <v>25.128251064545186</v>
      </c>
      <c r="R21" s="1">
        <f>'[2]Pc, Winter, S1'!R21*Main!$B$8+_xlfn.IFNA(VLOOKUP($A21,'EV Distribution'!$A$2:$B$11,2,FALSE),0)*'EV Scenarios'!R$2</f>
        <v>25.568523577938574</v>
      </c>
      <c r="S21" s="1">
        <f>'[2]Pc, Winter, S1'!S21*Main!$B$8+_xlfn.IFNA(VLOOKUP($A21,'EV Distribution'!$A$2:$B$11,2,FALSE),0)*'EV Scenarios'!S$2</f>
        <v>29.797463429031303</v>
      </c>
      <c r="T21" s="1">
        <f>'[2]Pc, Winter, S1'!T21*Main!$B$8+_xlfn.IFNA(VLOOKUP($A21,'EV Distribution'!$A$2:$B$11,2,FALSE),0)*'EV Scenarios'!T$2</f>
        <v>29.920459218148263</v>
      </c>
      <c r="U21" s="1">
        <f>'[2]Pc, Winter, S1'!U21*Main!$B$8+_xlfn.IFNA(VLOOKUP($A21,'EV Distribution'!$A$2:$B$11,2,FALSE),0)*'EV Scenarios'!U$2</f>
        <v>30.324795279533376</v>
      </c>
      <c r="V21" s="1">
        <f>'[2]Pc, Winter, S1'!V21*Main!$B$8+_xlfn.IFNA(VLOOKUP($A21,'EV Distribution'!$A$2:$B$11,2,FALSE),0)*'EV Scenarios'!V$2</f>
        <v>29.505149678101009</v>
      </c>
      <c r="W21" s="1">
        <f>'[2]Pc, Winter, S1'!W21*Main!$B$8+_xlfn.IFNA(VLOOKUP($A21,'EV Distribution'!$A$2:$B$11,2,FALSE),0)*'EV Scenarios'!W$2</f>
        <v>28.271931572179568</v>
      </c>
      <c r="X21" s="1">
        <f>'[2]Pc, Winter, S1'!X21*Main!$B$8+_xlfn.IFNA(VLOOKUP($A21,'EV Distribution'!$A$2:$B$11,2,FALSE),0)*'EV Scenarios'!X$2</f>
        <v>28.547224189559959</v>
      </c>
      <c r="Y21" s="1">
        <f>'[2]Pc, Winter, S1'!Y21*Main!$B$8+_xlfn.IFNA(VLOOKUP($A21,'EV Distribution'!$A$2:$B$11,2,FALSE),0)*'EV Scenarios'!Y$2</f>
        <v>25.342954257988779</v>
      </c>
      <c r="Z21" s="1"/>
    </row>
    <row r="22" spans="1:26" x14ac:dyDescent="0.25">
      <c r="A22">
        <v>55</v>
      </c>
      <c r="B22" s="1">
        <f>'[2]Pc, Winter, S1'!B22*Main!$B$8+_xlfn.IFNA(VLOOKUP($A22,'EV Distribution'!$A$2:$B$11,2,FALSE),0)*'EV Scenarios'!B$2</f>
        <v>7.6506200369167168</v>
      </c>
      <c r="C22" s="1">
        <f>'[2]Pc, Winter, S1'!C22*Main!$B$8+_xlfn.IFNA(VLOOKUP($A22,'EV Distribution'!$A$2:$B$11,2,FALSE),0)*'EV Scenarios'!C$2</f>
        <v>7.4944610369167171</v>
      </c>
      <c r="D22" s="1">
        <f>'[2]Pc, Winter, S1'!D22*Main!$B$8+_xlfn.IFNA(VLOOKUP($A22,'EV Distribution'!$A$2:$B$11,2,FALSE),0)*'EV Scenarios'!D$2</f>
        <v>6.9576830369167162</v>
      </c>
      <c r="E22" s="1">
        <f>'[2]Pc, Winter, S1'!E22*Main!$B$8+_xlfn.IFNA(VLOOKUP($A22,'EV Distribution'!$A$2:$B$11,2,FALSE),0)*'EV Scenarios'!E$2</f>
        <v>6.6715160369167172</v>
      </c>
      <c r="F22" s="1">
        <f>'[2]Pc, Winter, S1'!F22*Main!$B$8+_xlfn.IFNA(VLOOKUP($A22,'EV Distribution'!$A$2:$B$11,2,FALSE),0)*'EV Scenarios'!F$2</f>
        <v>6.5003450369167162</v>
      </c>
      <c r="G22" s="1">
        <f>'[2]Pc, Winter, S1'!G22*Main!$B$8+_xlfn.IFNA(VLOOKUP($A22,'EV Distribution'!$A$2:$B$11,2,FALSE),0)*'EV Scenarios'!G$2</f>
        <v>6.4428390369167161</v>
      </c>
      <c r="H22" s="1">
        <f>'[2]Pc, Winter, S1'!H22*Main!$B$8+_xlfn.IFNA(VLOOKUP($A22,'EV Distribution'!$A$2:$B$11,2,FALSE),0)*'EV Scenarios'!H$2</f>
        <v>8.4536152999852341</v>
      </c>
      <c r="I22" s="1">
        <f>'[2]Pc, Winter, S1'!I22*Main!$B$8+_xlfn.IFNA(VLOOKUP($A22,'EV Distribution'!$A$2:$B$11,2,FALSE),0)*'EV Scenarios'!I$2</f>
        <v>7.6835875695806273</v>
      </c>
      <c r="J22" s="1">
        <f>'[2]Pc, Winter, S1'!J22*Main!$B$8+_xlfn.IFNA(VLOOKUP($A22,'EV Distribution'!$A$2:$B$11,2,FALSE),0)*'EV Scenarios'!J$2</f>
        <v>7.9765838061724761</v>
      </c>
      <c r="K22" s="1">
        <f>'[2]Pc, Winter, S1'!K22*Main!$B$8+_xlfn.IFNA(VLOOKUP($A22,'EV Distribution'!$A$2:$B$11,2,FALSE),0)*'EV Scenarios'!K$2</f>
        <v>8.5194080427643257</v>
      </c>
      <c r="L22" s="1">
        <f>'[2]Pc, Winter, S1'!L22*Main!$B$8+_xlfn.IFNA(VLOOKUP($A22,'EV Distribution'!$A$2:$B$11,2,FALSE),0)*'EV Scenarios'!L$2</f>
        <v>8.3597480427643269</v>
      </c>
      <c r="M22" s="1">
        <f>'[2]Pc, Winter, S1'!M22*Main!$B$8+_xlfn.IFNA(VLOOKUP($A22,'EV Distribution'!$A$2:$B$11,2,FALSE),0)*'EV Scenarios'!M$2</f>
        <v>8.2863190427643261</v>
      </c>
      <c r="N22" s="1">
        <f>'[2]Pc, Winter, S1'!N22*Main!$B$8+_xlfn.IFNA(VLOOKUP($A22,'EV Distribution'!$A$2:$B$11,2,FALSE),0)*'EV Scenarios'!N$2</f>
        <v>8.375615042764327</v>
      </c>
      <c r="O22" s="1">
        <f>'[2]Pc, Winter, S1'!O22*Main!$B$8+_xlfn.IFNA(VLOOKUP($A22,'EV Distribution'!$A$2:$B$11,2,FALSE),0)*'EV Scenarios'!O$2</f>
        <v>8.4827810427643264</v>
      </c>
      <c r="P22" s="1">
        <f>'[2]Pc, Winter, S1'!P22*Main!$B$8+_xlfn.IFNA(VLOOKUP($A22,'EV Distribution'!$A$2:$B$11,2,FALSE),0)*'EV Scenarios'!P$2</f>
        <v>8.012609097917899</v>
      </c>
      <c r="Q22" s="1">
        <f>'[2]Pc, Winter, S1'!Q22*Main!$B$8+_xlfn.IFNA(VLOOKUP($A22,'EV Distribution'!$A$2:$B$11,2,FALSE),0)*'EV Scenarios'!Q$2</f>
        <v>7.8655441163024227</v>
      </c>
      <c r="R22" s="1">
        <f>'[2]Pc, Winter, S1'!R22*Main!$B$8+_xlfn.IFNA(VLOOKUP($A22,'EV Distribution'!$A$2:$B$11,2,FALSE),0)*'EV Scenarios'!R$2</f>
        <v>7.9927821163024229</v>
      </c>
      <c r="S22" s="1">
        <f>'[2]Pc, Winter, S1'!S22*Main!$B$8+_xlfn.IFNA(VLOOKUP($A22,'EV Distribution'!$A$2:$B$11,2,FALSE),0)*'EV Scenarios'!S$2</f>
        <v>8.4472249613998827</v>
      </c>
      <c r="T22" s="1">
        <f>'[2]Pc, Winter, S1'!T22*Main!$B$8+_xlfn.IFNA(VLOOKUP($A22,'EV Distribution'!$A$2:$B$11,2,FALSE),0)*'EV Scenarios'!T$2</f>
        <v>8.4740675764323701</v>
      </c>
      <c r="U22" s="1">
        <f>'[2]Pc, Winter, S1'!U22*Main!$B$8+_xlfn.IFNA(VLOOKUP($A22,'EV Distribution'!$A$2:$B$11,2,FALSE),0)*'EV Scenarios'!U$2</f>
        <v>8.6365115764323708</v>
      </c>
      <c r="V22" s="1">
        <f>'[2]Pc, Winter, S1'!V22*Main!$B$8+_xlfn.IFNA(VLOOKUP($A22,'EV Distribution'!$A$2:$B$11,2,FALSE),0)*'EV Scenarios'!V$2</f>
        <v>8.6848245764323693</v>
      </c>
      <c r="W22" s="1">
        <f>'[2]Pc, Winter, S1'!W22*Main!$B$8+_xlfn.IFNA(VLOOKUP($A22,'EV Distribution'!$A$2:$B$11,2,FALSE),0)*'EV Scenarios'!W$2</f>
        <v>8.4903345948168951</v>
      </c>
      <c r="X22" s="1">
        <f>'[2]Pc, Winter, S1'!X22*Main!$B$8+_xlfn.IFNA(VLOOKUP($A22,'EV Distribution'!$A$2:$B$11,2,FALSE),0)*'EV Scenarios'!X$2</f>
        <v>10.046453428499706</v>
      </c>
      <c r="Y22" s="1">
        <f>'[2]Pc, Winter, S1'!Y22*Main!$B$8+_xlfn.IFNA(VLOOKUP($A22,'EV Distribution'!$A$2:$B$11,2,FALSE),0)*'EV Scenarios'!Y$2</f>
        <v>9.5173144168930897</v>
      </c>
      <c r="Z22" s="1"/>
    </row>
    <row r="23" spans="1:26" x14ac:dyDescent="0.25">
      <c r="A23">
        <v>68</v>
      </c>
      <c r="B23" s="1">
        <f>'[2]Pc, Winter, S1'!B23*Main!$B$8+_xlfn.IFNA(VLOOKUP($A23,'EV Distribution'!$A$2:$B$11,2,FALSE),0)*'EV Scenarios'!B$2</f>
        <v>7.3782232294300067</v>
      </c>
      <c r="C23" s="1">
        <f>'[2]Pc, Winter, S1'!C23*Main!$B$8+_xlfn.IFNA(VLOOKUP($A23,'EV Distribution'!$A$2:$B$11,2,FALSE),0)*'EV Scenarios'!C$2</f>
        <v>7.0612585547696405</v>
      </c>
      <c r="D23" s="1">
        <f>'[2]Pc, Winter, S1'!D23*Main!$B$8+_xlfn.IFNA(VLOOKUP($A23,'EV Distribution'!$A$2:$B$11,2,FALSE),0)*'EV Scenarios'!D$2</f>
        <v>6.7770858646780869</v>
      </c>
      <c r="E23" s="1">
        <f>'[2]Pc, Winter, S1'!E23*Main!$B$8+_xlfn.IFNA(VLOOKUP($A23,'EV Distribution'!$A$2:$B$11,2,FALSE),0)*'EV Scenarios'!E$2</f>
        <v>7.4765892165977563</v>
      </c>
      <c r="F23" s="1">
        <f>'[2]Pc, Winter, S1'!F23*Main!$B$8+_xlfn.IFNA(VLOOKUP($A23,'EV Distribution'!$A$2:$B$11,2,FALSE),0)*'EV Scenarios'!F$2</f>
        <v>7.2142770195510932</v>
      </c>
      <c r="G23" s="1">
        <f>'[2]Pc, Winter, S1'!G23*Main!$B$8+_xlfn.IFNA(VLOOKUP($A23,'EV Distribution'!$A$2:$B$11,2,FALSE),0)*'EV Scenarios'!G$2</f>
        <v>7.2142770195510932</v>
      </c>
      <c r="H23" s="1">
        <f>'[2]Pc, Winter, S1'!H23*Main!$B$8+_xlfn.IFNA(VLOOKUP($A23,'EV Distribution'!$A$2:$B$11,2,FALSE),0)*'EV Scenarios'!H$2</f>
        <v>8.0886505963378639</v>
      </c>
      <c r="I23" s="1">
        <f>'[2]Pc, Winter, S1'!I23*Main!$B$8+_xlfn.IFNA(VLOOKUP($A23,'EV Distribution'!$A$2:$B$11,2,FALSE),0)*'EV Scenarios'!I$2</f>
        <v>8.5258417414205567</v>
      </c>
      <c r="J23" s="1">
        <f>'[2]Pc, Winter, S1'!J23*Main!$B$8+_xlfn.IFNA(VLOOKUP($A23,'EV Distribution'!$A$2:$B$11,2,FALSE),0)*'EV Scenarios'!J$2</f>
        <v>8.2635295411104561</v>
      </c>
      <c r="K23" s="1">
        <f>'[2]Pc, Winter, S1'!K23*Main!$B$8+_xlfn.IFNA(VLOOKUP($A23,'EV Distribution'!$A$2:$B$11,2,FALSE),0)*'EV Scenarios'!K$2</f>
        <v>8.9630279130242201</v>
      </c>
      <c r="L23" s="1">
        <f>'[2]Pc, Winter, S1'!L23*Main!$B$8+_xlfn.IFNA(VLOOKUP($A23,'EV Distribution'!$A$2:$B$11,2,FALSE),0)*'EV Scenarios'!L$2</f>
        <v>9.0941846348641491</v>
      </c>
      <c r="M23" s="1">
        <f>'[2]Pc, Winter, S1'!M23*Main!$B$8+_xlfn.IFNA(VLOOKUP($A23,'EV Distribution'!$A$2:$B$11,2,FALSE),0)*'EV Scenarios'!M$2</f>
        <v>8.8974514171588908</v>
      </c>
      <c r="N23" s="1">
        <f>'[2]Pc, Winter, S1'!N23*Main!$B$8+_xlfn.IFNA(VLOOKUP($A23,'EV Distribution'!$A$2:$B$11,2,FALSE),0)*'EV Scenarios'!N$2</f>
        <v>8.7444329621677497</v>
      </c>
      <c r="O23" s="1">
        <f>'[2]Pc, Winter, S1'!O23*Main!$B$8+_xlfn.IFNA(VLOOKUP($A23,'EV Distribution'!$A$2:$B$11,2,FALSE),0)*'EV Scenarios'!O$2</f>
        <v>8.656995976520971</v>
      </c>
      <c r="P23" s="1">
        <f>'[2]Pc, Winter, S1'!P23*Main!$B$8+_xlfn.IFNA(VLOOKUP($A23,'EV Distribution'!$A$2:$B$11,2,FALSE),0)*'EV Scenarios'!P$2</f>
        <v>8.6132774836975798</v>
      </c>
      <c r="Q23" s="1">
        <f>'[2]Pc, Winter, S1'!Q23*Main!$B$8+_xlfn.IFNA(VLOOKUP($A23,'EV Distribution'!$A$2:$B$11,2,FALSE),0)*'EV Scenarios'!Q$2</f>
        <v>7.793553887994686</v>
      </c>
      <c r="R23" s="1">
        <f>'[2]Pc, Winter, S1'!R23*Main!$B$8+_xlfn.IFNA(VLOOKUP($A23,'EV Distribution'!$A$2:$B$11,2,FALSE),0)*'EV Scenarios'!R$2</f>
        <v>8.2853863007826352</v>
      </c>
      <c r="S23" s="1">
        <f>'[2]Pc, Winter, S1'!S23*Main!$B$8+_xlfn.IFNA(VLOOKUP($A23,'EV Distribution'!$A$2:$B$11,2,FALSE),0)*'EV Scenarios'!S$2</f>
        <v>8.5258355245717681</v>
      </c>
      <c r="T23" s="1">
        <f>'[2]Pc, Winter, S1'!T23*Main!$B$8+_xlfn.IFNA(VLOOKUP($A23,'EV Distribution'!$A$2:$B$11,2,FALSE),0)*'EV Scenarios'!T$2</f>
        <v>7.7061119288688733</v>
      </c>
      <c r="U23" s="1">
        <f>'[2]Pc, Winter, S1'!U23*Main!$B$8+_xlfn.IFNA(VLOOKUP($A23,'EV Distribution'!$A$2:$B$11,2,FALSE),0)*'EV Scenarios'!U$2</f>
        <v>8.5258355245717681</v>
      </c>
      <c r="V23" s="1">
        <f>'[2]Pc, Winter, S1'!V23*Main!$B$8+_xlfn.IFNA(VLOOKUP($A23,'EV Distribution'!$A$2:$B$11,2,FALSE),0)*'EV Scenarios'!V$2</f>
        <v>7.9793531274365046</v>
      </c>
      <c r="W23" s="1">
        <f>'[2]Pc, Winter, S1'!W23*Main!$B$8+_xlfn.IFNA(VLOOKUP($A23,'EV Distribution'!$A$2:$B$11,2,FALSE),0)*'EV Scenarios'!W$2</f>
        <v>7.4328707303012411</v>
      </c>
      <c r="X23" s="1">
        <f>'[2]Pc, Winter, S1'!X23*Main!$B$8+_xlfn.IFNA(VLOOKUP($A23,'EV Distribution'!$A$2:$B$11,2,FALSE),0)*'EV Scenarios'!X$2</f>
        <v>7.4328707303012411</v>
      </c>
      <c r="Y23" s="1">
        <f>'[2]Pc, Winter, S1'!Y23*Main!$B$8+_xlfn.IFNA(VLOOKUP($A23,'EV Distribution'!$A$2:$B$11,2,FALSE),0)*'EV Scenarios'!Y$2</f>
        <v>7.4328707303012411</v>
      </c>
      <c r="Z23" s="1"/>
    </row>
    <row r="24" spans="1:26" x14ac:dyDescent="0.25">
      <c r="A24">
        <v>72</v>
      </c>
      <c r="B24" s="1">
        <f>'[2]Pc, Winter, S1'!B24*Main!$B$8+_xlfn.IFNA(VLOOKUP($A24,'EV Distribution'!$A$2:$B$11,2,FALSE),0)*'EV Scenarios'!B$2</f>
        <v>23.479099609952755</v>
      </c>
      <c r="C24" s="1">
        <f>'[2]Pc, Winter, S1'!C24*Main!$B$8+_xlfn.IFNA(VLOOKUP($A24,'EV Distribution'!$A$2:$B$11,2,FALSE),0)*'EV Scenarios'!C$2</f>
        <v>11.500780465106322</v>
      </c>
      <c r="D24" s="1">
        <f>'[2]Pc, Winter, S1'!D24*Main!$B$8+_xlfn.IFNA(VLOOKUP($A24,'EV Distribution'!$A$2:$B$11,2,FALSE),0)*'EV Scenarios'!D$2</f>
        <v>10.368198144344358</v>
      </c>
      <c r="E24" s="1">
        <f>'[2]Pc, Winter, S1'!E24*Main!$B$8+_xlfn.IFNA(VLOOKUP($A24,'EV Distribution'!$A$2:$B$11,2,FALSE),0)*'EV Scenarios'!E$2</f>
        <v>10.985109276402836</v>
      </c>
      <c r="F24" s="1">
        <f>'[2]Pc, Winter, S1'!F24*Main!$B$8+_xlfn.IFNA(VLOOKUP($A24,'EV Distribution'!$A$2:$B$11,2,FALSE),0)*'EV Scenarios'!F$2</f>
        <v>13.338818214087421</v>
      </c>
      <c r="G24" s="1">
        <f>'[2]Pc, Winter, S1'!G24*Main!$B$8+_xlfn.IFNA(VLOOKUP($A24,'EV Distribution'!$A$2:$B$11,2,FALSE),0)*'EV Scenarios'!G$2</f>
        <v>14.271787219167162</v>
      </c>
      <c r="H24" s="1">
        <f>'[2]Pc, Winter, S1'!H24*Main!$B$8+_xlfn.IFNA(VLOOKUP($A24,'EV Distribution'!$A$2:$B$11,2,FALSE),0)*'EV Scenarios'!H$2</f>
        <v>22.278207791538694</v>
      </c>
      <c r="I24" s="1">
        <f>'[2]Pc, Winter, S1'!I24*Main!$B$8+_xlfn.IFNA(VLOOKUP($A24,'EV Distribution'!$A$2:$B$11,2,FALSE),0)*'EV Scenarios'!I$2</f>
        <v>37.37705123106911</v>
      </c>
      <c r="J24" s="1">
        <f>'[2]Pc, Winter, S1'!J24*Main!$B$8+_xlfn.IFNA(VLOOKUP($A24,'EV Distribution'!$A$2:$B$11,2,FALSE),0)*'EV Scenarios'!J$2</f>
        <v>42.660780981836986</v>
      </c>
      <c r="K24" s="1">
        <f>'[2]Pc, Winter, S1'!K24*Main!$B$8+_xlfn.IFNA(VLOOKUP($A24,'EV Distribution'!$A$2:$B$11,2,FALSE),0)*'EV Scenarios'!K$2</f>
        <v>48.609571201890141</v>
      </c>
      <c r="L24" s="1">
        <f>'[2]Pc, Winter, S1'!L24*Main!$B$8+_xlfn.IFNA(VLOOKUP($A24,'EV Distribution'!$A$2:$B$11,2,FALSE),0)*'EV Scenarios'!L$2</f>
        <v>40.143504223346142</v>
      </c>
      <c r="M24" s="1">
        <f>'[2]Pc, Winter, S1'!M24*Main!$B$8+_xlfn.IFNA(VLOOKUP($A24,'EV Distribution'!$A$2:$B$11,2,FALSE),0)*'EV Scenarios'!M$2</f>
        <v>32.403822374896642</v>
      </c>
      <c r="N24" s="1">
        <f>'[2]Pc, Winter, S1'!N24*Main!$B$8+_xlfn.IFNA(VLOOKUP($A24,'EV Distribution'!$A$2:$B$11,2,FALSE),0)*'EV Scenarios'!N$2</f>
        <v>34.242203822607806</v>
      </c>
      <c r="O24" s="1">
        <f>'[2]Pc, Winter, S1'!O24*Main!$B$8+_xlfn.IFNA(VLOOKUP($A24,'EV Distribution'!$A$2:$B$11,2,FALSE),0)*'EV Scenarios'!O$2</f>
        <v>36.481837615357357</v>
      </c>
      <c r="P24" s="1">
        <f>'[2]Pc, Winter, S1'!P24*Main!$B$8+_xlfn.IFNA(VLOOKUP($A24,'EV Distribution'!$A$2:$B$11,2,FALSE),0)*'EV Scenarios'!P$2</f>
        <v>35.397108478115783</v>
      </c>
      <c r="Q24" s="1">
        <f>'[2]Pc, Winter, S1'!Q24*Main!$B$8+_xlfn.IFNA(VLOOKUP($A24,'EV Distribution'!$A$2:$B$11,2,FALSE),0)*'EV Scenarios'!Q$2</f>
        <v>34.79060749035736</v>
      </c>
      <c r="R24" s="1">
        <f>'[2]Pc, Winter, S1'!R24*Main!$B$8+_xlfn.IFNA(VLOOKUP($A24,'EV Distribution'!$A$2:$B$11,2,FALSE),0)*'EV Scenarios'!R$2</f>
        <v>34.407041283845246</v>
      </c>
      <c r="S24" s="1">
        <f>'[2]Pc, Winter, S1'!S24*Main!$B$8+_xlfn.IFNA(VLOOKUP($A24,'EV Distribution'!$A$2:$B$11,2,FALSE),0)*'EV Scenarios'!S$2</f>
        <v>44.503462416627293</v>
      </c>
      <c r="T24" s="1">
        <f>'[2]Pc, Winter, S1'!T24*Main!$B$8+_xlfn.IFNA(VLOOKUP($A24,'EV Distribution'!$A$2:$B$11,2,FALSE),0)*'EV Scenarios'!T$2</f>
        <v>41.68430880228884</v>
      </c>
      <c r="U24" s="1">
        <f>'[2]Pc, Winter, S1'!U24*Main!$B$8+_xlfn.IFNA(VLOOKUP($A24,'EV Distribution'!$A$2:$B$11,2,FALSE),0)*'EV Scenarios'!U$2</f>
        <v>43.875706822401078</v>
      </c>
      <c r="V24" s="1">
        <f>'[2]Pc, Winter, S1'!V24*Main!$B$8+_xlfn.IFNA(VLOOKUP($A24,'EV Distribution'!$A$2:$B$11,2,FALSE),0)*'EV Scenarios'!V$2</f>
        <v>41.422228436591851</v>
      </c>
      <c r="W24" s="1">
        <f>'[2]Pc, Winter, S1'!W24*Main!$B$8+_xlfn.IFNA(VLOOKUP($A24,'EV Distribution'!$A$2:$B$11,2,FALSE),0)*'EV Scenarios'!W$2</f>
        <v>38.677099529370942</v>
      </c>
      <c r="X24" s="1">
        <f>'[2]Pc, Winter, S1'!X24*Main!$B$8+_xlfn.IFNA(VLOOKUP($A24,'EV Distribution'!$A$2:$B$11,2,FALSE),0)*'EV Scenarios'!X$2</f>
        <v>30.401758272533968</v>
      </c>
      <c r="Y24" s="1">
        <f>'[2]Pc, Winter, S1'!Y24*Main!$B$8+_xlfn.IFNA(VLOOKUP($A24,'EV Distribution'!$A$2:$B$11,2,FALSE),0)*'EV Scenarios'!Y$2</f>
        <v>28.542428397341997</v>
      </c>
      <c r="Z24" s="1"/>
    </row>
    <row r="25" spans="1:26" x14ac:dyDescent="0.25">
      <c r="A25">
        <v>103</v>
      </c>
      <c r="B25" s="1">
        <f>'[2]Pc, Winter, S1'!B25*Main!$B$8+_xlfn.IFNA(VLOOKUP($A25,'EV Distribution'!$A$2:$B$11,2,FALSE),0)*'EV Scenarios'!B$2</f>
        <v>2.6376014518605988</v>
      </c>
      <c r="C25" s="1">
        <f>'[2]Pc, Winter, S1'!C25*Main!$B$8+_xlfn.IFNA(VLOOKUP($A25,'EV Distribution'!$A$2:$B$11,2,FALSE),0)*'EV Scenarios'!C$2</f>
        <v>-2.9143713305375067</v>
      </c>
      <c r="D25" s="1">
        <f>'[2]Pc, Winter, S1'!D25*Main!$B$8+_xlfn.IFNA(VLOOKUP($A25,'EV Distribution'!$A$2:$B$11,2,FALSE),0)*'EV Scenarios'!D$2</f>
        <v>-1.1051125527023049</v>
      </c>
      <c r="E25" s="1">
        <f>'[2]Pc, Winter, S1'!E25*Main!$B$8+_xlfn.IFNA(VLOOKUP($A25,'EV Distribution'!$A$2:$B$11,2,FALSE),0)*'EV Scenarios'!E$2</f>
        <v>-4.8364195241287735</v>
      </c>
      <c r="F25" s="1">
        <f>'[2]Pc, Winter, S1'!F25*Main!$B$8+_xlfn.IFNA(VLOOKUP($A25,'EV Distribution'!$A$2:$B$11,2,FALSE),0)*'EV Scenarios'!F$2</f>
        <v>-3.4976710973567693</v>
      </c>
      <c r="G25" s="1">
        <f>'[2]Pc, Winter, S1'!G25*Main!$B$8+_xlfn.IFNA(VLOOKUP($A25,'EV Distribution'!$A$2:$B$11,2,FALSE),0)*'EV Scenarios'!G$2</f>
        <v>0.75107965769344576</v>
      </c>
      <c r="H25" s="1">
        <f>'[2]Pc, Winter, S1'!H25*Main!$B$8+_xlfn.IFNA(VLOOKUP($A25,'EV Distribution'!$A$2:$B$11,2,FALSE),0)*'EV Scenarios'!H$2</f>
        <v>7.4469101175428234</v>
      </c>
      <c r="I25" s="1">
        <f>'[2]Pc, Winter, S1'!I25*Main!$B$8+_xlfn.IFNA(VLOOKUP($A25,'EV Distribution'!$A$2:$B$11,2,FALSE),0)*'EV Scenarios'!I$2</f>
        <v>27.547097594639695</v>
      </c>
      <c r="J25" s="1">
        <f>'[2]Pc, Winter, S1'!J25*Main!$B$8+_xlfn.IFNA(VLOOKUP($A25,'EV Distribution'!$A$2:$B$11,2,FALSE),0)*'EV Scenarios'!J$2</f>
        <v>39.568402626447138</v>
      </c>
      <c r="K25" s="1">
        <f>'[2]Pc, Winter, S1'!K25*Main!$B$8+_xlfn.IFNA(VLOOKUP($A25,'EV Distribution'!$A$2:$B$11,2,FALSE),0)*'EV Scenarios'!K$2</f>
        <v>44.578250157900186</v>
      </c>
      <c r="L25" s="1">
        <f>'[2]Pc, Winter, S1'!L25*Main!$B$8+_xlfn.IFNA(VLOOKUP($A25,'EV Distribution'!$A$2:$B$11,2,FALSE),0)*'EV Scenarios'!L$2</f>
        <v>39.422007037581224</v>
      </c>
      <c r="M25" s="1">
        <f>'[2]Pc, Winter, S1'!M25*Main!$B$8+_xlfn.IFNA(VLOOKUP($A25,'EV Distribution'!$A$2:$B$11,2,FALSE),0)*'EV Scenarios'!M$2</f>
        <v>36.379350976801547</v>
      </c>
      <c r="N25" s="1">
        <f>'[2]Pc, Winter, S1'!N25*Main!$B$8+_xlfn.IFNA(VLOOKUP($A25,'EV Distribution'!$A$2:$B$11,2,FALSE),0)*'EV Scenarios'!N$2</f>
        <v>34.955159896839923</v>
      </c>
      <c r="O25" s="1">
        <f>'[2]Pc, Winter, S1'!O25*Main!$B$8+_xlfn.IFNA(VLOOKUP($A25,'EV Distribution'!$A$2:$B$11,2,FALSE),0)*'EV Scenarios'!O$2</f>
        <v>30.622971404385716</v>
      </c>
      <c r="P25" s="1">
        <f>'[2]Pc, Winter, S1'!P25*Main!$B$8+_xlfn.IFNA(VLOOKUP($A25,'EV Distribution'!$A$2:$B$11,2,FALSE),0)*'EV Scenarios'!P$2</f>
        <v>30.224246503721211</v>
      </c>
      <c r="Q25" s="1">
        <f>'[2]Pc, Winter, S1'!Q25*Main!$B$8+_xlfn.IFNA(VLOOKUP($A25,'EV Distribution'!$A$2:$B$11,2,FALSE),0)*'EV Scenarios'!Q$2</f>
        <v>20.846909378337269</v>
      </c>
      <c r="R25" s="1">
        <f>'[2]Pc, Winter, S1'!R25*Main!$B$8+_xlfn.IFNA(VLOOKUP($A25,'EV Distribution'!$A$2:$B$11,2,FALSE),0)*'EV Scenarios'!R$2</f>
        <v>20.709110474084465</v>
      </c>
      <c r="S25" s="1">
        <f>'[2]Pc, Winter, S1'!S25*Main!$B$8+_xlfn.IFNA(VLOOKUP($A25,'EV Distribution'!$A$2:$B$11,2,FALSE),0)*'EV Scenarios'!S$2</f>
        <v>28.098605055965749</v>
      </c>
      <c r="T25" s="1">
        <f>'[2]Pc, Winter, S1'!T25*Main!$B$8+_xlfn.IFNA(VLOOKUP($A25,'EV Distribution'!$A$2:$B$11,2,FALSE),0)*'EV Scenarios'!T$2</f>
        <v>32.03618802640284</v>
      </c>
      <c r="U25" s="1">
        <f>'[2]Pc, Winter, S1'!U25*Main!$B$8+_xlfn.IFNA(VLOOKUP($A25,'EV Distribution'!$A$2:$B$11,2,FALSE),0)*'EV Scenarios'!U$2</f>
        <v>28.83785625649735</v>
      </c>
      <c r="V25" s="1">
        <f>'[2]Pc, Winter, S1'!V25*Main!$B$8+_xlfn.IFNA(VLOOKUP($A25,'EV Distribution'!$A$2:$B$11,2,FALSE),0)*'EV Scenarios'!V$2</f>
        <v>21.701872425915532</v>
      </c>
      <c r="W25" s="1">
        <f>'[2]Pc, Winter, S1'!W25*Main!$B$8+_xlfn.IFNA(VLOOKUP($A25,'EV Distribution'!$A$2:$B$11,2,FALSE),0)*'EV Scenarios'!W$2</f>
        <v>23.609866915564094</v>
      </c>
      <c r="X25" s="1">
        <f>'[2]Pc, Winter, S1'!X25*Main!$B$8+_xlfn.IFNA(VLOOKUP($A25,'EV Distribution'!$A$2:$B$11,2,FALSE),0)*'EV Scenarios'!X$2</f>
        <v>10.859421165623148</v>
      </c>
      <c r="Y25" s="1">
        <f>'[2]Pc, Winter, S1'!Y25*Main!$B$8+_xlfn.IFNA(VLOOKUP($A25,'EV Distribution'!$A$2:$B$11,2,FALSE),0)*'EV Scenarios'!Y$2</f>
        <v>3.9290105853809916</v>
      </c>
      <c r="Z25" s="1"/>
    </row>
    <row r="26" spans="1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AA49-F377-4C34-ADFF-D695290EF7E4}">
  <dimension ref="A1:Y32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'[2]Qc, Winter, S1'!B2*Main!$B$8</f>
        <v>0.67999020717660963</v>
      </c>
      <c r="C2" s="1">
        <f>'[2]Qc, Winter, S1'!C2*Main!$B$8</f>
        <v>0.77719153870348512</v>
      </c>
      <c r="D2" s="1">
        <f>'[2]Qc, Winter, S1'!D2*Main!$B$8</f>
        <v>1.730751301757236</v>
      </c>
      <c r="E2" s="1">
        <f>'[2]Qc, Winter, S1'!E2*Main!$B$8</f>
        <v>0.75411721327525105</v>
      </c>
      <c r="F2" s="1">
        <f>'[2]Qc, Winter, S1'!F2*Main!$B$8</f>
        <v>0.66664662401063224</v>
      </c>
      <c r="G2" s="1">
        <f>'[2]Qc, Winter, S1'!G2*Main!$B$8</f>
        <v>0.78115800897814547</v>
      </c>
      <c r="H2" s="1">
        <f>'[2]Qc, Winter, S1'!H2*Main!$B$8</f>
        <v>0.83717398022740708</v>
      </c>
      <c r="I2" s="1">
        <f>'[2]Qc, Winter, S1'!I2*Main!$B$8</f>
        <v>0.81497687990253986</v>
      </c>
      <c r="J2" s="1">
        <f>'[2]Qc, Winter, S1'!J2*Main!$B$8</f>
        <v>0.55620348614884829</v>
      </c>
      <c r="K2" s="1">
        <f>'[2]Qc, Winter, S1'!K2*Main!$B$8</f>
        <v>2.2794326782634382</v>
      </c>
      <c r="L2" s="1">
        <f>'[2]Qc, Winter, S1'!L2*Main!$B$8</f>
        <v>0.20801485324867103</v>
      </c>
      <c r="M2" s="1">
        <f>'[2]Qc, Winter, S1'!M2*Main!$B$8</f>
        <v>1.2420666084170113</v>
      </c>
      <c r="N2" s="1">
        <f>'[2]Qc, Winter, S1'!N2*Main!$B$8</f>
        <v>0.45989205165386898</v>
      </c>
      <c r="O2" s="1">
        <f>'[2]Qc, Winter, S1'!O2*Main!$B$8</f>
        <v>0.578435913186651</v>
      </c>
      <c r="P2" s="1">
        <f>'[2]Qc, Winter, S1'!P2*Main!$B$8</f>
        <v>0.85421293337271109</v>
      </c>
      <c r="Q2" s="1">
        <f>'[2]Qc, Winter, S1'!Q2*Main!$B$8</f>
        <v>1.0744864529828708</v>
      </c>
      <c r="R2" s="1">
        <f>'[2]Qc, Winter, S1'!R2*Main!$B$8</f>
        <v>0.36519684119905493</v>
      </c>
      <c r="S2" s="1">
        <f>'[2]Qc, Winter, S1'!S2*Main!$B$8</f>
        <v>1.5480411736857653</v>
      </c>
      <c r="T2" s="1">
        <f>'[2]Qc, Winter, S1'!T2*Main!$B$8</f>
        <v>1.3108979069108093</v>
      </c>
      <c r="U2" s="1">
        <f>'[2]Qc, Winter, S1'!U2*Main!$B$8</f>
        <v>0.51933374808033084</v>
      </c>
      <c r="V2" s="1">
        <f>'[2]Qc, Winter, S1'!V2*Main!$B$8</f>
        <v>2.2234825827672773</v>
      </c>
      <c r="W2" s="1">
        <f>'[2]Qc, Winter, S1'!W2*Main!$B$8</f>
        <v>1.1460583701269937</v>
      </c>
      <c r="X2" s="1">
        <f>'[2]Qc, Winter, S1'!X2*Main!$B$8</f>
        <v>1.1276099219285294</v>
      </c>
      <c r="Y2" s="1">
        <f>'[2]Qc, Winter, S1'!Y2*Main!$B$8</f>
        <v>0.48064844540756063</v>
      </c>
    </row>
    <row r="3" spans="1:25" x14ac:dyDescent="0.25">
      <c r="A3">
        <v>2</v>
      </c>
      <c r="B3" s="1">
        <f>'[2]Qc, Winter, S1'!B3*Main!$B$8</f>
        <v>-4.5326852141907858</v>
      </c>
      <c r="C3" s="1">
        <f>'[2]Qc, Winter, S1'!C3*Main!$B$8</f>
        <v>-4.9264063837566461</v>
      </c>
      <c r="D3" s="1">
        <f>'[2]Qc, Winter, S1'!D3*Main!$B$8</f>
        <v>-5.3064199793709399</v>
      </c>
      <c r="E3" s="1">
        <f>'[2]Qc, Winter, S1'!E3*Main!$B$8</f>
        <v>-5.2677906022297698</v>
      </c>
      <c r="F3" s="1">
        <f>'[2]Qc, Winter, S1'!F3*Main!$B$8</f>
        <v>-5.4524015783225046</v>
      </c>
      <c r="G3" s="1">
        <f>'[2]Qc, Winter, S1'!G3*Main!$B$8</f>
        <v>-4.8536637638216185</v>
      </c>
      <c r="H3" s="1">
        <f>'[2]Qc, Winter, S1'!H3*Main!$B$8</f>
        <v>-3.6144534009155351</v>
      </c>
      <c r="I3" s="1">
        <f>'[2]Qc, Winter, S1'!I3*Main!$B$8</f>
        <v>-1.4877809385558183</v>
      </c>
      <c r="J3" s="1">
        <f>'[2]Qc, Winter, S1'!J3*Main!$B$8</f>
        <v>-0.43814292994684001</v>
      </c>
      <c r="K3" s="1">
        <f>'[2]Qc, Winter, S1'!K3*Main!$B$8</f>
        <v>-6.8540170481393992E-2</v>
      </c>
      <c r="L3" s="1">
        <f>'[2]Qc, Winter, S1'!L3*Main!$B$8</f>
        <v>-0.61531457675723578</v>
      </c>
      <c r="M3" s="1">
        <f>'[2]Qc, Winter, S1'!M3*Main!$B$8</f>
        <v>-0.4523673279976374</v>
      </c>
      <c r="N3" s="1">
        <f>'[2]Qc, Winter, S1'!N3*Main!$B$8</f>
        <v>-0.62613795059066757</v>
      </c>
      <c r="O3" s="1">
        <f>'[2]Qc, Winter, S1'!O3*Main!$B$8</f>
        <v>-0.6316283418340225</v>
      </c>
      <c r="P3" s="1">
        <f>'[2]Qc, Winter, S1'!P3*Main!$B$8</f>
        <v>-1.5967742876993505</v>
      </c>
      <c r="Q3" s="1">
        <f>'[2]Qc, Winter, S1'!Q3*Main!$B$8</f>
        <v>-2.2996063721647966</v>
      </c>
      <c r="R3" s="1">
        <f>'[2]Qc, Winter, S1'!R3*Main!$B$8</f>
        <v>-2.0450798758860014</v>
      </c>
      <c r="S3" s="1">
        <f>'[2]Qc, Winter, S1'!S3*Main!$B$8</f>
        <v>-0.69809367737743666</v>
      </c>
      <c r="T3" s="1">
        <f>'[2]Qc, Winter, S1'!T3*Main!$B$8</f>
        <v>-1.0154759774217368</v>
      </c>
      <c r="U3" s="1">
        <f>'[2]Qc, Winter, S1'!U3*Main!$B$8</f>
        <v>-1.2765018350265802</v>
      </c>
      <c r="V3" s="1">
        <f>'[2]Qc, Winter, S1'!V3*Main!$B$8</f>
        <v>-2.0051581708948616</v>
      </c>
      <c r="W3" s="1">
        <f>'[2]Qc, Winter, S1'!W3*Main!$B$8</f>
        <v>-2.6028255256202013</v>
      </c>
      <c r="X3" s="1">
        <f>'[2]Qc, Winter, S1'!X3*Main!$B$8</f>
        <v>-3.4920444543266398</v>
      </c>
      <c r="Y3" s="1">
        <f>'[2]Qc, Winter, S1'!Y3*Main!$B$8</f>
        <v>-3.9305930915829896</v>
      </c>
    </row>
    <row r="4" spans="1:25" x14ac:dyDescent="0.25">
      <c r="A4">
        <v>3</v>
      </c>
      <c r="B4" s="1">
        <f>'[2]Qc, Winter, S1'!B4*Main!$B$8</f>
        <v>4.7346499770525705</v>
      </c>
      <c r="C4" s="1">
        <f>'[2]Qc, Winter, S1'!C4*Main!$B$8</f>
        <v>5.8648809387477856</v>
      </c>
      <c r="D4" s="1">
        <f>'[2]Qc, Winter, S1'!D4*Main!$B$8</f>
        <v>5.8648809387477856</v>
      </c>
      <c r="E4" s="1">
        <f>'[2]Qc, Winter, S1'!E4*Main!$B$8</f>
        <v>5.8648809387477856</v>
      </c>
      <c r="F4" s="1">
        <f>'[2]Qc, Winter, S1'!F4*Main!$B$8</f>
        <v>5.8648809387477856</v>
      </c>
      <c r="G4" s="1">
        <f>'[2]Qc, Winter, S1'!G4*Main!$B$8</f>
        <v>4.7520387772445369</v>
      </c>
      <c r="H4" s="1">
        <f>'[2]Qc, Winter, S1'!H4*Main!$B$8</f>
        <v>2.1554070768606031</v>
      </c>
      <c r="I4" s="1">
        <f>'[2]Qc, Winter, S1'!I4*Main!$B$8</f>
        <v>0.27748632073242768</v>
      </c>
      <c r="J4" s="1">
        <f>'[2]Qc, Winter, S1'!J4*Main!$B$8</f>
        <v>-1.623617018842292</v>
      </c>
      <c r="K4" s="1">
        <f>'[2]Qc, Winter, S1'!K4*Main!$B$8</f>
        <v>-1.623617018842292</v>
      </c>
      <c r="L4" s="1">
        <f>'[2]Qc, Winter, S1'!L4*Main!$B$8</f>
        <v>-0.13982747017129357</v>
      </c>
      <c r="M4" s="1">
        <f>'[2]Qc, Winter, S1'!M4*Main!$B$8</f>
        <v>-1.6931722196101597</v>
      </c>
      <c r="N4" s="1">
        <f>'[2]Qc, Winter, S1'!N4*Main!$B$8</f>
        <v>-1.6931722196101597</v>
      </c>
      <c r="O4" s="1">
        <f>'[2]Qc, Winter, S1'!O4*Main!$B$8</f>
        <v>-1.3106322989810988</v>
      </c>
      <c r="P4" s="1">
        <f>'[2]Qc, Winter, S1'!P4*Main!$B$8</f>
        <v>-0.16301253709391614</v>
      </c>
      <c r="Q4" s="1">
        <f>'[2]Qc, Winter, S1'!Q4*Main!$B$8</f>
        <v>0.984603494683993</v>
      </c>
      <c r="R4" s="1">
        <f>'[2]Qc, Winter, S1'!R4*Main!$B$8</f>
        <v>1.3671421719432961</v>
      </c>
      <c r="S4" s="1">
        <f>'[2]Qc, Winter, S1'!S4*Main!$B$8</f>
        <v>1.3671421719432961</v>
      </c>
      <c r="T4" s="1">
        <f>'[2]Qc, Winter, S1'!T4*Main!$B$8</f>
        <v>1.3671421719432961</v>
      </c>
      <c r="U4" s="1">
        <f>'[2]Qc, Winter, S1'!U4*Main!$B$8</f>
        <v>1.3671421719432961</v>
      </c>
      <c r="V4" s="1">
        <f>'[2]Qc, Winter, S1'!V4*Main!$B$8</f>
        <v>1.3671421719432961</v>
      </c>
      <c r="W4" s="1">
        <f>'[2]Qc, Winter, S1'!W4*Main!$B$8</f>
        <v>2.8509317075605436</v>
      </c>
      <c r="X4" s="1">
        <f>'[2]Qc, Winter, S1'!X4*Main!$B$8</f>
        <v>4.3579063231541646</v>
      </c>
      <c r="Y4" s="1">
        <f>'[2]Qc, Winter, S1'!Y4*Main!$B$8</f>
        <v>4.3579063231541646</v>
      </c>
    </row>
    <row r="5" spans="1:25" x14ac:dyDescent="0.25">
      <c r="A5">
        <v>4</v>
      </c>
      <c r="B5" s="1">
        <f>'[2]Qc, Winter, S1'!B5*Main!$B$8</f>
        <v>10.024365727554638</v>
      </c>
      <c r="C5" s="1">
        <f>'[2]Qc, Winter, S1'!C5*Main!$B$8</f>
        <v>7.7325203519344381</v>
      </c>
      <c r="D5" s="1">
        <f>'[2]Qc, Winter, S1'!D5*Main!$B$8</f>
        <v>6.6194331388954533</v>
      </c>
      <c r="E5" s="1">
        <f>'[2]Qc, Winter, S1'!E5*Main!$B$8</f>
        <v>6.4775552345097482</v>
      </c>
      <c r="F5" s="1">
        <f>'[2]Qc, Winter, S1'!F5*Main!$B$8</f>
        <v>7.3621351669669233</v>
      </c>
      <c r="G5" s="1">
        <f>'[2]Qc, Winter, S1'!G5*Main!$B$8</f>
        <v>9.1411052649586555</v>
      </c>
      <c r="H5" s="1">
        <f>'[2]Qc, Winter, S1'!H5*Main!$B$8</f>
        <v>14.182499740342589</v>
      </c>
      <c r="I5" s="1">
        <f>'[2]Qc, Winter, S1'!I5*Main!$B$8</f>
        <v>17.314118463467221</v>
      </c>
      <c r="J5" s="1">
        <f>'[2]Qc, Winter, S1'!J5*Main!$B$8</f>
        <v>20.004011472002365</v>
      </c>
      <c r="K5" s="1">
        <f>'[2]Qc, Winter, S1'!K5*Main!$B$8</f>
        <v>22.028097620629065</v>
      </c>
      <c r="L5" s="1">
        <f>'[2]Qc, Winter, S1'!L5*Main!$B$8</f>
        <v>22.213997873257536</v>
      </c>
      <c r="M5" s="1">
        <f>'[2]Qc, Winter, S1'!M5*Main!$B$8</f>
        <v>21.815682909317783</v>
      </c>
      <c r="N5" s="1">
        <f>'[2]Qc, Winter, S1'!N5*Main!$B$8</f>
        <v>21.908594771825165</v>
      </c>
      <c r="O5" s="1">
        <f>'[2]Qc, Winter, S1'!O5*Main!$B$8</f>
        <v>21.685030160159485</v>
      </c>
      <c r="P5" s="1">
        <f>'[2]Qc, Winter, S1'!P5*Main!$B$8</f>
        <v>19.562400284494984</v>
      </c>
      <c r="Q5" s="1">
        <f>'[2]Qc, Winter, S1'!Q5*Main!$B$8</f>
        <v>18.586036885115181</v>
      </c>
      <c r="R5" s="1">
        <f>'[2]Qc, Winter, S1'!R5*Main!$B$8</f>
        <v>19.180846613895454</v>
      </c>
      <c r="S5" s="1">
        <f>'[2]Qc, Winter, S1'!S5*Main!$B$8</f>
        <v>26.142630102200243</v>
      </c>
      <c r="T5" s="1">
        <f>'[2]Qc, Winter, S1'!T5*Main!$B$8</f>
        <v>26.104678932678681</v>
      </c>
      <c r="U5" s="1">
        <f>'[2]Qc, Winter, S1'!U5*Main!$B$8</f>
        <v>25.308086912891316</v>
      </c>
      <c r="V5" s="1">
        <f>'[2]Qc, Winter, S1'!V5*Main!$B$8</f>
        <v>23.425304084967514</v>
      </c>
      <c r="W5" s="1">
        <f>'[2]Qc, Winter, S1'!W5*Main!$B$8</f>
        <v>20.832903281423512</v>
      </c>
      <c r="X5" s="1">
        <f>'[2]Qc, Winter, S1'!X5*Main!$B$8</f>
        <v>16.991800060543415</v>
      </c>
      <c r="Y5" s="1">
        <f>'[2]Qc, Winter, S1'!Y5*Main!$B$8</f>
        <v>13.035984045112228</v>
      </c>
    </row>
    <row r="6" spans="1:25" x14ac:dyDescent="0.25">
      <c r="A6">
        <v>5</v>
      </c>
      <c r="B6" s="1">
        <f>'[2]Qc, Winter, S1'!B6*Main!$B$8</f>
        <v>0.47149446354105146</v>
      </c>
      <c r="C6" s="1">
        <f>'[2]Qc, Winter, S1'!C6*Main!$B$8</f>
        <v>3.1948059583579443E-2</v>
      </c>
      <c r="D6" s="1">
        <f>'[2]Qc, Winter, S1'!D6*Main!$B$8</f>
        <v>-0.59696231838452452</v>
      </c>
      <c r="E6" s="1">
        <f>'[2]Qc, Winter, S1'!E6*Main!$B$8</f>
        <v>-0.91396320741287673</v>
      </c>
      <c r="F6" s="1">
        <f>'[2]Qc, Winter, S1'!F6*Main!$B$8</f>
        <v>-0.68507640534554048</v>
      </c>
      <c r="G6" s="1">
        <f>'[2]Qc, Winter, S1'!G6*Main!$B$8</f>
        <v>0.79539755590667482</v>
      </c>
      <c r="H6" s="1">
        <f>'[2]Qc, Winter, S1'!H6*Main!$B$8</f>
        <v>2.408886665593621</v>
      </c>
      <c r="I6" s="1">
        <f>'[2]Qc, Winter, S1'!I6*Main!$B$8</f>
        <v>2.7403779000000004</v>
      </c>
      <c r="J6" s="1">
        <f>'[2]Qc, Winter, S1'!J6*Main!$B$8</f>
        <v>2.1852983156822212</v>
      </c>
      <c r="K6" s="1">
        <f>'[2]Qc, Winter, S1'!K6*Main!$B$8</f>
        <v>1.2115741497341999</v>
      </c>
      <c r="L6" s="1">
        <f>'[2]Qc, Winter, S1'!L6*Main!$B$8</f>
        <v>0.34729997923803901</v>
      </c>
      <c r="M6" s="1">
        <f>'[2]Qc, Winter, S1'!M6*Main!$B$8</f>
        <v>0.41154890212640305</v>
      </c>
      <c r="N6" s="1">
        <f>'[2]Qc, Winter, S1'!N6*Main!$B$8</f>
        <v>0.64846682852923809</v>
      </c>
      <c r="O6" s="1">
        <f>'[2]Qc, Winter, S1'!O6*Main!$B$8</f>
        <v>0.32320660296810405</v>
      </c>
      <c r="P6" s="1">
        <f>'[2]Qc, Winter, S1'!P6*Main!$B$8</f>
        <v>0.55316864248375686</v>
      </c>
      <c r="Q6" s="1">
        <f>'[2]Qc, Winter, S1'!Q6*Main!$B$8</f>
        <v>0.3957719823390432</v>
      </c>
      <c r="R6" s="1">
        <f>'[2]Qc, Winter, S1'!R6*Main!$B$8</f>
        <v>0.38774087758417003</v>
      </c>
      <c r="S6" s="1">
        <f>'[2]Qc, Winter, S1'!S6*Main!$B$8</f>
        <v>0.45714273594211458</v>
      </c>
      <c r="T6" s="1">
        <f>'[2]Qc, Winter, S1'!T6*Main!$B$8</f>
        <v>0.46918936370348507</v>
      </c>
      <c r="U6" s="1">
        <f>'[2]Qc, Winter, S1'!U6*Main!$B$8</f>
        <v>0.5816250293414057</v>
      </c>
      <c r="V6" s="1">
        <f>'[2]Qc, Winter, S1'!V6*Main!$B$8</f>
        <v>0.62178058901358535</v>
      </c>
      <c r="W6" s="1">
        <f>'[2]Qc, Winter, S1'!W6*Main!$B$8</f>
        <v>0.73367828021264025</v>
      </c>
      <c r="X6" s="1">
        <f>'[2]Qc, Winter, S1'!X6*Main!$B$8</f>
        <v>0.64579787823390444</v>
      </c>
      <c r="Y6" s="1">
        <f>'[2]Qc, Winter, S1'!Y6*Main!$B$8</f>
        <v>-7.4168784627879514E-2</v>
      </c>
    </row>
    <row r="7" spans="1:25" x14ac:dyDescent="0.25">
      <c r="A7">
        <v>8</v>
      </c>
      <c r="B7" s="1">
        <f>'[2]Qc, Winter, S1'!B7*Main!$B$8</f>
        <v>129.28321564365032</v>
      </c>
      <c r="C7" s="1">
        <f>'[2]Qc, Winter, S1'!C7*Main!$B$8</f>
        <v>129.74761414376846</v>
      </c>
      <c r="D7" s="1">
        <f>'[2]Qc, Winter, S1'!D7*Main!$B$8</f>
        <v>130.31386808790612</v>
      </c>
      <c r="E7" s="1">
        <f>'[2]Qc, Winter, S1'!E7*Main!$B$8</f>
        <v>130.27493499893683</v>
      </c>
      <c r="F7" s="1">
        <f>'[2]Qc, Winter, S1'!F7*Main!$B$8</f>
        <v>129.69819399453633</v>
      </c>
      <c r="G7" s="1">
        <f>'[2]Qc, Winter, S1'!G7*Main!$B$8</f>
        <v>128.6731560696397</v>
      </c>
      <c r="H7" s="1">
        <f>'[2]Qc, Winter, S1'!H7*Main!$B$8</f>
        <v>125.6882056021264</v>
      </c>
      <c r="I7" s="1">
        <f>'[2]Qc, Winter, S1'!I7*Main!$B$8</f>
        <v>123.37793014493505</v>
      </c>
      <c r="J7" s="1">
        <f>'[2]Qc, Winter, S1'!J7*Main!$B$8</f>
        <v>122.41583947511815</v>
      </c>
      <c r="K7" s="1">
        <f>'[2]Qc, Winter, S1'!K7*Main!$B$8</f>
        <v>92.909552003292987</v>
      </c>
      <c r="L7" s="1">
        <f>'[2]Qc, Winter, S1'!L7*Main!$B$8</f>
        <v>63.795619267040756</v>
      </c>
      <c r="M7" s="1">
        <f>'[2]Qc, Winter, S1'!M7*Main!$B$8</f>
        <v>63.417564729385724</v>
      </c>
      <c r="N7" s="1">
        <f>'[2]Qc, Winter, S1'!N7*Main!$B$8</f>
        <v>63.82337561714413</v>
      </c>
      <c r="O7" s="1">
        <f>'[2]Qc, Winter, S1'!O7*Main!$B$8</f>
        <v>64.122990081763149</v>
      </c>
      <c r="P7" s="1">
        <f>'[2]Qc, Winter, S1'!P7*Main!$B$8</f>
        <v>64.484422671603667</v>
      </c>
      <c r="Q7" s="1">
        <f>'[2]Qc, Winter, S1'!Q7*Main!$B$8</f>
        <v>97.200432769610174</v>
      </c>
      <c r="R7" s="1">
        <f>'[2]Qc, Winter, S1'!R7*Main!$B$8</f>
        <v>124.01696359238041</v>
      </c>
      <c r="S7" s="1">
        <f>'[2]Qc, Winter, S1'!S7*Main!$B$8</f>
        <v>121.91445491822211</v>
      </c>
      <c r="T7" s="1">
        <f>'[2]Qc, Winter, S1'!T7*Main!$B$8</f>
        <v>122.08053240745718</v>
      </c>
      <c r="U7" s="1">
        <f>'[2]Qc, Winter, S1'!U7*Main!$B$8</f>
        <v>122.38894958077378</v>
      </c>
      <c r="V7" s="1">
        <f>'[2]Qc, Winter, S1'!V7*Main!$B$8</f>
        <v>123.6297913883934</v>
      </c>
      <c r="W7" s="1">
        <f>'[2]Qc, Winter, S1'!W7*Main!$B$8</f>
        <v>124.6311612249557</v>
      </c>
      <c r="X7" s="1">
        <f>'[2]Qc, Winter, S1'!X7*Main!$B$8</f>
        <v>126.08126121642056</v>
      </c>
      <c r="Y7" s="1">
        <f>'[2]Qc, Winter, S1'!Y7*Main!$B$8</f>
        <v>127.82035540197873</v>
      </c>
    </row>
    <row r="8" spans="1:25" x14ac:dyDescent="0.25">
      <c r="A8">
        <v>9</v>
      </c>
      <c r="B8" s="1">
        <f>'[2]Qc, Winter, S1'!B8*Main!$B$8</f>
        <v>17.258632386385116</v>
      </c>
      <c r="C8" s="1">
        <f>'[2]Qc, Winter, S1'!C8*Main!$B$8</f>
        <v>16.917225291213793</v>
      </c>
      <c r="D8" s="1">
        <f>'[2]Qc, Winter, S1'!D8*Main!$B$8</f>
        <v>17.377565403071475</v>
      </c>
      <c r="E8" s="1">
        <f>'[2]Qc, Winter, S1'!E8*Main!$B$8</f>
        <v>16.969692962566452</v>
      </c>
      <c r="F8" s="1">
        <f>'[2]Qc, Winter, S1'!F8*Main!$B$8</f>
        <v>15.038770476772006</v>
      </c>
      <c r="G8" s="1">
        <f>'[2]Qc, Winter, S1'!G8*Main!$B$8</f>
        <v>13.103976336621384</v>
      </c>
      <c r="H8" s="1">
        <f>'[2]Qc, Winter, S1'!H8*Main!$B$8</f>
        <v>5.6212198754873022</v>
      </c>
      <c r="I8" s="1">
        <f>'[2]Qc, Winter, S1'!I8*Main!$B$8</f>
        <v>3.4978030642498528</v>
      </c>
      <c r="J8" s="1">
        <f>'[2]Qc, Winter, S1'!J8*Main!$B$8</f>
        <v>6.7558926467365641</v>
      </c>
      <c r="K8" s="1">
        <f>'[2]Qc, Winter, S1'!K8*Main!$B$8</f>
        <v>4.1407479865180159</v>
      </c>
      <c r="L8" s="1">
        <f>'[2]Qc, Winter, S1'!L8*Main!$B$8</f>
        <v>2.8520670673213231</v>
      </c>
      <c r="M8" s="1">
        <f>'[2]Qc, Winter, S1'!M8*Main!$B$8</f>
        <v>-3.8229118924099237</v>
      </c>
      <c r="N8" s="1">
        <f>'[2]Qc, Winter, S1'!N8*Main!$B$8</f>
        <v>2.8933455465298286</v>
      </c>
      <c r="O8" s="1">
        <f>'[2]Qc, Winter, S1'!O8*Main!$B$8</f>
        <v>4.7466072682073257</v>
      </c>
      <c r="P8" s="1">
        <f>'[2]Qc, Winter, S1'!P8*Main!$B$8</f>
        <v>7.4472032852037815</v>
      </c>
      <c r="Q8" s="1">
        <f>'[2]Qc, Winter, S1'!Q8*Main!$B$8</f>
        <v>9.6306854097017141</v>
      </c>
      <c r="R8" s="1">
        <f>'[2]Qc, Winter, S1'!R8*Main!$B$8</f>
        <v>10.323625626196103</v>
      </c>
      <c r="S8" s="1">
        <f>'[2]Qc, Winter, S1'!S8*Main!$B$8</f>
        <v>6.098259112197284</v>
      </c>
      <c r="T8" s="1">
        <f>'[2]Qc, Winter, S1'!T8*Main!$B$8</f>
        <v>5.9800244777023046</v>
      </c>
      <c r="U8" s="1">
        <f>'[2]Qc, Winter, S1'!U8*Main!$B$8</f>
        <v>8.1761000385262861</v>
      </c>
      <c r="V8" s="1">
        <f>'[2]Qc, Winter, S1'!V8*Main!$B$8</f>
        <v>11.387733577170703</v>
      </c>
      <c r="W8" s="1">
        <f>'[2]Qc, Winter, S1'!W8*Main!$B$8</f>
        <v>13.767482081349677</v>
      </c>
      <c r="X8" s="1">
        <f>'[2]Qc, Winter, S1'!X8*Main!$B$8</f>
        <v>13.912300359406382</v>
      </c>
      <c r="Y8" s="1">
        <f>'[2]Qc, Winter, S1'!Y8*Main!$B$8</f>
        <v>14.542649365135855</v>
      </c>
    </row>
    <row r="9" spans="1:25" x14ac:dyDescent="0.25">
      <c r="A9">
        <v>10</v>
      </c>
      <c r="B9" s="1">
        <f>'[2]Qc, Winter, S1'!B9*Main!$B$8</f>
        <v>-19.353480538718255</v>
      </c>
      <c r="C9" s="1">
        <f>'[2]Qc, Winter, S1'!C9*Main!$B$8</f>
        <v>-20.832201462832256</v>
      </c>
      <c r="D9" s="1">
        <f>'[2]Qc, Winter, S1'!D9*Main!$B$8</f>
        <v>-21.003403587005316</v>
      </c>
      <c r="E9" s="1">
        <f>'[2]Qc, Winter, S1'!E9*Main!$B$8</f>
        <v>-21.053922362743656</v>
      </c>
      <c r="F9" s="1">
        <f>'[2]Qc, Winter, S1'!F9*Main!$B$8</f>
        <v>-20.815361664235088</v>
      </c>
      <c r="G9" s="1">
        <f>'[2]Qc, Winter, S1'!G9*Main!$B$8</f>
        <v>-19.920970669787366</v>
      </c>
      <c r="H9" s="1">
        <f>'[2]Qc, Winter, S1'!H9*Main!$B$8</f>
        <v>-11.47558293406675</v>
      </c>
      <c r="I9" s="1">
        <f>'[2]Qc, Winter, S1'!I9*Main!$B$8</f>
        <v>-3.531376214633787</v>
      </c>
      <c r="J9" s="1">
        <f>'[2]Qc, Winter, S1'!J9*Main!$B$8</f>
        <v>0.11655463309214407</v>
      </c>
      <c r="K9" s="1">
        <f>'[2]Qc, Winter, S1'!K9*Main!$B$8</f>
        <v>1.684593281571175</v>
      </c>
      <c r="L9" s="1">
        <f>'[2]Qc, Winter, S1'!L9*Main!$B$8</f>
        <v>8.8389025059067081E-2</v>
      </c>
      <c r="M9" s="1">
        <f>'[2]Qc, Winter, S1'!M9*Main!$B$8</f>
        <v>-0.74804147879503824</v>
      </c>
      <c r="N9" s="1">
        <f>'[2]Qc, Winter, S1'!N9*Main!$B$8</f>
        <v>-1.5086294004134668</v>
      </c>
      <c r="O9" s="1">
        <f>'[2]Qc, Winter, S1'!O9*Main!$B$8</f>
        <v>-1.1564660374778493</v>
      </c>
      <c r="P9" s="1">
        <f>'[2]Qc, Winter, S1'!P9*Main!$B$8</f>
        <v>-4.0710265951860611</v>
      </c>
      <c r="Q9" s="1">
        <f>'[2]Qc, Winter, S1'!Q9*Main!$B$8</f>
        <v>-7.4100317378913179</v>
      </c>
      <c r="R9" s="1">
        <f>'[2]Qc, Winter, S1'!R9*Main!$B$8</f>
        <v>-7.4673342933402251</v>
      </c>
      <c r="S9" s="1">
        <f>'[2]Qc, Winter, S1'!S9*Main!$B$8</f>
        <v>-0.85929905321913835</v>
      </c>
      <c r="T9" s="1">
        <f>'[2]Qc, Winter, S1'!T9*Main!$B$8</f>
        <v>-1.1993557411399889</v>
      </c>
      <c r="U9" s="1">
        <f>'[2]Qc, Winter, S1'!U9*Main!$B$8</f>
        <v>-1.5577208986266988</v>
      </c>
      <c r="V9" s="1">
        <f>'[2]Qc, Winter, S1'!V9*Main!$B$8</f>
        <v>-3.6190656141317197</v>
      </c>
      <c r="W9" s="1">
        <f>'[2]Qc, Winter, S1'!W9*Main!$B$8</f>
        <v>-7.3598329030567058</v>
      </c>
      <c r="X9" s="1">
        <f>'[2]Qc, Winter, S1'!X9*Main!$B$8</f>
        <v>-11.177501573730066</v>
      </c>
      <c r="Y9" s="1">
        <f>'[2]Qc, Winter, S1'!Y9*Main!$B$8</f>
        <v>-13.559262143886594</v>
      </c>
    </row>
    <row r="10" spans="1:25" x14ac:dyDescent="0.25">
      <c r="A10">
        <v>12</v>
      </c>
      <c r="B10" s="1">
        <f>'[2]Qc, Winter, S1'!B10*Main!$B$8</f>
        <v>-41.994860932855879</v>
      </c>
      <c r="C10" s="1">
        <f>'[2]Qc, Winter, S1'!C10*Main!$B$8</f>
        <v>-48.426889152436509</v>
      </c>
      <c r="D10" s="1">
        <f>'[2]Qc, Winter, S1'!D10*Main!$B$8</f>
        <v>-45.8674762702599</v>
      </c>
      <c r="E10" s="1">
        <f>'[2]Qc, Winter, S1'!E10*Main!$B$8</f>
        <v>-47.489066563762563</v>
      </c>
      <c r="F10" s="1">
        <f>'[2]Qc, Winter, S1'!F10*Main!$B$8</f>
        <v>-47.516357156039582</v>
      </c>
      <c r="G10" s="1">
        <f>'[2]Qc, Winter, S1'!G10*Main!$B$8</f>
        <v>-46.62197953515949</v>
      </c>
      <c r="H10" s="1">
        <f>'[2]Qc, Winter, S1'!H10*Main!$B$8</f>
        <v>-20.763184040696991</v>
      </c>
      <c r="I10" s="1">
        <f>'[2]Qc, Winter, S1'!I10*Main!$B$8</f>
        <v>-0.84019373049320745</v>
      </c>
      <c r="J10" s="1">
        <f>'[2]Qc, Winter, S1'!J10*Main!$B$8</f>
        <v>7.2595071106024811</v>
      </c>
      <c r="K10" s="1">
        <f>'[2]Qc, Winter, S1'!K10*Main!$B$8</f>
        <v>16.885581743000593</v>
      </c>
      <c r="L10" s="1">
        <f>'[2]Qc, Winter, S1'!L10*Main!$B$8</f>
        <v>21.075766042557596</v>
      </c>
      <c r="M10" s="1">
        <f>'[2]Qc, Winter, S1'!M10*Main!$B$8</f>
        <v>19.644910771559367</v>
      </c>
      <c r="N10" s="1">
        <f>'[2]Qc, Winter, S1'!N10*Main!$B$8</f>
        <v>24.553664049305969</v>
      </c>
      <c r="O10" s="1">
        <f>'[2]Qc, Winter, S1'!O10*Main!$B$8</f>
        <v>17.671395414604255</v>
      </c>
      <c r="P10" s="1">
        <f>'[2]Qc, Winter, S1'!P10*Main!$B$8</f>
        <v>16.80218944243946</v>
      </c>
      <c r="Q10" s="1">
        <f>'[2]Qc, Winter, S1'!Q10*Main!$B$8</f>
        <v>3.8623863138954531</v>
      </c>
      <c r="R10" s="1">
        <f>'[2]Qc, Winter, S1'!R10*Main!$B$8</f>
        <v>1.1392994871825162</v>
      </c>
      <c r="S10" s="1">
        <f>'[2]Qc, Winter, S1'!S10*Main!$B$8</f>
        <v>26.695370369536331</v>
      </c>
      <c r="T10" s="1">
        <f>'[2]Qc, Winter, S1'!T10*Main!$B$8</f>
        <v>27.862317566981694</v>
      </c>
      <c r="U10" s="1">
        <f>'[2]Qc, Winter, S1'!U10*Main!$B$8</f>
        <v>29.539584179666278</v>
      </c>
      <c r="V10" s="1">
        <f>'[2]Qc, Winter, S1'!V10*Main!$B$8</f>
        <v>16.076600728204376</v>
      </c>
      <c r="W10" s="1">
        <f>'[2]Qc, Winter, S1'!W10*Main!$B$8</f>
        <v>1.2089537267572357</v>
      </c>
      <c r="X10" s="1">
        <f>'[2]Qc, Winter, S1'!X10*Main!$B$8</f>
        <v>-8.5379845165829895</v>
      </c>
      <c r="Y10" s="1">
        <f>'[2]Qc, Winter, S1'!Y10*Main!$B$8</f>
        <v>-13.660731092454226</v>
      </c>
    </row>
    <row r="11" spans="1:25" x14ac:dyDescent="0.25">
      <c r="A11">
        <v>15</v>
      </c>
      <c r="B11" s="1">
        <f>'[2]Qc, Winter, S1'!B11*Main!$B$8</f>
        <v>-4.4508457780271717</v>
      </c>
      <c r="C11" s="1">
        <f>'[2]Qc, Winter, S1'!C11*Main!$B$8</f>
        <v>-4.4508457780271717</v>
      </c>
      <c r="D11" s="1">
        <f>'[2]Qc, Winter, S1'!D11*Main!$B$8</f>
        <v>-4.4508457780271717</v>
      </c>
      <c r="E11" s="1">
        <f>'[2]Qc, Winter, S1'!E11*Main!$B$8</f>
        <v>-4.4508457780271717</v>
      </c>
      <c r="F11" s="1">
        <f>'[2]Qc, Winter, S1'!F11*Main!$B$8</f>
        <v>-4.4508457780271717</v>
      </c>
      <c r="G11" s="1">
        <f>'[2]Qc, Winter, S1'!G11*Main!$B$8</f>
        <v>-4.4508457780271717</v>
      </c>
      <c r="H11" s="1">
        <f>'[2]Qc, Winter, S1'!H11*Main!$B$8</f>
        <v>-4.3019305215593633</v>
      </c>
      <c r="I11" s="1">
        <f>'[2]Qc, Winter, S1'!I11*Main!$B$8</f>
        <v>-3.9315545460129955</v>
      </c>
      <c r="J11" s="1">
        <f>'[2]Qc, Winter, S1'!J11*Main!$B$8</f>
        <v>-3.7832766780862377</v>
      </c>
      <c r="K11" s="1">
        <f>'[2]Qc, Winter, S1'!K11*Main!$B$8</f>
        <v>-3.5599037933845254</v>
      </c>
      <c r="L11" s="1">
        <f>'[2]Qc, Winter, S1'!L11*Main!$B$8</f>
        <v>-3.6343614216184292</v>
      </c>
      <c r="M11" s="1">
        <f>'[2]Qc, Winter, S1'!M11*Main!$B$8</f>
        <v>-3.5599037933845254</v>
      </c>
      <c r="N11" s="1">
        <f>'[2]Qc, Winter, S1'!N11*Main!$B$8</f>
        <v>-3.6343614216184292</v>
      </c>
      <c r="O11" s="1">
        <f>'[2]Qc, Winter, S1'!O11*Main!$B$8</f>
        <v>-3.8577343063201424</v>
      </c>
      <c r="P11" s="1">
        <f>'[2]Qc, Winter, S1'!P11*Main!$B$8</f>
        <v>-3.8577343063201424</v>
      </c>
      <c r="Q11" s="1">
        <f>'[2]Qc, Winter, S1'!Q11*Main!$B$8</f>
        <v>-3.8577343063201424</v>
      </c>
      <c r="R11" s="1">
        <f>'[2]Qc, Winter, S1'!R11*Main!$B$8</f>
        <v>-4.0791950253987013</v>
      </c>
      <c r="S11" s="1">
        <f>'[2]Qc, Winter, S1'!S11*Main!$B$8</f>
        <v>-4.1530152650915539</v>
      </c>
      <c r="T11" s="1">
        <f>'[2]Qc, Winter, S1'!T11*Main!$B$8</f>
        <v>-4.1530152650915539</v>
      </c>
      <c r="U11" s="1">
        <f>'[2]Qc, Winter, S1'!U11*Main!$B$8</f>
        <v>-4.1530152650915539</v>
      </c>
      <c r="V11" s="1">
        <f>'[2]Qc, Winter, S1'!V11*Main!$B$8</f>
        <v>-4.1530152650915539</v>
      </c>
      <c r="W11" s="1">
        <f>'[2]Qc, Winter, S1'!W11*Main!$B$8</f>
        <v>-4.2357440271854703</v>
      </c>
      <c r="X11" s="1">
        <f>'[2]Qc, Winter, S1'!X11*Main!$B$8</f>
        <v>-4.4839303134672184</v>
      </c>
      <c r="Y11" s="1">
        <f>'[2]Qc, Winter, S1'!Y11*Main!$B$8</f>
        <v>-4.4839303134672184</v>
      </c>
    </row>
    <row r="12" spans="1:25" x14ac:dyDescent="0.25">
      <c r="A12">
        <v>16</v>
      </c>
      <c r="B12" s="1">
        <f>'[2]Qc, Winter, S1'!B12*Main!$B$8</f>
        <v>2.7765327820437102</v>
      </c>
      <c r="C12" s="1">
        <f>'[2]Qc, Winter, S1'!C12*Main!$B$8</f>
        <v>-1.6930714707619612</v>
      </c>
      <c r="D12" s="1">
        <f>'[2]Qc, Winter, S1'!D12*Main!$B$8</f>
        <v>-2.7112640283520384</v>
      </c>
      <c r="E12" s="1">
        <f>'[2]Qc, Winter, S1'!E12*Main!$B$8</f>
        <v>-1.1891966922622563</v>
      </c>
      <c r="F12" s="1">
        <f>'[2]Qc, Winter, S1'!F12*Main!$B$8</f>
        <v>-1.9437034849379804</v>
      </c>
      <c r="G12" s="1">
        <f>'[2]Qc, Winter, S1'!G12*Main!$B$8</f>
        <v>-0.31590076786769056</v>
      </c>
      <c r="H12" s="1">
        <f>'[2]Qc, Winter, S1'!H12*Main!$B$8</f>
        <v>5.2985174246899005</v>
      </c>
      <c r="I12" s="1">
        <f>'[2]Qc, Winter, S1'!I12*Main!$B$8</f>
        <v>9.5279326639102209</v>
      </c>
      <c r="J12" s="1">
        <f>'[2]Qc, Winter, S1'!J12*Main!$B$8</f>
        <v>10.786314235085648</v>
      </c>
      <c r="K12" s="1">
        <f>'[2]Qc, Winter, S1'!K12*Main!$B$8</f>
        <v>8.9613998818665106</v>
      </c>
      <c r="L12" s="1">
        <f>'[2]Qc, Winter, S1'!L12*Main!$B$8</f>
        <v>9.1049911399881882</v>
      </c>
      <c r="M12" s="1">
        <f>'[2]Qc, Winter, S1'!M12*Main!$B$8</f>
        <v>9.1989781453041957</v>
      </c>
      <c r="N12" s="1">
        <f>'[2]Qc, Winter, S1'!N12*Main!$B$8</f>
        <v>7.9210159480212647</v>
      </c>
      <c r="O12" s="1">
        <f>'[2]Qc, Winter, S1'!O12*Main!$B$8</f>
        <v>7.7552333136444194</v>
      </c>
      <c r="P12" s="1">
        <f>'[2]Qc, Winter, S1'!P12*Main!$B$8</f>
        <v>5.4577731836975785</v>
      </c>
      <c r="Q12" s="1">
        <f>'[2]Qc, Winter, S1'!Q12*Main!$B$8</f>
        <v>5.2032250443000594</v>
      </c>
      <c r="R12" s="1">
        <f>'[2]Qc, Winter, S1'!R12*Main!$B$8</f>
        <v>4.54923213230951</v>
      </c>
      <c r="S12" s="1">
        <f>'[2]Qc, Winter, S1'!S12*Main!$B$8</f>
        <v>6.4289722386296519</v>
      </c>
      <c r="T12" s="1">
        <f>'[2]Qc, Winter, S1'!T12*Main!$B$8</f>
        <v>5.9381512108682823</v>
      </c>
      <c r="U12" s="1">
        <f>'[2]Qc, Winter, S1'!U12*Main!$B$8</f>
        <v>5.0335262847017139</v>
      </c>
      <c r="V12" s="1">
        <f>'[2]Qc, Winter, S1'!V12*Main!$B$8</f>
        <v>4.4474128765505032</v>
      </c>
      <c r="W12" s="1">
        <f>'[2]Qc, Winter, S1'!W12*Main!$B$8</f>
        <v>2.4984878913171888</v>
      </c>
      <c r="X12" s="1">
        <f>'[2]Qc, Winter, S1'!X12*Main!$B$8</f>
        <v>0.80150029533372735</v>
      </c>
      <c r="Y12" s="1">
        <f>'[2]Qc, Winter, S1'!Y12*Main!$B$8</f>
        <v>-1.1826698168930896</v>
      </c>
    </row>
    <row r="13" spans="1:25" x14ac:dyDescent="0.25">
      <c r="A13">
        <v>17</v>
      </c>
      <c r="B13" s="1">
        <f>'[2]Qc, Winter, S1'!B13*Main!$B$8</f>
        <v>-1.8898297255611345</v>
      </c>
      <c r="C13" s="1">
        <f>'[2]Qc, Winter, S1'!C13*Main!$B$8</f>
        <v>-1.901413242144123</v>
      </c>
      <c r="D13" s="1">
        <f>'[2]Qc, Winter, S1'!D13*Main!$B$8</f>
        <v>-2.0773172359568819</v>
      </c>
      <c r="E13" s="1">
        <f>'[2]Qc, Winter, S1'!E13*Main!$B$8</f>
        <v>-1.9060744721943299</v>
      </c>
      <c r="F13" s="1">
        <f>'[2]Qc, Winter, S1'!F13*Main!$B$8</f>
        <v>-1.9120121371529832</v>
      </c>
      <c r="G13" s="1">
        <f>'[2]Qc, Winter, S1'!G13*Main!$B$8</f>
        <v>-1.7216210026580039</v>
      </c>
      <c r="H13" s="1">
        <f>'[2]Qc, Winter, S1'!H13*Main!$B$8</f>
        <v>-1.1736068033520382</v>
      </c>
      <c r="I13" s="1">
        <f>'[2]Qc, Winter, S1'!I13*Main!$B$8</f>
        <v>-0.65911319676609592</v>
      </c>
      <c r="J13" s="1">
        <f>'[2]Qc, Winter, S1'!J13*Main!$B$8</f>
        <v>-0.48033126537212056</v>
      </c>
      <c r="K13" s="1">
        <f>'[2]Qc, Winter, S1'!K13*Main!$B$8</f>
        <v>-0.60559602017129355</v>
      </c>
      <c r="L13" s="1">
        <f>'[2]Qc, Winter, S1'!L13*Main!$B$8</f>
        <v>-0.87855631834022496</v>
      </c>
      <c r="M13" s="1">
        <f>'[2]Qc, Winter, S1'!M13*Main!$B$8</f>
        <v>-0.65737256395451882</v>
      </c>
      <c r="N13" s="1">
        <f>'[2]Qc, Winter, S1'!N13*Main!$B$8</f>
        <v>-0.75401242102776156</v>
      </c>
      <c r="O13" s="1">
        <f>'[2]Qc, Winter, S1'!O13*Main!$B$8</f>
        <v>-0.73627286655345558</v>
      </c>
      <c r="P13" s="1">
        <f>'[2]Qc, Winter, S1'!P13*Main!$B$8</f>
        <v>-0.9315251917158891</v>
      </c>
      <c r="Q13" s="1">
        <f>'[2]Qc, Winter, S1'!Q13*Main!$B$8</f>
        <v>-0.93935064115475508</v>
      </c>
      <c r="R13" s="1">
        <f>'[2]Qc, Winter, S1'!R13*Main!$B$8</f>
        <v>-0.75457179709096289</v>
      </c>
      <c r="S13" s="1">
        <f>'[2]Qc, Winter, S1'!S13*Main!$B$8</f>
        <v>-0.65234590720614283</v>
      </c>
      <c r="T13" s="1">
        <f>'[2]Qc, Winter, S1'!T13*Main!$B$8</f>
        <v>-0.78591195329297114</v>
      </c>
      <c r="U13" s="1">
        <f>'[2]Qc, Winter, S1'!U13*Main!$B$8</f>
        <v>-0.87229924441819273</v>
      </c>
      <c r="V13" s="1">
        <f>'[2]Qc, Winter, S1'!V13*Main!$B$8</f>
        <v>-0.78025674865623174</v>
      </c>
      <c r="W13" s="1">
        <f>'[2]Qc, Winter, S1'!W13*Main!$B$8</f>
        <v>-1.0140786582545778</v>
      </c>
      <c r="X13" s="1">
        <f>'[2]Qc, Winter, S1'!X13*Main!$B$8</f>
        <v>-1.3284509069698764</v>
      </c>
      <c r="Y13" s="1">
        <f>'[2]Qc, Winter, S1'!Y13*Main!$B$8</f>
        <v>-1.4816085247341997</v>
      </c>
    </row>
    <row r="14" spans="1:25" x14ac:dyDescent="0.25">
      <c r="A14">
        <v>18</v>
      </c>
      <c r="B14" s="1">
        <f>'[2]Qc, Winter, S1'!B14*Main!$B$8</f>
        <v>-1.3491161300649737</v>
      </c>
      <c r="C14" s="1">
        <f>'[2]Qc, Winter, S1'!C14*Main!$B$8</f>
        <v>-1.3491161300649737</v>
      </c>
      <c r="D14" s="1">
        <f>'[2]Qc, Winter, S1'!D14*Main!$B$8</f>
        <v>-1.3491161300649737</v>
      </c>
      <c r="E14" s="1">
        <f>'[2]Qc, Winter, S1'!E14*Main!$B$8</f>
        <v>-1.3491161300649737</v>
      </c>
      <c r="F14" s="1">
        <f>'[2]Qc, Winter, S1'!F14*Main!$B$8</f>
        <v>-1.2793700443000593</v>
      </c>
      <c r="G14" s="1">
        <f>'[2]Qc, Winter, S1'!G14*Main!$B$8</f>
        <v>-1.3177963964559956</v>
      </c>
      <c r="H14" s="1">
        <f>'[2]Qc, Winter, S1'!H14*Main!$B$8</f>
        <v>-1.2011081908594212</v>
      </c>
      <c r="I14" s="1">
        <f>'[2]Qc, Winter, S1'!I14*Main!$B$8</f>
        <v>-1.1622121223272299</v>
      </c>
      <c r="J14" s="1">
        <f>'[2]Qc, Winter, S1'!J14*Main!$B$8</f>
        <v>-1.1622121223272299</v>
      </c>
      <c r="K14" s="1">
        <f>'[2]Qc, Winter, S1'!K14*Main!$B$8</f>
        <v>-1.289443271293562</v>
      </c>
      <c r="L14" s="1">
        <f>'[2]Qc, Winter, S1'!L14*Main!$B$8</f>
        <v>-1.1920421488481987</v>
      </c>
      <c r="M14" s="1">
        <f>'[2]Qc, Winter, S1'!M14*Main!$B$8</f>
        <v>-1.1595751080330776</v>
      </c>
      <c r="N14" s="1">
        <f>'[2]Qc, Winter, S1'!N14*Main!$B$8</f>
        <v>-1.1677095723862967</v>
      </c>
      <c r="O14" s="1">
        <f>'[2]Qc, Winter, S1'!O14*Main!$B$8</f>
        <v>-1.2334833430596575</v>
      </c>
      <c r="P14" s="1">
        <f>'[2]Qc, Winter, S1'!P14*Main!$B$8</f>
        <v>-1.1988797361193149</v>
      </c>
      <c r="Q14" s="1">
        <f>'[2]Qc, Winter, S1'!Q14*Main!$B$8</f>
        <v>-1.1961407981393977</v>
      </c>
      <c r="R14" s="1">
        <f>'[2]Qc, Winter, S1'!R14*Main!$B$8</f>
        <v>-1.2298314257531011</v>
      </c>
      <c r="S14" s="1">
        <f>'[2]Qc, Winter, S1'!S14*Main!$B$8</f>
        <v>-1.2298314257531011</v>
      </c>
      <c r="T14" s="1">
        <f>'[2]Qc, Winter, S1'!T14*Main!$B$8</f>
        <v>-1.2298314257531011</v>
      </c>
      <c r="U14" s="1">
        <f>'[2]Qc, Winter, S1'!U14*Main!$B$8</f>
        <v>-1.1919360022740697</v>
      </c>
      <c r="V14" s="1">
        <f>'[2]Qc, Winter, S1'!V14*Main!$B$8</f>
        <v>-1.1883370048730069</v>
      </c>
      <c r="W14" s="1">
        <f>'[2]Qc, Winter, S1'!W14*Main!$B$8</f>
        <v>-1.291226283106911</v>
      </c>
      <c r="X14" s="1">
        <f>'[2]Qc, Winter, S1'!X14*Main!$B$8</f>
        <v>-1.291226283106911</v>
      </c>
      <c r="Y14" s="1">
        <f>'[2]Qc, Winter, S1'!Y14*Main!$B$8</f>
        <v>-1.291226283106911</v>
      </c>
    </row>
    <row r="15" spans="1:25" x14ac:dyDescent="0.25">
      <c r="A15">
        <v>20</v>
      </c>
      <c r="B15" s="1">
        <f>'[2]Qc, Winter, S1'!B15*Main!$B$8</f>
        <v>-0.20012059096278798</v>
      </c>
      <c r="C15" s="1">
        <f>'[2]Qc, Winter, S1'!C15*Main!$B$8</f>
        <v>-0.20012059096278798</v>
      </c>
      <c r="D15" s="1">
        <f>'[2]Qc, Winter, S1'!D15*Main!$B$8</f>
        <v>-0.20012059096278798</v>
      </c>
      <c r="E15" s="1">
        <f>'[2]Qc, Winter, S1'!E15*Main!$B$8</f>
        <v>-0.20012059096278798</v>
      </c>
      <c r="F15" s="1">
        <f>'[2]Qc, Winter, S1'!F15*Main!$B$8</f>
        <v>-0.20012059096278798</v>
      </c>
      <c r="G15" s="1">
        <f>'[2]Qc, Winter, S1'!G15*Main!$B$8</f>
        <v>-0.20012059096278798</v>
      </c>
      <c r="H15" s="1">
        <f>'[2]Qc, Winter, S1'!H15*Main!$B$8</f>
        <v>-0.20012059096278798</v>
      </c>
      <c r="I15" s="1">
        <f>'[2]Qc, Winter, S1'!I15*Main!$B$8</f>
        <v>-0.20012059096278798</v>
      </c>
      <c r="J15" s="1">
        <f>'[2]Qc, Winter, S1'!J15*Main!$B$8</f>
        <v>-0.20012059096278798</v>
      </c>
      <c r="K15" s="1">
        <f>'[2]Qc, Winter, S1'!K15*Main!$B$8</f>
        <v>-0.20012059096278798</v>
      </c>
      <c r="L15" s="1">
        <f>'[2]Qc, Winter, S1'!L15*Main!$B$8</f>
        <v>-0.20012059096278798</v>
      </c>
      <c r="M15" s="1">
        <f>'[2]Qc, Winter, S1'!M15*Main!$B$8</f>
        <v>-0.94149935053160083</v>
      </c>
      <c r="N15" s="1">
        <f>'[2]Qc, Winter, S1'!N15*Main!$B$8</f>
        <v>-1.1886256037212051</v>
      </c>
      <c r="O15" s="1">
        <f>'[2]Qc, Winter, S1'!O15*Main!$B$8</f>
        <v>-1.1886256037212051</v>
      </c>
      <c r="P15" s="1">
        <f>'[2]Qc, Winter, S1'!P15*Main!$B$8</f>
        <v>-0.20012059096278798</v>
      </c>
      <c r="Q15" s="1">
        <f>'[2]Qc, Winter, S1'!Q15*Main!$B$8</f>
        <v>-0.20012059096278798</v>
      </c>
      <c r="R15" s="1">
        <f>'[2]Qc, Winter, S1'!R15*Main!$B$8</f>
        <v>-0.45441063812758425</v>
      </c>
      <c r="S15" s="1">
        <f>'[2]Qc, Winter, S1'!S15*Main!$B$8</f>
        <v>-1.2172807796219731</v>
      </c>
      <c r="T15" s="1">
        <f>'[2]Qc, Winter, S1'!T15*Main!$B$8</f>
        <v>-1.2172807796219731</v>
      </c>
      <c r="U15" s="1">
        <f>'[2]Qc, Winter, S1'!U15*Main!$B$8</f>
        <v>-1.2172807796219731</v>
      </c>
      <c r="V15" s="1">
        <f>'[2]Qc, Winter, S1'!V15*Main!$B$8</f>
        <v>-0.22877078033077383</v>
      </c>
      <c r="W15" s="1">
        <f>'[2]Qc, Winter, S1'!W15*Main!$B$8</f>
        <v>-0.22877078033077383</v>
      </c>
      <c r="X15" s="1">
        <f>'[2]Qc, Winter, S1'!X15*Main!$B$8</f>
        <v>-0.22877078033077383</v>
      </c>
      <c r="Y15" s="1">
        <f>'[2]Qc, Winter, S1'!Y15*Main!$B$8</f>
        <v>-0.22877078033077383</v>
      </c>
    </row>
    <row r="16" spans="1:25" x14ac:dyDescent="0.25">
      <c r="A16">
        <v>21</v>
      </c>
      <c r="B16" s="1">
        <f>'[2]Qc, Winter, S1'!B16*Main!$B$8</f>
        <v>-2.1341565855877143</v>
      </c>
      <c r="C16" s="1">
        <f>'[2]Qc, Winter, S1'!C16*Main!$B$8</f>
        <v>-2.1341565855877143</v>
      </c>
      <c r="D16" s="1">
        <f>'[2]Qc, Winter, S1'!D16*Main!$B$8</f>
        <v>-2.1341565855877143</v>
      </c>
      <c r="E16" s="1">
        <f>'[2]Qc, Winter, S1'!E16*Main!$B$8</f>
        <v>-2.1341565855877143</v>
      </c>
      <c r="F16" s="1">
        <f>'[2]Qc, Winter, S1'!F16*Main!$B$8</f>
        <v>-2.1341565855877143</v>
      </c>
      <c r="G16" s="1">
        <f>'[2]Qc, Winter, S1'!G16*Main!$B$8</f>
        <v>-2.1341565855877143</v>
      </c>
      <c r="H16" s="1">
        <f>'[2]Qc, Winter, S1'!H16*Main!$B$8</f>
        <v>-1.6112501499409335</v>
      </c>
      <c r="I16" s="1">
        <f>'[2]Qc, Winter, S1'!I16*Main!$B$8</f>
        <v>-0.34696308477554644</v>
      </c>
      <c r="J16" s="1">
        <f>'[2]Qc, Winter, S1'!J16*Main!$B$8</f>
        <v>-9.9836208269344376E-2</v>
      </c>
      <c r="K16" s="1">
        <f>'[2]Qc, Winter, S1'!K16*Main!$B$8</f>
        <v>-9.9836208269344376E-2</v>
      </c>
      <c r="L16" s="1">
        <f>'[2]Qc, Winter, S1'!L16*Main!$B$8</f>
        <v>-9.9836208269344376E-2</v>
      </c>
      <c r="M16" s="1">
        <f>'[2]Qc, Winter, S1'!M16*Main!$B$8</f>
        <v>-9.9836208269344376E-2</v>
      </c>
      <c r="N16" s="1">
        <f>'[2]Qc, Winter, S1'!N16*Main!$B$8</f>
        <v>-9.9836208269344376E-2</v>
      </c>
      <c r="O16" s="1">
        <f>'[2]Qc, Winter, S1'!O16*Main!$B$8</f>
        <v>-9.9836208269344376E-2</v>
      </c>
      <c r="P16" s="1">
        <f>'[2]Qc, Winter, S1'!P16*Main!$B$8</f>
        <v>-0.35412625543414061</v>
      </c>
      <c r="Q16" s="1">
        <f>'[2]Qc, Winter, S1'!Q16*Main!$B$8</f>
        <v>-1.1169963969285293</v>
      </c>
      <c r="R16" s="1">
        <f>'[2]Qc, Winter, S1'!R16*Main!$B$8</f>
        <v>-1.1169963969285293</v>
      </c>
      <c r="S16" s="1">
        <f>'[2]Qc, Winter, S1'!S16*Main!$B$8</f>
        <v>-1.1169963969285293</v>
      </c>
      <c r="T16" s="1">
        <f>'[2]Qc, Winter, S1'!T16*Main!$B$8</f>
        <v>-1.1169963969285293</v>
      </c>
      <c r="U16" s="1">
        <f>'[2]Qc, Winter, S1'!U16*Main!$B$8</f>
        <v>-1.1169963969285293</v>
      </c>
      <c r="V16" s="1">
        <f>'[2]Qc, Winter, S1'!V16*Main!$B$8</f>
        <v>-1.1169963969285293</v>
      </c>
      <c r="W16" s="1">
        <f>'[2]Qc, Winter, S1'!W16*Main!$B$8</f>
        <v>-1.1169963969285293</v>
      </c>
      <c r="X16" s="1">
        <f>'[2]Qc, Winter, S1'!X16*Main!$B$8</f>
        <v>-2.1055039029533376</v>
      </c>
      <c r="Y16" s="1">
        <f>'[2]Qc, Winter, S1'!Y16*Main!$B$8</f>
        <v>-2.1055039029533376</v>
      </c>
    </row>
    <row r="17" spans="1:25" x14ac:dyDescent="0.25">
      <c r="A17">
        <v>26</v>
      </c>
      <c r="B17" s="1">
        <f>'[2]Qc, Winter, S1'!B17*Main!$B$8</f>
        <v>1.0082267662285889</v>
      </c>
      <c r="C17" s="1">
        <f>'[2]Qc, Winter, S1'!C17*Main!$B$8</f>
        <v>0.71072490431187241</v>
      </c>
      <c r="D17" s="1">
        <f>'[2]Qc, Winter, S1'!D17*Main!$B$8</f>
        <v>0.42445330163910228</v>
      </c>
      <c r="E17" s="1">
        <f>'[2]Qc, Winter, S1'!E17*Main!$B$8</f>
        <v>0.44129310023626706</v>
      </c>
      <c r="F17" s="1">
        <f>'[2]Qc, Winter, S1'!F17*Main!$B$8</f>
        <v>-0.21140439669226233</v>
      </c>
      <c r="G17" s="1">
        <f>'[2]Qc, Winter, S1'!G17*Main!$B$8</f>
        <v>9.7714898715298176E-2</v>
      </c>
      <c r="H17" s="1">
        <f>'[2]Qc, Winter, S1'!H17*Main!$B$8</f>
        <v>2.1541024197430598</v>
      </c>
      <c r="I17" s="1">
        <f>'[2]Qc, Winter, S1'!I17*Main!$B$8</f>
        <v>4.0128535373154177</v>
      </c>
      <c r="J17" s="1">
        <f>'[2]Qc, Winter, S1'!J17*Main!$B$8</f>
        <v>5.7113682524365039</v>
      </c>
      <c r="K17" s="1">
        <f>'[2]Qc, Winter, S1'!K17*Main!$B$8</f>
        <v>6.6970081268163044</v>
      </c>
      <c r="L17" s="1">
        <f>'[2]Qc, Winter, S1'!L17*Main!$B$8</f>
        <v>6.6071971110011827</v>
      </c>
      <c r="M17" s="1">
        <f>'[2]Qc, Winter, S1'!M17*Main!$B$8</f>
        <v>6.5286126308476096</v>
      </c>
      <c r="N17" s="1">
        <f>'[2]Qc, Winter, S1'!N17*Main!$B$8</f>
        <v>6.3714424173803916</v>
      </c>
      <c r="O17" s="1">
        <f>'[2]Qc, Winter, S1'!O17*Main!$B$8</f>
        <v>6.0627158897519209</v>
      </c>
      <c r="P17" s="1">
        <f>'[2]Qc, Winter, S1'!P17*Main!$B$8</f>
        <v>5.5912083789870071</v>
      </c>
      <c r="Q17" s="1">
        <f>'[2]Qc, Winter, S1'!Q17*Main!$B$8</f>
        <v>4.4001651716774965</v>
      </c>
      <c r="R17" s="1">
        <f>'[2]Qc, Winter, S1'!R17*Main!$B$8</f>
        <v>4.1700231274660373</v>
      </c>
      <c r="S17" s="1">
        <f>'[2]Qc, Winter, S1'!S17*Main!$B$8</f>
        <v>4.8267677929562911</v>
      </c>
      <c r="T17" s="1">
        <f>'[2]Qc, Winter, S1'!T17*Main!$B$8</f>
        <v>5.0704189059952753</v>
      </c>
      <c r="U17" s="1">
        <f>'[2]Qc, Winter, S1'!U17*Main!$B$8</f>
        <v>4.8066949882309524</v>
      </c>
      <c r="V17" s="1">
        <f>'[2]Qc, Winter, S1'!V17*Main!$B$8</f>
        <v>4.4205274270082704</v>
      </c>
      <c r="W17" s="1">
        <f>'[2]Qc, Winter, S1'!W17*Main!$B$8</f>
        <v>3.8984998906083881</v>
      </c>
      <c r="X17" s="1">
        <f>'[2]Qc, Winter, S1'!X17*Main!$B$8</f>
        <v>2.8139780273479031</v>
      </c>
      <c r="Y17" s="1">
        <f>'[2]Qc, Winter, S1'!Y17*Main!$B$8</f>
        <v>1.8481153032929714</v>
      </c>
    </row>
    <row r="18" spans="1:25" x14ac:dyDescent="0.25">
      <c r="A18">
        <v>30</v>
      </c>
      <c r="B18" s="1">
        <f>'[2]Qc, Winter, S1'!B18*Main!$B$8</f>
        <v>-2.1486627716922628</v>
      </c>
      <c r="C18" s="1">
        <f>'[2]Qc, Winter, S1'!C18*Main!$B$8</f>
        <v>-2.4652755661842884</v>
      </c>
      <c r="D18" s="1">
        <f>'[2]Qc, Winter, S1'!D18*Main!$B$8</f>
        <v>-2.523731603263438</v>
      </c>
      <c r="E18" s="1">
        <f>'[2]Qc, Winter, S1'!E18*Main!$B$8</f>
        <v>-2.4996842512551689</v>
      </c>
      <c r="F18" s="1">
        <f>'[2]Qc, Winter, S1'!F18*Main!$B$8</f>
        <v>-2.3708632370348499</v>
      </c>
      <c r="G18" s="1">
        <f>'[2]Qc, Winter, S1'!G18*Main!$B$8</f>
        <v>-2.0696806612374488</v>
      </c>
      <c r="H18" s="1">
        <f>'[2]Qc, Winter, S1'!H18*Main!$B$8</f>
        <v>-0.30976213715298295</v>
      </c>
      <c r="I18" s="1">
        <f>'[2]Qc, Winter, S1'!I18*Main!$B$8</f>
        <v>0.76612902668340244</v>
      </c>
      <c r="J18" s="1">
        <f>'[2]Qc, Winter, S1'!J18*Main!$B$8</f>
        <v>1.3022683203189607</v>
      </c>
      <c r="K18" s="1">
        <f>'[2]Qc, Winter, S1'!K18*Main!$B$8</f>
        <v>0.75582034266095699</v>
      </c>
      <c r="L18" s="1">
        <f>'[2]Qc, Winter, S1'!L18*Main!$B$8</f>
        <v>0.88094601953632623</v>
      </c>
      <c r="M18" s="1">
        <f>'[2]Qc, Winter, S1'!M18*Main!$B$8</f>
        <v>1.3692492398552865</v>
      </c>
      <c r="N18" s="1">
        <f>'[2]Qc, Winter, S1'!N18*Main!$B$8</f>
        <v>1.5549304831807447</v>
      </c>
      <c r="O18" s="1">
        <f>'[2]Qc, Winter, S1'!O18*Main!$B$8</f>
        <v>1.5424751718546961</v>
      </c>
      <c r="P18" s="1">
        <f>'[2]Qc, Winter, S1'!P18*Main!$B$8</f>
        <v>0.69551100911104558</v>
      </c>
      <c r="Q18" s="1">
        <f>'[2]Qc, Winter, S1'!Q18*Main!$B$8</f>
        <v>0.36883325717660964</v>
      </c>
      <c r="R18" s="1">
        <f>'[2]Qc, Winter, S1'!R18*Main!$B$8</f>
        <v>0.37569519295629061</v>
      </c>
      <c r="S18" s="1">
        <f>'[2]Qc, Winter, S1'!S18*Main!$B$8</f>
        <v>0.42679260883047854</v>
      </c>
      <c r="T18" s="1">
        <f>'[2]Qc, Winter, S1'!T18*Main!$B$8</f>
        <v>-9.3122853544004736E-2</v>
      </c>
      <c r="U18" s="1">
        <f>'[2]Qc, Winter, S1'!U18*Main!$B$8</f>
        <v>-0.66155680016243368</v>
      </c>
      <c r="V18" s="1">
        <f>'[2]Qc, Winter, S1'!V18*Main!$B$8</f>
        <v>-0.17515783489367989</v>
      </c>
      <c r="W18" s="1">
        <f>'[2]Qc, Winter, S1'!W18*Main!$B$8</f>
        <v>-0.71416480586237452</v>
      </c>
      <c r="X18" s="1">
        <f>'[2]Qc, Winter, S1'!X18*Main!$B$8</f>
        <v>-1.8955213436355582</v>
      </c>
      <c r="Y18" s="1">
        <f>'[2]Qc, Winter, S1'!Y18*Main!$B$8</f>
        <v>-1.9767398487743653</v>
      </c>
    </row>
    <row r="19" spans="1:25" x14ac:dyDescent="0.25">
      <c r="A19">
        <v>35</v>
      </c>
      <c r="B19" s="1">
        <f>'[2]Qc, Winter, S1'!B19*Main!$B$8</f>
        <v>4.4985211988334326</v>
      </c>
      <c r="C19" s="1">
        <f>'[2]Qc, Winter, S1'!C19*Main!$B$8</f>
        <v>5.5484465988186651</v>
      </c>
      <c r="D19" s="1">
        <f>'[2]Qc, Winter, S1'!D19*Main!$B$8</f>
        <v>5.5484465988186651</v>
      </c>
      <c r="E19" s="1">
        <f>'[2]Qc, Winter, S1'!E19*Main!$B$8</f>
        <v>5.5484465988186651</v>
      </c>
      <c r="F19" s="1">
        <f>'[2]Qc, Winter, S1'!F19*Main!$B$8</f>
        <v>5.5484465988186651</v>
      </c>
      <c r="G19" s="1">
        <f>'[2]Qc, Winter, S1'!G19*Main!$B$8</f>
        <v>5.5484465988186651</v>
      </c>
      <c r="H19" s="1">
        <f>'[2]Qc, Winter, S1'!H19*Main!$B$8</f>
        <v>2.7486424188718255</v>
      </c>
      <c r="I19" s="1">
        <f>'[2]Qc, Winter, S1'!I19*Main!$B$8</f>
        <v>0.29881212235676313</v>
      </c>
      <c r="J19" s="1">
        <f>'[2]Qc, Winter, S1'!J19*Main!$B$8</f>
        <v>-5.1163014235085652E-2</v>
      </c>
      <c r="K19" s="1">
        <f>'[2]Qc, Winter, S1'!K19*Main!$B$8</f>
        <v>-1.4510635344949796</v>
      </c>
      <c r="L19" s="1">
        <f>'[2]Qc, Winter, S1'!L19*Main!$B$8</f>
        <v>-0.40113814430005923</v>
      </c>
      <c r="M19" s="1">
        <f>'[2]Qc, Winter, S1'!M19*Main!$B$8</f>
        <v>-1.1010884044300062</v>
      </c>
      <c r="N19" s="1">
        <f>'[2]Qc, Winter, S1'!N19*Main!$B$8</f>
        <v>-1.4510635344949796</v>
      </c>
      <c r="O19" s="1">
        <f>'[2]Qc, Winter, S1'!O19*Main!$B$8</f>
        <v>-1.4510635344949796</v>
      </c>
      <c r="P19" s="1">
        <f>'[2]Qc, Winter, S1'!P19*Main!$B$8</f>
        <v>-5.1163014235085652E-2</v>
      </c>
      <c r="Q19" s="1">
        <f>'[2]Qc, Winter, S1'!Q19*Main!$B$8</f>
        <v>1.0139794595392797</v>
      </c>
      <c r="R19" s="1">
        <f>'[2]Qc, Winter, S1'!R19*Main!$B$8</f>
        <v>1.3690269507974013</v>
      </c>
      <c r="S19" s="1">
        <f>'[2]Qc, Winter, S1'!S19*Main!$B$8</f>
        <v>1.3690269507974013</v>
      </c>
      <c r="T19" s="1">
        <f>'[2]Qc, Winter, S1'!T19*Main!$B$8</f>
        <v>1.3690269507974013</v>
      </c>
      <c r="U19" s="1">
        <f>'[2]Qc, Winter, S1'!U19*Main!$B$8</f>
        <v>1.7190027074424101</v>
      </c>
      <c r="V19" s="1">
        <f>'[2]Qc, Winter, S1'!V19*Main!$B$8</f>
        <v>2.7689299773774367</v>
      </c>
      <c r="W19" s="1">
        <f>'[2]Qc, Winter, S1'!W19*Main!$B$8</f>
        <v>2.7689299773774367</v>
      </c>
      <c r="X19" s="1">
        <f>'[2]Qc, Winter, S1'!X19*Main!$B$8</f>
        <v>4.1688330039574719</v>
      </c>
      <c r="Y19" s="1">
        <f>'[2]Qc, Winter, S1'!Y19*Main!$B$8</f>
        <v>4.1688330039574719</v>
      </c>
    </row>
    <row r="20" spans="1:25" x14ac:dyDescent="0.25">
      <c r="A20">
        <v>36</v>
      </c>
      <c r="B20" s="1">
        <f>'[2]Qc, Winter, S1'!B20*Main!$B$8</f>
        <v>2.0664087418783228</v>
      </c>
      <c r="C20" s="1">
        <f>'[2]Qc, Winter, S1'!C20*Main!$B$8</f>
        <v>1.3171234494979327</v>
      </c>
      <c r="D20" s="1">
        <f>'[2]Qc, Winter, S1'!D20*Main!$B$8</f>
        <v>1.8379681039574722</v>
      </c>
      <c r="E20" s="1">
        <f>'[2]Qc, Winter, S1'!E20*Main!$B$8</f>
        <v>2.0220259893679859</v>
      </c>
      <c r="F20" s="1">
        <f>'[2]Qc, Winter, S1'!F20*Main!$B$8</f>
        <v>2.015499113998819</v>
      </c>
      <c r="G20" s="1">
        <f>'[2]Qc, Winter, S1'!G20*Main!$B$8</f>
        <v>1.8431896042528058</v>
      </c>
      <c r="H20" s="1">
        <f>'[2]Qc, Winter, S1'!H20*Main!$B$8</f>
        <v>2.4397460129946844</v>
      </c>
      <c r="I20" s="1">
        <f>'[2]Qc, Winter, S1'!I20*Main!$B$8</f>
        <v>2.2948493797991736</v>
      </c>
      <c r="J20" s="1">
        <f>'[2]Qc, Winter, S1'!J20*Main!$B$8</f>
        <v>3.063715298287065</v>
      </c>
      <c r="K20" s="1">
        <f>'[2]Qc, Winter, S1'!K20*Main!$B$8</f>
        <v>2.5611458948611934</v>
      </c>
      <c r="L20" s="1">
        <f>'[2]Qc, Winter, S1'!L20*Main!$B$8</f>
        <v>1.9645894861193149</v>
      </c>
      <c r="M20" s="1">
        <f>'[2]Qc, Winter, S1'!M20*Main!$B$8</f>
        <v>1.85232722976964</v>
      </c>
      <c r="N20" s="1">
        <f>'[2]Qc, Winter, S1'!N20*Main!$B$8</f>
        <v>2.2922386296515067</v>
      </c>
      <c r="O20" s="1">
        <f>'[2]Qc, Winter, S1'!O20*Main!$B$8</f>
        <v>1.6108328411104551</v>
      </c>
      <c r="P20" s="1">
        <f>'[2]Qc, Winter, S1'!P20*Main!$B$8</f>
        <v>1.7191789722386299</v>
      </c>
      <c r="Q20" s="1">
        <f>'[2]Qc, Winter, S1'!Q20*Main!$B$8</f>
        <v>1.7296219728292974</v>
      </c>
      <c r="R20" s="1">
        <f>'[2]Qc, Winter, S1'!R20*Main!$B$8</f>
        <v>2.2817956290608392</v>
      </c>
      <c r="S20" s="1">
        <f>'[2]Qc, Winter, S1'!S20*Main!$B$8</f>
        <v>2.0977377436503253</v>
      </c>
      <c r="T20" s="1">
        <f>'[2]Qc, Winter, S1'!T20*Main!$B$8</f>
        <v>1.9972238629651509</v>
      </c>
      <c r="U20" s="1">
        <f>'[2]Qc, Winter, S1'!U20*Main!$B$8</f>
        <v>2.3418428824571769</v>
      </c>
      <c r="V20" s="1">
        <f>'[2]Qc, Winter, S1'!V20*Main!$B$8</f>
        <v>2.4384406379208512</v>
      </c>
      <c r="W20" s="1">
        <f>'[2]Qc, Winter, S1'!W20*Main!$B$8</f>
        <v>1.8758239810986419</v>
      </c>
      <c r="X20" s="1">
        <f>'[2]Qc, Winter, S1'!X20*Main!$B$8</f>
        <v>1.5155404607206147</v>
      </c>
      <c r="Y20" s="1">
        <f>'[2]Qc, Winter, S1'!Y20*Main!$B$8</f>
        <v>1.8249143532191379</v>
      </c>
    </row>
    <row r="21" spans="1:25" x14ac:dyDescent="0.25">
      <c r="A21">
        <v>42</v>
      </c>
      <c r="B21" s="1">
        <f>'[2]Qc, Winter, S1'!B21*Main!$B$8</f>
        <v>-2.8595445690342589</v>
      </c>
      <c r="C21" s="1">
        <f>'[2]Qc, Winter, S1'!C21*Main!$B$8</f>
        <v>-3.8199900974896641</v>
      </c>
      <c r="D21" s="1">
        <f>'[2]Qc, Winter, S1'!D21*Main!$B$8</f>
        <v>-3.9836213497342006</v>
      </c>
      <c r="E21" s="1">
        <f>'[2]Qc, Winter, S1'!E21*Main!$B$8</f>
        <v>-3.9836213497342006</v>
      </c>
      <c r="F21" s="1">
        <f>'[2]Qc, Winter, S1'!F21*Main!$B$8</f>
        <v>-3.9836213497342006</v>
      </c>
      <c r="G21" s="1">
        <f>'[2]Qc, Winter, S1'!G21*Main!$B$8</f>
        <v>-3.763074393207325</v>
      </c>
      <c r="H21" s="1">
        <f>'[2]Qc, Winter, S1'!H21*Main!$B$8</f>
        <v>-1.9062149077082107</v>
      </c>
      <c r="I21" s="1">
        <f>'[2]Qc, Winter, S1'!I21*Main!$B$8</f>
        <v>-0.88174215800354416</v>
      </c>
      <c r="J21" s="1">
        <f>'[2]Qc, Winter, S1'!J21*Main!$B$8</f>
        <v>0.33482031287655062</v>
      </c>
      <c r="K21" s="1">
        <f>'[2]Qc, Winter, S1'!K21*Main!$B$8</f>
        <v>1.081832881984643</v>
      </c>
      <c r="L21" s="1">
        <f>'[2]Qc, Winter, S1'!L21*Main!$B$8</f>
        <v>-0.44776161228588313</v>
      </c>
      <c r="M21" s="1">
        <f>'[2]Qc, Winter, S1'!M21*Main!$B$8</f>
        <v>-0.34104606432368584</v>
      </c>
      <c r="N21" s="1">
        <f>'[2]Qc, Winter, S1'!N21*Main!$B$8</f>
        <v>0.14984582246012998</v>
      </c>
      <c r="O21" s="1">
        <f>'[2]Qc, Winter, S1'!O21*Main!$B$8</f>
        <v>5.0246141627288819E-2</v>
      </c>
      <c r="P21" s="1">
        <f>'[2]Qc, Winter, S1'!P21*Main!$B$8</f>
        <v>-0.25567313774365036</v>
      </c>
      <c r="Q21" s="1">
        <f>'[2]Qc, Winter, S1'!Q21*Main!$B$8</f>
        <v>-1.4295503854400475</v>
      </c>
      <c r="R21" s="1">
        <f>'[2]Qc, Winter, S1'!R21*Main!$B$8</f>
        <v>-1.9062149011813354</v>
      </c>
      <c r="S21" s="1">
        <f>'[2]Qc, Winter, S1'!S21*Main!$B$8</f>
        <v>-0.74656689447725955</v>
      </c>
      <c r="T21" s="1">
        <f>'[2]Qc, Winter, S1'!T21*Main!$B$8</f>
        <v>-0.67542319583579447</v>
      </c>
      <c r="U21" s="1">
        <f>'[2]Qc, Winter, S1'!U21*Main!$B$8</f>
        <v>-0.27701699270525704</v>
      </c>
      <c r="V21" s="1">
        <f>'[2]Qc, Winter, S1'!V21*Main!$B$8</f>
        <v>-0.11338574046072064</v>
      </c>
      <c r="W21" s="1">
        <f>'[2]Qc, Winter, S1'!W21*Main!$B$8</f>
        <v>-0.99557170640874204</v>
      </c>
      <c r="X21" s="1">
        <f>'[2]Qc, Winter, S1'!X21*Main!$B$8</f>
        <v>-1.6785545773183701</v>
      </c>
      <c r="Y21" s="1">
        <f>'[2]Qc, Winter, S1'!Y21*Main!$B$8</f>
        <v>-2.1054167561134083</v>
      </c>
    </row>
    <row r="22" spans="1:25" x14ac:dyDescent="0.25">
      <c r="A22">
        <v>55</v>
      </c>
      <c r="B22" s="1">
        <f>'[2]Qc, Winter, S1'!B22*Main!$B$8</f>
        <v>0.9885523195510928</v>
      </c>
      <c r="C22" s="1">
        <f>'[2]Qc, Winter, S1'!C22*Main!$B$8</f>
        <v>0.9885523195510928</v>
      </c>
      <c r="D22" s="1">
        <f>'[2]Qc, Winter, S1'!D22*Main!$B$8</f>
        <v>0.9885523195510928</v>
      </c>
      <c r="E22" s="1">
        <f>'[2]Qc, Winter, S1'!E22*Main!$B$8</f>
        <v>0.9885523195510928</v>
      </c>
      <c r="F22" s="1">
        <f>'[2]Qc, Winter, S1'!F22*Main!$B$8</f>
        <v>0.9885523195510928</v>
      </c>
      <c r="G22" s="1">
        <f>'[2]Qc, Winter, S1'!G22*Main!$B$8</f>
        <v>0.9885523195510928</v>
      </c>
      <c r="H22" s="1">
        <f>'[2]Qc, Winter, S1'!H22*Main!$B$8</f>
        <v>0.9885523195510928</v>
      </c>
      <c r="I22" s="1">
        <f>'[2]Qc, Winter, S1'!I22*Main!$B$8</f>
        <v>0.9885523195510928</v>
      </c>
      <c r="J22" s="1">
        <f>'[2]Qc, Winter, S1'!J22*Main!$B$8</f>
        <v>0.9885523195510928</v>
      </c>
      <c r="K22" s="1">
        <f>'[2]Qc, Winter, S1'!K22*Main!$B$8</f>
        <v>0.9885523195510928</v>
      </c>
      <c r="L22" s="1">
        <f>'[2]Qc, Winter, S1'!L22*Main!$B$8</f>
        <v>0.9885523195510928</v>
      </c>
      <c r="M22" s="1">
        <f>'[2]Qc, Winter, S1'!M22*Main!$B$8</f>
        <v>0.9885523195510928</v>
      </c>
      <c r="N22" s="1">
        <f>'[2]Qc, Winter, S1'!N22*Main!$B$8</f>
        <v>0.9885523195510928</v>
      </c>
      <c r="O22" s="1">
        <f>'[2]Qc, Winter, S1'!O22*Main!$B$8</f>
        <v>0.9885523195510928</v>
      </c>
      <c r="P22" s="1">
        <f>'[2]Qc, Winter, S1'!P22*Main!$B$8</f>
        <v>0.9885523195510928</v>
      </c>
      <c r="Q22" s="1">
        <f>'[2]Qc, Winter, S1'!Q22*Main!$B$8</f>
        <v>0.9885523195510928</v>
      </c>
      <c r="R22" s="1">
        <f>'[2]Qc, Winter, S1'!R22*Main!$B$8</f>
        <v>0.9885523195510928</v>
      </c>
      <c r="S22" s="1">
        <f>'[2]Qc, Winter, S1'!S22*Main!$B$8</f>
        <v>0.9885523195510928</v>
      </c>
      <c r="T22" s="1">
        <f>'[2]Qc, Winter, S1'!T22*Main!$B$8</f>
        <v>0.9885523195510928</v>
      </c>
      <c r="U22" s="1">
        <f>'[2]Qc, Winter, S1'!U22*Main!$B$8</f>
        <v>0.9885523195510928</v>
      </c>
      <c r="V22" s="1">
        <f>'[2]Qc, Winter, S1'!V22*Main!$B$8</f>
        <v>0.9885523195510928</v>
      </c>
      <c r="W22" s="1">
        <f>'[2]Qc, Winter, S1'!W22*Main!$B$8</f>
        <v>0.9885523195510928</v>
      </c>
      <c r="X22" s="1">
        <f>'[2]Qc, Winter, S1'!X22*Main!$B$8</f>
        <v>0.9885523195510928</v>
      </c>
      <c r="Y22" s="1">
        <f>'[2]Qc, Winter, S1'!Y22*Main!$B$8</f>
        <v>0.9885523195510928</v>
      </c>
    </row>
    <row r="23" spans="1:25" x14ac:dyDescent="0.25">
      <c r="A23">
        <v>68</v>
      </c>
      <c r="B23" s="1">
        <f>'[2]Qc, Winter, S1'!B23*Main!$B$8</f>
        <v>2.164417686119315</v>
      </c>
      <c r="C23" s="1">
        <f>'[2]Qc, Winter, S1'!C23*Main!$B$8</f>
        <v>2.0332615843325459</v>
      </c>
      <c r="D23" s="1">
        <f>'[2]Qc, Winter, S1'!D23*Main!$B$8</f>
        <v>1.6889775175575903</v>
      </c>
      <c r="E23" s="1">
        <f>'[2]Qc, Winter, S1'!E23*Main!$B$8</f>
        <v>1.9731514542823394</v>
      </c>
      <c r="F23" s="1">
        <f>'[2]Qc, Winter, S1'!F23*Main!$B$8</f>
        <v>1.9458270854252808</v>
      </c>
      <c r="G23" s="1">
        <f>'[2]Qc, Winter, S1'!G23*Main!$B$8</f>
        <v>2.142560923183698</v>
      </c>
      <c r="H23" s="1">
        <f>'[2]Qc, Winter, S1'!H23*Main!$B$8</f>
        <v>2.2901123923065567</v>
      </c>
      <c r="I23" s="1">
        <f>'[2]Qc, Winter, S1'!I23*Main!$B$8</f>
        <v>2.6617214447282929</v>
      </c>
      <c r="J23" s="1">
        <f>'[2]Qc, Winter, S1'!J23*Main!$B$8</f>
        <v>2.530563472991731</v>
      </c>
      <c r="K23" s="1">
        <f>'[2]Qc, Winter, S1'!K23*Main!$B$8</f>
        <v>2.6671840706438279</v>
      </c>
      <c r="L23" s="1">
        <f>'[2]Qc, Winter, S1'!L23*Main!$B$8</f>
        <v>2.6617195715150626</v>
      </c>
      <c r="M23" s="1">
        <f>'[2]Qc, Winter, S1'!M23*Main!$B$8</f>
        <v>2.6890451902687538</v>
      </c>
      <c r="N23" s="1">
        <f>'[2]Qc, Winter, S1'!N23*Main!$B$8</f>
        <v>2.9622863888363855</v>
      </c>
      <c r="O23" s="1">
        <f>'[2]Qc, Winter, S1'!O23*Main!$B$8</f>
        <v>2.9568225162876551</v>
      </c>
      <c r="P23" s="1">
        <f>'[2]Qc, Winter, S1'!P23*Main!$B$8</f>
        <v>2.426733616538689</v>
      </c>
      <c r="Q23" s="1">
        <f>'[2]Qc, Winter, S1'!Q23*Main!$B$8</f>
        <v>2.3065065130094511</v>
      </c>
      <c r="R23" s="1">
        <f>'[2]Qc, Winter, S1'!R23*Main!$B$8</f>
        <v>1.9622205860750153</v>
      </c>
      <c r="S23" s="1">
        <f>'[2]Qc, Winter, S1'!S23*Main!$B$8</f>
        <v>2.0114042046072065</v>
      </c>
      <c r="T23" s="1">
        <f>'[2]Qc, Winter, S1'!T23*Main!$B$8</f>
        <v>2.0114042046072065</v>
      </c>
      <c r="U23" s="1">
        <f>'[2]Qc, Winter, S1'!U23*Main!$B$8</f>
        <v>2.2955768914353225</v>
      </c>
      <c r="V23" s="1">
        <f>'[2]Qc, Winter, S1'!V23*Main!$B$8</f>
        <v>2.0114042046072065</v>
      </c>
      <c r="W23" s="1">
        <f>'[2]Qc, Winter, S1'!W23*Main!$B$8</f>
        <v>2.1862794160070882</v>
      </c>
      <c r="X23" s="1">
        <f>'[2]Qc, Winter, S1'!X23*Main!$B$8</f>
        <v>1.8201348659775549</v>
      </c>
      <c r="Y23" s="1">
        <f>'[2]Qc, Winter, S1'!Y23*Main!$B$8</f>
        <v>1.8146697435321917</v>
      </c>
    </row>
    <row r="24" spans="1:25" x14ac:dyDescent="0.25">
      <c r="A24">
        <v>72</v>
      </c>
      <c r="B24" s="1">
        <f>'[2]Qc, Winter, S1'!B24*Main!$B$8</f>
        <v>12.605740559790314</v>
      </c>
      <c r="C24" s="1">
        <f>'[2]Qc, Winter, S1'!C24*Main!$B$8</f>
        <v>10.378210671396928</v>
      </c>
      <c r="D24" s="1">
        <f>'[2]Qc, Winter, S1'!D24*Main!$B$8</f>
        <v>9.7997271544447742</v>
      </c>
      <c r="E24" s="1">
        <f>'[2]Qc, Winter, S1'!E24*Main!$B$8</f>
        <v>9.0230745626845863</v>
      </c>
      <c r="F24" s="1">
        <f>'[2]Qc, Winter, S1'!F24*Main!$B$8</f>
        <v>9.1584863732279995</v>
      </c>
      <c r="G24" s="1">
        <f>'[2]Qc, Winter, S1'!G24*Main!$B$8</f>
        <v>9.5230182367838179</v>
      </c>
      <c r="H24" s="1">
        <f>'[2]Qc, Winter, S1'!H24*Main!$B$8</f>
        <v>3.8582108563349093</v>
      </c>
      <c r="I24" s="1">
        <f>'[2]Qc, Winter, S1'!I24*Main!$B$8</f>
        <v>0.76630399263142368</v>
      </c>
      <c r="J24" s="1">
        <f>'[2]Qc, Winter, S1'!J24*Main!$B$8</f>
        <v>0.53781366234494987</v>
      </c>
      <c r="K24" s="1">
        <f>'[2]Qc, Winter, S1'!K24*Main!$B$8</f>
        <v>1.1902052642055525</v>
      </c>
      <c r="L24" s="1">
        <f>'[2]Qc, Winter, S1'!L24*Main!$B$8</f>
        <v>7.5598799622415846</v>
      </c>
      <c r="M24" s="1">
        <f>'[2]Qc, Winter, S1'!M24*Main!$B$8</f>
        <v>6.470562581733609</v>
      </c>
      <c r="N24" s="1">
        <f>'[2]Qc, Winter, S1'!N24*Main!$B$8</f>
        <v>4.0250274913614899</v>
      </c>
      <c r="O24" s="1">
        <f>'[2]Qc, Winter, S1'!O24*Main!$B$8</f>
        <v>6.4027530101004153</v>
      </c>
      <c r="P24" s="1">
        <f>'[2]Qc, Winter, S1'!P24*Main!$B$8</f>
        <v>9.073766023228</v>
      </c>
      <c r="Q24" s="1">
        <f>'[2]Qc, Winter, S1'!Q24*Main!$B$8</f>
        <v>10.584625004267576</v>
      </c>
      <c r="R24" s="1">
        <f>'[2]Qc, Winter, S1'!R24*Main!$B$8</f>
        <v>9.4469497234937982</v>
      </c>
      <c r="S24" s="1">
        <f>'[2]Qc, Winter, S1'!S24*Main!$B$8</f>
        <v>1.4470827279385707</v>
      </c>
      <c r="T24" s="1">
        <f>'[2]Qc, Winter, S1'!T24*Main!$B$8</f>
        <v>3.0221071237595978</v>
      </c>
      <c r="U24" s="1">
        <f>'[2]Qc, Winter, S1'!U24*Main!$B$8</f>
        <v>3.0104051541789723</v>
      </c>
      <c r="V24" s="1">
        <f>'[2]Qc, Winter, S1'!V24*Main!$B$8</f>
        <v>3.4402749073538104</v>
      </c>
      <c r="W24" s="1">
        <f>'[2]Qc, Winter, S1'!W24*Main!$B$8</f>
        <v>6.6980736522740711</v>
      </c>
      <c r="X24" s="1">
        <f>'[2]Qc, Winter, S1'!X24*Main!$B$8</f>
        <v>10.518018613157119</v>
      </c>
      <c r="Y24" s="1">
        <f>'[2]Qc, Winter, S1'!Y24*Main!$B$8</f>
        <v>9.142431216007088</v>
      </c>
    </row>
    <row r="25" spans="1:25" x14ac:dyDescent="0.25">
      <c r="A25">
        <v>103</v>
      </c>
      <c r="B25" s="1">
        <f>'[2]Qc, Winter, S1'!B25*Main!$B$8</f>
        <v>-24.758678677436503</v>
      </c>
      <c r="C25" s="1">
        <f>'[2]Qc, Winter, S1'!C25*Main!$B$8</f>
        <v>-29.152924332132315</v>
      </c>
      <c r="D25" s="1">
        <f>'[2]Qc, Winter, S1'!D25*Main!$B$8</f>
        <v>-28.377387927436502</v>
      </c>
      <c r="E25" s="1">
        <f>'[2]Qc, Winter, S1'!E25*Main!$B$8</f>
        <v>-28.003582868635558</v>
      </c>
      <c r="F25" s="1">
        <f>'[2]Qc, Winter, S1'!F25*Main!$B$8</f>
        <v>-27.882021544506802</v>
      </c>
      <c r="G25" s="1">
        <f>'[2]Qc, Winter, S1'!G25*Main!$B$8</f>
        <v>-27.515787057398118</v>
      </c>
      <c r="H25" s="1">
        <f>'[2]Qc, Winter, S1'!H25*Main!$B$8</f>
        <v>-7.7574140536621385</v>
      </c>
      <c r="I25" s="1">
        <f>'[2]Qc, Winter, S1'!I25*Main!$B$8</f>
        <v>5.6534158519049029</v>
      </c>
      <c r="J25" s="1">
        <f>'[2]Qc, Winter, S1'!J25*Main!$B$8</f>
        <v>10.560503539589487</v>
      </c>
      <c r="K25" s="1">
        <f>'[2]Qc, Winter, S1'!K25*Main!$B$8</f>
        <v>15.631116336207919</v>
      </c>
      <c r="L25" s="1">
        <f>'[2]Qc, Winter, S1'!L25*Main!$B$8</f>
        <v>10.015853317956289</v>
      </c>
      <c r="M25" s="1">
        <f>'[2]Qc, Winter, S1'!M25*Main!$B$8</f>
        <v>8.4798158317188452</v>
      </c>
      <c r="N25" s="1">
        <f>'[2]Qc, Winter, S1'!N25*Main!$B$8</f>
        <v>8.8251745517867715</v>
      </c>
      <c r="O25" s="1">
        <f>'[2]Qc, Winter, S1'!O25*Main!$B$8</f>
        <v>9.2296636787507396</v>
      </c>
      <c r="P25" s="1">
        <f>'[2]Qc, Winter, S1'!P25*Main!$B$8</f>
        <v>4.7918367653130556</v>
      </c>
      <c r="Q25" s="1">
        <f>'[2]Qc, Winter, S1'!Q25*Main!$B$8</f>
        <v>-2.6325845038393387</v>
      </c>
      <c r="R25" s="1">
        <f>'[2]Qc, Winter, S1'!R25*Main!$B$8</f>
        <v>-4.8594505372120498</v>
      </c>
      <c r="S25" s="1">
        <f>'[2]Qc, Winter, S1'!S25*Main!$B$8</f>
        <v>6.8757117324424106</v>
      </c>
      <c r="T25" s="1">
        <f>'[2]Qc, Winter, S1'!T25*Main!$B$8</f>
        <v>9.8097260664353243</v>
      </c>
      <c r="U25" s="1">
        <f>'[2]Qc, Winter, S1'!U25*Main!$B$8</f>
        <v>7.2789833197578293</v>
      </c>
      <c r="V25" s="1">
        <f>'[2]Qc, Winter, S1'!V25*Main!$B$8</f>
        <v>5.3149924786473726</v>
      </c>
      <c r="W25" s="1">
        <f>'[2]Qc, Winter, S1'!W25*Main!$B$8</f>
        <v>2.3878690010189021</v>
      </c>
      <c r="X25" s="1">
        <f>'[2]Qc, Winter, S1'!X25*Main!$B$8</f>
        <v>-7.6559445274660387</v>
      </c>
      <c r="Y25" s="1">
        <f>'[2]Qc, Winter, S1'!Y25*Main!$B$8</f>
        <v>-9.9220495873006502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Qc, Winter, S1</vt:lpstr>
      <vt:lpstr>Pg, Winter, S1</vt:lpstr>
      <vt:lpstr>Qg, Winter, S1</vt:lpstr>
      <vt:lpstr>GenStatus, Winter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2023-02-10T16:53:30Z</dcterms:modified>
</cp:coreProperties>
</file>