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Location1\"/>
    </mc:Choice>
  </mc:AlternateContent>
  <xr:revisionPtr revIDLastSave="0" documentId="13_ncr:1_{B3A9C3B8-A287-475C-B4CA-60F6AF20EAF4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7" l="1"/>
  <c r="C3" i="37" s="1"/>
  <c r="D3" i="37" s="1"/>
  <c r="B4" i="37"/>
  <c r="C4" i="37" s="1"/>
  <c r="D4" i="37" s="1"/>
  <c r="B5" i="37"/>
  <c r="C5" i="37" s="1"/>
  <c r="D5" i="37" s="1"/>
  <c r="B6" i="37"/>
  <c r="C6" i="37" s="1"/>
  <c r="D6" i="37" s="1"/>
  <c r="B2" i="37"/>
  <c r="C2" i="37" s="1"/>
  <c r="D2" i="37" s="1"/>
  <c r="B3" i="36"/>
  <c r="B4" i="36"/>
  <c r="B5" i="36"/>
  <c r="B6" i="36"/>
  <c r="B2" i="36"/>
  <c r="B10" i="2"/>
  <c r="B9" i="2"/>
  <c r="B8" i="2"/>
  <c r="B5" i="35" l="1"/>
  <c r="B10" i="31"/>
  <c r="B11" i="31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0" i="24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0" i="5"/>
  <c r="B3" i="35"/>
  <c r="N17" i="24" s="1"/>
  <c r="B4" i="35"/>
  <c r="C18" i="24" s="1"/>
  <c r="B6" i="35"/>
  <c r="D19" i="24" s="1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6" i="31"/>
  <c r="B7" i="31"/>
  <c r="B8" i="31"/>
  <c r="B9" i="31"/>
  <c r="B2" i="31"/>
  <c r="R12" i="1" l="1"/>
  <c r="S12" i="1"/>
  <c r="X21" i="22"/>
  <c r="E21" i="22"/>
  <c r="K3" i="1"/>
  <c r="D3" i="1"/>
  <c r="E18" i="1"/>
  <c r="F18" i="1"/>
  <c r="G16" i="1"/>
  <c r="J16" i="1"/>
  <c r="K16" i="1"/>
  <c r="C15" i="22"/>
  <c r="Q15" i="22"/>
  <c r="S15" i="22"/>
  <c r="V15" i="22"/>
  <c r="W15" i="1"/>
  <c r="X15" i="1"/>
  <c r="I15" i="22"/>
  <c r="O15" i="1"/>
  <c r="W4" i="2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U16" i="1" l="1"/>
  <c r="P18" i="1"/>
  <c r="H3" i="1"/>
  <c r="J21" i="22"/>
  <c r="J12" i="22"/>
  <c r="Y18" i="1"/>
  <c r="S12" i="22"/>
  <c r="V15" i="1"/>
  <c r="V15" i="8" s="1"/>
  <c r="P15" i="22"/>
  <c r="P15" i="33" s="1"/>
  <c r="O16" i="22"/>
  <c r="G18" i="1"/>
  <c r="G18" i="7" s="1"/>
  <c r="V3" i="22"/>
  <c r="V3" i="34" s="1"/>
  <c r="J22" i="1"/>
  <c r="M13" i="1"/>
  <c r="K16" i="22"/>
  <c r="K18" i="1"/>
  <c r="P3" i="22"/>
  <c r="B22" i="1"/>
  <c r="T13" i="1"/>
  <c r="X16" i="22"/>
  <c r="X16" i="33" s="1"/>
  <c r="N18" i="1"/>
  <c r="N18" i="8" s="1"/>
  <c r="C3" i="22"/>
  <c r="R22" i="1"/>
  <c r="R22" i="8" s="1"/>
  <c r="S13" i="22"/>
  <c r="S13" i="34" s="1"/>
  <c r="Q18" i="22"/>
  <c r="U21" i="1"/>
  <c r="U22" i="22"/>
  <c r="W13" i="22"/>
  <c r="C3" i="1"/>
  <c r="O15" i="22"/>
  <c r="H16" i="22"/>
  <c r="G15" i="1"/>
  <c r="G15" i="8" s="1"/>
  <c r="O16" i="1"/>
  <c r="O16" i="7" s="1"/>
  <c r="F16" i="22"/>
  <c r="C18" i="22"/>
  <c r="C18" i="33" s="1"/>
  <c r="S21" i="1"/>
  <c r="S21" i="8" s="1"/>
  <c r="I22" i="22"/>
  <c r="L4" i="1"/>
  <c r="E15" i="1"/>
  <c r="C16" i="1"/>
  <c r="E16" i="22"/>
  <c r="V18" i="22"/>
  <c r="D21" i="1"/>
  <c r="O22" i="22"/>
  <c r="O4" i="1"/>
  <c r="O4" i="8" s="1"/>
  <c r="K22" i="1"/>
  <c r="N15" i="22"/>
  <c r="N15" i="33" s="1"/>
  <c r="I15" i="1"/>
  <c r="I15" i="7" s="1"/>
  <c r="C15" i="1"/>
  <c r="H15" i="22"/>
  <c r="P16" i="1"/>
  <c r="R16" i="22"/>
  <c r="H18" i="22"/>
  <c r="V21" i="1"/>
  <c r="M12" i="1"/>
  <c r="V4" i="22"/>
  <c r="V4" i="33" s="1"/>
  <c r="J15" i="1"/>
  <c r="J15" i="7" s="1"/>
  <c r="U15" i="1"/>
  <c r="Q16" i="1"/>
  <c r="Q16" i="7" s="1"/>
  <c r="N15" i="1"/>
  <c r="N15" i="7" s="1"/>
  <c r="W15" i="22"/>
  <c r="W15" i="33" s="1"/>
  <c r="X16" i="1"/>
  <c r="N16" i="22"/>
  <c r="L3" i="1"/>
  <c r="K21" i="1"/>
  <c r="K12" i="1"/>
  <c r="P4" i="22"/>
  <c r="V16" i="1"/>
  <c r="L16" i="22"/>
  <c r="L16" i="34" s="1"/>
  <c r="S16" i="22"/>
  <c r="Q18" i="1"/>
  <c r="Q18" i="7" s="1"/>
  <c r="W18" i="1"/>
  <c r="W18" i="8" s="1"/>
  <c r="P18" i="22"/>
  <c r="P18" i="34" s="1"/>
  <c r="I18" i="22"/>
  <c r="I3" i="1"/>
  <c r="J3" i="1"/>
  <c r="J3" i="22"/>
  <c r="D3" i="22"/>
  <c r="T21" i="1"/>
  <c r="O21" i="1"/>
  <c r="O21" i="8" s="1"/>
  <c r="R21" i="22"/>
  <c r="R21" i="33" s="1"/>
  <c r="K21" i="22"/>
  <c r="U22" i="1"/>
  <c r="U22" i="7" s="1"/>
  <c r="P22" i="1"/>
  <c r="P22" i="7" s="1"/>
  <c r="T22" i="22"/>
  <c r="T22" i="33" s="1"/>
  <c r="C22" i="22"/>
  <c r="L12" i="1"/>
  <c r="G12" i="1"/>
  <c r="I12" i="22"/>
  <c r="R12" i="22"/>
  <c r="B13" i="1"/>
  <c r="H13" i="1"/>
  <c r="H13" i="7" s="1"/>
  <c r="R13" i="22"/>
  <c r="R13" i="33" s="1"/>
  <c r="I13" i="22"/>
  <c r="K4" i="1"/>
  <c r="K4" i="8" s="1"/>
  <c r="B4" i="1"/>
  <c r="B4" i="8" s="1"/>
  <c r="U4" i="22"/>
  <c r="D4" i="22"/>
  <c r="D18" i="22"/>
  <c r="U18" i="22"/>
  <c r="M3" i="1"/>
  <c r="T3" i="1"/>
  <c r="I3" i="22"/>
  <c r="O3" i="22"/>
  <c r="O3" i="34" s="1"/>
  <c r="H21" i="1"/>
  <c r="H21" i="7" s="1"/>
  <c r="C21" i="1"/>
  <c r="F21" i="22"/>
  <c r="F21" i="33" s="1"/>
  <c r="W21" i="22"/>
  <c r="W21" i="34" s="1"/>
  <c r="I22" i="1"/>
  <c r="I22" i="7" s="1"/>
  <c r="D22" i="1"/>
  <c r="S22" i="22"/>
  <c r="N22" i="22"/>
  <c r="W12" i="1"/>
  <c r="Y12" i="1"/>
  <c r="X12" i="22"/>
  <c r="P12" i="22"/>
  <c r="P12" i="33" s="1"/>
  <c r="X13" i="1"/>
  <c r="X13" i="8" s="1"/>
  <c r="S13" i="1"/>
  <c r="E13" i="22"/>
  <c r="E13" i="33" s="1"/>
  <c r="V13" i="22"/>
  <c r="V13" i="33" s="1"/>
  <c r="J4" i="1"/>
  <c r="N4" i="1"/>
  <c r="J4" i="22"/>
  <c r="O4" i="22"/>
  <c r="B22" i="22"/>
  <c r="H12" i="22"/>
  <c r="O12" i="22"/>
  <c r="L13" i="1"/>
  <c r="L13" i="8" s="1"/>
  <c r="G13" i="1"/>
  <c r="G13" i="8" s="1"/>
  <c r="D13" i="22"/>
  <c r="H13" i="22"/>
  <c r="H13" i="34" s="1"/>
  <c r="Y4" i="1"/>
  <c r="Y4" i="7" s="1"/>
  <c r="U4" i="1"/>
  <c r="U4" i="8" s="1"/>
  <c r="I4" i="22"/>
  <c r="C4" i="22"/>
  <c r="T15" i="1"/>
  <c r="N16" i="1"/>
  <c r="I16" i="1"/>
  <c r="J16" i="22"/>
  <c r="D16" i="22"/>
  <c r="D16" i="33" s="1"/>
  <c r="D18" i="1"/>
  <c r="D18" i="8" s="1"/>
  <c r="B18" i="1"/>
  <c r="O18" i="22"/>
  <c r="O18" i="33" s="1"/>
  <c r="T18" i="22"/>
  <c r="T18" i="33" s="1"/>
  <c r="Y3" i="1"/>
  <c r="Y3" i="8" s="1"/>
  <c r="S3" i="1"/>
  <c r="T3" i="22"/>
  <c r="N3" i="22"/>
  <c r="G21" i="1"/>
  <c r="N21" i="1"/>
  <c r="Q21" i="22"/>
  <c r="V21" i="22"/>
  <c r="V21" i="34" s="1"/>
  <c r="T22" i="1"/>
  <c r="T22" i="8" s="1"/>
  <c r="O22" i="1"/>
  <c r="H22" i="22"/>
  <c r="H22" i="33" s="1"/>
  <c r="Y22" i="22"/>
  <c r="Y22" i="34" s="1"/>
  <c r="X12" i="1"/>
  <c r="X12" i="8" s="1"/>
  <c r="F12" i="1"/>
  <c r="W12" i="22"/>
  <c r="K12" i="22"/>
  <c r="N13" i="1"/>
  <c r="R13" i="1"/>
  <c r="Q13" i="22"/>
  <c r="U13" i="22"/>
  <c r="U13" i="33" s="1"/>
  <c r="E4" i="1"/>
  <c r="E4" i="8" s="1"/>
  <c r="I4" i="1"/>
  <c r="T4" i="22"/>
  <c r="T4" i="33" s="1"/>
  <c r="N4" i="22"/>
  <c r="N4" i="34" s="1"/>
  <c r="Y15" i="1"/>
  <c r="Y15" i="7" s="1"/>
  <c r="U15" i="22"/>
  <c r="M15" i="1"/>
  <c r="H15" i="1"/>
  <c r="G15" i="22"/>
  <c r="K15" i="22"/>
  <c r="D16" i="1"/>
  <c r="T16" i="1"/>
  <c r="T16" i="7" s="1"/>
  <c r="W16" i="22"/>
  <c r="W16" i="33" s="1"/>
  <c r="Q16" i="22"/>
  <c r="R18" i="1"/>
  <c r="R18" i="7" s="1"/>
  <c r="V18" i="1"/>
  <c r="V18" i="7" s="1"/>
  <c r="B18" i="22"/>
  <c r="B18" i="34" s="1"/>
  <c r="G18" i="22"/>
  <c r="X3" i="1"/>
  <c r="G3" i="1"/>
  <c r="H3" i="22"/>
  <c r="B3" i="22"/>
  <c r="J21" i="1"/>
  <c r="I21" i="1"/>
  <c r="I21" i="7" s="1"/>
  <c r="D21" i="22"/>
  <c r="D21" i="33" s="1"/>
  <c r="I21" i="22"/>
  <c r="H22" i="1"/>
  <c r="H22" i="8" s="1"/>
  <c r="C22" i="1"/>
  <c r="C22" i="7" s="1"/>
  <c r="G22" i="22"/>
  <c r="M22" i="22"/>
  <c r="B12" i="1"/>
  <c r="Q12" i="1"/>
  <c r="G12" i="22"/>
  <c r="Q12" i="22"/>
  <c r="Y13" i="1"/>
  <c r="F13" i="1"/>
  <c r="F13" i="7" s="1"/>
  <c r="C13" i="22"/>
  <c r="C13" i="33" s="1"/>
  <c r="G13" i="22"/>
  <c r="X4" i="1"/>
  <c r="X4" i="8" s="1"/>
  <c r="T4" i="1"/>
  <c r="T4" i="7" s="1"/>
  <c r="H4" i="22"/>
  <c r="H4" i="33" s="1"/>
  <c r="B4" i="22"/>
  <c r="L15" i="22"/>
  <c r="B15" i="1"/>
  <c r="P15" i="1"/>
  <c r="T15" i="22"/>
  <c r="X15" i="22"/>
  <c r="Y16" i="1"/>
  <c r="Y16" i="8" s="1"/>
  <c r="H16" i="1"/>
  <c r="H16" i="7" s="1"/>
  <c r="I16" i="22"/>
  <c r="C16" i="22"/>
  <c r="C16" i="33" s="1"/>
  <c r="O18" i="1"/>
  <c r="O18" i="7" s="1"/>
  <c r="J18" i="1"/>
  <c r="J18" i="8" s="1"/>
  <c r="N18" i="22"/>
  <c r="S18" i="22"/>
  <c r="B3" i="1"/>
  <c r="U3" i="22"/>
  <c r="S3" i="22"/>
  <c r="Y3" i="22"/>
  <c r="R21" i="1"/>
  <c r="R21" i="7" s="1"/>
  <c r="E21" i="1"/>
  <c r="E21" i="7" s="1"/>
  <c r="P21" i="22"/>
  <c r="U21" i="22"/>
  <c r="U21" i="34" s="1"/>
  <c r="V22" i="1"/>
  <c r="V22" i="8" s="1"/>
  <c r="F22" i="1"/>
  <c r="R22" i="22"/>
  <c r="X22" i="22"/>
  <c r="V12" i="1"/>
  <c r="E12" i="1"/>
  <c r="V12" i="22"/>
  <c r="E12" i="22"/>
  <c r="W13" i="1"/>
  <c r="W13" i="8" s="1"/>
  <c r="Q13" i="1"/>
  <c r="Q13" i="7" s="1"/>
  <c r="P13" i="22"/>
  <c r="T13" i="22"/>
  <c r="T13" i="33" s="1"/>
  <c r="C4" i="1"/>
  <c r="C4" i="8" s="1"/>
  <c r="H4" i="1"/>
  <c r="H4" i="8" s="1"/>
  <c r="S4" i="22"/>
  <c r="Y4" i="22"/>
  <c r="D15" i="1"/>
  <c r="S15" i="1"/>
  <c r="F15" i="22"/>
  <c r="J15" i="22"/>
  <c r="M16" i="1"/>
  <c r="M16" i="8" s="1"/>
  <c r="S16" i="1"/>
  <c r="S16" i="8" s="1"/>
  <c r="V16" i="22"/>
  <c r="P16" i="22"/>
  <c r="P16" i="34" s="1"/>
  <c r="C18" i="1"/>
  <c r="C18" i="8" s="1"/>
  <c r="U18" i="1"/>
  <c r="U18" i="7" s="1"/>
  <c r="L18" i="22"/>
  <c r="F18" i="22"/>
  <c r="N3" i="1"/>
  <c r="R3" i="1"/>
  <c r="G3" i="22"/>
  <c r="M3" i="22"/>
  <c r="F21" i="1"/>
  <c r="F21" i="7" s="1"/>
  <c r="Y21" i="1"/>
  <c r="Y21" i="8" s="1"/>
  <c r="C21" i="22"/>
  <c r="H21" i="22"/>
  <c r="H21" i="34" s="1"/>
  <c r="S22" i="1"/>
  <c r="S22" i="8" s="1"/>
  <c r="N22" i="1"/>
  <c r="F22" i="22"/>
  <c r="L22" i="22"/>
  <c r="J12" i="1"/>
  <c r="P12" i="1"/>
  <c r="F12" i="22"/>
  <c r="N12" i="22"/>
  <c r="K13" i="1"/>
  <c r="K13" i="8" s="1"/>
  <c r="E13" i="1"/>
  <c r="E13" i="8" s="1"/>
  <c r="O13" i="22"/>
  <c r="F13" i="22"/>
  <c r="F13" i="34" s="1"/>
  <c r="W4" i="1"/>
  <c r="W4" i="7" s="1"/>
  <c r="S4" i="1"/>
  <c r="S4" i="7" s="1"/>
  <c r="G4" i="22"/>
  <c r="M4" i="22"/>
  <c r="R18" i="22"/>
  <c r="R3" i="22"/>
  <c r="Q21" i="1"/>
  <c r="G22" i="1"/>
  <c r="Q22" i="22"/>
  <c r="Q22" i="34" s="1"/>
  <c r="W22" i="22"/>
  <c r="W22" i="33" s="1"/>
  <c r="D12" i="1"/>
  <c r="U12" i="22"/>
  <c r="U12" i="33" s="1"/>
  <c r="B12" i="22"/>
  <c r="B12" i="33" s="1"/>
  <c r="V13" i="1"/>
  <c r="P13" i="1"/>
  <c r="L13" i="22"/>
  <c r="N13" i="22"/>
  <c r="M4" i="1"/>
  <c r="G4" i="1"/>
  <c r="R4" i="22"/>
  <c r="X4" i="22"/>
  <c r="X4" i="33" s="1"/>
  <c r="I18" i="1"/>
  <c r="I18" i="8" s="1"/>
  <c r="X18" i="22"/>
  <c r="W3" i="1"/>
  <c r="W3" i="8" s="1"/>
  <c r="F3" i="1"/>
  <c r="F3" i="7" s="1"/>
  <c r="X3" i="22"/>
  <c r="X3" i="33" s="1"/>
  <c r="M21" i="1"/>
  <c r="O21" i="22"/>
  <c r="T21" i="22"/>
  <c r="Y22" i="1"/>
  <c r="U12" i="1"/>
  <c r="L15" i="1"/>
  <c r="R15" i="1"/>
  <c r="R15" i="8" s="1"/>
  <c r="E15" i="22"/>
  <c r="E15" i="34" s="1"/>
  <c r="B15" i="22"/>
  <c r="L16" i="1"/>
  <c r="L16" i="7" s="1"/>
  <c r="B16" i="1"/>
  <c r="B16" i="7" s="1"/>
  <c r="U16" i="22"/>
  <c r="B16" i="22"/>
  <c r="M18" i="1"/>
  <c r="S18" i="1"/>
  <c r="K18" i="22"/>
  <c r="E18" i="22"/>
  <c r="V3" i="1"/>
  <c r="Q3" i="1"/>
  <c r="Q3" i="8" s="1"/>
  <c r="F3" i="22"/>
  <c r="F3" i="33" s="1"/>
  <c r="L3" i="22"/>
  <c r="S21" i="22"/>
  <c r="S21" i="33" s="1"/>
  <c r="L21" i="1"/>
  <c r="L21" i="7" s="1"/>
  <c r="B21" i="22"/>
  <c r="B21" i="34" s="1"/>
  <c r="G21" i="22"/>
  <c r="Q22" i="1"/>
  <c r="M22" i="1"/>
  <c r="E22" i="22"/>
  <c r="K22" i="22"/>
  <c r="I12" i="1"/>
  <c r="O12" i="1"/>
  <c r="O12" i="7" s="1"/>
  <c r="D12" i="22"/>
  <c r="D12" i="33" s="1"/>
  <c r="Y12" i="22"/>
  <c r="J13" i="1"/>
  <c r="J13" i="8" s="1"/>
  <c r="D13" i="1"/>
  <c r="D13" i="8" s="1"/>
  <c r="K13" i="22"/>
  <c r="K13" i="33" s="1"/>
  <c r="B13" i="22"/>
  <c r="V4" i="1"/>
  <c r="R4" i="1"/>
  <c r="F4" i="22"/>
  <c r="L4" i="22"/>
  <c r="F15" i="1"/>
  <c r="R15" i="22"/>
  <c r="R15" i="33" s="1"/>
  <c r="Y15" i="22"/>
  <c r="Y15" i="33" s="1"/>
  <c r="E16" i="1"/>
  <c r="R16" i="1"/>
  <c r="R16" i="7" s="1"/>
  <c r="G16" i="22"/>
  <c r="G16" i="34" s="1"/>
  <c r="Y16" i="22"/>
  <c r="Y16" i="33" s="1"/>
  <c r="X18" i="1"/>
  <c r="T18" i="1"/>
  <c r="W18" i="22"/>
  <c r="Y18" i="22"/>
  <c r="U3" i="1"/>
  <c r="E3" i="1"/>
  <c r="Q3" i="22"/>
  <c r="Q3" i="33" s="1"/>
  <c r="W3" i="22"/>
  <c r="W3" i="33" s="1"/>
  <c r="B21" i="1"/>
  <c r="X21" i="1"/>
  <c r="X21" i="7" s="1"/>
  <c r="N21" i="22"/>
  <c r="N21" i="34" s="1"/>
  <c r="Y21" i="22"/>
  <c r="Y21" i="33" s="1"/>
  <c r="E22" i="1"/>
  <c r="X22" i="1"/>
  <c r="P22" i="22"/>
  <c r="V22" i="22"/>
  <c r="T12" i="1"/>
  <c r="C12" i="1"/>
  <c r="T12" i="22"/>
  <c r="T12" i="33" s="1"/>
  <c r="M12" i="22"/>
  <c r="M12" i="33" s="1"/>
  <c r="U13" i="1"/>
  <c r="O13" i="1"/>
  <c r="O13" i="7" s="1"/>
  <c r="X13" i="22"/>
  <c r="X13" i="34" s="1"/>
  <c r="Y13" i="22"/>
  <c r="Y13" i="33" s="1"/>
  <c r="Q4" i="1"/>
  <c r="F4" i="1"/>
  <c r="Q4" i="22"/>
  <c r="F3" i="32"/>
  <c r="R3" i="32"/>
  <c r="F4" i="32"/>
  <c r="R4" i="32"/>
  <c r="F5" i="32"/>
  <c r="R5" i="32"/>
  <c r="F6" i="32"/>
  <c r="R6" i="32"/>
  <c r="F7" i="32"/>
  <c r="R7" i="32"/>
  <c r="F8" i="32"/>
  <c r="R8" i="32"/>
  <c r="F9" i="32"/>
  <c r="R9" i="32"/>
  <c r="F10" i="32"/>
  <c r="R10" i="32"/>
  <c r="F11" i="32"/>
  <c r="R11" i="32"/>
  <c r="F12" i="32"/>
  <c r="R12" i="32"/>
  <c r="F13" i="32"/>
  <c r="R13" i="32"/>
  <c r="F14" i="32"/>
  <c r="R14" i="32"/>
  <c r="F15" i="32"/>
  <c r="R15" i="32"/>
  <c r="F16" i="32"/>
  <c r="R16" i="32"/>
  <c r="F17" i="32"/>
  <c r="R17" i="32"/>
  <c r="F18" i="32"/>
  <c r="R18" i="32"/>
  <c r="F19" i="32"/>
  <c r="R19" i="32"/>
  <c r="F20" i="32"/>
  <c r="R20" i="32"/>
  <c r="F21" i="32"/>
  <c r="R21" i="32"/>
  <c r="F22" i="32"/>
  <c r="R22" i="32"/>
  <c r="F23" i="32"/>
  <c r="R23" i="32"/>
  <c r="F24" i="32"/>
  <c r="R24" i="32"/>
  <c r="F25" i="32"/>
  <c r="R25" i="32"/>
  <c r="G2" i="32"/>
  <c r="S2" i="32"/>
  <c r="E5" i="22"/>
  <c r="Q5" i="22"/>
  <c r="E6" i="22"/>
  <c r="Q6" i="22"/>
  <c r="E7" i="22"/>
  <c r="Q7" i="22"/>
  <c r="E8" i="22"/>
  <c r="Q8" i="22"/>
  <c r="E9" i="22"/>
  <c r="Q9" i="22"/>
  <c r="E10" i="22"/>
  <c r="Q10" i="22"/>
  <c r="E11" i="22"/>
  <c r="Q11" i="22"/>
  <c r="E14" i="22"/>
  <c r="Q14" i="22"/>
  <c r="E17" i="22"/>
  <c r="Q17" i="22"/>
  <c r="E19" i="22"/>
  <c r="Q19" i="22"/>
  <c r="E20" i="22"/>
  <c r="Q20" i="22"/>
  <c r="E23" i="22"/>
  <c r="Q23" i="22"/>
  <c r="E24" i="22"/>
  <c r="Q24" i="22"/>
  <c r="E25" i="22"/>
  <c r="Q25" i="22"/>
  <c r="F2" i="22"/>
  <c r="R2" i="22"/>
  <c r="E2" i="1"/>
  <c r="Q2" i="1"/>
  <c r="F5" i="1"/>
  <c r="R5" i="1"/>
  <c r="G6" i="1"/>
  <c r="S6" i="1"/>
  <c r="H7" i="1"/>
  <c r="G3" i="32"/>
  <c r="S3" i="32"/>
  <c r="G4" i="32"/>
  <c r="S4" i="32"/>
  <c r="G5" i="32"/>
  <c r="S5" i="32"/>
  <c r="G6" i="32"/>
  <c r="S6" i="32"/>
  <c r="G7" i="32"/>
  <c r="S7" i="32"/>
  <c r="G8" i="32"/>
  <c r="H3" i="32"/>
  <c r="T3" i="32"/>
  <c r="H4" i="32"/>
  <c r="T4" i="32"/>
  <c r="H5" i="32"/>
  <c r="T5" i="32"/>
  <c r="H6" i="32"/>
  <c r="T6" i="32"/>
  <c r="H7" i="32"/>
  <c r="T7" i="32"/>
  <c r="H8" i="32"/>
  <c r="I3" i="32"/>
  <c r="U3" i="32"/>
  <c r="I4" i="32"/>
  <c r="U4" i="32"/>
  <c r="I5" i="32"/>
  <c r="U5" i="32"/>
  <c r="I6" i="32"/>
  <c r="U6" i="32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W2" i="1"/>
  <c r="L5" i="1"/>
  <c r="X5" i="1"/>
  <c r="M6" i="1"/>
  <c r="Y6" i="1"/>
  <c r="N7" i="1"/>
  <c r="M3" i="32"/>
  <c r="Y3" i="32"/>
  <c r="M4" i="32"/>
  <c r="Y4" i="32"/>
  <c r="M5" i="32"/>
  <c r="Y5" i="32"/>
  <c r="M6" i="32"/>
  <c r="Y6" i="32"/>
  <c r="M7" i="32"/>
  <c r="Y7" i="32"/>
  <c r="B3" i="32"/>
  <c r="N3" i="32"/>
  <c r="B4" i="32"/>
  <c r="N4" i="32"/>
  <c r="B5" i="32"/>
  <c r="N5" i="32"/>
  <c r="C3" i="32"/>
  <c r="O3" i="32"/>
  <c r="C4" i="32"/>
  <c r="O4" i="32"/>
  <c r="C5" i="32"/>
  <c r="O5" i="32"/>
  <c r="C6" i="32"/>
  <c r="O6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E5" i="32"/>
  <c r="Q7" i="32"/>
  <c r="U8" i="32"/>
  <c r="S9" i="32"/>
  <c r="O10" i="32"/>
  <c r="M11" i="32"/>
  <c r="H12" i="32"/>
  <c r="E13" i="32"/>
  <c r="B14" i="32"/>
  <c r="U14" i="32"/>
  <c r="S15" i="32"/>
  <c r="O16" i="32"/>
  <c r="I17" i="32"/>
  <c r="D18" i="32"/>
  <c r="U18" i="32"/>
  <c r="P19" i="32"/>
  <c r="I20" i="32"/>
  <c r="D21" i="32"/>
  <c r="T21" i="32"/>
  <c r="M22" i="32"/>
  <c r="D23" i="32"/>
  <c r="T23" i="32"/>
  <c r="M24" i="32"/>
  <c r="C25" i="32"/>
  <c r="Q25" i="32"/>
  <c r="I2" i="32"/>
  <c r="W2" i="32"/>
  <c r="L5" i="22"/>
  <c r="B6" i="22"/>
  <c r="P6" i="22"/>
  <c r="G7" i="22"/>
  <c r="U7" i="22"/>
  <c r="L8" i="22"/>
  <c r="B9" i="22"/>
  <c r="Q5" i="32"/>
  <c r="U7" i="32"/>
  <c r="Y8" i="32"/>
  <c r="T9" i="32"/>
  <c r="Q10" i="32"/>
  <c r="N11" i="32"/>
  <c r="I12" i="32"/>
  <c r="G13" i="32"/>
  <c r="C14" i="32"/>
  <c r="Y14" i="32"/>
  <c r="B6" i="32"/>
  <c r="B8" i="32"/>
  <c r="B9" i="32"/>
  <c r="U9" i="32"/>
  <c r="S10" i="32"/>
  <c r="O11" i="32"/>
  <c r="M12" i="32"/>
  <c r="H13" i="32"/>
  <c r="E14" i="32"/>
  <c r="E6" i="32"/>
  <c r="C8" i="32"/>
  <c r="C9" i="32"/>
  <c r="Y9" i="32"/>
  <c r="T10" i="32"/>
  <c r="Q11" i="32"/>
  <c r="N12" i="32"/>
  <c r="I13" i="32"/>
  <c r="N6" i="32"/>
  <c r="E8" i="32"/>
  <c r="E9" i="32"/>
  <c r="B10" i="32"/>
  <c r="U10" i="32"/>
  <c r="S11" i="32"/>
  <c r="O12" i="32"/>
  <c r="M13" i="32"/>
  <c r="H14" i="32"/>
  <c r="E15" i="32"/>
  <c r="B16" i="32"/>
  <c r="U16" i="32"/>
  <c r="P17" i="32"/>
  <c r="I18" i="32"/>
  <c r="D19" i="32"/>
  <c r="U19" i="32"/>
  <c r="P20" i="32"/>
  <c r="I21" i="32"/>
  <c r="B22" i="32"/>
  <c r="Q22" i="32"/>
  <c r="I23" i="32"/>
  <c r="B24" i="32"/>
  <c r="Q24" i="32"/>
  <c r="H25" i="32"/>
  <c r="V25" i="32"/>
  <c r="N2" i="32"/>
  <c r="B5" i="22"/>
  <c r="P5" i="22"/>
  <c r="G6" i="22"/>
  <c r="U6" i="22"/>
  <c r="L7" i="22"/>
  <c r="B8" i="22"/>
  <c r="P8" i="22"/>
  <c r="G9" i="22"/>
  <c r="U9" i="22"/>
  <c r="Q6" i="32"/>
  <c r="I8" i="32"/>
  <c r="G9" i="32"/>
  <c r="C10" i="32"/>
  <c r="Y10" i="32"/>
  <c r="T11" i="32"/>
  <c r="Q12" i="32"/>
  <c r="N13" i="32"/>
  <c r="I14" i="32"/>
  <c r="G15" i="32"/>
  <c r="C16" i="32"/>
  <c r="Y16" i="32"/>
  <c r="Q17" i="32"/>
  <c r="M18" i="32"/>
  <c r="E19" i="32"/>
  <c r="Y19" i="32"/>
  <c r="Q20" i="32"/>
  <c r="J21" i="32"/>
  <c r="C22" i="32"/>
  <c r="S22" i="32"/>
  <c r="J23" i="32"/>
  <c r="C24" i="32"/>
  <c r="S24" i="32"/>
  <c r="I25" i="32"/>
  <c r="W25" i="32"/>
  <c r="O2" i="32"/>
  <c r="C5" i="22"/>
  <c r="R5" i="22"/>
  <c r="H6" i="22"/>
  <c r="V6" i="22"/>
  <c r="M7" i="22"/>
  <c r="C8" i="22"/>
  <c r="R8" i="22"/>
  <c r="H9" i="22"/>
  <c r="V9" i="22"/>
  <c r="M10" i="22"/>
  <c r="C11" i="22"/>
  <c r="R11" i="22"/>
  <c r="H14" i="22"/>
  <c r="V14" i="22"/>
  <c r="M17" i="22"/>
  <c r="C19" i="22"/>
  <c r="R19" i="22"/>
  <c r="H20" i="22"/>
  <c r="V20" i="22"/>
  <c r="M23" i="22"/>
  <c r="C24" i="22"/>
  <c r="R24" i="22"/>
  <c r="H25" i="22"/>
  <c r="V25" i="22"/>
  <c r="N2" i="22"/>
  <c r="B7" i="32"/>
  <c r="M8" i="32"/>
  <c r="H9" i="32"/>
  <c r="E10" i="32"/>
  <c r="B11" i="32"/>
  <c r="U11" i="32"/>
  <c r="S12" i="32"/>
  <c r="O13" i="32"/>
  <c r="M14" i="32"/>
  <c r="H15" i="32"/>
  <c r="E16" i="32"/>
  <c r="B17" i="32"/>
  <c r="S17" i="32"/>
  <c r="N18" i="32"/>
  <c r="G19" i="32"/>
  <c r="B20" i="32"/>
  <c r="S20" i="32"/>
  <c r="M21" i="32"/>
  <c r="D22" i="32"/>
  <c r="T22" i="32"/>
  <c r="M23" i="32"/>
  <c r="D24" i="32"/>
  <c r="T24" i="32"/>
  <c r="J25" i="32"/>
  <c r="Y25" i="32"/>
  <c r="P2" i="32"/>
  <c r="D5" i="22"/>
  <c r="S5" i="22"/>
  <c r="I6" i="22"/>
  <c r="X6" i="22"/>
  <c r="N7" i="22"/>
  <c r="D8" i="22"/>
  <c r="S8" i="22"/>
  <c r="I9" i="22"/>
  <c r="X9" i="22"/>
  <c r="N10" i="22"/>
  <c r="D11" i="22"/>
  <c r="S11" i="22"/>
  <c r="I14" i="22"/>
  <c r="X14" i="22"/>
  <c r="N17" i="22"/>
  <c r="D19" i="22"/>
  <c r="S19" i="22"/>
  <c r="I20" i="22"/>
  <c r="X20" i="22"/>
  <c r="N23" i="22"/>
  <c r="D24" i="22"/>
  <c r="S24" i="22"/>
  <c r="I25" i="22"/>
  <c r="X25" i="22"/>
  <c r="O2" i="22"/>
  <c r="D2" i="1"/>
  <c r="S2" i="1"/>
  <c r="J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G10" i="32"/>
  <c r="Q13" i="32"/>
  <c r="I15" i="32"/>
  <c r="C17" i="32"/>
  <c r="T17" i="32"/>
  <c r="O18" i="32"/>
  <c r="C7" i="32"/>
  <c r="N8" i="32"/>
  <c r="I9" i="32"/>
  <c r="C11" i="32"/>
  <c r="Y11" i="32"/>
  <c r="T12" i="32"/>
  <c r="N14" i="32"/>
  <c r="G16" i="32"/>
  <c r="E3" i="32"/>
  <c r="E7" i="32"/>
  <c r="O8" i="32"/>
  <c r="M9" i="32"/>
  <c r="H10" i="32"/>
  <c r="E11" i="32"/>
  <c r="B12" i="32"/>
  <c r="Q3" i="32"/>
  <c r="I7" i="32"/>
  <c r="Q8" i="32"/>
  <c r="N9" i="32"/>
  <c r="I10" i="32"/>
  <c r="G11" i="32"/>
  <c r="C12" i="32"/>
  <c r="Y12" i="32"/>
  <c r="T13" i="32"/>
  <c r="Q14" i="32"/>
  <c r="E4" i="32"/>
  <c r="N7" i="32"/>
  <c r="S8" i="32"/>
  <c r="O9" i="32"/>
  <c r="M10" i="32"/>
  <c r="H11" i="32"/>
  <c r="E12" i="32"/>
  <c r="B13" i="32"/>
  <c r="U13" i="32"/>
  <c r="S14" i="32"/>
  <c r="O15" i="32"/>
  <c r="M16" i="32"/>
  <c r="G17" i="32"/>
  <c r="B18" i="32"/>
  <c r="S18" i="32"/>
  <c r="N19" i="32"/>
  <c r="G20" i="32"/>
  <c r="B21" i="32"/>
  <c r="Q21" i="32"/>
  <c r="I22" i="32"/>
  <c r="B23" i="32"/>
  <c r="Q23" i="32"/>
  <c r="I24" i="32"/>
  <c r="Y24" i="32"/>
  <c r="O25" i="32"/>
  <c r="F2" i="32"/>
  <c r="U2" i="32"/>
  <c r="I5" i="22"/>
  <c r="X5" i="22"/>
  <c r="N6" i="22"/>
  <c r="D7" i="22"/>
  <c r="S7" i="22"/>
  <c r="I8" i="22"/>
  <c r="X8" i="22"/>
  <c r="N9" i="22"/>
  <c r="D10" i="22"/>
  <c r="S10" i="22"/>
  <c r="I11" i="22"/>
  <c r="X11" i="22"/>
  <c r="N14" i="22"/>
  <c r="D17" i="22"/>
  <c r="S17" i="22"/>
  <c r="I19" i="22"/>
  <c r="X19" i="22"/>
  <c r="N20" i="22"/>
  <c r="D23" i="22"/>
  <c r="S23" i="22"/>
  <c r="I24" i="22"/>
  <c r="X24" i="22"/>
  <c r="N25" i="22"/>
  <c r="E2" i="22"/>
  <c r="T2" i="22"/>
  <c r="I2" i="1"/>
  <c r="X2" i="1"/>
  <c r="O5" i="1"/>
  <c r="F6" i="1"/>
  <c r="U6" i="1"/>
  <c r="L7" i="1"/>
  <c r="Y7" i="1"/>
  <c r="N8" i="1"/>
  <c r="C9" i="1"/>
  <c r="O9" i="1"/>
  <c r="D10" i="1"/>
  <c r="P10" i="1"/>
  <c r="E11" i="1"/>
  <c r="Q11" i="1"/>
  <c r="F14" i="1"/>
  <c r="R14" i="1"/>
  <c r="G17" i="1"/>
  <c r="S17" i="1"/>
  <c r="H19" i="1"/>
  <c r="T19" i="1"/>
  <c r="I20" i="1"/>
  <c r="U20" i="1"/>
  <c r="J23" i="1"/>
  <c r="V23" i="1"/>
  <c r="K24" i="1"/>
  <c r="W24" i="1"/>
  <c r="L25" i="1"/>
  <c r="X25" i="1"/>
  <c r="B20" i="1"/>
  <c r="Q4" i="32"/>
  <c r="O7" i="32"/>
  <c r="T8" i="32"/>
  <c r="Q9" i="32"/>
  <c r="C13" i="32"/>
  <c r="U15" i="32"/>
  <c r="N17" i="32"/>
  <c r="B19" i="32"/>
  <c r="H20" i="32"/>
  <c r="O21" i="32"/>
  <c r="P22" i="32"/>
  <c r="U23" i="32"/>
  <c r="W24" i="32"/>
  <c r="C2" i="32"/>
  <c r="B2" i="32"/>
  <c r="Y5" i="22"/>
  <c r="B7" i="22"/>
  <c r="Y7" i="22"/>
  <c r="C9" i="22"/>
  <c r="B10" i="22"/>
  <c r="U10" i="22"/>
  <c r="O11" i="22"/>
  <c r="L14" i="22"/>
  <c r="G17" i="22"/>
  <c r="Y17" i="22"/>
  <c r="U19" i="22"/>
  <c r="P20" i="22"/>
  <c r="J23" i="22"/>
  <c r="G24" i="22"/>
  <c r="B25" i="22"/>
  <c r="T25" i="22"/>
  <c r="Q2" i="22"/>
  <c r="J2" i="1"/>
  <c r="D5" i="1"/>
  <c r="U5" i="1"/>
  <c r="O6" i="1"/>
  <c r="J7" i="1"/>
  <c r="C8" i="1"/>
  <c r="Q8" i="1"/>
  <c r="H9" i="1"/>
  <c r="V9" i="1"/>
  <c r="N10" i="1"/>
  <c r="F11" i="1"/>
  <c r="T11" i="1"/>
  <c r="K14" i="1"/>
  <c r="Y14" i="1"/>
  <c r="Q17" i="1"/>
  <c r="I19" i="1"/>
  <c r="W19" i="1"/>
  <c r="N20" i="1"/>
  <c r="E23" i="1"/>
  <c r="T23" i="1"/>
  <c r="L24" i="1"/>
  <c r="C25" i="1"/>
  <c r="Q25" i="1"/>
  <c r="B10" i="1"/>
  <c r="Y15" i="32"/>
  <c r="O17" i="32"/>
  <c r="C19" i="32"/>
  <c r="M20" i="32"/>
  <c r="P21" i="32"/>
  <c r="U22" i="32"/>
  <c r="V23" i="32"/>
  <c r="B25" i="32"/>
  <c r="D2" i="32"/>
  <c r="B2" i="3"/>
  <c r="C6" i="22"/>
  <c r="F8" i="22"/>
  <c r="D9" i="22"/>
  <c r="C10" i="22"/>
  <c r="V10" i="22"/>
  <c r="P11" i="22"/>
  <c r="M14" i="22"/>
  <c r="H17" i="22"/>
  <c r="B19" i="22"/>
  <c r="V19" i="22"/>
  <c r="R20" i="22"/>
  <c r="L23" i="22"/>
  <c r="H24" i="22"/>
  <c r="C25" i="22"/>
  <c r="U25" i="22"/>
  <c r="S2" i="22"/>
  <c r="L2" i="1"/>
  <c r="E5" i="1"/>
  <c r="V5" i="1"/>
  <c r="Q6" i="1"/>
  <c r="K7" i="1"/>
  <c r="D8" i="1"/>
  <c r="R8" i="1"/>
  <c r="X9" i="1"/>
  <c r="O10" i="1"/>
  <c r="G11" i="1"/>
  <c r="U11" i="1"/>
  <c r="L14" i="1"/>
  <c r="D17" i="1"/>
  <c r="R17" i="1"/>
  <c r="J19" i="1"/>
  <c r="X19" i="1"/>
  <c r="O20" i="1"/>
  <c r="G23" i="1"/>
  <c r="U23" i="1"/>
  <c r="M24" i="1"/>
  <c r="D25" i="1"/>
  <c r="R25" i="1"/>
  <c r="B14" i="1"/>
  <c r="F9" i="22"/>
  <c r="O14" i="22"/>
  <c r="F19" i="22"/>
  <c r="Y19" i="22"/>
  <c r="O23" i="22"/>
  <c r="D25" i="22"/>
  <c r="Y25" i="22"/>
  <c r="U2" i="22"/>
  <c r="G5" i="1"/>
  <c r="W5" i="1"/>
  <c r="R6" i="1"/>
  <c r="E8" i="1"/>
  <c r="S8" i="1"/>
  <c r="Y9" i="1"/>
  <c r="Q10" i="1"/>
  <c r="V11" i="1"/>
  <c r="M14" i="1"/>
  <c r="T17" i="1"/>
  <c r="Y19" i="1"/>
  <c r="W23" i="1"/>
  <c r="E25" i="1"/>
  <c r="B17" i="1"/>
  <c r="F25" i="22"/>
  <c r="C6" i="1"/>
  <c r="T6" i="1"/>
  <c r="F8" i="1"/>
  <c r="L9" i="1"/>
  <c r="R10" i="1"/>
  <c r="W11" i="1"/>
  <c r="O14" i="1"/>
  <c r="U17" i="1"/>
  <c r="R20" i="1"/>
  <c r="I23" i="1"/>
  <c r="F25" i="1"/>
  <c r="B19" i="1"/>
  <c r="Y23" i="1"/>
  <c r="V25" i="1"/>
  <c r="W10" i="1"/>
  <c r="X20" i="1"/>
  <c r="M25" i="1"/>
  <c r="V2" i="1"/>
  <c r="Y10" i="1"/>
  <c r="M17" i="1"/>
  <c r="E19" i="1"/>
  <c r="B7" i="1"/>
  <c r="X2" i="32"/>
  <c r="X7" i="22"/>
  <c r="Y8" i="22"/>
  <c r="J14" i="22"/>
  <c r="X17" i="22"/>
  <c r="S25" i="22"/>
  <c r="X7" i="1"/>
  <c r="M10" i="1"/>
  <c r="J14" i="1"/>
  <c r="V19" i="1"/>
  <c r="J24" i="1"/>
  <c r="B9" i="1"/>
  <c r="S13" i="32"/>
  <c r="C7" i="22"/>
  <c r="I9" i="1"/>
  <c r="J24" i="22"/>
  <c r="M7" i="1"/>
  <c r="H11" i="1"/>
  <c r="K19" i="1"/>
  <c r="H23" i="1"/>
  <c r="S25" i="1"/>
  <c r="C2" i="22"/>
  <c r="C10" i="1"/>
  <c r="C20" i="1"/>
  <c r="U25" i="1"/>
  <c r="B23" i="1"/>
  <c r="L17" i="1"/>
  <c r="E7" i="1"/>
  <c r="P23" i="1"/>
  <c r="O22" i="32"/>
  <c r="O20" i="22"/>
  <c r="D23" i="1"/>
  <c r="Y13" i="32"/>
  <c r="H16" i="32"/>
  <c r="U17" i="32"/>
  <c r="H19" i="32"/>
  <c r="N20" i="32"/>
  <c r="S21" i="32"/>
  <c r="V22" i="32"/>
  <c r="Y23" i="32"/>
  <c r="D25" i="32"/>
  <c r="E2" i="32"/>
  <c r="F5" i="22"/>
  <c r="D6" i="22"/>
  <c r="F7" i="22"/>
  <c r="G8" i="22"/>
  <c r="F10" i="22"/>
  <c r="X10" i="22"/>
  <c r="T11" i="22"/>
  <c r="I17" i="22"/>
  <c r="S20" i="22"/>
  <c r="M2" i="1"/>
  <c r="J9" i="1"/>
  <c r="E17" i="1"/>
  <c r="P20" i="1"/>
  <c r="N24" i="1"/>
  <c r="N2" i="1"/>
  <c r="O7" i="1"/>
  <c r="I11" i="1"/>
  <c r="L19" i="1"/>
  <c r="O24" i="1"/>
  <c r="P24" i="1"/>
  <c r="G14" i="1"/>
  <c r="K6" i="1"/>
  <c r="Y20" i="1"/>
  <c r="M17" i="32"/>
  <c r="T5" i="1"/>
  <c r="G14" i="32"/>
  <c r="I16" i="32"/>
  <c r="Y17" i="32"/>
  <c r="I19" i="32"/>
  <c r="O20" i="32"/>
  <c r="U21" i="32"/>
  <c r="Y22" i="32"/>
  <c r="E24" i="32"/>
  <c r="E25" i="32"/>
  <c r="H2" i="32"/>
  <c r="G5" i="22"/>
  <c r="F6" i="22"/>
  <c r="H7" i="22"/>
  <c r="H8" i="22"/>
  <c r="J9" i="22"/>
  <c r="G10" i="22"/>
  <c r="Y10" i="22"/>
  <c r="U11" i="22"/>
  <c r="P14" i="22"/>
  <c r="J17" i="22"/>
  <c r="G19" i="22"/>
  <c r="B20" i="22"/>
  <c r="T20" i="22"/>
  <c r="P23" i="22"/>
  <c r="L24" i="22"/>
  <c r="V2" i="22"/>
  <c r="H5" i="1"/>
  <c r="T8" i="1"/>
  <c r="F17" i="1"/>
  <c r="X23" i="1"/>
  <c r="O11" i="1"/>
  <c r="E9" i="1"/>
  <c r="N25" i="1"/>
  <c r="N21" i="32"/>
  <c r="Y24" i="22"/>
  <c r="Y24" i="1"/>
  <c r="O14" i="32"/>
  <c r="N16" i="32"/>
  <c r="C18" i="32"/>
  <c r="M19" i="32"/>
  <c r="T20" i="32"/>
  <c r="V21" i="32"/>
  <c r="C23" i="32"/>
  <c r="G24" i="32"/>
  <c r="G25" i="32"/>
  <c r="J2" i="32"/>
  <c r="H5" i="22"/>
  <c r="J6" i="22"/>
  <c r="I7" i="22"/>
  <c r="J8" i="22"/>
  <c r="L9" i="22"/>
  <c r="H10" i="22"/>
  <c r="B11" i="22"/>
  <c r="V11" i="22"/>
  <c r="R14" i="22"/>
  <c r="L17" i="22"/>
  <c r="H19" i="22"/>
  <c r="C20" i="22"/>
  <c r="U20" i="22"/>
  <c r="R23" i="22"/>
  <c r="M24" i="22"/>
  <c r="G25" i="22"/>
  <c r="D2" i="22"/>
  <c r="W2" i="22"/>
  <c r="O2" i="1"/>
  <c r="I5" i="1"/>
  <c r="D6" i="1"/>
  <c r="V6" i="1"/>
  <c r="P7" i="1"/>
  <c r="G8" i="1"/>
  <c r="U8" i="1"/>
  <c r="M9" i="1"/>
  <c r="E10" i="1"/>
  <c r="S10" i="1"/>
  <c r="J11" i="1"/>
  <c r="X11" i="1"/>
  <c r="P14" i="1"/>
  <c r="H17" i="1"/>
  <c r="V17" i="1"/>
  <c r="M19" i="1"/>
  <c r="D20" i="1"/>
  <c r="S20" i="1"/>
  <c r="K23" i="1"/>
  <c r="G25" i="1"/>
  <c r="C19" i="1"/>
  <c r="U24" i="1"/>
  <c r="M8" i="1"/>
  <c r="S19" i="1"/>
  <c r="U12" i="32"/>
  <c r="V5" i="22"/>
  <c r="T19" i="22"/>
  <c r="P8" i="1"/>
  <c r="M20" i="1"/>
  <c r="T14" i="32"/>
  <c r="Q16" i="32"/>
  <c r="E18" i="32"/>
  <c r="O19" i="32"/>
  <c r="U20" i="32"/>
  <c r="Y21" i="32"/>
  <c r="E23" i="32"/>
  <c r="H24" i="32"/>
  <c r="K25" i="32"/>
  <c r="K2" i="32"/>
  <c r="J5" i="22"/>
  <c r="L6" i="22"/>
  <c r="J7" i="22"/>
  <c r="M8" i="22"/>
  <c r="M9" i="22"/>
  <c r="I10" i="22"/>
  <c r="F11" i="22"/>
  <c r="Y11" i="22"/>
  <c r="S14" i="22"/>
  <c r="O17" i="22"/>
  <c r="J19" i="22"/>
  <c r="D20" i="22"/>
  <c r="Y20" i="22"/>
  <c r="T23" i="22"/>
  <c r="N24" i="22"/>
  <c r="J25" i="22"/>
  <c r="G2" i="22"/>
  <c r="Y2" i="22"/>
  <c r="P2" i="1"/>
  <c r="K5" i="1"/>
  <c r="E6" i="1"/>
  <c r="W6" i="1"/>
  <c r="Q7" i="1"/>
  <c r="H8" i="1"/>
  <c r="W8" i="1"/>
  <c r="N9" i="1"/>
  <c r="F10" i="1"/>
  <c r="T10" i="1"/>
  <c r="K11" i="1"/>
  <c r="C14" i="1"/>
  <c r="Q14" i="1"/>
  <c r="I17" i="1"/>
  <c r="W17" i="1"/>
  <c r="N19" i="1"/>
  <c r="F20" i="1"/>
  <c r="T20" i="1"/>
  <c r="L23" i="1"/>
  <c r="C24" i="1"/>
  <c r="Q24" i="1"/>
  <c r="I25" i="1"/>
  <c r="W25" i="1"/>
  <c r="B24" i="1"/>
  <c r="R19" i="1"/>
  <c r="F2" i="1"/>
  <c r="H14" i="1"/>
  <c r="U25" i="32"/>
  <c r="Y9" i="22"/>
  <c r="F24" i="22"/>
  <c r="G9" i="1"/>
  <c r="G19" i="1"/>
  <c r="B15" i="32"/>
  <c r="S16" i="32"/>
  <c r="G18" i="32"/>
  <c r="Q19" i="32"/>
  <c r="Y20" i="32"/>
  <c r="E22" i="32"/>
  <c r="G23" i="32"/>
  <c r="J24" i="32"/>
  <c r="M25" i="32"/>
  <c r="L2" i="32"/>
  <c r="M5" i="22"/>
  <c r="M6" i="22"/>
  <c r="O7" i="22"/>
  <c r="N8" i="22"/>
  <c r="O9" i="22"/>
  <c r="J10" i="22"/>
  <c r="G11" i="22"/>
  <c r="B14" i="22"/>
  <c r="T14" i="22"/>
  <c r="P17" i="22"/>
  <c r="L19" i="22"/>
  <c r="F20" i="22"/>
  <c r="B23" i="22"/>
  <c r="U23" i="22"/>
  <c r="O24" i="22"/>
  <c r="L25" i="22"/>
  <c r="H2" i="22"/>
  <c r="B2" i="22"/>
  <c r="R2" i="1"/>
  <c r="M5" i="1"/>
  <c r="H6" i="1"/>
  <c r="X6" i="1"/>
  <c r="R7" i="1"/>
  <c r="I8" i="1"/>
  <c r="X8" i="1"/>
  <c r="P9" i="1"/>
  <c r="G10" i="1"/>
  <c r="U10" i="1"/>
  <c r="L11" i="1"/>
  <c r="D14" i="1"/>
  <c r="S14" i="1"/>
  <c r="J17" i="1"/>
  <c r="X17" i="1"/>
  <c r="O19" i="1"/>
  <c r="G20" i="1"/>
  <c r="V20" i="1"/>
  <c r="M23" i="1"/>
  <c r="D24" i="1"/>
  <c r="R24" i="1"/>
  <c r="J25" i="1"/>
  <c r="Y25" i="1"/>
  <c r="B25" i="1"/>
  <c r="S19" i="32"/>
  <c r="Q2" i="32"/>
  <c r="O6" i="22"/>
  <c r="P7" i="22"/>
  <c r="O8" i="22"/>
  <c r="P9" i="22"/>
  <c r="L10" i="22"/>
  <c r="C14" i="22"/>
  <c r="U14" i="22"/>
  <c r="R17" i="22"/>
  <c r="G20" i="22"/>
  <c r="C23" i="22"/>
  <c r="V23" i="22"/>
  <c r="P24" i="22"/>
  <c r="I2" i="22"/>
  <c r="B2" i="1"/>
  <c r="T2" i="1"/>
  <c r="I6" i="1"/>
  <c r="C7" i="1"/>
  <c r="S7" i="1"/>
  <c r="K8" i="1"/>
  <c r="Y8" i="1"/>
  <c r="H10" i="1"/>
  <c r="V10" i="1"/>
  <c r="N11" i="1"/>
  <c r="T14" i="1"/>
  <c r="K17" i="1"/>
  <c r="Q19" i="1"/>
  <c r="H20" i="1"/>
  <c r="W20" i="1"/>
  <c r="N23" i="1"/>
  <c r="T24" i="1"/>
  <c r="K25" i="1"/>
  <c r="B5" i="1"/>
  <c r="T17" i="22"/>
  <c r="X23" i="22"/>
  <c r="T24" i="22"/>
  <c r="C2" i="1"/>
  <c r="U2" i="1"/>
  <c r="J6" i="1"/>
  <c r="T7" i="1"/>
  <c r="L8" i="1"/>
  <c r="R9" i="1"/>
  <c r="U14" i="1"/>
  <c r="O23" i="1"/>
  <c r="B6" i="1"/>
  <c r="K2" i="22"/>
  <c r="J10" i="1"/>
  <c r="V14" i="1"/>
  <c r="H24" i="1"/>
  <c r="O25" i="1"/>
  <c r="B8" i="1"/>
  <c r="S23" i="32"/>
  <c r="Y6" i="22"/>
  <c r="N11" i="22"/>
  <c r="F17" i="22"/>
  <c r="I23" i="22"/>
  <c r="N6" i="1"/>
  <c r="U9" i="1"/>
  <c r="D11" i="1"/>
  <c r="X14" i="1"/>
  <c r="P17" i="1"/>
  <c r="S23" i="1"/>
  <c r="C15" i="32"/>
  <c r="T16" i="32"/>
  <c r="H18" i="32"/>
  <c r="C21" i="32"/>
  <c r="G22" i="32"/>
  <c r="H23" i="32"/>
  <c r="N24" i="32"/>
  <c r="N25" i="32"/>
  <c r="N5" i="22"/>
  <c r="H11" i="22"/>
  <c r="M19" i="22"/>
  <c r="M25" i="22"/>
  <c r="N5" i="1"/>
  <c r="Q9" i="1"/>
  <c r="E14" i="1"/>
  <c r="Y17" i="1"/>
  <c r="E24" i="1"/>
  <c r="Y14" i="22"/>
  <c r="J2" i="22"/>
  <c r="D7" i="1"/>
  <c r="I10" i="1"/>
  <c r="F24" i="1"/>
  <c r="V7" i="1"/>
  <c r="K20" i="1"/>
  <c r="T15" i="32"/>
  <c r="I7" i="1"/>
  <c r="N10" i="32"/>
  <c r="M15" i="32"/>
  <c r="D17" i="32"/>
  <c r="P18" i="32"/>
  <c r="T19" i="32"/>
  <c r="E21" i="32"/>
  <c r="H22" i="32"/>
  <c r="N23" i="32"/>
  <c r="O24" i="32"/>
  <c r="P25" i="32"/>
  <c r="R2" i="32"/>
  <c r="O5" i="22"/>
  <c r="R6" i="22"/>
  <c r="R7" i="22"/>
  <c r="T8" i="22"/>
  <c r="R9" i="22"/>
  <c r="O10" i="22"/>
  <c r="J11" i="22"/>
  <c r="D14" i="22"/>
  <c r="N19" i="22"/>
  <c r="J20" i="22"/>
  <c r="F23" i="22"/>
  <c r="O25" i="22"/>
  <c r="P5" i="1"/>
  <c r="D9" i="1"/>
  <c r="J20" i="1"/>
  <c r="S9" i="1"/>
  <c r="V24" i="1"/>
  <c r="E20" i="32"/>
  <c r="C5" i="1"/>
  <c r="I11" i="32"/>
  <c r="N15" i="32"/>
  <c r="E17" i="32"/>
  <c r="Q18" i="32"/>
  <c r="C20" i="32"/>
  <c r="G21" i="32"/>
  <c r="J22" i="32"/>
  <c r="O23" i="32"/>
  <c r="P24" i="32"/>
  <c r="S25" i="32"/>
  <c r="T2" i="32"/>
  <c r="T5" i="22"/>
  <c r="S6" i="22"/>
  <c r="T7" i="22"/>
  <c r="U8" i="22"/>
  <c r="S9" i="22"/>
  <c r="P10" i="22"/>
  <c r="L11" i="22"/>
  <c r="F14" i="22"/>
  <c r="B17" i="22"/>
  <c r="U17" i="22"/>
  <c r="O19" i="22"/>
  <c r="L20" i="22"/>
  <c r="G23" i="22"/>
  <c r="Y23" i="22"/>
  <c r="U24" i="22"/>
  <c r="P25" i="22"/>
  <c r="Q5" i="1"/>
  <c r="P11" i="1"/>
  <c r="Y18" i="32"/>
  <c r="P2" i="22"/>
  <c r="G12" i="32"/>
  <c r="Q15" i="32"/>
  <c r="H17" i="32"/>
  <c r="T18" i="32"/>
  <c r="D20" i="32"/>
  <c r="H21" i="32"/>
  <c r="N22" i="32"/>
  <c r="P23" i="32"/>
  <c r="U24" i="32"/>
  <c r="T25" i="32"/>
  <c r="V2" i="32"/>
  <c r="U5" i="22"/>
  <c r="T6" i="22"/>
  <c r="V7" i="22"/>
  <c r="V8" i="22"/>
  <c r="T9" i="22"/>
  <c r="R10" i="22"/>
  <c r="M11" i="22"/>
  <c r="G14" i="22"/>
  <c r="C17" i="22"/>
  <c r="V17" i="22"/>
  <c r="P19" i="22"/>
  <c r="M20" i="22"/>
  <c r="H23" i="22"/>
  <c r="B24" i="22"/>
  <c r="V24" i="22"/>
  <c r="R25" i="22"/>
  <c r="M2" i="22"/>
  <c r="G2" i="1"/>
  <c r="Y2" i="1"/>
  <c r="S5" i="1"/>
  <c r="L6" i="1"/>
  <c r="F7" i="1"/>
  <c r="W7" i="1"/>
  <c r="O8" i="1"/>
  <c r="F9" i="1"/>
  <c r="T9" i="1"/>
  <c r="K10" i="1"/>
  <c r="C11" i="1"/>
  <c r="R11" i="1"/>
  <c r="I14" i="1"/>
  <c r="W14" i="1"/>
  <c r="N17" i="1"/>
  <c r="F19" i="1"/>
  <c r="U19" i="1"/>
  <c r="L20" i="1"/>
  <c r="C23" i="1"/>
  <c r="Q23" i="1"/>
  <c r="I24" i="1"/>
  <c r="X24" i="1"/>
  <c r="V24" i="32"/>
  <c r="T10" i="22"/>
  <c r="H2" i="1"/>
  <c r="S11" i="1"/>
  <c r="P25" i="1"/>
  <c r="K15" i="1"/>
  <c r="Q15" i="1"/>
  <c r="Q15" i="7" s="1"/>
  <c r="D15" i="22"/>
  <c r="D15" i="33" s="1"/>
  <c r="M15" i="22"/>
  <c r="M15" i="33" s="1"/>
  <c r="W16" i="1"/>
  <c r="W16" i="8" s="1"/>
  <c r="F16" i="1"/>
  <c r="F16" i="8" s="1"/>
  <c r="T16" i="22"/>
  <c r="T16" i="33" s="1"/>
  <c r="M16" i="22"/>
  <c r="M16" i="33" s="1"/>
  <c r="L18" i="1"/>
  <c r="H18" i="1"/>
  <c r="H18" i="7" s="1"/>
  <c r="J18" i="22"/>
  <c r="J18" i="33" s="1"/>
  <c r="M18" i="22"/>
  <c r="P3" i="1"/>
  <c r="O3" i="1"/>
  <c r="O3" i="8" s="1"/>
  <c r="E3" i="22"/>
  <c r="E3" i="34" s="1"/>
  <c r="K3" i="22"/>
  <c r="K3" i="33" s="1"/>
  <c r="P21" i="1"/>
  <c r="P21" i="8" s="1"/>
  <c r="W21" i="1"/>
  <c r="W21" i="7" s="1"/>
  <c r="L21" i="22"/>
  <c r="L21" i="34" s="1"/>
  <c r="M21" i="22"/>
  <c r="M21" i="33" s="1"/>
  <c r="W22" i="1"/>
  <c r="L22" i="1"/>
  <c r="L22" i="7" s="1"/>
  <c r="D22" i="22"/>
  <c r="D22" i="33" s="1"/>
  <c r="J22" i="22"/>
  <c r="H12" i="1"/>
  <c r="N12" i="1"/>
  <c r="N12" i="8" s="1"/>
  <c r="C12" i="22"/>
  <c r="C12" i="33" s="1"/>
  <c r="L12" i="22"/>
  <c r="L12" i="33" s="1"/>
  <c r="I13" i="1"/>
  <c r="I13" i="8" s="1"/>
  <c r="C13" i="1"/>
  <c r="C13" i="8" s="1"/>
  <c r="J13" i="22"/>
  <c r="J13" i="34" s="1"/>
  <c r="M13" i="22"/>
  <c r="M13" i="34" s="1"/>
  <c r="P4" i="1"/>
  <c r="D4" i="1"/>
  <c r="E4" i="22"/>
  <c r="E4" i="33" s="1"/>
  <c r="K4" i="22"/>
  <c r="F16" i="33"/>
  <c r="F16" i="34"/>
  <c r="D21" i="8"/>
  <c r="D21" i="7"/>
  <c r="U22" i="34"/>
  <c r="U22" i="33"/>
  <c r="M12" i="8"/>
  <c r="M12" i="7"/>
  <c r="P4" i="33"/>
  <c r="P4" i="34"/>
  <c r="H15" i="33"/>
  <c r="H15" i="34"/>
  <c r="C15" i="33"/>
  <c r="C15" i="34"/>
  <c r="V16" i="8"/>
  <c r="V16" i="7"/>
  <c r="S16" i="33"/>
  <c r="S16" i="34"/>
  <c r="Q18" i="8"/>
  <c r="P18" i="33"/>
  <c r="I18" i="33"/>
  <c r="I18" i="34"/>
  <c r="I3" i="8"/>
  <c r="I3" i="7"/>
  <c r="J3" i="8"/>
  <c r="J3" i="7"/>
  <c r="J3" i="33"/>
  <c r="J3" i="34"/>
  <c r="D3" i="33"/>
  <c r="D3" i="34"/>
  <c r="T21" i="7"/>
  <c r="T21" i="8"/>
  <c r="K21" i="33"/>
  <c r="K21" i="34"/>
  <c r="C22" i="33"/>
  <c r="C22" i="34"/>
  <c r="L12" i="8"/>
  <c r="L12" i="7"/>
  <c r="G12" i="8"/>
  <c r="G12" i="7"/>
  <c r="I12" i="33"/>
  <c r="I12" i="34"/>
  <c r="R12" i="33"/>
  <c r="R12" i="34"/>
  <c r="B13" i="7"/>
  <c r="B13" i="8"/>
  <c r="H13" i="8"/>
  <c r="I13" i="34"/>
  <c r="I13" i="33"/>
  <c r="U4" i="34"/>
  <c r="U4" i="33"/>
  <c r="D4" i="33"/>
  <c r="D4" i="34"/>
  <c r="O16" i="33"/>
  <c r="O16" i="34"/>
  <c r="L3" i="7"/>
  <c r="L3" i="8"/>
  <c r="B22" i="8"/>
  <c r="B22" i="7"/>
  <c r="O22" i="33"/>
  <c r="O22" i="34"/>
  <c r="J12" i="33"/>
  <c r="J12" i="34"/>
  <c r="O15" i="7"/>
  <c r="O15" i="8"/>
  <c r="U15" i="7"/>
  <c r="U15" i="8"/>
  <c r="C16" i="8"/>
  <c r="C16" i="7"/>
  <c r="J16" i="8"/>
  <c r="J16" i="7"/>
  <c r="K16" i="34"/>
  <c r="K16" i="33"/>
  <c r="E16" i="33"/>
  <c r="E16" i="34"/>
  <c r="E18" i="7"/>
  <c r="E18" i="8"/>
  <c r="K18" i="8"/>
  <c r="K18" i="7"/>
  <c r="D18" i="33"/>
  <c r="D18" i="34"/>
  <c r="U18" i="34"/>
  <c r="U18" i="33"/>
  <c r="M3" i="7"/>
  <c r="M3" i="8"/>
  <c r="T3" i="7"/>
  <c r="T3" i="8"/>
  <c r="I3" i="33"/>
  <c r="I3" i="34"/>
  <c r="O3" i="33"/>
  <c r="C21" i="8"/>
  <c r="C21" i="7"/>
  <c r="D22" i="8"/>
  <c r="D22" i="7"/>
  <c r="S22" i="33"/>
  <c r="S22" i="34"/>
  <c r="N22" i="33"/>
  <c r="N22" i="34"/>
  <c r="W12" i="8"/>
  <c r="W12" i="7"/>
  <c r="Y12" i="8"/>
  <c r="Y12" i="7"/>
  <c r="X12" i="33"/>
  <c r="X12" i="34"/>
  <c r="S13" i="8"/>
  <c r="S13" i="7"/>
  <c r="J4" i="8"/>
  <c r="J4" i="7"/>
  <c r="N4" i="7"/>
  <c r="N4" i="8"/>
  <c r="J4" i="34"/>
  <c r="J4" i="33"/>
  <c r="O4" i="33"/>
  <c r="O4" i="34"/>
  <c r="C15" i="8"/>
  <c r="C15" i="7"/>
  <c r="U21" i="7"/>
  <c r="U21" i="8"/>
  <c r="V15" i="34"/>
  <c r="V15" i="33"/>
  <c r="O15" i="33"/>
  <c r="O15" i="34"/>
  <c r="P16" i="8"/>
  <c r="P16" i="7"/>
  <c r="U16" i="8"/>
  <c r="U16" i="7"/>
  <c r="R16" i="33"/>
  <c r="R16" i="34"/>
  <c r="P18" i="8"/>
  <c r="P18" i="7"/>
  <c r="H18" i="33"/>
  <c r="H18" i="34"/>
  <c r="D3" i="8"/>
  <c r="D3" i="7"/>
  <c r="H3" i="7"/>
  <c r="H3" i="8"/>
  <c r="C3" i="33"/>
  <c r="C3" i="34"/>
  <c r="V21" i="8"/>
  <c r="V21" i="7"/>
  <c r="E21" i="33"/>
  <c r="E21" i="34"/>
  <c r="J21" i="33"/>
  <c r="J21" i="34"/>
  <c r="J22" i="8"/>
  <c r="J22" i="7"/>
  <c r="I22" i="33"/>
  <c r="I22" i="34"/>
  <c r="B22" i="33"/>
  <c r="B22" i="34"/>
  <c r="K12" i="8"/>
  <c r="K12" i="7"/>
  <c r="R12" i="8"/>
  <c r="R12" i="7"/>
  <c r="H12" i="33"/>
  <c r="H12" i="34"/>
  <c r="O12" i="33"/>
  <c r="O12" i="34"/>
  <c r="D13" i="33"/>
  <c r="D13" i="34"/>
  <c r="I4" i="34"/>
  <c r="I4" i="33"/>
  <c r="C4" i="33"/>
  <c r="C4" i="34"/>
  <c r="V18" i="34"/>
  <c r="V18" i="33"/>
  <c r="S12" i="33"/>
  <c r="S12" i="34"/>
  <c r="N16" i="8"/>
  <c r="N16" i="7"/>
  <c r="S3" i="7"/>
  <c r="S3" i="8"/>
  <c r="N3" i="33"/>
  <c r="N3" i="34"/>
  <c r="G21" i="8"/>
  <c r="G21" i="7"/>
  <c r="N21" i="8"/>
  <c r="N21" i="7"/>
  <c r="Q21" i="34"/>
  <c r="Q21" i="33"/>
  <c r="O22" i="8"/>
  <c r="O22" i="7"/>
  <c r="F12" i="8"/>
  <c r="F12" i="7"/>
  <c r="W12" i="34"/>
  <c r="W12" i="33"/>
  <c r="K12" i="33"/>
  <c r="K12" i="34"/>
  <c r="N13" i="7"/>
  <c r="N13" i="8"/>
  <c r="R13" i="8"/>
  <c r="R13" i="7"/>
  <c r="Q13" i="33"/>
  <c r="Q13" i="34"/>
  <c r="U13" i="34"/>
  <c r="I4" i="8"/>
  <c r="I4" i="7"/>
  <c r="P3" i="33"/>
  <c r="P3" i="34"/>
  <c r="W13" i="34"/>
  <c r="W13" i="33"/>
  <c r="L15" i="33"/>
  <c r="L15" i="34"/>
  <c r="T3" i="33"/>
  <c r="T3" i="34"/>
  <c r="M15" i="8"/>
  <c r="M15" i="7"/>
  <c r="H15" i="8"/>
  <c r="H15" i="7"/>
  <c r="G15" i="33"/>
  <c r="G15" i="34"/>
  <c r="K15" i="33"/>
  <c r="K15" i="34"/>
  <c r="D16" i="8"/>
  <c r="D16" i="7"/>
  <c r="T16" i="8"/>
  <c r="Q16" i="33"/>
  <c r="Q16" i="34"/>
  <c r="G18" i="33"/>
  <c r="G18" i="34"/>
  <c r="X3" i="7"/>
  <c r="X3" i="8"/>
  <c r="G3" i="7"/>
  <c r="G3" i="8"/>
  <c r="H3" i="33"/>
  <c r="H3" i="34"/>
  <c r="B3" i="33"/>
  <c r="B3" i="34"/>
  <c r="J21" i="8"/>
  <c r="J21" i="7"/>
  <c r="I21" i="33"/>
  <c r="I21" i="34"/>
  <c r="G22" i="33"/>
  <c r="G22" i="34"/>
  <c r="M22" i="33"/>
  <c r="M22" i="34"/>
  <c r="B12" i="8"/>
  <c r="B12" i="7"/>
  <c r="Q12" i="8"/>
  <c r="Q12" i="7"/>
  <c r="G12" i="33"/>
  <c r="G12" i="34"/>
  <c r="Q12" i="34"/>
  <c r="Q12" i="33"/>
  <c r="Y13" i="8"/>
  <c r="Y13" i="7"/>
  <c r="F13" i="8"/>
  <c r="G13" i="33"/>
  <c r="G13" i="34"/>
  <c r="B4" i="33"/>
  <c r="B4" i="34"/>
  <c r="F18" i="7"/>
  <c r="F18" i="8"/>
  <c r="X21" i="33"/>
  <c r="X21" i="34"/>
  <c r="T13" i="8"/>
  <c r="T13" i="7"/>
  <c r="U15" i="34"/>
  <c r="U15" i="33"/>
  <c r="I16" i="8"/>
  <c r="I16" i="7"/>
  <c r="B18" i="8"/>
  <c r="B18" i="7"/>
  <c r="B15" i="7"/>
  <c r="B15" i="8"/>
  <c r="P15" i="8"/>
  <c r="P15" i="7"/>
  <c r="T15" i="33"/>
  <c r="T15" i="34"/>
  <c r="X15" i="33"/>
  <c r="X15" i="34"/>
  <c r="I16" i="34"/>
  <c r="I16" i="33"/>
  <c r="N18" i="33"/>
  <c r="N18" i="34"/>
  <c r="S18" i="33"/>
  <c r="S18" i="34"/>
  <c r="B3" i="7"/>
  <c r="B3" i="8"/>
  <c r="U3" i="34"/>
  <c r="U3" i="33"/>
  <c r="S3" i="33"/>
  <c r="S3" i="34"/>
  <c r="Y3" i="33"/>
  <c r="Y3" i="34"/>
  <c r="R21" i="8"/>
  <c r="P21" i="33"/>
  <c r="P21" i="34"/>
  <c r="F22" i="8"/>
  <c r="F22" i="7"/>
  <c r="R22" i="33"/>
  <c r="R22" i="34"/>
  <c r="X22" i="33"/>
  <c r="X22" i="34"/>
  <c r="V12" i="8"/>
  <c r="V12" i="7"/>
  <c r="E12" i="7"/>
  <c r="E12" i="8"/>
  <c r="V12" i="34"/>
  <c r="V12" i="33"/>
  <c r="E12" i="33"/>
  <c r="E12" i="34"/>
  <c r="P13" i="33"/>
  <c r="P13" i="34"/>
  <c r="S4" i="33"/>
  <c r="S4" i="34"/>
  <c r="Y4" i="33"/>
  <c r="Y4" i="34"/>
  <c r="K15" i="8"/>
  <c r="K15" i="7"/>
  <c r="K16" i="8"/>
  <c r="K16" i="7"/>
  <c r="K21" i="8"/>
  <c r="K21" i="7"/>
  <c r="S12" i="8"/>
  <c r="S12" i="7"/>
  <c r="J16" i="34"/>
  <c r="J16" i="33"/>
  <c r="D15" i="8"/>
  <c r="D15" i="7"/>
  <c r="S15" i="7"/>
  <c r="S15" i="8"/>
  <c r="F15" i="33"/>
  <c r="F15" i="34"/>
  <c r="J15" i="33"/>
  <c r="J15" i="34"/>
  <c r="M16" i="7"/>
  <c r="V16" i="34"/>
  <c r="V16" i="33"/>
  <c r="L18" i="33"/>
  <c r="L18" i="34"/>
  <c r="F18" i="33"/>
  <c r="F18" i="34"/>
  <c r="N3" i="8"/>
  <c r="N3" i="7"/>
  <c r="R3" i="7"/>
  <c r="R3" i="8"/>
  <c r="G3" i="33"/>
  <c r="G3" i="34"/>
  <c r="M3" i="33"/>
  <c r="M3" i="34"/>
  <c r="C21" i="33"/>
  <c r="C21" i="34"/>
  <c r="N22" i="7"/>
  <c r="N22" i="8"/>
  <c r="F22" i="33"/>
  <c r="F22" i="34"/>
  <c r="L22" i="33"/>
  <c r="L22" i="34"/>
  <c r="J12" i="8"/>
  <c r="J12" i="7"/>
  <c r="P12" i="8"/>
  <c r="P12" i="7"/>
  <c r="F12" i="33"/>
  <c r="F12" i="34"/>
  <c r="N12" i="33"/>
  <c r="N12" i="34"/>
  <c r="K13" i="7"/>
  <c r="O13" i="33"/>
  <c r="O13" i="34"/>
  <c r="G4" i="33"/>
  <c r="G4" i="34"/>
  <c r="M4" i="33"/>
  <c r="M4" i="34"/>
  <c r="E15" i="8"/>
  <c r="E15" i="7"/>
  <c r="Q18" i="34"/>
  <c r="Q18" i="33"/>
  <c r="K22" i="7"/>
  <c r="K22" i="8"/>
  <c r="M13" i="8"/>
  <c r="M13" i="7"/>
  <c r="I15" i="33"/>
  <c r="I15" i="34"/>
  <c r="X15" i="8"/>
  <c r="X15" i="7"/>
  <c r="G15" i="7"/>
  <c r="S15" i="33"/>
  <c r="S15" i="34"/>
  <c r="X16" i="8"/>
  <c r="X16" i="7"/>
  <c r="G16" i="8"/>
  <c r="G16" i="7"/>
  <c r="H16" i="33"/>
  <c r="H16" i="34"/>
  <c r="N16" i="34"/>
  <c r="N16" i="33"/>
  <c r="Y18" i="8"/>
  <c r="Y18" i="7"/>
  <c r="X18" i="33"/>
  <c r="X18" i="34"/>
  <c r="R18" i="33"/>
  <c r="R18" i="34"/>
  <c r="R3" i="33"/>
  <c r="R3" i="34"/>
  <c r="Q21" i="8"/>
  <c r="Q21" i="7"/>
  <c r="M21" i="8"/>
  <c r="M21" i="7"/>
  <c r="O21" i="33"/>
  <c r="O21" i="34"/>
  <c r="T21" i="33"/>
  <c r="T21" i="34"/>
  <c r="G22" i="7"/>
  <c r="G22" i="8"/>
  <c r="Y22" i="8"/>
  <c r="Y22" i="7"/>
  <c r="U12" i="7"/>
  <c r="U12" i="8"/>
  <c r="D12" i="8"/>
  <c r="D12" i="7"/>
  <c r="V13" i="8"/>
  <c r="V13" i="7"/>
  <c r="P13" i="8"/>
  <c r="P13" i="7"/>
  <c r="L13" i="33"/>
  <c r="L13" i="34"/>
  <c r="N13" i="33"/>
  <c r="N13" i="34"/>
  <c r="M4" i="7"/>
  <c r="M4" i="8"/>
  <c r="G4" i="7"/>
  <c r="G4" i="8"/>
  <c r="R4" i="33"/>
  <c r="R4" i="34"/>
  <c r="Q15" i="34"/>
  <c r="Q15" i="33"/>
  <c r="C3" i="8"/>
  <c r="C3" i="7"/>
  <c r="L4" i="8"/>
  <c r="L4" i="7"/>
  <c r="L15" i="8"/>
  <c r="L15" i="7"/>
  <c r="U16" i="34"/>
  <c r="U16" i="33"/>
  <c r="B16" i="33"/>
  <c r="B16" i="34"/>
  <c r="M18" i="8"/>
  <c r="M18" i="7"/>
  <c r="S18" i="7"/>
  <c r="S18" i="8"/>
  <c r="K18" i="33"/>
  <c r="K18" i="34"/>
  <c r="E18" i="33"/>
  <c r="E18" i="34"/>
  <c r="V3" i="8"/>
  <c r="V3" i="7"/>
  <c r="L3" i="33"/>
  <c r="L3" i="34"/>
  <c r="G21" i="33"/>
  <c r="G21" i="34"/>
  <c r="Q22" i="8"/>
  <c r="Q22" i="7"/>
  <c r="M22" i="8"/>
  <c r="M22" i="7"/>
  <c r="E22" i="34"/>
  <c r="E22" i="33"/>
  <c r="K22" i="33"/>
  <c r="K22" i="34"/>
  <c r="I12" i="7"/>
  <c r="I12" i="8"/>
  <c r="O12" i="8"/>
  <c r="Y12" i="33"/>
  <c r="Y12" i="34"/>
  <c r="K13" i="34"/>
  <c r="B13" i="33"/>
  <c r="B13" i="34"/>
  <c r="V4" i="8"/>
  <c r="V4" i="7"/>
  <c r="R4" i="7"/>
  <c r="R4" i="8"/>
  <c r="F4" i="33"/>
  <c r="F4" i="34"/>
  <c r="L4" i="33"/>
  <c r="L4" i="34"/>
  <c r="K3" i="8"/>
  <c r="K3" i="7"/>
  <c r="T15" i="7"/>
  <c r="T15" i="8"/>
  <c r="B15" i="34"/>
  <c r="B15" i="33"/>
  <c r="W15" i="8"/>
  <c r="W15" i="7"/>
  <c r="F15" i="8"/>
  <c r="F15" i="7"/>
  <c r="E16" i="8"/>
  <c r="E16" i="7"/>
  <c r="Y16" i="34"/>
  <c r="X18" i="7"/>
  <c r="X18" i="8"/>
  <c r="T18" i="7"/>
  <c r="T18" i="8"/>
  <c r="W18" i="33"/>
  <c r="W18" i="34"/>
  <c r="Y18" i="33"/>
  <c r="Y18" i="34"/>
  <c r="U3" i="8"/>
  <c r="U3" i="7"/>
  <c r="E3" i="8"/>
  <c r="E3" i="7"/>
  <c r="Q3" i="34"/>
  <c r="B21" i="8"/>
  <c r="B21" i="7"/>
  <c r="E22" i="8"/>
  <c r="E22" i="7"/>
  <c r="X22" i="7"/>
  <c r="X22" i="8"/>
  <c r="P22" i="34"/>
  <c r="P22" i="33"/>
  <c r="V22" i="33"/>
  <c r="V22" i="34"/>
  <c r="T12" i="8"/>
  <c r="T12" i="7"/>
  <c r="C12" i="8"/>
  <c r="C12" i="7"/>
  <c r="U13" i="8"/>
  <c r="U13" i="7"/>
  <c r="Q4" i="8"/>
  <c r="Q4" i="7"/>
  <c r="F4" i="8"/>
  <c r="F4" i="7"/>
  <c r="Q4" i="33"/>
  <c r="Q4" i="34"/>
  <c r="W4" i="33"/>
  <c r="W4" i="34"/>
  <c r="L18" i="8"/>
  <c r="L18" i="7"/>
  <c r="M18" i="33"/>
  <c r="M18" i="34"/>
  <c r="P3" i="8"/>
  <c r="P3" i="7"/>
  <c r="P21" i="7"/>
  <c r="W22" i="7"/>
  <c r="W22" i="8"/>
  <c r="J22" i="33"/>
  <c r="J22" i="34"/>
  <c r="H12" i="8"/>
  <c r="H12" i="7"/>
  <c r="P4" i="8"/>
  <c r="P4" i="7"/>
  <c r="D4" i="8"/>
  <c r="D4" i="7"/>
  <c r="K4" i="33"/>
  <c r="K4" i="34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5" i="8" l="1"/>
  <c r="U18" i="8"/>
  <c r="Y3" i="7"/>
  <c r="B18" i="33"/>
  <c r="I22" i="8"/>
  <c r="Y13" i="34"/>
  <c r="X3" i="34"/>
  <c r="J18" i="7"/>
  <c r="M13" i="33"/>
  <c r="S4" i="8"/>
  <c r="X12" i="7"/>
  <c r="U4" i="7"/>
  <c r="T22" i="34"/>
  <c r="B21" i="33"/>
  <c r="H4" i="34"/>
  <c r="W15" i="34"/>
  <c r="W16" i="7"/>
  <c r="H4" i="7"/>
  <c r="Y21" i="34"/>
  <c r="E3" i="33"/>
  <c r="Q22" i="33"/>
  <c r="R15" i="7"/>
  <c r="Q3" i="7"/>
  <c r="D16" i="34"/>
  <c r="I21" i="8"/>
  <c r="V21" i="33"/>
  <c r="X16" i="34"/>
  <c r="P12" i="34"/>
  <c r="V4" i="34"/>
  <c r="O21" i="7"/>
  <c r="C12" i="34"/>
  <c r="T12" i="34"/>
  <c r="R15" i="34"/>
  <c r="X4" i="34"/>
  <c r="F21" i="8"/>
  <c r="W13" i="7"/>
  <c r="Y16" i="7"/>
  <c r="V15" i="7"/>
  <c r="L13" i="7"/>
  <c r="M21" i="34"/>
  <c r="M16" i="34"/>
  <c r="I13" i="7"/>
  <c r="W21" i="8"/>
  <c r="H22" i="34"/>
  <c r="H16" i="8"/>
  <c r="H13" i="33"/>
  <c r="O13" i="8"/>
  <c r="U12" i="34"/>
  <c r="G16" i="33"/>
  <c r="T4" i="34"/>
  <c r="U22" i="8"/>
  <c r="X13" i="33"/>
  <c r="R16" i="8"/>
  <c r="E21" i="8"/>
  <c r="G13" i="7"/>
  <c r="D18" i="7"/>
  <c r="F21" i="34"/>
  <c r="X21" i="8"/>
  <c r="K4" i="7"/>
  <c r="N21" i="33"/>
  <c r="L21" i="33"/>
  <c r="Q16" i="8"/>
  <c r="Q13" i="8"/>
  <c r="P22" i="8"/>
  <c r="Y22" i="33"/>
  <c r="D15" i="34"/>
  <c r="L22" i="8"/>
  <c r="B4" i="7"/>
  <c r="S13" i="33"/>
  <c r="W18" i="7"/>
  <c r="H18" i="8"/>
  <c r="I15" i="8"/>
  <c r="N4" i="33"/>
  <c r="F3" i="8"/>
  <c r="B16" i="8"/>
  <c r="W4" i="8"/>
  <c r="S22" i="7"/>
  <c r="C18" i="7"/>
  <c r="V13" i="34"/>
  <c r="W21" i="33"/>
  <c r="D13" i="7"/>
  <c r="W3" i="7"/>
  <c r="E13" i="34"/>
  <c r="J13" i="33"/>
  <c r="L21" i="8"/>
  <c r="L16" i="8"/>
  <c r="F13" i="33"/>
  <c r="H21" i="33"/>
  <c r="P16" i="33"/>
  <c r="T4" i="8"/>
  <c r="C22" i="8"/>
  <c r="V18" i="8"/>
  <c r="J15" i="8"/>
  <c r="C13" i="7"/>
  <c r="K3" i="34"/>
  <c r="M12" i="34"/>
  <c r="W3" i="34"/>
  <c r="Y15" i="34"/>
  <c r="J13" i="7"/>
  <c r="S21" i="34"/>
  <c r="E15" i="33"/>
  <c r="W22" i="34"/>
  <c r="T18" i="34"/>
  <c r="G18" i="8"/>
  <c r="C4" i="7"/>
  <c r="V22" i="7"/>
  <c r="O18" i="8"/>
  <c r="X4" i="7"/>
  <c r="H22" i="7"/>
  <c r="R18" i="8"/>
  <c r="E4" i="7"/>
  <c r="T22" i="7"/>
  <c r="S21" i="7"/>
  <c r="C18" i="34"/>
  <c r="M15" i="34"/>
  <c r="R13" i="34"/>
  <c r="R21" i="34"/>
  <c r="L16" i="33"/>
  <c r="N15" i="8"/>
  <c r="T16" i="34"/>
  <c r="E13" i="7"/>
  <c r="Y21" i="7"/>
  <c r="S16" i="7"/>
  <c r="T13" i="34"/>
  <c r="U21" i="33"/>
  <c r="C16" i="34"/>
  <c r="O18" i="34"/>
  <c r="R22" i="7"/>
  <c r="N18" i="7"/>
  <c r="X13" i="7"/>
  <c r="H21" i="8"/>
  <c r="L12" i="34"/>
  <c r="F16" i="7"/>
  <c r="O4" i="7"/>
  <c r="D12" i="34"/>
  <c r="F3" i="34"/>
  <c r="B12" i="34"/>
  <c r="I18" i="7"/>
  <c r="N15" i="34"/>
  <c r="C13" i="34"/>
  <c r="D21" i="34"/>
  <c r="W16" i="34"/>
  <c r="Y4" i="8"/>
  <c r="V3" i="33"/>
  <c r="P15" i="34"/>
  <c r="O16" i="8"/>
  <c r="U2" i="33"/>
  <c r="U2" i="34"/>
  <c r="U23" i="8"/>
  <c r="U23" i="7"/>
  <c r="R8" i="7"/>
  <c r="R8" i="8"/>
  <c r="R20" i="33"/>
  <c r="R20" i="34"/>
  <c r="L24" i="8"/>
  <c r="L24" i="7"/>
  <c r="V9" i="8"/>
  <c r="V9" i="7"/>
  <c r="G24" i="33"/>
  <c r="G24" i="34"/>
  <c r="B7" i="33"/>
  <c r="B7" i="34"/>
  <c r="U20" i="8"/>
  <c r="U20" i="7"/>
  <c r="O9" i="7"/>
  <c r="O9" i="8"/>
  <c r="N25" i="33"/>
  <c r="N25" i="34"/>
  <c r="I11" i="33"/>
  <c r="I11" i="34"/>
  <c r="S24" i="8"/>
  <c r="S24" i="7"/>
  <c r="M11" i="8"/>
  <c r="M11" i="7"/>
  <c r="S2" i="8"/>
  <c r="S2" i="7"/>
  <c r="N17" i="34"/>
  <c r="N17" i="33"/>
  <c r="I6" i="33"/>
  <c r="I6" i="34"/>
  <c r="H20" i="33"/>
  <c r="H20" i="34"/>
  <c r="C8" i="33"/>
  <c r="C8" i="34"/>
  <c r="L7" i="33"/>
  <c r="L7" i="34"/>
  <c r="U7" i="34"/>
  <c r="U7" i="33"/>
  <c r="N7" i="7"/>
  <c r="N7" i="8"/>
  <c r="K24" i="33"/>
  <c r="K24" i="34"/>
  <c r="K11" i="34"/>
  <c r="K11" i="33"/>
  <c r="K5" i="33"/>
  <c r="K5" i="34"/>
  <c r="E25" i="33"/>
  <c r="E25" i="34"/>
  <c r="E14" i="33"/>
  <c r="E14" i="34"/>
  <c r="E6" i="33"/>
  <c r="E6" i="34"/>
  <c r="V17" i="34"/>
  <c r="V17" i="33"/>
  <c r="M25" i="34"/>
  <c r="M25" i="33"/>
  <c r="O25" i="7"/>
  <c r="O25" i="8"/>
  <c r="K17" i="8"/>
  <c r="K17" i="7"/>
  <c r="O6" i="33"/>
  <c r="O6" i="34"/>
  <c r="H6" i="7"/>
  <c r="H6" i="8"/>
  <c r="S19" i="8"/>
  <c r="S19" i="7"/>
  <c r="H10" i="33"/>
  <c r="H10" i="34"/>
  <c r="G10" i="33"/>
  <c r="G10" i="34"/>
  <c r="F10" i="33"/>
  <c r="F10" i="34"/>
  <c r="W23" i="8"/>
  <c r="W23" i="7"/>
  <c r="F19" i="7"/>
  <c r="F19" i="8"/>
  <c r="L6" i="8"/>
  <c r="L6" i="7"/>
  <c r="C17" i="33"/>
  <c r="C17" i="34"/>
  <c r="P25" i="34"/>
  <c r="P25" i="33"/>
  <c r="U8" i="33"/>
  <c r="U8" i="34"/>
  <c r="J20" i="33"/>
  <c r="J20" i="34"/>
  <c r="V7" i="8"/>
  <c r="V7" i="7"/>
  <c r="M19" i="33"/>
  <c r="M19" i="34"/>
  <c r="P17" i="8"/>
  <c r="P17" i="7"/>
  <c r="H24" i="8"/>
  <c r="H24" i="7"/>
  <c r="C2" i="7"/>
  <c r="C2" i="8"/>
  <c r="T14" i="7"/>
  <c r="T14" i="8"/>
  <c r="P24" i="34"/>
  <c r="P24" i="33"/>
  <c r="J17" i="8"/>
  <c r="J17" i="7"/>
  <c r="M5" i="8"/>
  <c r="M5" i="7"/>
  <c r="B14" i="33"/>
  <c r="B14" i="34"/>
  <c r="F2" i="7"/>
  <c r="F2" i="8"/>
  <c r="I17" i="7"/>
  <c r="I17" i="8"/>
  <c r="K5" i="7"/>
  <c r="K5" i="8"/>
  <c r="Y11" i="34"/>
  <c r="Y11" i="33"/>
  <c r="M8" i="7"/>
  <c r="M8" i="8"/>
  <c r="J11" i="8"/>
  <c r="J11" i="7"/>
  <c r="D2" i="33"/>
  <c r="D2" i="34"/>
  <c r="L9" i="33"/>
  <c r="L9" i="34"/>
  <c r="H5" i="7"/>
  <c r="H5" i="8"/>
  <c r="J9" i="33"/>
  <c r="J9" i="34"/>
  <c r="O7" i="8"/>
  <c r="O7" i="7"/>
  <c r="G8" i="33"/>
  <c r="G8" i="34"/>
  <c r="C2" i="33"/>
  <c r="C2" i="34"/>
  <c r="V19" i="8"/>
  <c r="V19" i="7"/>
  <c r="M17" i="8"/>
  <c r="M17" i="7"/>
  <c r="U17" i="8"/>
  <c r="U17" i="7"/>
  <c r="Y19" i="8"/>
  <c r="Y19" i="7"/>
  <c r="Y25" i="34"/>
  <c r="Y25" i="33"/>
  <c r="G23" i="8"/>
  <c r="G23" i="7"/>
  <c r="D8" i="8"/>
  <c r="D8" i="7"/>
  <c r="V19" i="34"/>
  <c r="V19" i="33"/>
  <c r="T23" i="8"/>
  <c r="T23" i="7"/>
  <c r="H9" i="7"/>
  <c r="H9" i="8"/>
  <c r="J23" i="34"/>
  <c r="J23" i="33"/>
  <c r="Y5" i="34"/>
  <c r="Y5" i="33"/>
  <c r="I20" i="8"/>
  <c r="I20" i="7"/>
  <c r="C9" i="8"/>
  <c r="C9" i="7"/>
  <c r="X24" i="34"/>
  <c r="X24" i="33"/>
  <c r="S10" i="33"/>
  <c r="S10" i="34"/>
  <c r="G24" i="8"/>
  <c r="G24" i="7"/>
  <c r="X10" i="8"/>
  <c r="X10" i="7"/>
  <c r="D2" i="8"/>
  <c r="D2" i="7"/>
  <c r="X14" i="33"/>
  <c r="X14" i="34"/>
  <c r="S5" i="33"/>
  <c r="S5" i="34"/>
  <c r="R19" i="34"/>
  <c r="R19" i="33"/>
  <c r="M7" i="34"/>
  <c r="M7" i="33"/>
  <c r="U6" i="34"/>
  <c r="U6" i="33"/>
  <c r="G7" i="33"/>
  <c r="G7" i="34"/>
  <c r="Y6" i="7"/>
  <c r="Y6" i="8"/>
  <c r="W23" i="34"/>
  <c r="W23" i="33"/>
  <c r="W10" i="34"/>
  <c r="W10" i="33"/>
  <c r="Q24" i="33"/>
  <c r="Q24" i="34"/>
  <c r="Q11" i="33"/>
  <c r="Q11" i="34"/>
  <c r="Q5" i="33"/>
  <c r="Q5" i="34"/>
  <c r="U19" i="8"/>
  <c r="U19" i="7"/>
  <c r="Q5" i="7"/>
  <c r="Q5" i="8"/>
  <c r="S23" i="8"/>
  <c r="S23" i="7"/>
  <c r="U2" i="8"/>
  <c r="U2" i="7"/>
  <c r="I2" i="34"/>
  <c r="I2" i="33"/>
  <c r="X17" i="8"/>
  <c r="X17" i="7"/>
  <c r="T14" i="33"/>
  <c r="T14" i="34"/>
  <c r="E6" i="8"/>
  <c r="E6" i="7"/>
  <c r="W2" i="34"/>
  <c r="W2" i="33"/>
  <c r="T8" i="7"/>
  <c r="T8" i="8"/>
  <c r="I11" i="8"/>
  <c r="I11" i="7"/>
  <c r="C10" i="8"/>
  <c r="C10" i="7"/>
  <c r="J24" i="8"/>
  <c r="J24" i="7"/>
  <c r="E19" i="8"/>
  <c r="E19" i="7"/>
  <c r="R20" i="8"/>
  <c r="R20" i="7"/>
  <c r="P25" i="8"/>
  <c r="P25" i="7"/>
  <c r="N17" i="7"/>
  <c r="N17" i="8"/>
  <c r="S5" i="7"/>
  <c r="S5" i="8"/>
  <c r="G14" i="33"/>
  <c r="G14" i="34"/>
  <c r="U24" i="33"/>
  <c r="U24" i="34"/>
  <c r="T7" i="33"/>
  <c r="T7" i="34"/>
  <c r="N19" i="34"/>
  <c r="N19" i="33"/>
  <c r="F24" i="8"/>
  <c r="F24" i="7"/>
  <c r="H11" i="33"/>
  <c r="H11" i="34"/>
  <c r="X14" i="8"/>
  <c r="X14" i="7"/>
  <c r="V14" i="8"/>
  <c r="V14" i="7"/>
  <c r="T24" i="34"/>
  <c r="T24" i="33"/>
  <c r="N11" i="8"/>
  <c r="N11" i="7"/>
  <c r="V23" i="34"/>
  <c r="V23" i="33"/>
  <c r="S14" i="8"/>
  <c r="S14" i="7"/>
  <c r="R2" i="7"/>
  <c r="R2" i="8"/>
  <c r="G11" i="33"/>
  <c r="G11" i="34"/>
  <c r="R19" i="8"/>
  <c r="R19" i="7"/>
  <c r="Q14" i="8"/>
  <c r="Q14" i="7"/>
  <c r="P2" i="7"/>
  <c r="P2" i="8"/>
  <c r="F11" i="33"/>
  <c r="F11" i="34"/>
  <c r="U24" i="7"/>
  <c r="U24" i="8"/>
  <c r="S10" i="8"/>
  <c r="S10" i="7"/>
  <c r="G25" i="33"/>
  <c r="G25" i="34"/>
  <c r="J8" i="33"/>
  <c r="J8" i="34"/>
  <c r="V2" i="34"/>
  <c r="V2" i="33"/>
  <c r="H8" i="33"/>
  <c r="H8" i="34"/>
  <c r="N2" i="7"/>
  <c r="N2" i="8"/>
  <c r="F7" i="33"/>
  <c r="F7" i="34"/>
  <c r="S25" i="8"/>
  <c r="S25" i="7"/>
  <c r="J14" i="8"/>
  <c r="J14" i="7"/>
  <c r="Y10" i="8"/>
  <c r="Y10" i="7"/>
  <c r="O14" i="7"/>
  <c r="O14" i="8"/>
  <c r="T17" i="8"/>
  <c r="T17" i="7"/>
  <c r="D25" i="34"/>
  <c r="D25" i="33"/>
  <c r="O20" i="8"/>
  <c r="O20" i="7"/>
  <c r="K7" i="8"/>
  <c r="K7" i="7"/>
  <c r="B19" i="33"/>
  <c r="B19" i="34"/>
  <c r="E23" i="7"/>
  <c r="E23" i="8"/>
  <c r="Q8" i="8"/>
  <c r="Q8" i="7"/>
  <c r="P20" i="33"/>
  <c r="P20" i="34"/>
  <c r="T19" i="7"/>
  <c r="T19" i="8"/>
  <c r="N8" i="8"/>
  <c r="N8" i="7"/>
  <c r="I24" i="34"/>
  <c r="I24" i="33"/>
  <c r="D10" i="33"/>
  <c r="D10" i="34"/>
  <c r="R23" i="8"/>
  <c r="R23" i="7"/>
  <c r="L10" i="8"/>
  <c r="L10" i="7"/>
  <c r="O2" i="33"/>
  <c r="O2" i="34"/>
  <c r="I14" i="33"/>
  <c r="I14" i="34"/>
  <c r="D5" i="33"/>
  <c r="D5" i="34"/>
  <c r="C19" i="34"/>
  <c r="C19" i="33"/>
  <c r="V6" i="34"/>
  <c r="V6" i="33"/>
  <c r="G6" i="33"/>
  <c r="G6" i="34"/>
  <c r="P6" i="33"/>
  <c r="P6" i="34"/>
  <c r="M6" i="8"/>
  <c r="M6" i="7"/>
  <c r="K23" i="34"/>
  <c r="K23" i="33"/>
  <c r="K10" i="34"/>
  <c r="K10" i="33"/>
  <c r="H7" i="8"/>
  <c r="H7" i="7"/>
  <c r="E24" i="33"/>
  <c r="E24" i="34"/>
  <c r="E11" i="33"/>
  <c r="E11" i="34"/>
  <c r="E5" i="33"/>
  <c r="E5" i="34"/>
  <c r="H14" i="8"/>
  <c r="H14" i="7"/>
  <c r="S11" i="7"/>
  <c r="S11" i="8"/>
  <c r="W14" i="8"/>
  <c r="W14" i="7"/>
  <c r="Y2" i="8"/>
  <c r="Y2" i="7"/>
  <c r="M11" i="33"/>
  <c r="M11" i="34"/>
  <c r="Y23" i="33"/>
  <c r="Y23" i="34"/>
  <c r="S6" i="33"/>
  <c r="S6" i="34"/>
  <c r="D14" i="33"/>
  <c r="D14" i="34"/>
  <c r="I10" i="8"/>
  <c r="I10" i="7"/>
  <c r="N5" i="33"/>
  <c r="N5" i="34"/>
  <c r="D11" i="8"/>
  <c r="D11" i="7"/>
  <c r="J10" i="8"/>
  <c r="J10" i="7"/>
  <c r="X23" i="33"/>
  <c r="X23" i="34"/>
  <c r="V10" i="8"/>
  <c r="V10" i="7"/>
  <c r="C23" i="33"/>
  <c r="C23" i="34"/>
  <c r="B25" i="7"/>
  <c r="B25" i="8"/>
  <c r="D14" i="7"/>
  <c r="D14" i="8"/>
  <c r="B2" i="33"/>
  <c r="B2" i="34"/>
  <c r="J10" i="33"/>
  <c r="J10" i="34"/>
  <c r="B24" i="8"/>
  <c r="B24" i="7"/>
  <c r="C14" i="8"/>
  <c r="C14" i="7"/>
  <c r="Y2" i="34"/>
  <c r="Y2" i="33"/>
  <c r="I10" i="34"/>
  <c r="I10" i="33"/>
  <c r="C19" i="8"/>
  <c r="C19" i="7"/>
  <c r="E10" i="8"/>
  <c r="E10" i="7"/>
  <c r="M24" i="33"/>
  <c r="M24" i="34"/>
  <c r="I7" i="34"/>
  <c r="I7" i="33"/>
  <c r="L24" i="34"/>
  <c r="L24" i="33"/>
  <c r="H7" i="33"/>
  <c r="H7" i="34"/>
  <c r="N24" i="8"/>
  <c r="N24" i="7"/>
  <c r="D6" i="33"/>
  <c r="D6" i="34"/>
  <c r="D23" i="8"/>
  <c r="D23" i="7"/>
  <c r="H23" i="7"/>
  <c r="H23" i="8"/>
  <c r="M10" i="8"/>
  <c r="M10" i="7"/>
  <c r="V2" i="8"/>
  <c r="V2" i="7"/>
  <c r="W11" i="8"/>
  <c r="W11" i="7"/>
  <c r="M14" i="8"/>
  <c r="M14" i="7"/>
  <c r="O23" i="33"/>
  <c r="O23" i="34"/>
  <c r="X19" i="7"/>
  <c r="X19" i="8"/>
  <c r="Q6" i="8"/>
  <c r="Q6" i="7"/>
  <c r="H17" i="33"/>
  <c r="H17" i="34"/>
  <c r="N20" i="8"/>
  <c r="N20" i="7"/>
  <c r="C8" i="8"/>
  <c r="C8" i="7"/>
  <c r="U19" i="34"/>
  <c r="U19" i="33"/>
  <c r="H19" i="7"/>
  <c r="H19" i="8"/>
  <c r="Y7" i="8"/>
  <c r="Y7" i="7"/>
  <c r="S23" i="33"/>
  <c r="S23" i="34"/>
  <c r="N9" i="33"/>
  <c r="N9" i="34"/>
  <c r="F23" i="7"/>
  <c r="F23" i="8"/>
  <c r="W9" i="8"/>
  <c r="W9" i="7"/>
  <c r="X25" i="33"/>
  <c r="X25" i="34"/>
  <c r="S11" i="34"/>
  <c r="S11" i="33"/>
  <c r="M17" i="34"/>
  <c r="M17" i="33"/>
  <c r="H6" i="33"/>
  <c r="H6" i="34"/>
  <c r="P5" i="33"/>
  <c r="P5" i="34"/>
  <c r="B6" i="33"/>
  <c r="B6" i="34"/>
  <c r="X5" i="8"/>
  <c r="X5" i="7"/>
  <c r="W20" i="33"/>
  <c r="W20" i="34"/>
  <c r="W9" i="33"/>
  <c r="W9" i="34"/>
  <c r="S6" i="8"/>
  <c r="S6" i="7"/>
  <c r="Q23" i="33"/>
  <c r="Q23" i="34"/>
  <c r="Q10" i="33"/>
  <c r="Q10" i="34"/>
  <c r="S14" i="33"/>
  <c r="S14" i="34"/>
  <c r="E4" i="34"/>
  <c r="D22" i="34"/>
  <c r="J18" i="34"/>
  <c r="Q15" i="8"/>
  <c r="H2" i="8"/>
  <c r="H2" i="7"/>
  <c r="I14" i="7"/>
  <c r="I14" i="8"/>
  <c r="G2" i="8"/>
  <c r="G2" i="7"/>
  <c r="R10" i="33"/>
  <c r="R10" i="34"/>
  <c r="G23" i="33"/>
  <c r="G23" i="34"/>
  <c r="T5" i="33"/>
  <c r="T5" i="34"/>
  <c r="C5" i="8"/>
  <c r="C5" i="7"/>
  <c r="J11" i="33"/>
  <c r="J11" i="34"/>
  <c r="D7" i="7"/>
  <c r="D7" i="8"/>
  <c r="U9" i="8"/>
  <c r="U9" i="7"/>
  <c r="K2" i="34"/>
  <c r="K2" i="33"/>
  <c r="T17" i="33"/>
  <c r="T17" i="34"/>
  <c r="H10" i="7"/>
  <c r="H10" i="8"/>
  <c r="G20" i="33"/>
  <c r="G20" i="34"/>
  <c r="Y25" i="7"/>
  <c r="Y25" i="8"/>
  <c r="L11" i="8"/>
  <c r="L11" i="7"/>
  <c r="H2" i="33"/>
  <c r="H2" i="34"/>
  <c r="O9" i="33"/>
  <c r="O9" i="34"/>
  <c r="W25" i="7"/>
  <c r="W25" i="8"/>
  <c r="K11" i="8"/>
  <c r="K11" i="7"/>
  <c r="G2" i="34"/>
  <c r="G2" i="33"/>
  <c r="M9" i="34"/>
  <c r="M9" i="33"/>
  <c r="G25" i="8"/>
  <c r="G25" i="7"/>
  <c r="M9" i="7"/>
  <c r="M9" i="8"/>
  <c r="R23" i="33"/>
  <c r="R23" i="34"/>
  <c r="J6" i="33"/>
  <c r="J6" i="34"/>
  <c r="Y24" i="8"/>
  <c r="Y24" i="7"/>
  <c r="P23" i="34"/>
  <c r="P23" i="33"/>
  <c r="F6" i="33"/>
  <c r="F6" i="34"/>
  <c r="T5" i="7"/>
  <c r="T5" i="8"/>
  <c r="P20" i="8"/>
  <c r="P20" i="7"/>
  <c r="F5" i="33"/>
  <c r="F5" i="34"/>
  <c r="O20" i="33"/>
  <c r="O20" i="34"/>
  <c r="K19" i="8"/>
  <c r="K19" i="7"/>
  <c r="X7" i="8"/>
  <c r="X7" i="7"/>
  <c r="M25" i="7"/>
  <c r="M25" i="8"/>
  <c r="R10" i="7"/>
  <c r="R10" i="8"/>
  <c r="V11" i="8"/>
  <c r="V11" i="7"/>
  <c r="Y19" i="34"/>
  <c r="Y19" i="33"/>
  <c r="J19" i="8"/>
  <c r="J19" i="7"/>
  <c r="V5" i="8"/>
  <c r="V5" i="7"/>
  <c r="M14" i="33"/>
  <c r="M14" i="34"/>
  <c r="W19" i="8"/>
  <c r="W19" i="7"/>
  <c r="J7" i="7"/>
  <c r="J7" i="8"/>
  <c r="Y17" i="34"/>
  <c r="Y17" i="33"/>
  <c r="S17" i="8"/>
  <c r="S17" i="7"/>
  <c r="L7" i="8"/>
  <c r="L7" i="7"/>
  <c r="D23" i="34"/>
  <c r="D23" i="33"/>
  <c r="X8" i="33"/>
  <c r="X8" i="34"/>
  <c r="Q20" i="7"/>
  <c r="Q20" i="8"/>
  <c r="K9" i="8"/>
  <c r="K9" i="7"/>
  <c r="I25" i="33"/>
  <c r="I25" i="34"/>
  <c r="D11" i="34"/>
  <c r="D11" i="33"/>
  <c r="V14" i="33"/>
  <c r="V14" i="34"/>
  <c r="R5" i="33"/>
  <c r="R5" i="34"/>
  <c r="B5" i="33"/>
  <c r="B5" i="34"/>
  <c r="L5" i="33"/>
  <c r="L5" i="34"/>
  <c r="L5" i="8"/>
  <c r="L5" i="7"/>
  <c r="K20" i="33"/>
  <c r="K20" i="34"/>
  <c r="K9" i="34"/>
  <c r="K9" i="33"/>
  <c r="G6" i="8"/>
  <c r="G6" i="7"/>
  <c r="E23" i="33"/>
  <c r="E23" i="34"/>
  <c r="E10" i="33"/>
  <c r="E10" i="34"/>
  <c r="X11" i="8"/>
  <c r="X11" i="7"/>
  <c r="T10" i="33"/>
  <c r="T10" i="34"/>
  <c r="R11" i="8"/>
  <c r="R11" i="7"/>
  <c r="M2" i="33"/>
  <c r="M2" i="34"/>
  <c r="T9" i="33"/>
  <c r="T9" i="34"/>
  <c r="L20" i="34"/>
  <c r="L20" i="33"/>
  <c r="O10" i="33"/>
  <c r="O10" i="34"/>
  <c r="J2" i="33"/>
  <c r="J2" i="34"/>
  <c r="N6" i="8"/>
  <c r="N6" i="7"/>
  <c r="B6" i="8"/>
  <c r="B6" i="7"/>
  <c r="B5" i="8"/>
  <c r="B5" i="7"/>
  <c r="Y8" i="8"/>
  <c r="Y8" i="7"/>
  <c r="R17" i="33"/>
  <c r="R17" i="34"/>
  <c r="J25" i="8"/>
  <c r="J25" i="7"/>
  <c r="U10" i="8"/>
  <c r="U10" i="7"/>
  <c r="L25" i="33"/>
  <c r="L25" i="34"/>
  <c r="N8" i="33"/>
  <c r="N8" i="34"/>
  <c r="I25" i="8"/>
  <c r="I25" i="7"/>
  <c r="T10" i="8"/>
  <c r="T10" i="7"/>
  <c r="J25" i="33"/>
  <c r="J25" i="34"/>
  <c r="M8" i="33"/>
  <c r="M8" i="34"/>
  <c r="K23" i="8"/>
  <c r="K23" i="7"/>
  <c r="U8" i="8"/>
  <c r="U8" i="7"/>
  <c r="U20" i="34"/>
  <c r="U20" i="33"/>
  <c r="H5" i="33"/>
  <c r="H5" i="34"/>
  <c r="Y24" i="34"/>
  <c r="Y24" i="33"/>
  <c r="T20" i="33"/>
  <c r="T20" i="34"/>
  <c r="G5" i="33"/>
  <c r="G5" i="34"/>
  <c r="E17" i="7"/>
  <c r="E17" i="8"/>
  <c r="H11" i="8"/>
  <c r="H11" i="7"/>
  <c r="S25" i="33"/>
  <c r="S25" i="34"/>
  <c r="X20" i="8"/>
  <c r="X20" i="7"/>
  <c r="L9" i="8"/>
  <c r="L9" i="7"/>
  <c r="Q10" i="8"/>
  <c r="Q10" i="7"/>
  <c r="F19" i="33"/>
  <c r="F19" i="34"/>
  <c r="R17" i="8"/>
  <c r="R17" i="7"/>
  <c r="E5" i="8"/>
  <c r="E5" i="7"/>
  <c r="P11" i="34"/>
  <c r="P11" i="33"/>
  <c r="I19" i="7"/>
  <c r="I19" i="8"/>
  <c r="O6" i="7"/>
  <c r="O6" i="8"/>
  <c r="G17" i="33"/>
  <c r="G17" i="34"/>
  <c r="B20" i="8"/>
  <c r="B20" i="7"/>
  <c r="G17" i="7"/>
  <c r="G17" i="8"/>
  <c r="U6" i="8"/>
  <c r="U6" i="7"/>
  <c r="N20" i="34"/>
  <c r="N20" i="33"/>
  <c r="I8" i="33"/>
  <c r="I8" i="34"/>
  <c r="E20" i="7"/>
  <c r="E20" i="8"/>
  <c r="V8" i="8"/>
  <c r="V8" i="7"/>
  <c r="S24" i="33"/>
  <c r="S24" i="34"/>
  <c r="N10" i="33"/>
  <c r="N10" i="34"/>
  <c r="N2" i="34"/>
  <c r="N2" i="33"/>
  <c r="H14" i="33"/>
  <c r="H14" i="34"/>
  <c r="C5" i="33"/>
  <c r="C5" i="34"/>
  <c r="W2" i="8"/>
  <c r="W2" i="7"/>
  <c r="W19" i="33"/>
  <c r="W19" i="34"/>
  <c r="W8" i="33"/>
  <c r="W8" i="34"/>
  <c r="R5" i="7"/>
  <c r="R5" i="8"/>
  <c r="Q20" i="33"/>
  <c r="Q20" i="34"/>
  <c r="Q9" i="33"/>
  <c r="Q9" i="34"/>
  <c r="W17" i="8"/>
  <c r="W17" i="7"/>
  <c r="C11" i="7"/>
  <c r="C11" i="8"/>
  <c r="R25" i="34"/>
  <c r="R25" i="33"/>
  <c r="V8" i="33"/>
  <c r="V8" i="34"/>
  <c r="O19" i="34"/>
  <c r="O19" i="33"/>
  <c r="V24" i="8"/>
  <c r="V24" i="7"/>
  <c r="R9" i="34"/>
  <c r="R9" i="33"/>
  <c r="Y14" i="34"/>
  <c r="Y14" i="33"/>
  <c r="I23" i="34"/>
  <c r="I23" i="33"/>
  <c r="O23" i="7"/>
  <c r="O23" i="8"/>
  <c r="K25" i="8"/>
  <c r="K25" i="7"/>
  <c r="K8" i="8"/>
  <c r="K8" i="7"/>
  <c r="U14" i="33"/>
  <c r="U14" i="34"/>
  <c r="R24" i="8"/>
  <c r="R24" i="7"/>
  <c r="G10" i="8"/>
  <c r="G10" i="7"/>
  <c r="O24" i="33"/>
  <c r="O24" i="34"/>
  <c r="O7" i="33"/>
  <c r="O7" i="34"/>
  <c r="Q24" i="7"/>
  <c r="Q24" i="8"/>
  <c r="F10" i="7"/>
  <c r="F10" i="8"/>
  <c r="N24" i="33"/>
  <c r="N24" i="34"/>
  <c r="J7" i="34"/>
  <c r="J7" i="33"/>
  <c r="S20" i="7"/>
  <c r="S20" i="8"/>
  <c r="G8" i="7"/>
  <c r="G8" i="8"/>
  <c r="C20" i="33"/>
  <c r="C20" i="34"/>
  <c r="B20" i="33"/>
  <c r="B20" i="34"/>
  <c r="Y20" i="8"/>
  <c r="Y20" i="7"/>
  <c r="J9" i="8"/>
  <c r="J9" i="7"/>
  <c r="P23" i="8"/>
  <c r="P23" i="7"/>
  <c r="M7" i="8"/>
  <c r="M7" i="7"/>
  <c r="X17" i="33"/>
  <c r="X17" i="34"/>
  <c r="W10" i="8"/>
  <c r="W10" i="7"/>
  <c r="F8" i="7"/>
  <c r="F8" i="8"/>
  <c r="Y9" i="8"/>
  <c r="Y9" i="7"/>
  <c r="O14" i="34"/>
  <c r="O14" i="33"/>
  <c r="D17" i="8"/>
  <c r="D17" i="7"/>
  <c r="L2" i="7"/>
  <c r="L2" i="8"/>
  <c r="V10" i="33"/>
  <c r="V10" i="34"/>
  <c r="Q17" i="7"/>
  <c r="Q17" i="8"/>
  <c r="U5" i="8"/>
  <c r="U5" i="7"/>
  <c r="L14" i="33"/>
  <c r="L14" i="34"/>
  <c r="X25" i="7"/>
  <c r="X25" i="8"/>
  <c r="R14" i="8"/>
  <c r="R14" i="7"/>
  <c r="F6" i="7"/>
  <c r="F6" i="8"/>
  <c r="X19" i="33"/>
  <c r="X19" i="34"/>
  <c r="S7" i="34"/>
  <c r="S7" i="33"/>
  <c r="P19" i="8"/>
  <c r="P19" i="7"/>
  <c r="J8" i="8"/>
  <c r="J8" i="7"/>
  <c r="D24" i="34"/>
  <c r="D24" i="33"/>
  <c r="X9" i="33"/>
  <c r="X9" i="34"/>
  <c r="V25" i="34"/>
  <c r="V25" i="33"/>
  <c r="R11" i="34"/>
  <c r="R11" i="33"/>
  <c r="K2" i="8"/>
  <c r="K2" i="7"/>
  <c r="K19" i="33"/>
  <c r="K19" i="34"/>
  <c r="K8" i="34"/>
  <c r="K8" i="33"/>
  <c r="F5" i="8"/>
  <c r="F5" i="7"/>
  <c r="E20" i="33"/>
  <c r="E20" i="34"/>
  <c r="E9" i="33"/>
  <c r="E9" i="34"/>
  <c r="K20" i="8"/>
  <c r="K20" i="7"/>
  <c r="X24" i="7"/>
  <c r="X24" i="8"/>
  <c r="K10" i="7"/>
  <c r="K10" i="8"/>
  <c r="V24" i="34"/>
  <c r="V24" i="33"/>
  <c r="V7" i="33"/>
  <c r="V7" i="34"/>
  <c r="U17" i="34"/>
  <c r="U17" i="33"/>
  <c r="S9" i="8"/>
  <c r="S9" i="7"/>
  <c r="T8" i="33"/>
  <c r="T8" i="34"/>
  <c r="E24" i="8"/>
  <c r="E24" i="7"/>
  <c r="F17" i="33"/>
  <c r="F17" i="34"/>
  <c r="U14" i="8"/>
  <c r="U14" i="7"/>
  <c r="T24" i="8"/>
  <c r="T24" i="7"/>
  <c r="S7" i="8"/>
  <c r="S7" i="7"/>
  <c r="C14" i="34"/>
  <c r="C14" i="33"/>
  <c r="D24" i="7"/>
  <c r="D24" i="8"/>
  <c r="P9" i="8"/>
  <c r="P9" i="7"/>
  <c r="U23" i="34"/>
  <c r="U23" i="33"/>
  <c r="M6" i="33"/>
  <c r="M6" i="34"/>
  <c r="G19" i="7"/>
  <c r="G19" i="8"/>
  <c r="C24" i="8"/>
  <c r="C24" i="7"/>
  <c r="N9" i="8"/>
  <c r="N9" i="7"/>
  <c r="T23" i="34"/>
  <c r="T23" i="33"/>
  <c r="L6" i="33"/>
  <c r="L6" i="34"/>
  <c r="M20" i="8"/>
  <c r="M20" i="7"/>
  <c r="D20" i="8"/>
  <c r="D20" i="7"/>
  <c r="P7" i="7"/>
  <c r="P7" i="8"/>
  <c r="H19" i="33"/>
  <c r="H19" i="34"/>
  <c r="N25" i="7"/>
  <c r="N25" i="8"/>
  <c r="G19" i="33"/>
  <c r="G19" i="34"/>
  <c r="K6" i="8"/>
  <c r="K6" i="7"/>
  <c r="M2" i="7"/>
  <c r="M2" i="8"/>
  <c r="E7" i="8"/>
  <c r="E7" i="7"/>
  <c r="J24" i="34"/>
  <c r="J24" i="33"/>
  <c r="J14" i="33"/>
  <c r="J14" i="34"/>
  <c r="V25" i="8"/>
  <c r="V25" i="7"/>
  <c r="T6" i="7"/>
  <c r="T6" i="8"/>
  <c r="S8" i="7"/>
  <c r="S8" i="8"/>
  <c r="F9" i="34"/>
  <c r="F9" i="33"/>
  <c r="L14" i="8"/>
  <c r="L14" i="7"/>
  <c r="S2" i="33"/>
  <c r="S2" i="34"/>
  <c r="C10" i="33"/>
  <c r="C10" i="34"/>
  <c r="Y14" i="8"/>
  <c r="Y14" i="7"/>
  <c r="D5" i="8"/>
  <c r="D5" i="7"/>
  <c r="O11" i="33"/>
  <c r="O11" i="34"/>
  <c r="L25" i="7"/>
  <c r="L25" i="8"/>
  <c r="F14" i="8"/>
  <c r="F14" i="7"/>
  <c r="O5" i="8"/>
  <c r="O5" i="7"/>
  <c r="I19" i="34"/>
  <c r="I19" i="33"/>
  <c r="D7" i="33"/>
  <c r="D7" i="34"/>
  <c r="D19" i="8"/>
  <c r="D19" i="7"/>
  <c r="U7" i="8"/>
  <c r="U7" i="7"/>
  <c r="N23" i="34"/>
  <c r="N23" i="33"/>
  <c r="I9" i="34"/>
  <c r="I9" i="33"/>
  <c r="H25" i="34"/>
  <c r="H25" i="33"/>
  <c r="C11" i="34"/>
  <c r="C11" i="33"/>
  <c r="X2" i="34"/>
  <c r="X2" i="33"/>
  <c r="W17" i="33"/>
  <c r="W17" i="34"/>
  <c r="W7" i="33"/>
  <c r="W7" i="34"/>
  <c r="Q2" i="8"/>
  <c r="Q2" i="7"/>
  <c r="Q19" i="33"/>
  <c r="Q19" i="34"/>
  <c r="Q8" i="33"/>
  <c r="Q8" i="34"/>
  <c r="F7" i="8"/>
  <c r="F7" i="7"/>
  <c r="I24" i="7"/>
  <c r="I24" i="8"/>
  <c r="T9" i="8"/>
  <c r="T9" i="7"/>
  <c r="B24" i="33"/>
  <c r="B24" i="34"/>
  <c r="T6" i="33"/>
  <c r="T6" i="34"/>
  <c r="B17" i="33"/>
  <c r="B17" i="34"/>
  <c r="J20" i="7"/>
  <c r="J20" i="8"/>
  <c r="R7" i="33"/>
  <c r="R7" i="34"/>
  <c r="Y17" i="8"/>
  <c r="Y17" i="7"/>
  <c r="N11" i="33"/>
  <c r="N11" i="34"/>
  <c r="R9" i="8"/>
  <c r="R9" i="7"/>
  <c r="N23" i="8"/>
  <c r="N23" i="7"/>
  <c r="C7" i="8"/>
  <c r="C7" i="7"/>
  <c r="L10" i="33"/>
  <c r="L10" i="34"/>
  <c r="M23" i="7"/>
  <c r="M23" i="8"/>
  <c r="X8" i="8"/>
  <c r="X8" i="7"/>
  <c r="B23" i="33"/>
  <c r="B23" i="34"/>
  <c r="M5" i="33"/>
  <c r="M5" i="34"/>
  <c r="G9" i="7"/>
  <c r="G9" i="8"/>
  <c r="L23" i="7"/>
  <c r="L23" i="8"/>
  <c r="W8" i="8"/>
  <c r="W8" i="7"/>
  <c r="Y20" i="33"/>
  <c r="Y20" i="34"/>
  <c r="J5" i="33"/>
  <c r="J5" i="34"/>
  <c r="P8" i="8"/>
  <c r="P8" i="7"/>
  <c r="M19" i="7"/>
  <c r="M19" i="8"/>
  <c r="V6" i="8"/>
  <c r="V6" i="7"/>
  <c r="L17" i="34"/>
  <c r="L17" i="33"/>
  <c r="E9" i="8"/>
  <c r="E9" i="7"/>
  <c r="J17" i="33"/>
  <c r="J17" i="34"/>
  <c r="G14" i="8"/>
  <c r="G14" i="7"/>
  <c r="S20" i="33"/>
  <c r="S20" i="34"/>
  <c r="L17" i="8"/>
  <c r="L17" i="7"/>
  <c r="I9" i="8"/>
  <c r="I9" i="7"/>
  <c r="Y8" i="34"/>
  <c r="Y8" i="33"/>
  <c r="Y23" i="8"/>
  <c r="Y23" i="7"/>
  <c r="C6" i="7"/>
  <c r="C6" i="8"/>
  <c r="E8" i="7"/>
  <c r="E8" i="8"/>
  <c r="B14" i="7"/>
  <c r="B14" i="8"/>
  <c r="U11" i="7"/>
  <c r="U11" i="8"/>
  <c r="U25" i="33"/>
  <c r="U25" i="34"/>
  <c r="D9" i="34"/>
  <c r="D9" i="33"/>
  <c r="K14" i="8"/>
  <c r="K14" i="7"/>
  <c r="J2" i="8"/>
  <c r="J2" i="7"/>
  <c r="U10" i="34"/>
  <c r="U10" i="33"/>
  <c r="W24" i="7"/>
  <c r="W24" i="8"/>
  <c r="Q11" i="8"/>
  <c r="Q11" i="7"/>
  <c r="X2" i="7"/>
  <c r="X2" i="8"/>
  <c r="S17" i="34"/>
  <c r="S17" i="33"/>
  <c r="N6" i="33"/>
  <c r="N6" i="34"/>
  <c r="O17" i="8"/>
  <c r="O17" i="7"/>
  <c r="G7" i="8"/>
  <c r="G7" i="7"/>
  <c r="X20" i="33"/>
  <c r="X20" i="34"/>
  <c r="S8" i="33"/>
  <c r="S8" i="34"/>
  <c r="R24" i="33"/>
  <c r="R24" i="34"/>
  <c r="M10" i="34"/>
  <c r="M10" i="33"/>
  <c r="U9" i="34"/>
  <c r="U9" i="33"/>
  <c r="L2" i="33"/>
  <c r="L2" i="34"/>
  <c r="K17" i="34"/>
  <c r="K17" i="33"/>
  <c r="K7" i="33"/>
  <c r="K7" i="34"/>
  <c r="E2" i="8"/>
  <c r="E2" i="7"/>
  <c r="E19" i="33"/>
  <c r="E19" i="34"/>
  <c r="E8" i="33"/>
  <c r="E8" i="34"/>
  <c r="Q23" i="7"/>
  <c r="Q23" i="8"/>
  <c r="F9" i="8"/>
  <c r="F9" i="7"/>
  <c r="H23" i="33"/>
  <c r="H23" i="34"/>
  <c r="U5" i="33"/>
  <c r="U5" i="34"/>
  <c r="P2" i="33"/>
  <c r="P2" i="34"/>
  <c r="F14" i="33"/>
  <c r="F14" i="34"/>
  <c r="D9" i="8"/>
  <c r="D9" i="7"/>
  <c r="R6" i="33"/>
  <c r="R6" i="34"/>
  <c r="E14" i="8"/>
  <c r="E14" i="7"/>
  <c r="Y6" i="34"/>
  <c r="Y6" i="33"/>
  <c r="L8" i="8"/>
  <c r="L8" i="7"/>
  <c r="W20" i="8"/>
  <c r="W20" i="7"/>
  <c r="I6" i="8"/>
  <c r="I6" i="7"/>
  <c r="P9" i="34"/>
  <c r="P9" i="33"/>
  <c r="V20" i="8"/>
  <c r="V20" i="7"/>
  <c r="I8" i="8"/>
  <c r="I8" i="7"/>
  <c r="F20" i="34"/>
  <c r="F20" i="33"/>
  <c r="F24" i="33"/>
  <c r="F24" i="34"/>
  <c r="T20" i="8"/>
  <c r="T20" i="7"/>
  <c r="H8" i="8"/>
  <c r="H8" i="7"/>
  <c r="D20" i="33"/>
  <c r="D20" i="34"/>
  <c r="T19" i="33"/>
  <c r="T19" i="34"/>
  <c r="V17" i="8"/>
  <c r="V17" i="7"/>
  <c r="D6" i="8"/>
  <c r="D6" i="7"/>
  <c r="R14" i="34"/>
  <c r="R14" i="33"/>
  <c r="O11" i="8"/>
  <c r="O11" i="7"/>
  <c r="P14" i="33"/>
  <c r="P14" i="34"/>
  <c r="P24" i="8"/>
  <c r="P24" i="7"/>
  <c r="I17" i="33"/>
  <c r="I17" i="34"/>
  <c r="B23" i="8"/>
  <c r="B23" i="7"/>
  <c r="C7" i="33"/>
  <c r="C7" i="34"/>
  <c r="X7" i="33"/>
  <c r="X7" i="34"/>
  <c r="B19" i="8"/>
  <c r="B19" i="7"/>
  <c r="F25" i="33"/>
  <c r="F25" i="34"/>
  <c r="R6" i="8"/>
  <c r="R6" i="7"/>
  <c r="R25" i="8"/>
  <c r="R25" i="7"/>
  <c r="G11" i="7"/>
  <c r="G11" i="8"/>
  <c r="C25" i="33"/>
  <c r="C25" i="34"/>
  <c r="F8" i="34"/>
  <c r="F8" i="33"/>
  <c r="B10" i="7"/>
  <c r="B10" i="8"/>
  <c r="T11" i="8"/>
  <c r="T11" i="7"/>
  <c r="Q2" i="34"/>
  <c r="Q2" i="33"/>
  <c r="B10" i="33"/>
  <c r="B10" i="34"/>
  <c r="K24" i="8"/>
  <c r="K24" i="7"/>
  <c r="E11" i="8"/>
  <c r="E11" i="7"/>
  <c r="I2" i="8"/>
  <c r="I2" i="7"/>
  <c r="D17" i="33"/>
  <c r="D17" i="34"/>
  <c r="X5" i="33"/>
  <c r="X5" i="34"/>
  <c r="B11" i="8"/>
  <c r="B11" i="7"/>
  <c r="C17" i="8"/>
  <c r="C17" i="7"/>
  <c r="P6" i="8"/>
  <c r="P6" i="7"/>
  <c r="I20" i="33"/>
  <c r="I20" i="34"/>
  <c r="D8" i="33"/>
  <c r="D8" i="34"/>
  <c r="C24" i="33"/>
  <c r="C24" i="34"/>
  <c r="V9" i="33"/>
  <c r="V9" i="34"/>
  <c r="G9" i="33"/>
  <c r="G9" i="34"/>
  <c r="W25" i="33"/>
  <c r="W25" i="34"/>
  <c r="W14" i="33"/>
  <c r="W14" i="34"/>
  <c r="W6" i="33"/>
  <c r="W6" i="34"/>
  <c r="R2" i="34"/>
  <c r="R2" i="33"/>
  <c r="Q17" i="34"/>
  <c r="Q17" i="33"/>
  <c r="Q7" i="33"/>
  <c r="Q7" i="34"/>
  <c r="F23" i="34"/>
  <c r="F23" i="33"/>
  <c r="N12" i="7"/>
  <c r="O3" i="7"/>
  <c r="C23" i="7"/>
  <c r="C23" i="8"/>
  <c r="O8" i="8"/>
  <c r="O8" i="7"/>
  <c r="M20" i="34"/>
  <c r="M20" i="33"/>
  <c r="L11" i="33"/>
  <c r="L11" i="34"/>
  <c r="P5" i="8"/>
  <c r="P5" i="7"/>
  <c r="O5" i="33"/>
  <c r="O5" i="34"/>
  <c r="I7" i="8"/>
  <c r="I7" i="7"/>
  <c r="Q9" i="8"/>
  <c r="Q9" i="7"/>
  <c r="T7" i="8"/>
  <c r="T7" i="7"/>
  <c r="H20" i="8"/>
  <c r="H20" i="7"/>
  <c r="T2" i="7"/>
  <c r="T2" i="8"/>
  <c r="O8" i="33"/>
  <c r="O8" i="34"/>
  <c r="G20" i="8"/>
  <c r="G20" i="7"/>
  <c r="R7" i="8"/>
  <c r="R7" i="7"/>
  <c r="L19" i="34"/>
  <c r="L19" i="33"/>
  <c r="Y9" i="33"/>
  <c r="Y9" i="34"/>
  <c r="F20" i="8"/>
  <c r="F20" i="7"/>
  <c r="Q7" i="8"/>
  <c r="Q7" i="7"/>
  <c r="J19" i="34"/>
  <c r="J19" i="33"/>
  <c r="V5" i="33"/>
  <c r="V5" i="34"/>
  <c r="H17" i="8"/>
  <c r="H17" i="7"/>
  <c r="I5" i="8"/>
  <c r="I5" i="7"/>
  <c r="V11" i="33"/>
  <c r="V11" i="34"/>
  <c r="X23" i="8"/>
  <c r="X23" i="7"/>
  <c r="U11" i="34"/>
  <c r="U11" i="33"/>
  <c r="O24" i="8"/>
  <c r="O24" i="7"/>
  <c r="T11" i="33"/>
  <c r="T11" i="34"/>
  <c r="U25" i="8"/>
  <c r="U25" i="7"/>
  <c r="F25" i="8"/>
  <c r="F25" i="7"/>
  <c r="B17" i="8"/>
  <c r="B17" i="7"/>
  <c r="W5" i="8"/>
  <c r="W5" i="7"/>
  <c r="D25" i="8"/>
  <c r="D25" i="7"/>
  <c r="O10" i="8"/>
  <c r="O10" i="7"/>
  <c r="H24" i="33"/>
  <c r="H24" i="34"/>
  <c r="C6" i="33"/>
  <c r="C6" i="34"/>
  <c r="Q25" i="8"/>
  <c r="Q25" i="7"/>
  <c r="F11" i="8"/>
  <c r="F11" i="7"/>
  <c r="T25" i="33"/>
  <c r="T25" i="34"/>
  <c r="C9" i="33"/>
  <c r="C9" i="34"/>
  <c r="V23" i="8"/>
  <c r="V23" i="7"/>
  <c r="P10" i="8"/>
  <c r="P10" i="7"/>
  <c r="T2" i="33"/>
  <c r="T2" i="34"/>
  <c r="N14" i="34"/>
  <c r="N14" i="33"/>
  <c r="I5" i="33"/>
  <c r="I5" i="34"/>
  <c r="T25" i="8"/>
  <c r="T25" i="7"/>
  <c r="N14" i="7"/>
  <c r="N14" i="8"/>
  <c r="Y5" i="8"/>
  <c r="Y5" i="7"/>
  <c r="S19" i="34"/>
  <c r="S19" i="33"/>
  <c r="N7" i="33"/>
  <c r="N7" i="34"/>
  <c r="M23" i="34"/>
  <c r="M23" i="33"/>
  <c r="H9" i="34"/>
  <c r="H9" i="33"/>
  <c r="P8" i="34"/>
  <c r="P8" i="33"/>
  <c r="B9" i="33"/>
  <c r="B9" i="34"/>
  <c r="K25" i="33"/>
  <c r="K25" i="34"/>
  <c r="K14" i="34"/>
  <c r="K14" i="33"/>
  <c r="K6" i="33"/>
  <c r="K6" i="34"/>
  <c r="F2" i="33"/>
  <c r="F2" i="34"/>
  <c r="E17" i="33"/>
  <c r="E17" i="34"/>
  <c r="E7" i="33"/>
  <c r="E7" i="34"/>
  <c r="S9" i="33"/>
  <c r="S9" i="34"/>
  <c r="L20" i="8"/>
  <c r="L20" i="7"/>
  <c r="W7" i="8"/>
  <c r="W7" i="7"/>
  <c r="P19" i="34"/>
  <c r="P19" i="33"/>
  <c r="P11" i="7"/>
  <c r="P11" i="8"/>
  <c r="P10" i="33"/>
  <c r="P10" i="34"/>
  <c r="O25" i="33"/>
  <c r="O25" i="34"/>
  <c r="N5" i="7"/>
  <c r="N5" i="8"/>
  <c r="B8" i="7"/>
  <c r="B8" i="8"/>
  <c r="J6" i="7"/>
  <c r="J6" i="8"/>
  <c r="Q19" i="8"/>
  <c r="Q19" i="7"/>
  <c r="B2" i="7"/>
  <c r="B2" i="8"/>
  <c r="P7" i="33"/>
  <c r="P7" i="34"/>
  <c r="O19" i="8"/>
  <c r="O19" i="7"/>
  <c r="X6" i="8"/>
  <c r="X6" i="7"/>
  <c r="P17" i="33"/>
  <c r="P17" i="34"/>
  <c r="N19" i="7"/>
  <c r="N19" i="8"/>
  <c r="W6" i="8"/>
  <c r="W6" i="7"/>
  <c r="O17" i="33"/>
  <c r="O17" i="34"/>
  <c r="P14" i="8"/>
  <c r="P14" i="7"/>
  <c r="O2" i="7"/>
  <c r="O2" i="8"/>
  <c r="B11" i="33"/>
  <c r="B11" i="34"/>
  <c r="F17" i="7"/>
  <c r="F17" i="8"/>
  <c r="Y10" i="33"/>
  <c r="Y10" i="34"/>
  <c r="L19" i="7"/>
  <c r="L19" i="8"/>
  <c r="X10" i="33"/>
  <c r="X10" i="34"/>
  <c r="C20" i="8"/>
  <c r="C20" i="7"/>
  <c r="B9" i="7"/>
  <c r="B9" i="8"/>
  <c r="B7" i="7"/>
  <c r="B7" i="8"/>
  <c r="I23" i="8"/>
  <c r="I23" i="7"/>
  <c r="E25" i="8"/>
  <c r="E25" i="7"/>
  <c r="G5" i="8"/>
  <c r="G5" i="7"/>
  <c r="M24" i="8"/>
  <c r="M24" i="7"/>
  <c r="X9" i="8"/>
  <c r="X9" i="7"/>
  <c r="L23" i="34"/>
  <c r="L23" i="33"/>
  <c r="C25" i="8"/>
  <c r="C25" i="7"/>
  <c r="N10" i="7"/>
  <c r="N10" i="8"/>
  <c r="B25" i="33"/>
  <c r="B25" i="34"/>
  <c r="Y7" i="34"/>
  <c r="Y7" i="33"/>
  <c r="J23" i="8"/>
  <c r="J23" i="7"/>
  <c r="D10" i="8"/>
  <c r="D10" i="7"/>
  <c r="E2" i="33"/>
  <c r="E2" i="34"/>
  <c r="X11" i="33"/>
  <c r="X11" i="34"/>
  <c r="H25" i="8"/>
  <c r="H25" i="7"/>
  <c r="Y11" i="8"/>
  <c r="Y11" i="7"/>
  <c r="J5" i="8"/>
  <c r="J5" i="7"/>
  <c r="D19" i="33"/>
  <c r="D19" i="34"/>
  <c r="X6" i="33"/>
  <c r="X6" i="34"/>
  <c r="V20" i="34"/>
  <c r="V20" i="33"/>
  <c r="R8" i="33"/>
  <c r="R8" i="34"/>
  <c r="B8" i="33"/>
  <c r="B8" i="34"/>
  <c r="L8" i="33"/>
  <c r="L8" i="34"/>
  <c r="W24" i="34"/>
  <c r="W24" i="33"/>
  <c r="W11" i="33"/>
  <c r="W11" i="34"/>
  <c r="W5" i="33"/>
  <c r="W5" i="34"/>
  <c r="Q25" i="34"/>
  <c r="Q25" i="33"/>
  <c r="Q14" i="34"/>
  <c r="Q14" i="33"/>
  <c r="Q6" i="33"/>
  <c r="Q6" i="34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<sst xmlns="http://schemas.openxmlformats.org/spreadsheetml/2006/main" count="52" uniqueCount="29">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</sst>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Location1_2030.xlsx" TargetMode="External"/><Relationship Id="rId1" Type="http://schemas.openxmlformats.org/officeDocument/2006/relationships/externalLinkPath" Target="Location1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M6">
            <v>1.6834022445363261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C1">
            <v>895</v>
          </cell>
          <cell r="D1">
            <v>1680</v>
          </cell>
        </row>
      </sheetData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  <row r="16">
          <cell r="B16">
            <v>6.52</v>
          </cell>
          <cell r="C16">
            <v>10.56</v>
          </cell>
          <cell r="D16">
            <v>5.92</v>
          </cell>
          <cell r="E16">
            <v>6.15</v>
          </cell>
          <cell r="F16">
            <v>6.79</v>
          </cell>
          <cell r="G16">
            <v>6.65</v>
          </cell>
          <cell r="H16">
            <v>10</v>
          </cell>
          <cell r="I16">
            <v>10.19</v>
          </cell>
          <cell r="J16">
            <v>9.76</v>
          </cell>
          <cell r="K16">
            <v>8.0500000000000007</v>
          </cell>
          <cell r="L16">
            <v>8.66</v>
          </cell>
          <cell r="M16">
            <v>10</v>
          </cell>
          <cell r="N16">
            <v>7.8</v>
          </cell>
          <cell r="O16">
            <v>5.82</v>
          </cell>
          <cell r="P16">
            <v>6.56</v>
          </cell>
          <cell r="Q16">
            <v>8.0399999999999991</v>
          </cell>
          <cell r="R16">
            <v>7.63</v>
          </cell>
          <cell r="S16">
            <v>8.42</v>
          </cell>
          <cell r="T16">
            <v>4.66</v>
          </cell>
          <cell r="U16">
            <v>4.32</v>
          </cell>
          <cell r="V16">
            <v>2.81</v>
          </cell>
          <cell r="W16">
            <v>2.81</v>
          </cell>
          <cell r="X16">
            <v>3.33</v>
          </cell>
          <cell r="Y16">
            <v>8.9700000000000006</v>
          </cell>
        </row>
        <row r="17">
          <cell r="B17">
            <v>6.52</v>
          </cell>
          <cell r="C17">
            <v>10.56</v>
          </cell>
          <cell r="D17">
            <v>5.92</v>
          </cell>
          <cell r="E17">
            <v>6.15</v>
          </cell>
          <cell r="F17">
            <v>6.79</v>
          </cell>
          <cell r="G17">
            <v>6.65</v>
          </cell>
          <cell r="H17">
            <v>10</v>
          </cell>
          <cell r="I17">
            <v>10.19</v>
          </cell>
          <cell r="J17">
            <v>9.76</v>
          </cell>
          <cell r="K17">
            <v>8.0500000000000007</v>
          </cell>
          <cell r="L17">
            <v>8.66</v>
          </cell>
          <cell r="M17">
            <v>10</v>
          </cell>
          <cell r="N17">
            <v>7.8</v>
          </cell>
          <cell r="O17">
            <v>5.82</v>
          </cell>
          <cell r="P17">
            <v>6.56</v>
          </cell>
          <cell r="Q17">
            <v>8.0399999999999991</v>
          </cell>
          <cell r="R17">
            <v>7.63</v>
          </cell>
          <cell r="S17">
            <v>8.42</v>
          </cell>
          <cell r="T17">
            <v>4.66</v>
          </cell>
          <cell r="U17">
            <v>4.32</v>
          </cell>
          <cell r="V17">
            <v>2.81</v>
          </cell>
          <cell r="W17">
            <v>2.81</v>
          </cell>
          <cell r="X17">
            <v>3.33</v>
          </cell>
          <cell r="Y17">
            <v>8.9700000000000006</v>
          </cell>
        </row>
        <row r="18">
          <cell r="B18">
            <v>6.52</v>
          </cell>
          <cell r="C18">
            <v>10.56</v>
          </cell>
          <cell r="D18">
            <v>5.92</v>
          </cell>
          <cell r="E18">
            <v>6.15</v>
          </cell>
          <cell r="F18">
            <v>6.79</v>
          </cell>
          <cell r="G18">
            <v>6.65</v>
          </cell>
          <cell r="H18">
            <v>10</v>
          </cell>
          <cell r="I18">
            <v>10.19</v>
          </cell>
          <cell r="J18">
            <v>9.76</v>
          </cell>
          <cell r="K18">
            <v>8.0500000000000007</v>
          </cell>
          <cell r="L18">
            <v>8.66</v>
          </cell>
          <cell r="M18">
            <v>10</v>
          </cell>
          <cell r="N18">
            <v>7.8</v>
          </cell>
          <cell r="O18">
            <v>5.82</v>
          </cell>
          <cell r="P18">
            <v>6.56</v>
          </cell>
          <cell r="Q18">
            <v>8.0399999999999991</v>
          </cell>
          <cell r="R18">
            <v>7.63</v>
          </cell>
          <cell r="S18">
            <v>8.42</v>
          </cell>
          <cell r="T18">
            <v>4.66</v>
          </cell>
          <cell r="U18">
            <v>4.32</v>
          </cell>
          <cell r="V18">
            <v>2.81</v>
          </cell>
          <cell r="W18">
            <v>2.81</v>
          </cell>
          <cell r="X18">
            <v>3.33</v>
          </cell>
          <cell r="Y18">
            <v>8.9700000000000006</v>
          </cell>
        </row>
        <row r="19">
          <cell r="B19">
            <v>6.52</v>
          </cell>
          <cell r="C19">
            <v>10.56</v>
          </cell>
          <cell r="D19">
            <v>5.92</v>
          </cell>
          <cell r="E19">
            <v>6.15</v>
          </cell>
          <cell r="F19">
            <v>6.79</v>
          </cell>
          <cell r="G19">
            <v>6.65</v>
          </cell>
          <cell r="H19">
            <v>10</v>
          </cell>
          <cell r="I19">
            <v>10.19</v>
          </cell>
          <cell r="J19">
            <v>9.76</v>
          </cell>
          <cell r="K19">
            <v>8.0500000000000007</v>
          </cell>
          <cell r="L19">
            <v>8.66</v>
          </cell>
          <cell r="M19">
            <v>10</v>
          </cell>
          <cell r="N19">
            <v>7.8</v>
          </cell>
          <cell r="O19">
            <v>5.82</v>
          </cell>
          <cell r="P19">
            <v>6.56</v>
          </cell>
          <cell r="Q19">
            <v>8.0399999999999991</v>
          </cell>
          <cell r="R19">
            <v>7.63</v>
          </cell>
          <cell r="S19">
            <v>8.42</v>
          </cell>
          <cell r="T19">
            <v>4.66</v>
          </cell>
          <cell r="U19">
            <v>4.32</v>
          </cell>
          <cell r="V19">
            <v>2.81</v>
          </cell>
          <cell r="W19">
            <v>2.81</v>
          </cell>
          <cell r="X19">
            <v>3.33</v>
          </cell>
          <cell r="Y19">
            <v>8.9700000000000006</v>
          </cell>
        </row>
        <row r="20">
          <cell r="B20">
            <v>6.52</v>
          </cell>
          <cell r="C20">
            <v>10.56</v>
          </cell>
          <cell r="D20">
            <v>5.92</v>
          </cell>
          <cell r="E20">
            <v>6.15</v>
          </cell>
          <cell r="F20">
            <v>6.79</v>
          </cell>
          <cell r="G20">
            <v>6.65</v>
          </cell>
          <cell r="H20">
            <v>10</v>
          </cell>
          <cell r="I20">
            <v>10.19</v>
          </cell>
          <cell r="J20">
            <v>9.76</v>
          </cell>
          <cell r="K20">
            <v>8.0500000000000007</v>
          </cell>
          <cell r="L20">
            <v>8.66</v>
          </cell>
          <cell r="M20">
            <v>10</v>
          </cell>
          <cell r="N20">
            <v>7.8</v>
          </cell>
          <cell r="O20">
            <v>5.82</v>
          </cell>
          <cell r="P20">
            <v>6.56</v>
          </cell>
          <cell r="Q20">
            <v>8.0399999999999991</v>
          </cell>
          <cell r="R20">
            <v>7.63</v>
          </cell>
          <cell r="S20">
            <v>8.42</v>
          </cell>
          <cell r="T20">
            <v>4.66</v>
          </cell>
          <cell r="U20">
            <v>4.32</v>
          </cell>
          <cell r="V20">
            <v>2.81</v>
          </cell>
          <cell r="W20">
            <v>2.81</v>
          </cell>
          <cell r="X20">
            <v>3.33</v>
          </cell>
          <cell r="Y20">
            <v>8.9700000000000006</v>
          </cell>
        </row>
        <row r="21">
          <cell r="B21">
            <v>6.52</v>
          </cell>
          <cell r="C21">
            <v>10.56</v>
          </cell>
          <cell r="D21">
            <v>5.92</v>
          </cell>
          <cell r="E21">
            <v>6.15</v>
          </cell>
          <cell r="F21">
            <v>6.79</v>
          </cell>
          <cell r="G21">
            <v>6.65</v>
          </cell>
          <cell r="H21">
            <v>10</v>
          </cell>
          <cell r="I21">
            <v>10.19</v>
          </cell>
          <cell r="J21">
            <v>9.76</v>
          </cell>
          <cell r="K21">
            <v>8.0500000000000007</v>
          </cell>
          <cell r="L21">
            <v>8.66</v>
          </cell>
          <cell r="M21">
            <v>10</v>
          </cell>
          <cell r="N21">
            <v>7.8</v>
          </cell>
          <cell r="O21">
            <v>5.82</v>
          </cell>
          <cell r="P21">
            <v>6.56</v>
          </cell>
          <cell r="Q21">
            <v>8.0399999999999991</v>
          </cell>
          <cell r="R21">
            <v>7.63</v>
          </cell>
          <cell r="S21">
            <v>8.42</v>
          </cell>
          <cell r="T21">
            <v>4.66</v>
          </cell>
          <cell r="U21">
            <v>4.32</v>
          </cell>
          <cell r="V21">
            <v>2.81</v>
          </cell>
          <cell r="W21">
            <v>2.81</v>
          </cell>
          <cell r="X21">
            <v>3.33</v>
          </cell>
          <cell r="Y21">
            <v>8.9700000000000006</v>
          </cell>
        </row>
        <row r="22">
          <cell r="B22">
            <v>6.52</v>
          </cell>
          <cell r="C22">
            <v>10.56</v>
          </cell>
          <cell r="D22">
            <v>5.92</v>
          </cell>
          <cell r="E22">
            <v>6.15</v>
          </cell>
          <cell r="F22">
            <v>6.79</v>
          </cell>
          <cell r="G22">
            <v>6.65</v>
          </cell>
          <cell r="H22">
            <v>10</v>
          </cell>
          <cell r="I22">
            <v>10.19</v>
          </cell>
          <cell r="J22">
            <v>9.76</v>
          </cell>
          <cell r="K22">
            <v>8.0500000000000007</v>
          </cell>
          <cell r="L22">
            <v>8.66</v>
          </cell>
          <cell r="M22">
            <v>10</v>
          </cell>
          <cell r="N22">
            <v>7.8</v>
          </cell>
          <cell r="O22">
            <v>5.82</v>
          </cell>
          <cell r="P22">
            <v>6.56</v>
          </cell>
          <cell r="Q22">
            <v>8.0399999999999991</v>
          </cell>
          <cell r="R22">
            <v>7.63</v>
          </cell>
          <cell r="S22">
            <v>8.42</v>
          </cell>
          <cell r="T22">
            <v>4.66</v>
          </cell>
          <cell r="U22">
            <v>4.32</v>
          </cell>
          <cell r="V22">
            <v>2.81</v>
          </cell>
          <cell r="W22">
            <v>2.81</v>
          </cell>
          <cell r="X22">
            <v>3.33</v>
          </cell>
          <cell r="Y22">
            <v>8.9700000000000006</v>
          </cell>
        </row>
        <row r="23">
          <cell r="B23">
            <v>6.52</v>
          </cell>
          <cell r="C23">
            <v>10.56</v>
          </cell>
          <cell r="D23">
            <v>5.92</v>
          </cell>
          <cell r="E23">
            <v>6.15</v>
          </cell>
          <cell r="F23">
            <v>6.79</v>
          </cell>
          <cell r="G23">
            <v>6.65</v>
          </cell>
          <cell r="H23">
            <v>10</v>
          </cell>
          <cell r="I23">
            <v>10.19</v>
          </cell>
          <cell r="J23">
            <v>9.76</v>
          </cell>
          <cell r="K23">
            <v>8.0500000000000007</v>
          </cell>
          <cell r="L23">
            <v>8.66</v>
          </cell>
          <cell r="M23">
            <v>10</v>
          </cell>
          <cell r="N23">
            <v>7.8</v>
          </cell>
          <cell r="O23">
            <v>5.82</v>
          </cell>
          <cell r="P23">
            <v>6.56</v>
          </cell>
          <cell r="Q23">
            <v>8.0399999999999991</v>
          </cell>
          <cell r="R23">
            <v>7.63</v>
          </cell>
          <cell r="S23">
            <v>8.42</v>
          </cell>
          <cell r="T23">
            <v>4.66</v>
          </cell>
          <cell r="U23">
            <v>4.32</v>
          </cell>
          <cell r="V23">
            <v>2.81</v>
          </cell>
          <cell r="W23">
            <v>2.81</v>
          </cell>
          <cell r="X23">
            <v>3.33</v>
          </cell>
          <cell r="Y23">
            <v>8.9700000000000006</v>
          </cell>
        </row>
        <row r="24">
          <cell r="B24">
            <v>6.52</v>
          </cell>
          <cell r="C24">
            <v>10.56</v>
          </cell>
          <cell r="D24">
            <v>5.92</v>
          </cell>
          <cell r="E24">
            <v>6.15</v>
          </cell>
          <cell r="F24">
            <v>6.79</v>
          </cell>
          <cell r="G24">
            <v>6.65</v>
          </cell>
          <cell r="H24">
            <v>10</v>
          </cell>
          <cell r="I24">
            <v>10.19</v>
          </cell>
          <cell r="J24">
            <v>9.76</v>
          </cell>
          <cell r="K24">
            <v>8.0500000000000007</v>
          </cell>
          <cell r="L24">
            <v>8.66</v>
          </cell>
          <cell r="M24">
            <v>10</v>
          </cell>
          <cell r="N24">
            <v>7.8</v>
          </cell>
          <cell r="O24">
            <v>5.82</v>
          </cell>
          <cell r="P24">
            <v>6.56</v>
          </cell>
          <cell r="Q24">
            <v>8.0399999999999991</v>
          </cell>
          <cell r="R24">
            <v>7.63</v>
          </cell>
          <cell r="S24">
            <v>8.42</v>
          </cell>
          <cell r="T24">
            <v>4.66</v>
          </cell>
          <cell r="U24">
            <v>4.32</v>
          </cell>
          <cell r="V24">
            <v>2.81</v>
          </cell>
          <cell r="W24">
            <v>2.81</v>
          </cell>
          <cell r="X24">
            <v>3.33</v>
          </cell>
          <cell r="Y24">
            <v>8.9700000000000006</v>
          </cell>
        </row>
        <row r="25">
          <cell r="B25">
            <v>6.52</v>
          </cell>
          <cell r="C25">
            <v>10.56</v>
          </cell>
          <cell r="D25">
            <v>5.92</v>
          </cell>
          <cell r="E25">
            <v>6.15</v>
          </cell>
          <cell r="F25">
            <v>6.79</v>
          </cell>
          <cell r="G25">
            <v>6.65</v>
          </cell>
          <cell r="H25">
            <v>10</v>
          </cell>
          <cell r="I25">
            <v>10.19</v>
          </cell>
          <cell r="J25">
            <v>9.76</v>
          </cell>
          <cell r="K25">
            <v>8.0500000000000007</v>
          </cell>
          <cell r="L25">
            <v>8.66</v>
          </cell>
          <cell r="M25">
            <v>10</v>
          </cell>
          <cell r="N25">
            <v>7.8</v>
          </cell>
          <cell r="O25">
            <v>5.82</v>
          </cell>
          <cell r="P25">
            <v>6.56</v>
          </cell>
          <cell r="Q25">
            <v>8.0399999999999991</v>
          </cell>
          <cell r="R25">
            <v>7.63</v>
          </cell>
          <cell r="S25">
            <v>8.42</v>
          </cell>
          <cell r="T25">
            <v>4.66</v>
          </cell>
          <cell r="U25">
            <v>4.32</v>
          </cell>
          <cell r="V25">
            <v>2.81</v>
          </cell>
          <cell r="W25">
            <v>2.81</v>
          </cell>
          <cell r="X25">
            <v>3.33</v>
          </cell>
          <cell r="Y25">
            <v>8.9700000000000006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Scenarios"/>
      <sheetName val="EV Scenarios"/>
      <sheetName val="EV Distribution"/>
      <sheetName val="PV Distribution"/>
      <sheetName val="ESS Distribution"/>
      <sheetName val="ESS Characterizatio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20</v>
          </cell>
        </row>
        <row r="3">
          <cell r="A3">
            <v>21</v>
          </cell>
        </row>
        <row r="4">
          <cell r="A4">
            <v>30</v>
          </cell>
        </row>
        <row r="5">
          <cell r="A5">
            <v>35</v>
          </cell>
        </row>
        <row r="6">
          <cell r="A6">
            <v>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workbookViewId="0">
      <selection activeCell="B10" sqref="B10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0.05</v>
      </c>
    </row>
    <row r="5" spans="1:7" x14ac:dyDescent="0.25">
      <c r="A5" t="s">
        <v>4</v>
      </c>
      <c r="B5" s="2">
        <v>0.05</v>
      </c>
    </row>
    <row r="7" spans="1:7" x14ac:dyDescent="0.25">
      <c r="A7" t="s">
        <v>7</v>
      </c>
      <c r="B7" s="3">
        <v>2050</v>
      </c>
    </row>
    <row r="8" spans="1:7" x14ac:dyDescent="0.25">
      <c r="A8" t="s">
        <v>12</v>
      </c>
      <c r="B8" s="4">
        <f>[1]Sheet1!$M$6</f>
        <v>1.6834022445363261</v>
      </c>
    </row>
    <row r="9" spans="1:7" x14ac:dyDescent="0.25">
      <c r="A9" t="s">
        <v>13</v>
      </c>
      <c r="B9" s="4">
        <f>[2]HR_Tx_01_2050!$C$1</f>
        <v>895</v>
      </c>
    </row>
    <row r="10" spans="1:7" x14ac:dyDescent="0.25">
      <c r="A10" t="s">
        <v>14</v>
      </c>
      <c r="B10" s="4">
        <f>[2]HR_Tx_01_2050!$D$1</f>
        <v>1680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20"/>
  <sheetViews>
    <sheetView zoomScale="70" zoomScaleNormal="70" workbookViewId="0">
      <selection activeCell="A16" sqref="A16:B20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f>_xlfn.IFNA(VLOOKUP($A16,'PV Distribution'!$A$2:$B$6,2,FALSE),0)*'PV Scenarios'!C$2</f>
        <v>0.89500000000000002</v>
      </c>
      <c r="C16" s="7">
        <f>_xlfn.IFNA(VLOOKUP($A16,'PV Distribution'!$A$2:$B$6,2,FALSE),0)*'PV Scenarios'!D$2</f>
        <v>0.89500000000000002</v>
      </c>
      <c r="D16" s="7">
        <f>_xlfn.IFNA(VLOOKUP($A16,'PV Distribution'!$A$2:$B$6,2,FALSE),0)*'PV Scenarios'!E$2</f>
        <v>0.89500000000000002</v>
      </c>
      <c r="E16" s="7">
        <f>_xlfn.IFNA(VLOOKUP($A16,'PV Distribution'!$A$2:$B$6,2,FALSE),0)*'PV Scenarios'!F$2</f>
        <v>0.89500000000000002</v>
      </c>
      <c r="F16" s="7">
        <f>_xlfn.IFNA(VLOOKUP($A16,'PV Distribution'!$A$2:$B$6,2,FALSE),0)*'PV Scenarios'!G$2</f>
        <v>0.89500000000000002</v>
      </c>
      <c r="G16" s="7">
        <f>_xlfn.IFNA(VLOOKUP($A16,'PV Distribution'!$A$2:$B$6,2,FALSE),0)*'PV Scenarios'!H$2</f>
        <v>0.89500000000000002</v>
      </c>
      <c r="H16" s="7">
        <f>_xlfn.IFNA(VLOOKUP($A16,'PV Distribution'!$A$2:$B$6,2,FALSE),0)*'PV Scenarios'!I$2</f>
        <v>12.028799999999999</v>
      </c>
      <c r="I16" s="7">
        <f>_xlfn.IFNA(VLOOKUP($A16,'PV Distribution'!$A$2:$B$6,2,FALSE),0)*'PV Scenarios'!J$2</f>
        <v>32.076800000000006</v>
      </c>
      <c r="J16" s="7">
        <f>_xlfn.IFNA(VLOOKUP($A16,'PV Distribution'!$A$2:$B$6,2,FALSE),0)*'PV Scenarios'!K$2</f>
        <v>54.917200000000001</v>
      </c>
      <c r="K16" s="7">
        <f>_xlfn.IFNA(VLOOKUP($A16,'PV Distribution'!$A$2:$B$6,2,FALSE),0)*'PV Scenarios'!L$2</f>
        <v>78.330399999999997</v>
      </c>
      <c r="L16" s="7">
        <f>_xlfn.IFNA(VLOOKUP($A16,'PV Distribution'!$A$2:$B$6,2,FALSE),0)*'PV Scenarios'!M$2</f>
        <v>99.595600000000005</v>
      </c>
      <c r="M16" s="7">
        <f>_xlfn.IFNA(VLOOKUP($A16,'PV Distribution'!$A$2:$B$6,2,FALSE),0)*'PV Scenarios'!N$2</f>
        <v>115.86669999999999</v>
      </c>
      <c r="N16" s="7">
        <f>_xlfn.IFNA(VLOOKUP($A16,'PV Distribution'!$A$2:$B$6,2,FALSE),0)*'PV Scenarios'!O$2</f>
        <v>124.8883</v>
      </c>
      <c r="O16" s="7">
        <f>_xlfn.IFNA(VLOOKUP($A16,'PV Distribution'!$A$2:$B$6,2,FALSE),0)*'PV Scenarios'!P$2</f>
        <v>125.3</v>
      </c>
      <c r="P16" s="7">
        <f>_xlfn.IFNA(VLOOKUP($A16,'PV Distribution'!$A$2:$B$6,2,FALSE),0)*'PV Scenarios'!Q$2</f>
        <v>117.066</v>
      </c>
      <c r="Q16" s="7">
        <f>_xlfn.IFNA(VLOOKUP($A16,'PV Distribution'!$A$2:$B$6,2,FALSE),0)*'PV Scenarios'!R$2</f>
        <v>101.3856</v>
      </c>
      <c r="R16" s="7">
        <f>_xlfn.IFNA(VLOOKUP($A16,'PV Distribution'!$A$2:$B$6,2,FALSE),0)*'PV Scenarios'!S$2</f>
        <v>80.478399999999993</v>
      </c>
      <c r="S16" s="7">
        <f>_xlfn.IFNA(VLOOKUP($A16,'PV Distribution'!$A$2:$B$6,2,FALSE),0)*'PV Scenarios'!T$2</f>
        <v>57.154699999999998</v>
      </c>
      <c r="T16" s="7">
        <f>_xlfn.IFNA(VLOOKUP($A16,'PV Distribution'!$A$2:$B$6,2,FALSE),0)*'PV Scenarios'!U$2</f>
        <v>34.153199999999991</v>
      </c>
      <c r="U16" s="7">
        <f>_xlfn.IFNA(VLOOKUP($A16,'PV Distribution'!$A$2:$B$6,2,FALSE),0)*'PV Scenarios'!V$2</f>
        <v>13.765100000000002</v>
      </c>
      <c r="V16" s="7">
        <f>_xlfn.IFNA(VLOOKUP($A16,'PV Distribution'!$A$2:$B$6,2,FALSE),0)*'PV Scenarios'!W$2</f>
        <v>0.89500000000000002</v>
      </c>
      <c r="W16" s="7">
        <f>_xlfn.IFNA(VLOOKUP($A16,'PV Distribution'!$A$2:$B$6,2,FALSE),0)*'PV Scenarios'!X$2</f>
        <v>0.89500000000000002</v>
      </c>
      <c r="X16" s="7">
        <f>_xlfn.IFNA(VLOOKUP($A16,'PV Distribution'!$A$2:$B$6,2,FALSE),0)*'PV Scenarios'!Y$2</f>
        <v>0.89500000000000002</v>
      </c>
      <c r="Y16" s="7">
        <f>_xlfn.IFNA(VLOOKUP($A16,'PV Distribution'!$A$2:$B$6,2,FALSE),0)*'PV Scenarios'!Z$2</f>
        <v>0.89500000000000002</v>
      </c>
    </row>
    <row r="17" spans="1:25" x14ac:dyDescent="0.25">
      <c r="A17" s="6">
        <v>21</v>
      </c>
      <c r="B17" s="7">
        <f>_xlfn.IFNA(VLOOKUP($A17,'PV Distribution'!$A$2:$B$6,2,FALSE),0)*'PV Scenarios'!C$2</f>
        <v>0.89500000000000002</v>
      </c>
      <c r="C17" s="7">
        <f>_xlfn.IFNA(VLOOKUP($A17,'PV Distribution'!$A$2:$B$6,2,FALSE),0)*'PV Scenarios'!D$2</f>
        <v>0.89500000000000002</v>
      </c>
      <c r="D17" s="7">
        <f>_xlfn.IFNA(VLOOKUP($A17,'PV Distribution'!$A$2:$B$6,2,FALSE),0)*'PV Scenarios'!E$2</f>
        <v>0.89500000000000002</v>
      </c>
      <c r="E17" s="7">
        <f>_xlfn.IFNA(VLOOKUP($A17,'PV Distribution'!$A$2:$B$6,2,FALSE),0)*'PV Scenarios'!F$2</f>
        <v>0.89500000000000002</v>
      </c>
      <c r="F17" s="7">
        <f>_xlfn.IFNA(VLOOKUP($A17,'PV Distribution'!$A$2:$B$6,2,FALSE),0)*'PV Scenarios'!G$2</f>
        <v>0.89500000000000002</v>
      </c>
      <c r="G17" s="7">
        <f>_xlfn.IFNA(VLOOKUP($A17,'PV Distribution'!$A$2:$B$6,2,FALSE),0)*'PV Scenarios'!H$2</f>
        <v>0.89500000000000002</v>
      </c>
      <c r="H17" s="7">
        <f>_xlfn.IFNA(VLOOKUP($A17,'PV Distribution'!$A$2:$B$6,2,FALSE),0)*'PV Scenarios'!I$2</f>
        <v>12.028799999999999</v>
      </c>
      <c r="I17" s="7">
        <f>_xlfn.IFNA(VLOOKUP($A17,'PV Distribution'!$A$2:$B$6,2,FALSE),0)*'PV Scenarios'!J$2</f>
        <v>32.076800000000006</v>
      </c>
      <c r="J17" s="7">
        <f>_xlfn.IFNA(VLOOKUP($A17,'PV Distribution'!$A$2:$B$6,2,FALSE),0)*'PV Scenarios'!K$2</f>
        <v>54.917200000000001</v>
      </c>
      <c r="K17" s="7">
        <f>_xlfn.IFNA(VLOOKUP($A17,'PV Distribution'!$A$2:$B$6,2,FALSE),0)*'PV Scenarios'!L$2</f>
        <v>78.330399999999997</v>
      </c>
      <c r="L17" s="7">
        <f>_xlfn.IFNA(VLOOKUP($A17,'PV Distribution'!$A$2:$B$6,2,FALSE),0)*'PV Scenarios'!M$2</f>
        <v>99.595600000000005</v>
      </c>
      <c r="M17" s="7">
        <f>_xlfn.IFNA(VLOOKUP($A17,'PV Distribution'!$A$2:$B$6,2,FALSE),0)*'PV Scenarios'!N$2</f>
        <v>115.86669999999999</v>
      </c>
      <c r="N17" s="7">
        <f>_xlfn.IFNA(VLOOKUP($A17,'PV Distribution'!$A$2:$B$6,2,FALSE),0)*'PV Scenarios'!O$2</f>
        <v>124.8883</v>
      </c>
      <c r="O17" s="7">
        <f>_xlfn.IFNA(VLOOKUP($A17,'PV Distribution'!$A$2:$B$6,2,FALSE),0)*'PV Scenarios'!P$2</f>
        <v>125.3</v>
      </c>
      <c r="P17" s="7">
        <f>_xlfn.IFNA(VLOOKUP($A17,'PV Distribution'!$A$2:$B$6,2,FALSE),0)*'PV Scenarios'!Q$2</f>
        <v>117.066</v>
      </c>
      <c r="Q17" s="7">
        <f>_xlfn.IFNA(VLOOKUP($A17,'PV Distribution'!$A$2:$B$6,2,FALSE),0)*'PV Scenarios'!R$2</f>
        <v>101.3856</v>
      </c>
      <c r="R17" s="7">
        <f>_xlfn.IFNA(VLOOKUP($A17,'PV Distribution'!$A$2:$B$6,2,FALSE),0)*'PV Scenarios'!S$2</f>
        <v>80.478399999999993</v>
      </c>
      <c r="S17" s="7">
        <f>_xlfn.IFNA(VLOOKUP($A17,'PV Distribution'!$A$2:$B$6,2,FALSE),0)*'PV Scenarios'!T$2</f>
        <v>57.154699999999998</v>
      </c>
      <c r="T17" s="7">
        <f>_xlfn.IFNA(VLOOKUP($A17,'PV Distribution'!$A$2:$B$6,2,FALSE),0)*'PV Scenarios'!U$2</f>
        <v>34.153199999999991</v>
      </c>
      <c r="U17" s="7">
        <f>_xlfn.IFNA(VLOOKUP($A17,'PV Distribution'!$A$2:$B$6,2,FALSE),0)*'PV Scenarios'!V$2</f>
        <v>13.765100000000002</v>
      </c>
      <c r="V17" s="7">
        <f>_xlfn.IFNA(VLOOKUP($A17,'PV Distribution'!$A$2:$B$6,2,FALSE),0)*'PV Scenarios'!W$2</f>
        <v>0.89500000000000002</v>
      </c>
      <c r="W17" s="7">
        <f>_xlfn.IFNA(VLOOKUP($A17,'PV Distribution'!$A$2:$B$6,2,FALSE),0)*'PV Scenarios'!X$2</f>
        <v>0.89500000000000002</v>
      </c>
      <c r="X17" s="7">
        <f>_xlfn.IFNA(VLOOKUP($A17,'PV Distribution'!$A$2:$B$6,2,FALSE),0)*'PV Scenarios'!Y$2</f>
        <v>0.89500000000000002</v>
      </c>
      <c r="Y17" s="7">
        <f>_xlfn.IFNA(VLOOKUP($A17,'PV Distribution'!$A$2:$B$6,2,FALSE),0)*'PV Scenarios'!Z$2</f>
        <v>0.89500000000000002</v>
      </c>
    </row>
    <row r="18" spans="1:25" x14ac:dyDescent="0.25">
      <c r="A18" s="6">
        <v>30</v>
      </c>
      <c r="B18" s="7">
        <f>_xlfn.IFNA(VLOOKUP($A18,'PV Distribution'!$A$2:$B$6,2,FALSE),0)*'PV Scenarios'!C$2</f>
        <v>0.89500000000000002</v>
      </c>
      <c r="C18" s="7">
        <f>_xlfn.IFNA(VLOOKUP($A18,'PV Distribution'!$A$2:$B$6,2,FALSE),0)*'PV Scenarios'!D$2</f>
        <v>0.89500000000000002</v>
      </c>
      <c r="D18" s="7">
        <f>_xlfn.IFNA(VLOOKUP($A18,'PV Distribution'!$A$2:$B$6,2,FALSE),0)*'PV Scenarios'!E$2</f>
        <v>0.89500000000000002</v>
      </c>
      <c r="E18" s="7">
        <f>_xlfn.IFNA(VLOOKUP($A18,'PV Distribution'!$A$2:$B$6,2,FALSE),0)*'PV Scenarios'!F$2</f>
        <v>0.89500000000000002</v>
      </c>
      <c r="F18" s="7">
        <f>_xlfn.IFNA(VLOOKUP($A18,'PV Distribution'!$A$2:$B$6,2,FALSE),0)*'PV Scenarios'!G$2</f>
        <v>0.89500000000000002</v>
      </c>
      <c r="G18" s="7">
        <f>_xlfn.IFNA(VLOOKUP($A18,'PV Distribution'!$A$2:$B$6,2,FALSE),0)*'PV Scenarios'!H$2</f>
        <v>0.89500000000000002</v>
      </c>
      <c r="H18" s="7">
        <f>_xlfn.IFNA(VLOOKUP($A18,'PV Distribution'!$A$2:$B$6,2,FALSE),0)*'PV Scenarios'!I$2</f>
        <v>12.028799999999999</v>
      </c>
      <c r="I18" s="7">
        <f>_xlfn.IFNA(VLOOKUP($A18,'PV Distribution'!$A$2:$B$6,2,FALSE),0)*'PV Scenarios'!J$2</f>
        <v>32.076800000000006</v>
      </c>
      <c r="J18" s="7">
        <f>_xlfn.IFNA(VLOOKUP($A18,'PV Distribution'!$A$2:$B$6,2,FALSE),0)*'PV Scenarios'!K$2</f>
        <v>54.917200000000001</v>
      </c>
      <c r="K18" s="7">
        <f>_xlfn.IFNA(VLOOKUP($A18,'PV Distribution'!$A$2:$B$6,2,FALSE),0)*'PV Scenarios'!L$2</f>
        <v>78.330399999999997</v>
      </c>
      <c r="L18" s="7">
        <f>_xlfn.IFNA(VLOOKUP($A18,'PV Distribution'!$A$2:$B$6,2,FALSE),0)*'PV Scenarios'!M$2</f>
        <v>99.595600000000005</v>
      </c>
      <c r="M18" s="7">
        <f>_xlfn.IFNA(VLOOKUP($A18,'PV Distribution'!$A$2:$B$6,2,FALSE),0)*'PV Scenarios'!N$2</f>
        <v>115.86669999999999</v>
      </c>
      <c r="N18" s="7">
        <f>_xlfn.IFNA(VLOOKUP($A18,'PV Distribution'!$A$2:$B$6,2,FALSE),0)*'PV Scenarios'!O$2</f>
        <v>124.8883</v>
      </c>
      <c r="O18" s="7">
        <f>_xlfn.IFNA(VLOOKUP($A18,'PV Distribution'!$A$2:$B$6,2,FALSE),0)*'PV Scenarios'!P$2</f>
        <v>125.3</v>
      </c>
      <c r="P18" s="7">
        <f>_xlfn.IFNA(VLOOKUP($A18,'PV Distribution'!$A$2:$B$6,2,FALSE),0)*'PV Scenarios'!Q$2</f>
        <v>117.066</v>
      </c>
      <c r="Q18" s="7">
        <f>_xlfn.IFNA(VLOOKUP($A18,'PV Distribution'!$A$2:$B$6,2,FALSE),0)*'PV Scenarios'!R$2</f>
        <v>101.3856</v>
      </c>
      <c r="R18" s="7">
        <f>_xlfn.IFNA(VLOOKUP($A18,'PV Distribution'!$A$2:$B$6,2,FALSE),0)*'PV Scenarios'!S$2</f>
        <v>80.478399999999993</v>
      </c>
      <c r="S18" s="7">
        <f>_xlfn.IFNA(VLOOKUP($A18,'PV Distribution'!$A$2:$B$6,2,FALSE),0)*'PV Scenarios'!T$2</f>
        <v>57.154699999999998</v>
      </c>
      <c r="T18" s="7">
        <f>_xlfn.IFNA(VLOOKUP($A18,'PV Distribution'!$A$2:$B$6,2,FALSE),0)*'PV Scenarios'!U$2</f>
        <v>34.153199999999991</v>
      </c>
      <c r="U18" s="7">
        <f>_xlfn.IFNA(VLOOKUP($A18,'PV Distribution'!$A$2:$B$6,2,FALSE),0)*'PV Scenarios'!V$2</f>
        <v>13.765100000000002</v>
      </c>
      <c r="V18" s="7">
        <f>_xlfn.IFNA(VLOOKUP($A18,'PV Distribution'!$A$2:$B$6,2,FALSE),0)*'PV Scenarios'!W$2</f>
        <v>0.89500000000000002</v>
      </c>
      <c r="W18" s="7">
        <f>_xlfn.IFNA(VLOOKUP($A18,'PV Distribution'!$A$2:$B$6,2,FALSE),0)*'PV Scenarios'!X$2</f>
        <v>0.89500000000000002</v>
      </c>
      <c r="X18" s="7">
        <f>_xlfn.IFNA(VLOOKUP($A18,'PV Distribution'!$A$2:$B$6,2,FALSE),0)*'PV Scenarios'!Y$2</f>
        <v>0.89500000000000002</v>
      </c>
      <c r="Y18" s="7">
        <f>_xlfn.IFNA(VLOOKUP($A18,'PV Distribution'!$A$2:$B$6,2,FALSE),0)*'PV Scenarios'!Z$2</f>
        <v>0.89500000000000002</v>
      </c>
    </row>
    <row r="19" spans="1:25" x14ac:dyDescent="0.25">
      <c r="A19" s="6">
        <v>2</v>
      </c>
      <c r="B19" s="7">
        <f>_xlfn.IFNA(VLOOKUP($A19,'PV Distribution'!$A$2:$B$6,2,FALSE),0)*'PV Scenarios'!C$2</f>
        <v>0.89500000000000002</v>
      </c>
      <c r="C19" s="7">
        <f>_xlfn.IFNA(VLOOKUP($A19,'PV Distribution'!$A$2:$B$6,2,FALSE),0)*'PV Scenarios'!D$2</f>
        <v>0.89500000000000002</v>
      </c>
      <c r="D19" s="7">
        <f>_xlfn.IFNA(VLOOKUP($A19,'PV Distribution'!$A$2:$B$6,2,FALSE),0)*'PV Scenarios'!E$2</f>
        <v>0.89500000000000002</v>
      </c>
      <c r="E19" s="7">
        <f>_xlfn.IFNA(VLOOKUP($A19,'PV Distribution'!$A$2:$B$6,2,FALSE),0)*'PV Scenarios'!F$2</f>
        <v>0.89500000000000002</v>
      </c>
      <c r="F19" s="7">
        <f>_xlfn.IFNA(VLOOKUP($A19,'PV Distribution'!$A$2:$B$6,2,FALSE),0)*'PV Scenarios'!G$2</f>
        <v>0.89500000000000002</v>
      </c>
      <c r="G19" s="7">
        <f>_xlfn.IFNA(VLOOKUP($A19,'PV Distribution'!$A$2:$B$6,2,FALSE),0)*'PV Scenarios'!H$2</f>
        <v>0.89500000000000002</v>
      </c>
      <c r="H19" s="7">
        <f>_xlfn.IFNA(VLOOKUP($A19,'PV Distribution'!$A$2:$B$6,2,FALSE),0)*'PV Scenarios'!I$2</f>
        <v>12.028799999999999</v>
      </c>
      <c r="I19" s="7">
        <f>_xlfn.IFNA(VLOOKUP($A19,'PV Distribution'!$A$2:$B$6,2,FALSE),0)*'PV Scenarios'!J$2</f>
        <v>32.076800000000006</v>
      </c>
      <c r="J19" s="7">
        <f>_xlfn.IFNA(VLOOKUP($A19,'PV Distribution'!$A$2:$B$6,2,FALSE),0)*'PV Scenarios'!K$2</f>
        <v>54.917200000000001</v>
      </c>
      <c r="K19" s="7">
        <f>_xlfn.IFNA(VLOOKUP($A19,'PV Distribution'!$A$2:$B$6,2,FALSE),0)*'PV Scenarios'!L$2</f>
        <v>78.330399999999997</v>
      </c>
      <c r="L19" s="7">
        <f>_xlfn.IFNA(VLOOKUP($A19,'PV Distribution'!$A$2:$B$6,2,FALSE),0)*'PV Scenarios'!M$2</f>
        <v>99.595600000000005</v>
      </c>
      <c r="M19" s="7">
        <f>_xlfn.IFNA(VLOOKUP($A19,'PV Distribution'!$A$2:$B$6,2,FALSE),0)*'PV Scenarios'!N$2</f>
        <v>115.86669999999999</v>
      </c>
      <c r="N19" s="7">
        <f>_xlfn.IFNA(VLOOKUP($A19,'PV Distribution'!$A$2:$B$6,2,FALSE),0)*'PV Scenarios'!O$2</f>
        <v>124.8883</v>
      </c>
      <c r="O19" s="7">
        <f>_xlfn.IFNA(VLOOKUP($A19,'PV Distribution'!$A$2:$B$6,2,FALSE),0)*'PV Scenarios'!P$2</f>
        <v>125.3</v>
      </c>
      <c r="P19" s="7">
        <f>_xlfn.IFNA(VLOOKUP($A19,'PV Distribution'!$A$2:$B$6,2,FALSE),0)*'PV Scenarios'!Q$2</f>
        <v>117.066</v>
      </c>
      <c r="Q19" s="7">
        <f>_xlfn.IFNA(VLOOKUP($A19,'PV Distribution'!$A$2:$B$6,2,FALSE),0)*'PV Scenarios'!R$2</f>
        <v>101.3856</v>
      </c>
      <c r="R19" s="7">
        <f>_xlfn.IFNA(VLOOKUP($A19,'PV Distribution'!$A$2:$B$6,2,FALSE),0)*'PV Scenarios'!S$2</f>
        <v>80.478399999999993</v>
      </c>
      <c r="S19" s="7">
        <f>_xlfn.IFNA(VLOOKUP($A19,'PV Distribution'!$A$2:$B$6,2,FALSE),0)*'PV Scenarios'!T$2</f>
        <v>57.154699999999998</v>
      </c>
      <c r="T19" s="7">
        <f>_xlfn.IFNA(VLOOKUP($A19,'PV Distribution'!$A$2:$B$6,2,FALSE),0)*'PV Scenarios'!U$2</f>
        <v>34.153199999999991</v>
      </c>
      <c r="U19" s="7">
        <f>_xlfn.IFNA(VLOOKUP($A19,'PV Distribution'!$A$2:$B$6,2,FALSE),0)*'PV Scenarios'!V$2</f>
        <v>13.765100000000002</v>
      </c>
      <c r="V19" s="7">
        <f>_xlfn.IFNA(VLOOKUP($A19,'PV Distribution'!$A$2:$B$6,2,FALSE),0)*'PV Scenarios'!W$2</f>
        <v>0.89500000000000002</v>
      </c>
      <c r="W19" s="7">
        <f>_xlfn.IFNA(VLOOKUP($A19,'PV Distribution'!$A$2:$B$6,2,FALSE),0)*'PV Scenarios'!X$2</f>
        <v>0.89500000000000002</v>
      </c>
      <c r="X19" s="7">
        <f>_xlfn.IFNA(VLOOKUP($A19,'PV Distribution'!$A$2:$B$6,2,FALSE),0)*'PV Scenarios'!Y$2</f>
        <v>0.89500000000000002</v>
      </c>
      <c r="Y19" s="7">
        <f>_xlfn.IFNA(VLOOKUP($A19,'PV Distribution'!$A$2:$B$6,2,FALSE),0)*'PV Scenarios'!Z$2</f>
        <v>0.89500000000000002</v>
      </c>
    </row>
    <row r="20" spans="1:25" x14ac:dyDescent="0.25">
      <c r="A20" s="6">
        <v>68</v>
      </c>
      <c r="B20" s="7">
        <f>_xlfn.IFNA(VLOOKUP($A20,'PV Distribution'!$A$2:$B$6,2,FALSE),0)*'PV Scenarios'!C$2</f>
        <v>0</v>
      </c>
      <c r="C20" s="7">
        <f>_xlfn.IFNA(VLOOKUP($A20,'PV Distribution'!$A$2:$B$6,2,FALSE),0)*'PV Scenarios'!D$2</f>
        <v>0</v>
      </c>
      <c r="D20" s="7">
        <f>_xlfn.IFNA(VLOOKUP($A20,'PV Distribution'!$A$2:$B$6,2,FALSE),0)*'PV Scenarios'!E$2</f>
        <v>0</v>
      </c>
      <c r="E20" s="7">
        <f>_xlfn.IFNA(VLOOKUP($A20,'PV Distribution'!$A$2:$B$6,2,FALSE),0)*'PV Scenarios'!F$2</f>
        <v>0</v>
      </c>
      <c r="F20" s="7">
        <f>_xlfn.IFNA(VLOOKUP($A20,'PV Distribution'!$A$2:$B$6,2,FALSE),0)*'PV Scenarios'!G$2</f>
        <v>0</v>
      </c>
      <c r="G20" s="7">
        <f>_xlfn.IFNA(VLOOKUP($A20,'PV Distribution'!$A$2:$B$6,2,FALSE),0)*'PV Scenarios'!H$2</f>
        <v>0</v>
      </c>
      <c r="H20" s="7">
        <f>_xlfn.IFNA(VLOOKUP($A20,'PV Distribution'!$A$2:$B$6,2,FALSE),0)*'PV Scenarios'!I$2</f>
        <v>0</v>
      </c>
      <c r="I20" s="7">
        <f>_xlfn.IFNA(VLOOKUP($A20,'PV Distribution'!$A$2:$B$6,2,FALSE),0)*'PV Scenarios'!J$2</f>
        <v>0</v>
      </c>
      <c r="J20" s="7">
        <f>_xlfn.IFNA(VLOOKUP($A20,'PV Distribution'!$A$2:$B$6,2,FALSE),0)*'PV Scenarios'!K$2</f>
        <v>0</v>
      </c>
      <c r="K20" s="7">
        <f>_xlfn.IFNA(VLOOKUP($A20,'PV Distribution'!$A$2:$B$6,2,FALSE),0)*'PV Scenarios'!L$2</f>
        <v>0</v>
      </c>
      <c r="L20" s="7">
        <f>_xlfn.IFNA(VLOOKUP($A20,'PV Distribution'!$A$2:$B$6,2,FALSE),0)*'PV Scenarios'!M$2</f>
        <v>0</v>
      </c>
      <c r="M20" s="7">
        <f>_xlfn.IFNA(VLOOKUP($A20,'PV Distribution'!$A$2:$B$6,2,FALSE),0)*'PV Scenarios'!N$2</f>
        <v>0</v>
      </c>
      <c r="N20" s="7">
        <f>_xlfn.IFNA(VLOOKUP($A20,'PV Distribution'!$A$2:$B$6,2,FALSE),0)*'PV Scenarios'!O$2</f>
        <v>0</v>
      </c>
      <c r="O20" s="7">
        <f>_xlfn.IFNA(VLOOKUP($A20,'PV Distribution'!$A$2:$B$6,2,FALSE),0)*'PV Scenarios'!P$2</f>
        <v>0</v>
      </c>
      <c r="P20" s="7">
        <f>_xlfn.IFNA(VLOOKUP($A20,'PV Distribution'!$A$2:$B$6,2,FALSE),0)*'PV Scenarios'!Q$2</f>
        <v>0</v>
      </c>
      <c r="Q20" s="7">
        <f>_xlfn.IFNA(VLOOKUP($A20,'PV Distribution'!$A$2:$B$6,2,FALSE),0)*'PV Scenarios'!R$2</f>
        <v>0</v>
      </c>
      <c r="R20" s="7">
        <f>_xlfn.IFNA(VLOOKUP($A20,'PV Distribution'!$A$2:$B$6,2,FALSE),0)*'PV Scenarios'!S$2</f>
        <v>0</v>
      </c>
      <c r="S20" s="7">
        <f>_xlfn.IFNA(VLOOKUP($A20,'PV Distribution'!$A$2:$B$6,2,FALSE),0)*'PV Scenarios'!T$2</f>
        <v>0</v>
      </c>
      <c r="T20" s="7">
        <f>_xlfn.IFNA(VLOOKUP($A20,'PV Distribution'!$A$2:$B$6,2,FALSE),0)*'PV Scenarios'!U$2</f>
        <v>0</v>
      </c>
      <c r="U20" s="7">
        <f>_xlfn.IFNA(VLOOKUP($A20,'PV Distribution'!$A$2:$B$6,2,FALSE),0)*'PV Scenarios'!V$2</f>
        <v>0</v>
      </c>
      <c r="V20" s="7">
        <f>_xlfn.IFNA(VLOOKUP($A20,'PV Distribution'!$A$2:$B$6,2,FALSE),0)*'PV Scenarios'!W$2</f>
        <v>0</v>
      </c>
      <c r="W20" s="7">
        <f>_xlfn.IFNA(VLOOKUP($A20,'PV Distribution'!$A$2:$B$6,2,FALSE),0)*'PV Scenarios'!X$2</f>
        <v>0</v>
      </c>
      <c r="X20" s="7">
        <f>_xlfn.IFNA(VLOOKUP($A20,'PV Distribution'!$A$2:$B$6,2,FALSE),0)*'PV Scenarios'!Y$2</f>
        <v>0</v>
      </c>
      <c r="Y20" s="7">
        <f>_xlfn.IFNA(VLOOKUP($A20,'PV Distribution'!$A$2:$B$6,2,FALSE),0)*'PV Scenarios'!Z$2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20"/>
  <sheetViews>
    <sheetView zoomScale="70" zoomScaleNormal="70" workbookViewId="0">
      <selection activeCell="A16" sqref="A16:A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20"/>
  <sheetViews>
    <sheetView zoomScale="70" zoomScaleNormal="70" workbookViewId="0">
      <selection activeCell="B16" sqref="B16:Y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S1'!B2*Main!$B$4+_xlfn.IFNA(VLOOKUP($A2,'EV Distribution'!$A$2:$B$11,2,FALSE),0)*('EV Scenarios'!B$2-'EV Scenarios'!B$3)</f>
        <v>0.18535379689899589</v>
      </c>
      <c r="C2" s="1">
        <f>'Pc, Winter, S1'!C2*Main!$B$4+_xlfn.IFNA(VLOOKUP($A2,'EV Distribution'!$A$2:$B$11,2,FALSE),0)*('EV Scenarios'!C$2-'EV Scenarios'!C$3)</f>
        <v>7.9577521559362097E-2</v>
      </c>
      <c r="D2" s="1">
        <f>'Pc, Winter, S1'!D2*Main!$B$4+_xlfn.IFNA(VLOOKUP($A2,'EV Distribution'!$A$2:$B$11,2,FALSE),0)*('EV Scenarios'!D$2-'EV Scenarios'!D$3)</f>
        <v>0.17179013619683994</v>
      </c>
      <c r="E2" s="1">
        <f>'Pc, Winter, S1'!E2*Main!$B$4+_xlfn.IFNA(VLOOKUP($A2,'EV Distribution'!$A$2:$B$11,2,FALSE),0)*('EV Scenarios'!E$2-'EV Scenarios'!E$3)</f>
        <v>6.4216668617099834E-2</v>
      </c>
      <c r="F2" s="1">
        <f>'Pc, Winter, S1'!F2*Main!$B$4+_xlfn.IFNA(VLOOKUP($A2,'EV Distribution'!$A$2:$B$11,2,FALSE),0)*('EV Scenarios'!F$2-'EV Scenarios'!F$3)</f>
        <v>6.1140662607058485E-2</v>
      </c>
      <c r="G2" s="1">
        <f>'Pc, Winter, S1'!G2*Main!$B$4+_xlfn.IFNA(VLOOKUP($A2,'EV Distribution'!$A$2:$B$11,2,FALSE),0)*('EV Scenarios'!G$2-'EV Scenarios'!G$3)</f>
        <v>0.1326080897888364</v>
      </c>
      <c r="H2" s="1">
        <f>'Pc, Winter, S1'!H2*Main!$B$4+_xlfn.IFNA(VLOOKUP($A2,'EV Distribution'!$A$2:$B$11,2,FALSE),0)*('EV Scenarios'!H$2-'EV Scenarios'!H$3)</f>
        <v>0.13131259750073837</v>
      </c>
      <c r="I2" s="1">
        <f>'Pc, Winter, S1'!I2*Main!$B$4+_xlfn.IFNA(VLOOKUP($A2,'EV Distribution'!$A$2:$B$11,2,FALSE),0)*('EV Scenarios'!I$2-'EV Scenarios'!I$3)</f>
        <v>0.20136707742173662</v>
      </c>
      <c r="J2" s="1">
        <f>'Pc, Winter, S1'!J2*Main!$B$4+_xlfn.IFNA(VLOOKUP($A2,'EV Distribution'!$A$2:$B$11,2,FALSE),0)*('EV Scenarios'!J$2-'EV Scenarios'!J$3)</f>
        <v>7.1712518554341409E-2</v>
      </c>
      <c r="K2" s="1">
        <f>'Pc, Winter, S1'!K2*Main!$B$4+_xlfn.IFNA(VLOOKUP($A2,'EV Distribution'!$A$2:$B$11,2,FALSE),0)*('EV Scenarios'!K$2-'EV Scenarios'!K$3)</f>
        <v>0.20372609190416427</v>
      </c>
      <c r="L2" s="1">
        <f>'Pc, Winter, S1'!L2*Main!$B$4+_xlfn.IFNA(VLOOKUP($A2,'EV Distribution'!$A$2:$B$11,2,FALSE),0)*('EV Scenarios'!L$2-'EV Scenarios'!L$3)</f>
        <v>4.383554109568813E-2</v>
      </c>
      <c r="M2" s="1">
        <f>'Pc, Winter, S1'!M2*Main!$B$4+_xlfn.IFNA(VLOOKUP($A2,'EV Distribution'!$A$2:$B$11,2,FALSE),0)*('EV Scenarios'!M$2-'EV Scenarios'!M$3)</f>
        <v>0.13731501503248675</v>
      </c>
      <c r="N2" s="1">
        <f>'Pc, Winter, S1'!N2*Main!$B$4+_xlfn.IFNA(VLOOKUP($A2,'EV Distribution'!$A$2:$B$11,2,FALSE),0)*('EV Scenarios'!N$2-'EV Scenarios'!N$3)</f>
        <v>6.0084032261518032E-2</v>
      </c>
      <c r="O2" s="1">
        <f>'Pc, Winter, S1'!O2*Main!$B$4+_xlfn.IFNA(VLOOKUP($A2,'EV Distribution'!$A$2:$B$11,2,FALSE),0)*('EV Scenarios'!O$2-'EV Scenarios'!O$3)</f>
        <v>0.14097312870274661</v>
      </c>
      <c r="P2" s="1">
        <f>'Pc, Winter, S1'!P2*Main!$B$4+_xlfn.IFNA(VLOOKUP($A2,'EV Distribution'!$A$2:$B$11,2,FALSE),0)*('EV Scenarios'!P$2-'EV Scenarios'!P$3)</f>
        <v>0.28032999303012407</v>
      </c>
      <c r="Q2" s="1">
        <f>'Pc, Winter, S1'!Q2*Main!$B$4+_xlfn.IFNA(VLOOKUP($A2,'EV Distribution'!$A$2:$B$11,2,FALSE),0)*('EV Scenarios'!Q$2-'EV Scenarios'!Q$3)</f>
        <v>7.9736364238777321E-2</v>
      </c>
      <c r="R2" s="1">
        <f>'Pc, Winter, S1'!R2*Main!$B$4+_xlfn.IFNA(VLOOKUP($A2,'EV Distribution'!$A$2:$B$11,2,FALSE),0)*('EV Scenarios'!R$2-'EV Scenarios'!R$3)</f>
        <v>1.7974678130537509E-2</v>
      </c>
      <c r="S2" s="1">
        <f>'Pc, Winter, S1'!S2*Main!$B$4+_xlfn.IFNA(VLOOKUP($A2,'EV Distribution'!$A$2:$B$11,2,FALSE),0)*('EV Scenarios'!S$2-'EV Scenarios'!S$3)</f>
        <v>0.28726840535661552</v>
      </c>
      <c r="T2" s="1">
        <f>'Pc, Winter, S1'!T2*Main!$B$4+_xlfn.IFNA(VLOOKUP($A2,'EV Distribution'!$A$2:$B$11,2,FALSE),0)*('EV Scenarios'!T$2-'EV Scenarios'!T$3)</f>
        <v>0.25872667150029532</v>
      </c>
      <c r="U2" s="1">
        <f>'Pc, Winter, S1'!U2*Main!$B$4+_xlfn.IFNA(VLOOKUP($A2,'EV Distribution'!$A$2:$B$11,2,FALSE),0)*('EV Scenarios'!U$2-'EV Scenarios'!U$3)</f>
        <v>5.1615303344654466E-2</v>
      </c>
      <c r="V2" s="1">
        <f>'Pc, Winter, S1'!V2*Main!$B$4+_xlfn.IFNA(VLOOKUP($A2,'EV Distribution'!$A$2:$B$11,2,FALSE),0)*('EV Scenarios'!V$2-'EV Scenarios'!V$3)</f>
        <v>0.22943489251329005</v>
      </c>
      <c r="W2" s="1">
        <f>'Pc, Winter, S1'!W2*Main!$B$4+_xlfn.IFNA(VLOOKUP($A2,'EV Distribution'!$A$2:$B$11,2,FALSE),0)*('EV Scenarios'!W$2-'EV Scenarios'!W$3)</f>
        <v>0.17427142081364444</v>
      </c>
      <c r="X2" s="1">
        <f>'Pc, Winter, S1'!X2*Main!$B$4+_xlfn.IFNA(VLOOKUP($A2,'EV Distribution'!$A$2:$B$11,2,FALSE),0)*('EV Scenarios'!X$2-'EV Scenarios'!X$3)</f>
        <v>0.12810853886961016</v>
      </c>
      <c r="Y2" s="1">
        <f>'Pc, Winter, S1'!Y2*Main!$B$4+_xlfn.IFNA(VLOOKUP($A2,'EV Distribution'!$A$2:$B$11,2,FALSE),0)*('EV Scenarios'!Y$2-'EV Scenarios'!Y$3)</f>
        <v>4.5964652912728887E-2</v>
      </c>
    </row>
    <row r="3" spans="1:25" x14ac:dyDescent="0.25">
      <c r="A3">
        <v>2</v>
      </c>
      <c r="B3" s="1">
        <f>'Pc, Winter, S1'!B3*Main!$B$4+_xlfn.IFNA(VLOOKUP($A3,'EV Distribution'!$A$2:$B$11,2,FALSE),0)*('EV Scenarios'!B$2-'EV Scenarios'!B$3)</f>
        <v>33.538323202562019</v>
      </c>
      <c r="C3" s="1">
        <f>'Pc, Winter, S1'!C3*Main!$B$4+_xlfn.IFNA(VLOOKUP($A3,'EV Distribution'!$A$2:$B$11,2,FALSE),0)*('EV Scenarios'!C$2-'EV Scenarios'!C$3)</f>
        <v>35.306119087149291</v>
      </c>
      <c r="D3" s="1">
        <f>'Pc, Winter, S1'!D3*Main!$B$4+_xlfn.IFNA(VLOOKUP($A3,'EV Distribution'!$A$2:$B$11,2,FALSE),0)*('EV Scenarios'!D$2-'EV Scenarios'!D$3)</f>
        <v>36.582944788319551</v>
      </c>
      <c r="E3" s="1">
        <f>'Pc, Winter, S1'!E3*Main!$B$4+_xlfn.IFNA(VLOOKUP($A3,'EV Distribution'!$A$2:$B$11,2,FALSE),0)*('EV Scenarios'!E$2-'EV Scenarios'!E$3)</f>
        <v>38.418345672253395</v>
      </c>
      <c r="F3" s="1">
        <f>'Pc, Winter, S1'!F3*Main!$B$4+_xlfn.IFNA(VLOOKUP($A3,'EV Distribution'!$A$2:$B$11,2,FALSE),0)*('EV Scenarios'!F$2-'EV Scenarios'!F$3)</f>
        <v>40.568486322714861</v>
      </c>
      <c r="G3" s="1">
        <f>'Pc, Winter, S1'!G3*Main!$B$4+_xlfn.IFNA(VLOOKUP($A3,'EV Distribution'!$A$2:$B$11,2,FALSE),0)*('EV Scenarios'!G$2-'EV Scenarios'!G$3)</f>
        <v>41.873534866896783</v>
      </c>
      <c r="H3" s="1">
        <f>'Pc, Winter, S1'!H3*Main!$B$4+_xlfn.IFNA(VLOOKUP($A3,'EV Distribution'!$A$2:$B$11,2,FALSE),0)*('EV Scenarios'!H$2-'EV Scenarios'!H$3)</f>
        <v>41.518348654145747</v>
      </c>
      <c r="I3" s="1">
        <f>'Pc, Winter, S1'!I3*Main!$B$4+_xlfn.IFNA(VLOOKUP($A3,'EV Distribution'!$A$2:$B$11,2,FALSE),0)*('EV Scenarios'!I$2-'EV Scenarios'!I$3)</f>
        <v>39.808700082195074</v>
      </c>
      <c r="J3" s="1">
        <f>'Pc, Winter, S1'!J3*Main!$B$4+_xlfn.IFNA(VLOOKUP($A3,'EV Distribution'!$A$2:$B$11,2,FALSE),0)*('EV Scenarios'!J$2-'EV Scenarios'!J$3)</f>
        <v>36.195760776155495</v>
      </c>
      <c r="K3" s="1">
        <f>'Pc, Winter, S1'!K3*Main!$B$4+_xlfn.IFNA(VLOOKUP($A3,'EV Distribution'!$A$2:$B$11,2,FALSE),0)*('EV Scenarios'!K$2-'EV Scenarios'!K$3)</f>
        <v>54.496653654577678</v>
      </c>
      <c r="L3" s="1">
        <f>'Pc, Winter, S1'!L3*Main!$B$4+_xlfn.IFNA(VLOOKUP($A3,'EV Distribution'!$A$2:$B$11,2,FALSE),0)*('EV Scenarios'!L$2-'EV Scenarios'!L$3)</f>
        <v>53.008541422415831</v>
      </c>
      <c r="M3" s="1">
        <f>'Pc, Winter, S1'!M3*Main!$B$4+_xlfn.IFNA(VLOOKUP($A3,'EV Distribution'!$A$2:$B$11,2,FALSE),0)*('EV Scenarios'!M$2-'EV Scenarios'!M$3)</f>
        <v>51.052017629407857</v>
      </c>
      <c r="N3" s="1">
        <f>'Pc, Winter, S1'!N3*Main!$B$4+_xlfn.IFNA(VLOOKUP($A3,'EV Distribution'!$A$2:$B$11,2,FALSE),0)*('EV Scenarios'!N$2-'EV Scenarios'!N$3)</f>
        <v>47.38723152365624</v>
      </c>
      <c r="O3" s="1">
        <f>'Pc, Winter, S1'!O3*Main!$B$4+_xlfn.IFNA(VLOOKUP($A3,'EV Distribution'!$A$2:$B$11,2,FALSE),0)*('EV Scenarios'!O$2-'EV Scenarios'!O$3)</f>
        <v>45.422611396987605</v>
      </c>
      <c r="P3" s="1">
        <f>'Pc, Winter, S1'!P3*Main!$B$4+_xlfn.IFNA(VLOOKUP($A3,'EV Distribution'!$A$2:$B$11,2,FALSE),0)*('EV Scenarios'!P$2-'EV Scenarios'!P$3)</f>
        <v>43.573851498855582</v>
      </c>
      <c r="Q3" s="1">
        <f>'Pc, Winter, S1'!Q3*Main!$B$4+_xlfn.IFNA(VLOOKUP($A3,'EV Distribution'!$A$2:$B$11,2,FALSE),0)*('EV Scenarios'!Q$2-'EV Scenarios'!Q$3)</f>
        <v>41.223551143115039</v>
      </c>
      <c r="R3" s="1">
        <f>'Pc, Winter, S1'!R3*Main!$B$4+_xlfn.IFNA(VLOOKUP($A3,'EV Distribution'!$A$2:$B$11,2,FALSE),0)*('EV Scenarios'!R$2-'EV Scenarios'!R$3)</f>
        <v>40.12526606415387</v>
      </c>
      <c r="S3" s="1">
        <f>'Pc, Winter, S1'!S3*Main!$B$4+_xlfn.IFNA(VLOOKUP($A3,'EV Distribution'!$A$2:$B$11,2,FALSE),0)*('EV Scenarios'!S$2-'EV Scenarios'!S$3)</f>
        <v>38.567410587304352</v>
      </c>
      <c r="T3" s="1">
        <f>'Pc, Winter, S1'!T3*Main!$B$4+_xlfn.IFNA(VLOOKUP($A3,'EV Distribution'!$A$2:$B$11,2,FALSE),0)*('EV Scenarios'!T$2-'EV Scenarios'!T$3)</f>
        <v>24.655045792107209</v>
      </c>
      <c r="U3" s="1">
        <f>'Pc, Winter, S1'!U3*Main!$B$4+_xlfn.IFNA(VLOOKUP($A3,'EV Distribution'!$A$2:$B$11,2,FALSE),0)*('EV Scenarios'!U$2-'EV Scenarios'!U$3)</f>
        <v>25.589580176133346</v>
      </c>
      <c r="V3" s="1">
        <f>'Pc, Winter, S1'!V3*Main!$B$4+_xlfn.IFNA(VLOOKUP($A3,'EV Distribution'!$A$2:$B$11,2,FALSE),0)*('EV Scenarios'!V$2-'EV Scenarios'!V$3)</f>
        <v>26.785555761890876</v>
      </c>
      <c r="W3" s="1">
        <f>'Pc, Winter, S1'!W3*Main!$B$4+_xlfn.IFNA(VLOOKUP($A3,'EV Distribution'!$A$2:$B$11,2,FALSE),0)*('EV Scenarios'!W$2-'EV Scenarios'!W$3)</f>
        <v>28.087512992029684</v>
      </c>
      <c r="X3" s="1">
        <f>'Pc, Winter, S1'!X3*Main!$B$4+_xlfn.IFNA(VLOOKUP($A3,'EV Distribution'!$A$2:$B$11,2,FALSE),0)*('EV Scenarios'!X$2-'EV Scenarios'!X$3)</f>
        <v>29.906173656556415</v>
      </c>
      <c r="Y3" s="1">
        <f>'Pc, Winter, S1'!Y3*Main!$B$4+_xlfn.IFNA(VLOOKUP($A3,'EV Distribution'!$A$2:$B$11,2,FALSE),0)*('EV Scenarios'!Y$2-'EV Scenarios'!Y$3)</f>
        <v>32.254600429957918</v>
      </c>
    </row>
    <row r="4" spans="1:25" x14ac:dyDescent="0.25">
      <c r="A4">
        <v>3</v>
      </c>
      <c r="B4" s="1">
        <f>'Pc, Winter, S1'!B4*Main!$B$4+_xlfn.IFNA(VLOOKUP($A4,'EV Distribution'!$A$2:$B$11,2,FALSE),0)*('EV Scenarios'!B$2-'EV Scenarios'!B$3)</f>
        <v>33.647664464076342</v>
      </c>
      <c r="C4" s="1">
        <f>'Pc, Winter, S1'!C4*Main!$B$4+_xlfn.IFNA(VLOOKUP($A4,'EV Distribution'!$A$2:$B$11,2,FALSE),0)*('EV Scenarios'!C$2-'EV Scenarios'!C$3)</f>
        <v>35.402306835871975</v>
      </c>
      <c r="D4" s="1">
        <f>'Pc, Winter, S1'!D4*Main!$B$4+_xlfn.IFNA(VLOOKUP($A4,'EV Distribution'!$A$2:$B$11,2,FALSE),0)*('EV Scenarios'!D$2-'EV Scenarios'!D$3)</f>
        <v>36.608458179385707</v>
      </c>
      <c r="E4" s="1">
        <f>'Pc, Winter, S1'!E4*Main!$B$4+_xlfn.IFNA(VLOOKUP($A4,'EV Distribution'!$A$2:$B$11,2,FALSE),0)*('EV Scenarios'!E$2-'EV Scenarios'!E$3)</f>
        <v>38.558938510288691</v>
      </c>
      <c r="F4" s="1">
        <f>'Pc, Winter, S1'!F4*Main!$B$4+_xlfn.IFNA(VLOOKUP($A4,'EV Distribution'!$A$2:$B$11,2,FALSE),0)*('EV Scenarios'!F$2-'EV Scenarios'!F$3)</f>
        <v>40.687446594104401</v>
      </c>
      <c r="G4" s="1">
        <f>'Pc, Winter, S1'!G4*Main!$B$4+_xlfn.IFNA(VLOOKUP($A4,'EV Distribution'!$A$2:$B$11,2,FALSE),0)*('EV Scenarios'!G$2-'EV Scenarios'!G$3)</f>
        <v>41.91950310692927</v>
      </c>
      <c r="H4" s="1">
        <f>'Pc, Winter, S1'!H4*Main!$B$4+_xlfn.IFNA(VLOOKUP($A4,'EV Distribution'!$A$2:$B$11,2,FALSE),0)*('EV Scenarios'!H$2-'EV Scenarios'!H$3)</f>
        <v>42.032931383675425</v>
      </c>
      <c r="I4" s="1">
        <f>'Pc, Winter, S1'!I4*Main!$B$4+_xlfn.IFNA(VLOOKUP($A4,'EV Distribution'!$A$2:$B$11,2,FALSE),0)*('EV Scenarios'!I$2-'EV Scenarios'!I$3)</f>
        <v>40.219492849819112</v>
      </c>
      <c r="J4" s="1">
        <f>'Pc, Winter, S1'!J4*Main!$B$4+_xlfn.IFNA(VLOOKUP($A4,'EV Distribution'!$A$2:$B$11,2,FALSE),0)*('EV Scenarios'!J$2-'EV Scenarios'!J$3)</f>
        <v>36.662693140058337</v>
      </c>
      <c r="K4" s="1">
        <f>'Pc, Winter, S1'!K4*Main!$B$4+_xlfn.IFNA(VLOOKUP($A4,'EV Distribution'!$A$2:$B$11,2,FALSE),0)*('EV Scenarios'!K$2-'EV Scenarios'!K$3)</f>
        <v>54.935586394436655</v>
      </c>
      <c r="L4" s="1">
        <f>'Pc, Winter, S1'!L4*Main!$B$4+_xlfn.IFNA(VLOOKUP($A4,'EV Distribution'!$A$2:$B$11,2,FALSE),0)*('EV Scenarios'!L$2-'EV Scenarios'!L$3)</f>
        <v>53.355135605371387</v>
      </c>
      <c r="M4" s="1">
        <f>'Pc, Winter, S1'!M4*Main!$B$4+_xlfn.IFNA(VLOOKUP($A4,'EV Distribution'!$A$2:$B$11,2,FALSE),0)*('EV Scenarios'!M$2-'EV Scenarios'!M$3)</f>
        <v>51.638493935189011</v>
      </c>
      <c r="N4" s="1">
        <f>'Pc, Winter, S1'!N4*Main!$B$4+_xlfn.IFNA(VLOOKUP($A4,'EV Distribution'!$A$2:$B$11,2,FALSE),0)*('EV Scenarios'!N$2-'EV Scenarios'!N$3)</f>
        <v>47.808950546537218</v>
      </c>
      <c r="O4" s="1">
        <f>'Pc, Winter, S1'!O4*Main!$B$4+_xlfn.IFNA(VLOOKUP($A4,'EV Distribution'!$A$2:$B$11,2,FALSE),0)*('EV Scenarios'!O$2-'EV Scenarios'!O$3)</f>
        <v>45.706145797113123</v>
      </c>
      <c r="P4" s="1">
        <f>'Pc, Winter, S1'!P4*Main!$B$4+_xlfn.IFNA(VLOOKUP($A4,'EV Distribution'!$A$2:$B$11,2,FALSE),0)*('EV Scenarios'!P$2-'EV Scenarios'!P$3)</f>
        <v>43.910093347408448</v>
      </c>
      <c r="Q4" s="1">
        <f>'Pc, Winter, S1'!Q4*Main!$B$4+_xlfn.IFNA(VLOOKUP($A4,'EV Distribution'!$A$2:$B$11,2,FALSE),0)*('EV Scenarios'!Q$2-'EV Scenarios'!Q$3)</f>
        <v>41.457547684731253</v>
      </c>
      <c r="R4" s="1">
        <f>'Pc, Winter, S1'!R4*Main!$B$4+_xlfn.IFNA(VLOOKUP($A4,'EV Distribution'!$A$2:$B$11,2,FALSE),0)*('EV Scenarios'!R$2-'EV Scenarios'!R$3)</f>
        <v>40.273357249453639</v>
      </c>
      <c r="S4" s="1">
        <f>'Pc, Winter, S1'!S4*Main!$B$4+_xlfn.IFNA(VLOOKUP($A4,'EV Distribution'!$A$2:$B$11,2,FALSE),0)*('EV Scenarios'!S$2-'EV Scenarios'!S$3)</f>
        <v>38.614724270378034</v>
      </c>
      <c r="T4" s="1">
        <f>'Pc, Winter, S1'!T4*Main!$B$4+_xlfn.IFNA(VLOOKUP($A4,'EV Distribution'!$A$2:$B$11,2,FALSE),0)*('EV Scenarios'!T$2-'EV Scenarios'!T$3)</f>
        <v>24.711183870378029</v>
      </c>
      <c r="U4" s="1">
        <f>'Pc, Winter, S1'!U4*Main!$B$4+_xlfn.IFNA(VLOOKUP($A4,'EV Distribution'!$A$2:$B$11,2,FALSE),0)*('EV Scenarios'!U$2-'EV Scenarios'!U$3)</f>
        <v>25.733307062835944</v>
      </c>
      <c r="V4" s="1">
        <f>'Pc, Winter, S1'!V4*Main!$B$4+_xlfn.IFNA(VLOOKUP($A4,'EV Distribution'!$A$2:$B$11,2,FALSE),0)*('EV Scenarios'!V$2-'EV Scenarios'!V$3)</f>
        <v>26.902113084734943</v>
      </c>
      <c r="W4" s="1">
        <f>'Pc, Winter, S1'!W4*Main!$B$4+_xlfn.IFNA(VLOOKUP($A4,'EV Distribution'!$A$2:$B$11,2,FALSE),0)*('EV Scenarios'!W$2-'EV Scenarios'!W$3)</f>
        <v>28.114316492915684</v>
      </c>
      <c r="X4" s="1">
        <f>'Pc, Winter, S1'!X4*Main!$B$4+_xlfn.IFNA(VLOOKUP($A4,'EV Distribution'!$A$2:$B$11,2,FALSE),0)*('EV Scenarios'!X$2-'EV Scenarios'!X$3)</f>
        <v>29.865297680116662</v>
      </c>
      <c r="Y4" s="1">
        <f>'Pc, Winter, S1'!Y4*Main!$B$4+_xlfn.IFNA(VLOOKUP($A4,'EV Distribution'!$A$2:$B$11,2,FALSE),0)*('EV Scenarios'!Y$2-'EV Scenarios'!Y$3)</f>
        <v>32.330704844595395</v>
      </c>
    </row>
    <row r="5" spans="1:25" x14ac:dyDescent="0.25">
      <c r="A5">
        <v>4</v>
      </c>
      <c r="B5" s="1">
        <f>'Pc, Winter, S1'!B5*Main!$B$4+_xlfn.IFNA(VLOOKUP($A5,'EV Distribution'!$A$2:$B$11,2,FALSE),0)*('EV Scenarios'!B$2-'EV Scenarios'!B$3)</f>
        <v>5.1836807415239221</v>
      </c>
      <c r="C5" s="1">
        <f>'Pc, Winter, S1'!C5*Main!$B$4+_xlfn.IFNA(VLOOKUP($A5,'EV Distribution'!$A$2:$B$11,2,FALSE),0)*('EV Scenarios'!C$2-'EV Scenarios'!C$3)</f>
        <v>4.5609378745237743</v>
      </c>
      <c r="D5" s="1">
        <f>'Pc, Winter, S1'!D5*Main!$B$4+_xlfn.IFNA(VLOOKUP($A5,'EV Distribution'!$A$2:$B$11,2,FALSE),0)*('EV Scenarios'!D$2-'EV Scenarios'!D$3)</f>
        <v>4.2939122359642656</v>
      </c>
      <c r="E5" s="1">
        <f>'Pc, Winter, S1'!E5*Main!$B$4+_xlfn.IFNA(VLOOKUP($A5,'EV Distribution'!$A$2:$B$11,2,FALSE),0)*('EV Scenarios'!E$2-'EV Scenarios'!E$3)</f>
        <v>4.2429200027170699</v>
      </c>
      <c r="F5" s="1">
        <f>'Pc, Winter, S1'!F5*Main!$B$4+_xlfn.IFNA(VLOOKUP($A5,'EV Distribution'!$A$2:$B$11,2,FALSE),0)*('EV Scenarios'!F$2-'EV Scenarios'!F$3)</f>
        <v>4.4410792719396044</v>
      </c>
      <c r="G5" s="1">
        <f>'Pc, Winter, S1'!G5*Main!$B$4+_xlfn.IFNA(VLOOKUP($A5,'EV Distribution'!$A$2:$B$11,2,FALSE),0)*('EV Scenarios'!G$2-'EV Scenarios'!G$3)</f>
        <v>4.7950499461422043</v>
      </c>
      <c r="H5" s="1">
        <f>'Pc, Winter, S1'!H5*Main!$B$4+_xlfn.IFNA(VLOOKUP($A5,'EV Distribution'!$A$2:$B$11,2,FALSE),0)*('EV Scenarios'!H$2-'EV Scenarios'!H$3)</f>
        <v>5.7860666748597147</v>
      </c>
      <c r="I5" s="1">
        <f>'Pc, Winter, S1'!I5*Main!$B$4+_xlfn.IFNA(VLOOKUP($A5,'EV Distribution'!$A$2:$B$11,2,FALSE),0)*('EV Scenarios'!I$2-'EV Scenarios'!I$3)</f>
        <v>6.4684499185100428</v>
      </c>
      <c r="J5" s="1">
        <f>'Pc, Winter, S1'!J5*Main!$B$4+_xlfn.IFNA(VLOOKUP($A5,'EV Distribution'!$A$2:$B$11,2,FALSE),0)*('EV Scenarios'!J$2-'EV Scenarios'!J$3)</f>
        <v>6.8462659594137634</v>
      </c>
      <c r="K5" s="1">
        <f>'Pc, Winter, S1'!K5*Main!$B$4+_xlfn.IFNA(VLOOKUP($A5,'EV Distribution'!$A$2:$B$11,2,FALSE),0)*('EV Scenarios'!K$2-'EV Scenarios'!K$3)</f>
        <v>7.0791702751439765</v>
      </c>
      <c r="L5" s="1">
        <f>'Pc, Winter, S1'!L5*Main!$B$4+_xlfn.IFNA(VLOOKUP($A5,'EV Distribution'!$A$2:$B$11,2,FALSE),0)*('EV Scenarios'!L$2-'EV Scenarios'!L$3)</f>
        <v>7.1439415256903436</v>
      </c>
      <c r="M5" s="1">
        <f>'Pc, Winter, S1'!M5*Main!$B$4+_xlfn.IFNA(VLOOKUP($A5,'EV Distribution'!$A$2:$B$11,2,FALSE),0)*('EV Scenarios'!M$2-'EV Scenarios'!M$3)</f>
        <v>7.0694276789242485</v>
      </c>
      <c r="N5" s="1">
        <f>'Pc, Winter, S1'!N5*Main!$B$4+_xlfn.IFNA(VLOOKUP($A5,'EV Distribution'!$A$2:$B$11,2,FALSE),0)*('EV Scenarios'!N$2-'EV Scenarios'!N$3)</f>
        <v>7.0293142767572352</v>
      </c>
      <c r="O5" s="1">
        <f>'Pc, Winter, S1'!O5*Main!$B$4+_xlfn.IFNA(VLOOKUP($A5,'EV Distribution'!$A$2:$B$11,2,FALSE),0)*('EV Scenarios'!O$2-'EV Scenarios'!O$3)</f>
        <v>6.8843557534221791</v>
      </c>
      <c r="P5" s="1">
        <f>'Pc, Winter, S1'!P5*Main!$B$4+_xlfn.IFNA(VLOOKUP($A5,'EV Distribution'!$A$2:$B$11,2,FALSE),0)*('EV Scenarios'!P$2-'EV Scenarios'!P$3)</f>
        <v>6.6652145609384226</v>
      </c>
      <c r="Q5" s="1">
        <f>'Pc, Winter, S1'!Q5*Main!$B$4+_xlfn.IFNA(VLOOKUP($A5,'EV Distribution'!$A$2:$B$11,2,FALSE),0)*('EV Scenarios'!Q$2-'EV Scenarios'!Q$3)</f>
        <v>6.544529829965299</v>
      </c>
      <c r="R5" s="1">
        <f>'Pc, Winter, S1'!R5*Main!$B$4+_xlfn.IFNA(VLOOKUP($A5,'EV Distribution'!$A$2:$B$11,2,FALSE),0)*('EV Scenarios'!R$2-'EV Scenarios'!R$3)</f>
        <v>6.7781653139951281</v>
      </c>
      <c r="S5" s="1">
        <f>'Pc, Winter, S1'!S5*Main!$B$4+_xlfn.IFNA(VLOOKUP($A5,'EV Distribution'!$A$2:$B$11,2,FALSE),0)*('EV Scenarios'!S$2-'EV Scenarios'!S$3)</f>
        <v>7.6738432808771426</v>
      </c>
      <c r="T5" s="1">
        <f>'Pc, Winter, S1'!T5*Main!$B$4+_xlfn.IFNA(VLOOKUP($A5,'EV Distribution'!$A$2:$B$11,2,FALSE),0)*('EV Scenarios'!T$2-'EV Scenarios'!T$3)</f>
        <v>7.8243976066634673</v>
      </c>
      <c r="U5" s="1">
        <f>'Pc, Winter, S1'!U5*Main!$B$4+_xlfn.IFNA(VLOOKUP($A5,'EV Distribution'!$A$2:$B$11,2,FALSE),0)*('EV Scenarios'!U$2-'EV Scenarios'!U$3)</f>
        <v>7.8708674995127019</v>
      </c>
      <c r="V5" s="1">
        <f>'Pc, Winter, S1'!V5*Main!$B$4+_xlfn.IFNA(VLOOKUP($A5,'EV Distribution'!$A$2:$B$11,2,FALSE),0)*('EV Scenarios'!V$2-'EV Scenarios'!V$3)</f>
        <v>7.6368119990475494</v>
      </c>
      <c r="W5" s="1">
        <f>'Pc, Winter, S1'!W5*Main!$B$4+_xlfn.IFNA(VLOOKUP($A5,'EV Distribution'!$A$2:$B$11,2,FALSE),0)*('EV Scenarios'!W$2-'EV Scenarios'!W$3)</f>
        <v>7.2877206689862666</v>
      </c>
      <c r="X5" s="1">
        <f>'Pc, Winter, S1'!X5*Main!$B$4+_xlfn.IFNA(VLOOKUP($A5,'EV Distribution'!$A$2:$B$11,2,FALSE),0)*('EV Scenarios'!X$2-'EV Scenarios'!X$3)</f>
        <v>6.6453347968989975</v>
      </c>
      <c r="Y5" s="1">
        <f>'Pc, Winter, S1'!Y5*Main!$B$4+_xlfn.IFNA(VLOOKUP($A5,'EV Distribution'!$A$2:$B$11,2,FALSE),0)*('EV Scenarios'!Y$2-'EV Scenarios'!Y$3)</f>
        <v>5.8738570839670707</v>
      </c>
    </row>
    <row r="6" spans="1:25" x14ac:dyDescent="0.25">
      <c r="A6">
        <v>5</v>
      </c>
      <c r="B6" s="1">
        <f>'Pc, Winter, S1'!B6*Main!$B$4+_xlfn.IFNA(VLOOKUP($A6,'EV Distribution'!$A$2:$B$11,2,FALSE),0)*('EV Scenarios'!B$2-'EV Scenarios'!B$3)</f>
        <v>-0.42468034437758412</v>
      </c>
      <c r="C6" s="1">
        <f>'Pc, Winter, S1'!C6*Main!$B$4+_xlfn.IFNA(VLOOKUP($A6,'EV Distribution'!$A$2:$B$11,2,FALSE),0)*('EV Scenarios'!C$2-'EV Scenarios'!C$3)</f>
        <v>-0.5350892189641171</v>
      </c>
      <c r="D6" s="1">
        <f>'Pc, Winter, S1'!D6*Main!$B$4+_xlfn.IFNA(VLOOKUP($A6,'EV Distribution'!$A$2:$B$11,2,FALSE),0)*('EV Scenarios'!D$2-'EV Scenarios'!D$3)</f>
        <v>-0.59815272758417015</v>
      </c>
      <c r="E6" s="1">
        <f>'Pc, Winter, S1'!E6*Main!$B$4+_xlfn.IFNA(VLOOKUP($A6,'EV Distribution'!$A$2:$B$11,2,FALSE),0)*('EV Scenarios'!E$2-'EV Scenarios'!E$3)</f>
        <v>-0.59245646557885412</v>
      </c>
      <c r="F6" s="1">
        <f>'Pc, Winter, S1'!F6*Main!$B$4+_xlfn.IFNA(VLOOKUP($A6,'EV Distribution'!$A$2:$B$11,2,FALSE),0)*('EV Scenarios'!F$2-'EV Scenarios'!F$3)</f>
        <v>-0.5701891843214707</v>
      </c>
      <c r="G6" s="1">
        <f>'Pc, Winter, S1'!G6*Main!$B$4+_xlfn.IFNA(VLOOKUP($A6,'EV Distribution'!$A$2:$B$11,2,FALSE),0)*('EV Scenarios'!G$2-'EV Scenarios'!G$3)</f>
        <v>1.2090028419152394</v>
      </c>
      <c r="H6" s="1">
        <f>'Pc, Winter, S1'!H6*Main!$B$4+_xlfn.IFNA(VLOOKUP($A6,'EV Distribution'!$A$2:$B$11,2,FALSE),0)*('EV Scenarios'!H$2-'EV Scenarios'!H$3)</f>
        <v>1.4792687455109275</v>
      </c>
      <c r="I6" s="1">
        <f>'Pc, Winter, S1'!I6*Main!$B$4+_xlfn.IFNA(VLOOKUP($A6,'EV Distribution'!$A$2:$B$11,2,FALSE),0)*('EV Scenarios'!I$2-'EV Scenarios'!I$3)</f>
        <v>1.7685076074940935</v>
      </c>
      <c r="J6" s="1">
        <f>'Pc, Winter, S1'!J6*Main!$B$4+_xlfn.IFNA(VLOOKUP($A6,'EV Distribution'!$A$2:$B$11,2,FALSE),0)*('EV Scenarios'!J$2-'EV Scenarios'!J$3)</f>
        <v>1.1622424937906084</v>
      </c>
      <c r="K6" s="1">
        <f>'Pc, Winter, S1'!K6*Main!$B$4+_xlfn.IFNA(VLOOKUP($A6,'EV Distribution'!$A$2:$B$11,2,FALSE),0)*('EV Scenarios'!K$2-'EV Scenarios'!K$3)</f>
        <v>0.37867367479695807</v>
      </c>
      <c r="L6" s="1">
        <f>'Pc, Winter, S1'!L6*Main!$B$4+_xlfn.IFNA(VLOOKUP($A6,'EV Distribution'!$A$2:$B$11,2,FALSE),0)*('EV Scenarios'!L$2-'EV Scenarios'!L$3)</f>
        <v>0.24252150900398695</v>
      </c>
      <c r="M6" s="1">
        <f>'Pc, Winter, S1'!M6*Main!$B$4+_xlfn.IFNA(VLOOKUP($A6,'EV Distribution'!$A$2:$B$11,2,FALSE),0)*('EV Scenarios'!M$2-'EV Scenarios'!M$3)</f>
        <v>0.23397707580478444</v>
      </c>
      <c r="N6" s="1">
        <f>'Pc, Winter, S1'!N6*Main!$B$4+_xlfn.IFNA(VLOOKUP($A6,'EV Distribution'!$A$2:$B$11,2,FALSE),0)*('EV Scenarios'!N$2-'EV Scenarios'!N$3)</f>
        <v>0.25261944450310103</v>
      </c>
      <c r="O6" s="1">
        <f>'Pc, Winter, S1'!O6*Main!$B$4+_xlfn.IFNA(VLOOKUP($A6,'EV Distribution'!$A$2:$B$11,2,FALSE),0)*('EV Scenarios'!O$2-'EV Scenarios'!O$3)</f>
        <v>0.14420867221647973</v>
      </c>
      <c r="P6" s="1">
        <f>'Pc, Winter, S1'!P6*Main!$B$4+_xlfn.IFNA(VLOOKUP($A6,'EV Distribution'!$A$2:$B$11,2,FALSE),0)*('EV Scenarios'!P$2-'EV Scenarios'!P$3)</f>
        <v>9.6976025391317236E-2</v>
      </c>
      <c r="Q6" s="1">
        <f>'Pc, Winter, S1'!Q6*Main!$B$4+_xlfn.IFNA(VLOOKUP($A6,'EV Distribution'!$A$2:$B$11,2,FALSE),0)*('EV Scenarios'!Q$2-'EV Scenarios'!Q$3)</f>
        <v>9.8396635078262379E-3</v>
      </c>
      <c r="R6" s="1">
        <f>'Pc, Winter, S1'!R6*Main!$B$4+_xlfn.IFNA(VLOOKUP($A6,'EV Distribution'!$A$2:$B$11,2,FALSE),0)*('EV Scenarios'!R$2-'EV Scenarios'!R$3)</f>
        <v>6.9516581770525309E-3</v>
      </c>
      <c r="S6" s="1">
        <f>'Pc, Winter, S1'!S6*Main!$B$4+_xlfn.IFNA(VLOOKUP($A6,'EV Distribution'!$A$2:$B$11,2,FALSE),0)*('EV Scenarios'!S$2-'EV Scenarios'!S$3)</f>
        <v>0.26122705073833424</v>
      </c>
      <c r="T6" s="1">
        <f>'Pc, Winter, S1'!T6*Main!$B$4+_xlfn.IFNA(VLOOKUP($A6,'EV Distribution'!$A$2:$B$11,2,FALSE),0)*('EV Scenarios'!T$2-'EV Scenarios'!T$3)</f>
        <v>0.24120833762551672</v>
      </c>
      <c r="U6" s="1">
        <f>'Pc, Winter, S1'!U6*Main!$B$4+_xlfn.IFNA(VLOOKUP($A6,'EV Distribution'!$A$2:$B$11,2,FALSE),0)*('EV Scenarios'!U$2-'EV Scenarios'!U$3)</f>
        <v>0.2608863810469581</v>
      </c>
      <c r="V6" s="1">
        <f>'Pc, Winter, S1'!V6*Main!$B$4+_xlfn.IFNA(VLOOKUP($A6,'EV Distribution'!$A$2:$B$11,2,FALSE),0)*('EV Scenarios'!V$2-'EV Scenarios'!V$3)</f>
        <v>0.26114529462492614</v>
      </c>
      <c r="W6" s="1">
        <f>'Pc, Winter, S1'!W6*Main!$B$4+_xlfn.IFNA(VLOOKUP($A6,'EV Distribution'!$A$2:$B$11,2,FALSE),0)*('EV Scenarios'!W$2-'EV Scenarios'!W$3)</f>
        <v>0.25519011904164207</v>
      </c>
      <c r="X6" s="1">
        <f>'Pc, Winter, S1'!X6*Main!$B$4+_xlfn.IFNA(VLOOKUP($A6,'EV Distribution'!$A$2:$B$11,2,FALSE),0)*('EV Scenarios'!X$2-'EV Scenarios'!X$3)</f>
        <v>0.19882985124409325</v>
      </c>
      <c r="Y6" s="1">
        <f>'Pc, Winter, S1'!Y6*Main!$B$4+_xlfn.IFNA(VLOOKUP($A6,'EV Distribution'!$A$2:$B$11,2,FALSE),0)*('EV Scenarios'!Y$2-'EV Scenarios'!Y$3)</f>
        <v>-0.1402077313644419</v>
      </c>
    </row>
    <row r="7" spans="1:25" x14ac:dyDescent="0.25">
      <c r="A7">
        <v>8</v>
      </c>
      <c r="B7" s="1">
        <f>'Pc, Winter, S1'!B7*Main!$B$4+_xlfn.IFNA(VLOOKUP($A7,'EV Distribution'!$A$2:$B$11,2,FALSE),0)*('EV Scenarios'!B$2-'EV Scenarios'!B$3)</f>
        <v>0</v>
      </c>
      <c r="C7" s="1">
        <f>'Pc, Winter, S1'!C7*Main!$B$4+_xlfn.IFNA(VLOOKUP($A7,'EV Distribution'!$A$2:$B$11,2,FALSE),0)*('EV Scenarios'!C$2-'EV Scenarios'!C$3)</f>
        <v>0</v>
      </c>
      <c r="D7" s="1">
        <f>'Pc, Winter, S1'!D7*Main!$B$4+_xlfn.IFNA(VLOOKUP($A7,'EV Distribution'!$A$2:$B$11,2,FALSE),0)*('EV Scenarios'!D$2-'EV Scenarios'!D$3)</f>
        <v>0</v>
      </c>
      <c r="E7" s="1">
        <f>'Pc, Winter, S1'!E7*Main!$B$4+_xlfn.IFNA(VLOOKUP($A7,'EV Distribution'!$A$2:$B$11,2,FALSE),0)*('EV Scenarios'!E$2-'EV Scenarios'!E$3)</f>
        <v>0</v>
      </c>
      <c r="F7" s="1">
        <f>'Pc, Winter, S1'!F7*Main!$B$4+_xlfn.IFNA(VLOOKUP($A7,'EV Distribution'!$A$2:$B$11,2,FALSE),0)*('EV Scenarios'!F$2-'EV Scenarios'!F$3)</f>
        <v>0</v>
      </c>
      <c r="G7" s="1">
        <f>'Pc, Winter, S1'!G7*Main!$B$4+_xlfn.IFNA(VLOOKUP($A7,'EV Distribution'!$A$2:$B$11,2,FALSE),0)*('EV Scenarios'!G$2-'EV Scenarios'!G$3)</f>
        <v>0</v>
      </c>
      <c r="H7" s="1">
        <f>'Pc, Winter, S1'!H7*Main!$B$4+_xlfn.IFNA(VLOOKUP($A7,'EV Distribution'!$A$2:$B$11,2,FALSE),0)*('EV Scenarios'!H$2-'EV Scenarios'!H$3)</f>
        <v>0</v>
      </c>
      <c r="I7" s="1">
        <f>'Pc, Winter, S1'!I7*Main!$B$4+_xlfn.IFNA(VLOOKUP($A7,'EV Distribution'!$A$2:$B$11,2,FALSE),0)*('EV Scenarios'!I$2-'EV Scenarios'!I$3)</f>
        <v>0</v>
      </c>
      <c r="J7" s="1">
        <f>'Pc, Winter, S1'!J7*Main!$B$4+_xlfn.IFNA(VLOOKUP($A7,'EV Distribution'!$A$2:$B$11,2,FALSE),0)*('EV Scenarios'!J$2-'EV Scenarios'!J$3)</f>
        <v>0</v>
      </c>
      <c r="K7" s="1">
        <f>'Pc, Winter, S1'!K7*Main!$B$4+_xlfn.IFNA(VLOOKUP($A7,'EV Distribution'!$A$2:$B$11,2,FALSE),0)*('EV Scenarios'!K$2-'EV Scenarios'!K$3)</f>
        <v>0</v>
      </c>
      <c r="L7" s="1">
        <f>'Pc, Winter, S1'!L7*Main!$B$4+_xlfn.IFNA(VLOOKUP($A7,'EV Distribution'!$A$2:$B$11,2,FALSE),0)*('EV Scenarios'!L$2-'EV Scenarios'!L$3)</f>
        <v>0</v>
      </c>
      <c r="M7" s="1">
        <f>'Pc, Winter, S1'!M7*Main!$B$4+_xlfn.IFNA(VLOOKUP($A7,'EV Distribution'!$A$2:$B$11,2,FALSE),0)*('EV Scenarios'!M$2-'EV Scenarios'!M$3)</f>
        <v>0</v>
      </c>
      <c r="N7" s="1">
        <f>'Pc, Winter, S1'!N7*Main!$B$4+_xlfn.IFNA(VLOOKUP($A7,'EV Distribution'!$A$2:$B$11,2,FALSE),0)*('EV Scenarios'!N$2-'EV Scenarios'!N$3)</f>
        <v>0</v>
      </c>
      <c r="O7" s="1">
        <f>'Pc, Winter, S1'!O7*Main!$B$4+_xlfn.IFNA(VLOOKUP($A7,'EV Distribution'!$A$2:$B$11,2,FALSE),0)*('EV Scenarios'!O$2-'EV Scenarios'!O$3)</f>
        <v>0</v>
      </c>
      <c r="P7" s="1">
        <f>'Pc, Winter, S1'!P7*Main!$B$4+_xlfn.IFNA(VLOOKUP($A7,'EV Distribution'!$A$2:$B$11,2,FALSE),0)*('EV Scenarios'!P$2-'EV Scenarios'!P$3)</f>
        <v>0</v>
      </c>
      <c r="Q7" s="1">
        <f>'Pc, Winter, S1'!Q7*Main!$B$4+_xlfn.IFNA(VLOOKUP($A7,'EV Distribution'!$A$2:$B$11,2,FALSE),0)*('EV Scenarios'!Q$2-'EV Scenarios'!Q$3)</f>
        <v>0</v>
      </c>
      <c r="R7" s="1">
        <f>'Pc, Winter, S1'!R7*Main!$B$4+_xlfn.IFNA(VLOOKUP($A7,'EV Distribution'!$A$2:$B$11,2,FALSE),0)*('EV Scenarios'!R$2-'EV Scenarios'!R$3)</f>
        <v>0</v>
      </c>
      <c r="S7" s="1">
        <f>'Pc, Winter, S1'!S7*Main!$B$4+_xlfn.IFNA(VLOOKUP($A7,'EV Distribution'!$A$2:$B$11,2,FALSE),0)*('EV Scenarios'!S$2-'EV Scenarios'!S$3)</f>
        <v>0</v>
      </c>
      <c r="T7" s="1">
        <f>'Pc, Winter, S1'!T7*Main!$B$4+_xlfn.IFNA(VLOOKUP($A7,'EV Distribution'!$A$2:$B$11,2,FALSE),0)*('EV Scenarios'!T$2-'EV Scenarios'!T$3)</f>
        <v>0</v>
      </c>
      <c r="U7" s="1">
        <f>'Pc, Winter, S1'!U7*Main!$B$4+_xlfn.IFNA(VLOOKUP($A7,'EV Distribution'!$A$2:$B$11,2,FALSE),0)*('EV Scenarios'!U$2-'EV Scenarios'!U$3)</f>
        <v>0</v>
      </c>
      <c r="V7" s="1">
        <f>'Pc, Winter, S1'!V7*Main!$B$4+_xlfn.IFNA(VLOOKUP($A7,'EV Distribution'!$A$2:$B$11,2,FALSE),0)*('EV Scenarios'!V$2-'EV Scenarios'!V$3)</f>
        <v>0</v>
      </c>
      <c r="W7" s="1">
        <f>'Pc, Winter, S1'!W7*Main!$B$4+_xlfn.IFNA(VLOOKUP($A7,'EV Distribution'!$A$2:$B$11,2,FALSE),0)*('EV Scenarios'!W$2-'EV Scenarios'!W$3)</f>
        <v>0</v>
      </c>
      <c r="X7" s="1">
        <f>'Pc, Winter, S1'!X7*Main!$B$4+_xlfn.IFNA(VLOOKUP($A7,'EV Distribution'!$A$2:$B$11,2,FALSE),0)*('EV Scenarios'!X$2-'EV Scenarios'!X$3)</f>
        <v>0</v>
      </c>
      <c r="Y7" s="1">
        <f>'Pc, Winter,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Winter, S1'!B8*Main!$B$4+_xlfn.IFNA(VLOOKUP($A8,'EV Distribution'!$A$2:$B$11,2,FALSE),0)*('EV Scenarios'!B$2-'EV Scenarios'!B$3)</f>
        <v>2.1281719209613112</v>
      </c>
      <c r="C8" s="1">
        <f>'Pc, Winter, S1'!C8*Main!$B$4+_xlfn.IFNA(VLOOKUP($A8,'EV Distribution'!$A$2:$B$11,2,FALSE),0)*('EV Scenarios'!C$2-'EV Scenarios'!C$3)</f>
        <v>2.2640027625110752</v>
      </c>
      <c r="D8" s="1">
        <f>'Pc, Winter, S1'!D8*Main!$B$4+_xlfn.IFNA(VLOOKUP($A8,'EV Distribution'!$A$2:$B$11,2,FALSE),0)*('EV Scenarios'!D$2-'EV Scenarios'!D$3)</f>
        <v>2.3774110588267869</v>
      </c>
      <c r="E8" s="1">
        <f>'Pc, Winter, S1'!E8*Main!$B$4+_xlfn.IFNA(VLOOKUP($A8,'EV Distribution'!$A$2:$B$11,2,FALSE),0)*('EV Scenarios'!E$2-'EV Scenarios'!E$3)</f>
        <v>2.6808254917048142</v>
      </c>
      <c r="F8" s="1">
        <f>'Pc, Winter, S1'!F8*Main!$B$4+_xlfn.IFNA(VLOOKUP($A8,'EV Distribution'!$A$2:$B$11,2,FALSE),0)*('EV Scenarios'!F$2-'EV Scenarios'!F$3)</f>
        <v>2.8400657282339048</v>
      </c>
      <c r="G8" s="1">
        <f>'Pc, Winter, S1'!G8*Main!$B$4+_xlfn.IFNA(VLOOKUP($A8,'EV Distribution'!$A$2:$B$11,2,FALSE),0)*('EV Scenarios'!G$2-'EV Scenarios'!G$3)</f>
        <v>1.7441210604289727</v>
      </c>
      <c r="H8" s="1">
        <f>'Pc, Winter, S1'!H8*Main!$B$4+_xlfn.IFNA(VLOOKUP($A8,'EV Distribution'!$A$2:$B$11,2,FALSE),0)*('EV Scenarios'!H$2-'EV Scenarios'!H$3)</f>
        <v>0.56087860593251626</v>
      </c>
      <c r="I8" s="1">
        <f>'Pc, Winter, S1'!I8*Main!$B$4+_xlfn.IFNA(VLOOKUP($A8,'EV Distribution'!$A$2:$B$11,2,FALSE),0)*('EV Scenarios'!I$2-'EV Scenarios'!I$3)</f>
        <v>-1.6752672730507976</v>
      </c>
      <c r="J8" s="1">
        <f>'Pc, Winter, S1'!J8*Main!$B$4+_xlfn.IFNA(VLOOKUP($A8,'EV Distribution'!$A$2:$B$11,2,FALSE),0)*('EV Scenarios'!J$2-'EV Scenarios'!J$3)</f>
        <v>-2.8580675952045191</v>
      </c>
      <c r="K8" s="1">
        <f>'Pc, Winter, S1'!K8*Main!$B$4+_xlfn.IFNA(VLOOKUP($A8,'EV Distribution'!$A$2:$B$11,2,FALSE),0)*('EV Scenarios'!K$2-'EV Scenarios'!K$3)</f>
        <v>-2.0753079308549913</v>
      </c>
      <c r="L8" s="1">
        <f>'Pc, Winter, S1'!L8*Main!$B$4+_xlfn.IFNA(VLOOKUP($A8,'EV Distribution'!$A$2:$B$11,2,FALSE),0)*('EV Scenarios'!L$2-'EV Scenarios'!L$3)</f>
        <v>-0.97754448580552256</v>
      </c>
      <c r="M8" s="1">
        <f>'Pc, Winter, S1'!M8*Main!$B$4+_xlfn.IFNA(VLOOKUP($A8,'EV Distribution'!$A$2:$B$11,2,FALSE),0)*('EV Scenarios'!M$2-'EV Scenarios'!M$3)</f>
        <v>-0.7409157415091554</v>
      </c>
      <c r="N8" s="1">
        <f>'Pc, Winter, S1'!N8*Main!$B$4+_xlfn.IFNA(VLOOKUP($A8,'EV Distribution'!$A$2:$B$11,2,FALSE),0)*('EV Scenarios'!N$2-'EV Scenarios'!N$3)</f>
        <v>-1.6085726119204073</v>
      </c>
      <c r="O8" s="1">
        <f>'Pc, Winter, S1'!O8*Main!$B$4+_xlfn.IFNA(VLOOKUP($A8,'EV Distribution'!$A$2:$B$11,2,FALSE),0)*('EV Scenarios'!O$2-'EV Scenarios'!O$3)</f>
        <v>-0.65546932251919676</v>
      </c>
      <c r="P8" s="1">
        <f>'Pc, Winter, S1'!P8*Main!$B$4+_xlfn.IFNA(VLOOKUP($A8,'EV Distribution'!$A$2:$B$11,2,FALSE),0)*('EV Scenarios'!P$2-'EV Scenarios'!P$3)</f>
        <v>-0.75405431768310693</v>
      </c>
      <c r="Q8" s="1">
        <f>'Pc, Winter, S1'!Q8*Main!$B$4+_xlfn.IFNA(VLOOKUP($A8,'EV Distribution'!$A$2:$B$11,2,FALSE),0)*('EV Scenarios'!Q$2-'EV Scenarios'!Q$3)</f>
        <v>-0.91945068825310106</v>
      </c>
      <c r="R8" s="1">
        <f>'Pc, Winter, S1'!R8*Main!$B$4+_xlfn.IFNA(VLOOKUP($A8,'EV Distribution'!$A$2:$B$11,2,FALSE),0)*('EV Scenarios'!R$2-'EV Scenarios'!R$3)</f>
        <v>-1.2403738036399883</v>
      </c>
      <c r="S8" s="1">
        <f>'Pc, Winter, S1'!S8*Main!$B$4+_xlfn.IFNA(VLOOKUP($A8,'EV Distribution'!$A$2:$B$11,2,FALSE),0)*('EV Scenarios'!S$2-'EV Scenarios'!S$3)</f>
        <v>-1.8454302881903428</v>
      </c>
      <c r="T8" s="1">
        <f>'Pc, Winter, S1'!T8*Main!$B$4+_xlfn.IFNA(VLOOKUP($A8,'EV Distribution'!$A$2:$B$11,2,FALSE),0)*('EV Scenarios'!T$2-'EV Scenarios'!T$3)</f>
        <v>-1.9546677105101893</v>
      </c>
      <c r="U8" s="1">
        <f>'Pc, Winter, S1'!U8*Main!$B$4+_xlfn.IFNA(VLOOKUP($A8,'EV Distribution'!$A$2:$B$11,2,FALSE),0)*('EV Scenarios'!U$2-'EV Scenarios'!U$3)</f>
        <v>-2.1030124603772893</v>
      </c>
      <c r="V8" s="1">
        <f>'Pc, Winter, S1'!V8*Main!$B$4+_xlfn.IFNA(VLOOKUP($A8,'EV Distribution'!$A$2:$B$11,2,FALSE),0)*('EV Scenarios'!V$2-'EV Scenarios'!V$3)</f>
        <v>-2.1026027579370945</v>
      </c>
      <c r="W8" s="1">
        <f>'Pc, Winter, S1'!W8*Main!$B$4+_xlfn.IFNA(VLOOKUP($A8,'EV Distribution'!$A$2:$B$11,2,FALSE),0)*('EV Scenarios'!W$2-'EV Scenarios'!W$3)</f>
        <v>-1.2056174787581215</v>
      </c>
      <c r="X8" s="1">
        <f>'Pc, Winter, S1'!X8*Main!$B$4+_xlfn.IFNA(VLOOKUP($A8,'EV Distribution'!$A$2:$B$11,2,FALSE),0)*('EV Scenarios'!X$2-'EV Scenarios'!X$3)</f>
        <v>0.42676106595540486</v>
      </c>
      <c r="Y8" s="1">
        <f>'Pc, Winter, S1'!Y8*Main!$B$4+_xlfn.IFNA(VLOOKUP($A8,'EV Distribution'!$A$2:$B$11,2,FALSE),0)*('EV Scenarios'!Y$2-'EV Scenarios'!Y$3)</f>
        <v>1.8881289353735973</v>
      </c>
    </row>
    <row r="9" spans="1:25" x14ac:dyDescent="0.25">
      <c r="A9">
        <v>10</v>
      </c>
      <c r="B9" s="1">
        <f>'Pc, Winter, S1'!B9*Main!$B$4+_xlfn.IFNA(VLOOKUP($A9,'EV Distribution'!$A$2:$B$11,2,FALSE),0)*('EV Scenarios'!B$2-'EV Scenarios'!B$3)</f>
        <v>2.3301873824313351</v>
      </c>
      <c r="C9" s="1">
        <f>'Pc, Winter, S1'!C9*Main!$B$4+_xlfn.IFNA(VLOOKUP($A9,'EV Distribution'!$A$2:$B$11,2,FALSE),0)*('EV Scenarios'!C$2-'EV Scenarios'!C$3)</f>
        <v>2.1470681664980802</v>
      </c>
      <c r="D9" s="1">
        <f>'Pc, Winter, S1'!D9*Main!$B$4+_xlfn.IFNA(VLOOKUP($A9,'EV Distribution'!$A$2:$B$11,2,FALSE),0)*('EV Scenarios'!D$2-'EV Scenarios'!D$3)</f>
        <v>2.0475482564419671</v>
      </c>
      <c r="E9" s="1">
        <f>'Pc, Winter, S1'!E9*Main!$B$4+_xlfn.IFNA(VLOOKUP($A9,'EV Distribution'!$A$2:$B$11,2,FALSE),0)*('EV Scenarios'!E$2-'EV Scenarios'!E$3)</f>
        <v>2.0058118167306556</v>
      </c>
      <c r="F9" s="1">
        <f>'Pc, Winter, S1'!F9*Main!$B$4+_xlfn.IFNA(VLOOKUP($A9,'EV Distribution'!$A$2:$B$11,2,FALSE),0)*('EV Scenarios'!F$2-'EV Scenarios'!F$3)</f>
        <v>1.9783002585536034</v>
      </c>
      <c r="G9" s="1">
        <f>'Pc, Winter, S1'!G9*Main!$B$4+_xlfn.IFNA(VLOOKUP($A9,'EV Distribution'!$A$2:$B$11,2,FALSE),0)*('EV Scenarios'!G$2-'EV Scenarios'!G$3)</f>
        <v>2.0970918412544299</v>
      </c>
      <c r="H9" s="1">
        <f>'Pc, Winter, S1'!H9*Main!$B$4+_xlfn.IFNA(VLOOKUP($A9,'EV Distribution'!$A$2:$B$11,2,FALSE),0)*('EV Scenarios'!H$2-'EV Scenarios'!H$3)</f>
        <v>2.612346970880095</v>
      </c>
      <c r="I9" s="1">
        <f>'Pc, Winter, S1'!I9*Main!$B$4+_xlfn.IFNA(VLOOKUP($A9,'EV Distribution'!$A$2:$B$11,2,FALSE),0)*('EV Scenarios'!I$2-'EV Scenarios'!I$3)</f>
        <v>2.9725963129208508</v>
      </c>
      <c r="J9" s="1">
        <f>'Pc, Winter, S1'!J9*Main!$B$4+_xlfn.IFNA(VLOOKUP($A9,'EV Distribution'!$A$2:$B$11,2,FALSE),0)*('EV Scenarios'!J$2-'EV Scenarios'!J$3)</f>
        <v>3.5469986347349387</v>
      </c>
      <c r="K9" s="1">
        <f>'Pc, Winter, S1'!K9*Main!$B$4+_xlfn.IFNA(VLOOKUP($A9,'EV Distribution'!$A$2:$B$11,2,FALSE),0)*('EV Scenarios'!K$2-'EV Scenarios'!K$3)</f>
        <v>3.816855989231394</v>
      </c>
      <c r="L9" s="1">
        <f>'Pc, Winter, S1'!L9*Main!$B$4+_xlfn.IFNA(VLOOKUP($A9,'EV Distribution'!$A$2:$B$11,2,FALSE),0)*('EV Scenarios'!L$2-'EV Scenarios'!L$3)</f>
        <v>3.818468470370644</v>
      </c>
      <c r="M9" s="1">
        <f>'Pc, Winter, S1'!M9*Main!$B$4+_xlfn.IFNA(VLOOKUP($A9,'EV Distribution'!$A$2:$B$11,2,FALSE),0)*('EV Scenarios'!M$2-'EV Scenarios'!M$3)</f>
        <v>3.8878425731836987</v>
      </c>
      <c r="N9" s="1">
        <f>'Pc, Winter, S1'!N9*Main!$B$4+_xlfn.IFNA(VLOOKUP($A9,'EV Distribution'!$A$2:$B$11,2,FALSE),0)*('EV Scenarios'!N$2-'EV Scenarios'!N$3)</f>
        <v>3.7589423992579749</v>
      </c>
      <c r="O9" s="1">
        <f>'Pc, Winter, S1'!O9*Main!$B$4+_xlfn.IFNA(VLOOKUP($A9,'EV Distribution'!$A$2:$B$11,2,FALSE),0)*('EV Scenarios'!O$2-'EV Scenarios'!O$3)</f>
        <v>3.6834657028019793</v>
      </c>
      <c r="P9" s="1">
        <f>'Pc, Winter, S1'!P9*Main!$B$4+_xlfn.IFNA(VLOOKUP($A9,'EV Distribution'!$A$2:$B$11,2,FALSE),0)*('EV Scenarios'!P$2-'EV Scenarios'!P$3)</f>
        <v>3.645298508062611</v>
      </c>
      <c r="Q9" s="1">
        <f>'Pc, Winter, S1'!Q9*Main!$B$4+_xlfn.IFNA(VLOOKUP($A9,'EV Distribution'!$A$2:$B$11,2,FALSE),0)*('EV Scenarios'!Q$2-'EV Scenarios'!Q$3)</f>
        <v>3.5123620736119316</v>
      </c>
      <c r="R9" s="1">
        <f>'Pc, Winter, S1'!R9*Main!$B$4+_xlfn.IFNA(VLOOKUP($A9,'EV Distribution'!$A$2:$B$11,2,FALSE),0)*('EV Scenarios'!R$2-'EV Scenarios'!R$3)</f>
        <v>3.5250464769085954</v>
      </c>
      <c r="S9" s="1">
        <f>'Pc, Winter, S1'!S9*Main!$B$4+_xlfn.IFNA(VLOOKUP($A9,'EV Distribution'!$A$2:$B$11,2,FALSE),0)*('EV Scenarios'!S$2-'EV Scenarios'!S$3)</f>
        <v>3.9413057848383057</v>
      </c>
      <c r="T9" s="1">
        <f>'Pc, Winter, S1'!T9*Main!$B$4+_xlfn.IFNA(VLOOKUP($A9,'EV Distribution'!$A$2:$B$11,2,FALSE),0)*('EV Scenarios'!T$2-'EV Scenarios'!T$3)</f>
        <v>3.419824445344803</v>
      </c>
      <c r="U9" s="1">
        <f>'Pc, Winter, S1'!U9*Main!$B$4+_xlfn.IFNA(VLOOKUP($A9,'EV Distribution'!$A$2:$B$11,2,FALSE),0)*('EV Scenarios'!U$2-'EV Scenarios'!U$3)</f>
        <v>3.3967276251255174</v>
      </c>
      <c r="V9" s="1">
        <f>'Pc, Winter, S1'!V9*Main!$B$4+_xlfn.IFNA(VLOOKUP($A9,'EV Distribution'!$A$2:$B$11,2,FALSE),0)*('EV Scenarios'!V$2-'EV Scenarios'!V$3)</f>
        <v>3.4068322832914948</v>
      </c>
      <c r="W9" s="1">
        <f>'Pc, Winter, S1'!W9*Main!$B$4+_xlfn.IFNA(VLOOKUP($A9,'EV Distribution'!$A$2:$B$11,2,FALSE),0)*('EV Scenarios'!W$2-'EV Scenarios'!W$3)</f>
        <v>3.2435631711126698</v>
      </c>
      <c r="X9" s="1">
        <f>'Pc, Winter, S1'!X9*Main!$B$4+_xlfn.IFNA(VLOOKUP($A9,'EV Distribution'!$A$2:$B$11,2,FALSE),0)*('EV Scenarios'!X$2-'EV Scenarios'!X$3)</f>
        <v>2.8151071051129657</v>
      </c>
      <c r="Y9" s="1">
        <f>'Pc, Winter, S1'!Y9*Main!$B$4+_xlfn.IFNA(VLOOKUP($A9,'EV Distribution'!$A$2:$B$11,2,FALSE),0)*('EV Scenarios'!Y$2-'EV Scenarios'!Y$3)</f>
        <v>2.4914978047548737</v>
      </c>
    </row>
    <row r="10" spans="1:25" x14ac:dyDescent="0.25">
      <c r="A10">
        <v>12</v>
      </c>
      <c r="B10" s="1">
        <f>'Pc, Winter, S1'!B10*Main!$B$4+_xlfn.IFNA(VLOOKUP($A10,'EV Distribution'!$A$2:$B$11,2,FALSE),0)*('EV Scenarios'!B$2-'EV Scenarios'!B$3)</f>
        <v>14.366217295370646</v>
      </c>
      <c r="C10" s="1">
        <f>'Pc, Winter, S1'!C10*Main!$B$4+_xlfn.IFNA(VLOOKUP($A10,'EV Distribution'!$A$2:$B$11,2,FALSE),0)*('EV Scenarios'!C$2-'EV Scenarios'!C$3)</f>
        <v>12.586877819720911</v>
      </c>
      <c r="D10" s="1">
        <f>'Pc, Winter, S1'!D10*Main!$B$4+_xlfn.IFNA(VLOOKUP($A10,'EV Distribution'!$A$2:$B$11,2,FALSE),0)*('EV Scenarios'!D$2-'EV Scenarios'!D$3)</f>
        <v>11.946376185657854</v>
      </c>
      <c r="E10" s="1">
        <f>'Pc, Winter, S1'!E10*Main!$B$4+_xlfn.IFNA(VLOOKUP($A10,'EV Distribution'!$A$2:$B$11,2,FALSE),0)*('EV Scenarios'!E$2-'EV Scenarios'!E$3)</f>
        <v>11.663787812773185</v>
      </c>
      <c r="F10" s="1">
        <f>'Pc, Winter, S1'!F10*Main!$B$4+_xlfn.IFNA(VLOOKUP($A10,'EV Distribution'!$A$2:$B$11,2,FALSE),0)*('EV Scenarios'!F$2-'EV Scenarios'!F$3)</f>
        <v>11.458888735864592</v>
      </c>
      <c r="G10" s="1">
        <f>'Pc, Winter, S1'!G10*Main!$B$4+_xlfn.IFNA(VLOOKUP($A10,'EV Distribution'!$A$2:$B$11,2,FALSE),0)*('EV Scenarios'!G$2-'EV Scenarios'!G$3)</f>
        <v>13.018547504182667</v>
      </c>
      <c r="H10" s="1">
        <f>'Pc, Winter, S1'!H10*Main!$B$4+_xlfn.IFNA(VLOOKUP($A10,'EV Distribution'!$A$2:$B$11,2,FALSE),0)*('EV Scenarios'!H$2-'EV Scenarios'!H$3)</f>
        <v>17.900786771832546</v>
      </c>
      <c r="I10" s="1">
        <f>'Pc, Winter, S1'!I10*Main!$B$4+_xlfn.IFNA(VLOOKUP($A10,'EV Distribution'!$A$2:$B$11,2,FALSE),0)*('EV Scenarios'!I$2-'EV Scenarios'!I$3)</f>
        <v>21.594455043052275</v>
      </c>
      <c r="J10" s="1">
        <f>'Pc, Winter, S1'!J10*Main!$B$4+_xlfn.IFNA(VLOOKUP($A10,'EV Distribution'!$A$2:$B$11,2,FALSE),0)*('EV Scenarios'!J$2-'EV Scenarios'!J$3)</f>
        <v>23.331688300959836</v>
      </c>
      <c r="K10" s="1">
        <f>'Pc, Winter, S1'!K10*Main!$B$4+_xlfn.IFNA(VLOOKUP($A10,'EV Distribution'!$A$2:$B$11,2,FALSE),0)*('EV Scenarios'!K$2-'EV Scenarios'!K$3)</f>
        <v>23.075831484347315</v>
      </c>
      <c r="L10" s="1">
        <f>'Pc, Winter, S1'!L10*Main!$B$4+_xlfn.IFNA(VLOOKUP($A10,'EV Distribution'!$A$2:$B$11,2,FALSE),0)*('EV Scenarios'!L$2-'EV Scenarios'!L$3)</f>
        <v>24.337948712773187</v>
      </c>
      <c r="M10" s="1">
        <f>'Pc, Winter, S1'!M10*Main!$B$4+_xlfn.IFNA(VLOOKUP($A10,'EV Distribution'!$A$2:$B$11,2,FALSE),0)*('EV Scenarios'!M$2-'EV Scenarios'!M$3)</f>
        <v>24.9492694853293</v>
      </c>
      <c r="N10" s="1">
        <f>'Pc, Winter, S1'!N10*Main!$B$4+_xlfn.IFNA(VLOOKUP($A10,'EV Distribution'!$A$2:$B$11,2,FALSE),0)*('EV Scenarios'!N$2-'EV Scenarios'!N$3)</f>
        <v>23.876299361296518</v>
      </c>
      <c r="O10" s="1">
        <f>'Pc, Winter, S1'!O10*Main!$B$4+_xlfn.IFNA(VLOOKUP($A10,'EV Distribution'!$A$2:$B$11,2,FALSE),0)*('EV Scenarios'!O$2-'EV Scenarios'!O$3)</f>
        <v>23.497041411669375</v>
      </c>
      <c r="P10" s="1">
        <f>'Pc, Winter, S1'!P10*Main!$B$4+_xlfn.IFNA(VLOOKUP($A10,'EV Distribution'!$A$2:$B$11,2,FALSE),0)*('EV Scenarios'!P$2-'EV Scenarios'!P$3)</f>
        <v>21.949041710750151</v>
      </c>
      <c r="Q10" s="1">
        <f>'Pc, Winter, S1'!Q10*Main!$B$4+_xlfn.IFNA(VLOOKUP($A10,'EV Distribution'!$A$2:$B$11,2,FALSE),0)*('EV Scenarios'!Q$2-'EV Scenarios'!Q$3)</f>
        <v>21.175447137592297</v>
      </c>
      <c r="R10" s="1">
        <f>'Pc, Winter, S1'!R10*Main!$B$4+_xlfn.IFNA(VLOOKUP($A10,'EV Distribution'!$A$2:$B$11,2,FALSE),0)*('EV Scenarios'!R$2-'EV Scenarios'!R$3)</f>
        <v>21.947796673394123</v>
      </c>
      <c r="S10" s="1">
        <f>'Pc, Winter, S1'!S10*Main!$B$4+_xlfn.IFNA(VLOOKUP($A10,'EV Distribution'!$A$2:$B$11,2,FALSE),0)*('EV Scenarios'!S$2-'EV Scenarios'!S$3)</f>
        <v>25.775967711625078</v>
      </c>
      <c r="T10" s="1">
        <f>'Pc, Winter, S1'!T10*Main!$B$4+_xlfn.IFNA(VLOOKUP($A10,'EV Distribution'!$A$2:$B$11,2,FALSE),0)*('EV Scenarios'!T$2-'EV Scenarios'!T$3)</f>
        <v>25.67472694299321</v>
      </c>
      <c r="U10" s="1">
        <f>'Pc, Winter, S1'!U10*Main!$B$4+_xlfn.IFNA(VLOOKUP($A10,'EV Distribution'!$A$2:$B$11,2,FALSE),0)*('EV Scenarios'!U$2-'EV Scenarios'!U$3)</f>
        <v>25.659054251568961</v>
      </c>
      <c r="V10" s="1">
        <f>'Pc, Winter, S1'!V10*Main!$B$4+_xlfn.IFNA(VLOOKUP($A10,'EV Distribution'!$A$2:$B$11,2,FALSE),0)*('EV Scenarios'!V$2-'EV Scenarios'!V$3)</f>
        <v>25.552789769167163</v>
      </c>
      <c r="W10" s="1">
        <f>'Pc, Winter, S1'!W10*Main!$B$4+_xlfn.IFNA(VLOOKUP($A10,'EV Distribution'!$A$2:$B$11,2,FALSE),0)*('EV Scenarios'!W$2-'EV Scenarios'!W$3)</f>
        <v>24.089825992336095</v>
      </c>
      <c r="X10" s="1">
        <f>'Pc, Winter, S1'!X10*Main!$B$4+_xlfn.IFNA(VLOOKUP($A10,'EV Distribution'!$A$2:$B$11,2,FALSE),0)*('EV Scenarios'!X$2-'EV Scenarios'!X$3)</f>
        <v>20.940313744990405</v>
      </c>
      <c r="Y10" s="1">
        <f>'Pc, Winter, S1'!Y10*Main!$B$4+_xlfn.IFNA(VLOOKUP($A10,'EV Distribution'!$A$2:$B$11,2,FALSE),0)*('EV Scenarios'!Y$2-'EV Scenarios'!Y$3)</f>
        <v>17.878526007656529</v>
      </c>
    </row>
    <row r="11" spans="1:25" x14ac:dyDescent="0.25">
      <c r="A11">
        <v>15</v>
      </c>
      <c r="B11" s="1">
        <f>'Pc, Winter, S1'!B11*Main!$B$4+_xlfn.IFNA(VLOOKUP($A11,'EV Distribution'!$A$2:$B$11,2,FALSE),0)*('EV Scenarios'!B$2-'EV Scenarios'!B$3)</f>
        <v>0.31173202025989372</v>
      </c>
      <c r="C11" s="1">
        <f>'Pc, Winter, S1'!C11*Main!$B$4+_xlfn.IFNA(VLOOKUP($A11,'EV Distribution'!$A$2:$B$11,2,FALSE),0)*('EV Scenarios'!C$2-'EV Scenarios'!C$3)</f>
        <v>0.30479725902244542</v>
      </c>
      <c r="D11" s="1">
        <f>'Pc, Winter, S1'!D11*Main!$B$4+_xlfn.IFNA(VLOOKUP($A11,'EV Distribution'!$A$2:$B$11,2,FALSE),0)*('EV Scenarios'!D$2-'EV Scenarios'!D$3)</f>
        <v>0.2916255311872416</v>
      </c>
      <c r="E11" s="1">
        <f>'Pc, Winter, S1'!E11*Main!$B$4+_xlfn.IFNA(VLOOKUP($A11,'EV Distribution'!$A$2:$B$11,2,FALSE),0)*('EV Scenarios'!E$2-'EV Scenarios'!E$3)</f>
        <v>0.29527745435617253</v>
      </c>
      <c r="F11" s="1">
        <f>'Pc, Winter, S1'!F11*Main!$B$4+_xlfn.IFNA(VLOOKUP($A11,'EV Distribution'!$A$2:$B$11,2,FALSE),0)*('EV Scenarios'!F$2-'EV Scenarios'!F$3)</f>
        <v>0.29371819292675727</v>
      </c>
      <c r="G11" s="1">
        <f>'Pc, Winter, S1'!G11*Main!$B$4+_xlfn.IFNA(VLOOKUP($A11,'EV Distribution'!$A$2:$B$11,2,FALSE),0)*('EV Scenarios'!G$2-'EV Scenarios'!G$3)</f>
        <v>0.31230635859790318</v>
      </c>
      <c r="H11" s="1">
        <f>'Pc, Winter, S1'!H11*Main!$B$4+_xlfn.IFNA(VLOOKUP($A11,'EV Distribution'!$A$2:$B$11,2,FALSE),0)*('EV Scenarios'!H$2-'EV Scenarios'!H$3)</f>
        <v>0.39626102374483174</v>
      </c>
      <c r="I11" s="1">
        <f>'Pc, Winter, S1'!I11*Main!$B$4+_xlfn.IFNA(VLOOKUP($A11,'EV Distribution'!$A$2:$B$11,2,FALSE),0)*('EV Scenarios'!I$2-'EV Scenarios'!I$3)</f>
        <v>0.44985082261887188</v>
      </c>
      <c r="J11" s="1">
        <f>'Pc, Winter, S1'!J11*Main!$B$4+_xlfn.IFNA(VLOOKUP($A11,'EV Distribution'!$A$2:$B$11,2,FALSE),0)*('EV Scenarios'!J$2-'EV Scenarios'!J$3)</f>
        <v>0.48280073232058485</v>
      </c>
      <c r="K11" s="1">
        <f>'Pc, Winter, S1'!K11*Main!$B$4+_xlfn.IFNA(VLOOKUP($A11,'EV Distribution'!$A$2:$B$11,2,FALSE),0)*('EV Scenarios'!K$2-'EV Scenarios'!K$3)</f>
        <v>0.50307113490106337</v>
      </c>
      <c r="L11" s="1">
        <f>'Pc, Winter, S1'!L11*Main!$B$4+_xlfn.IFNA(VLOOKUP($A11,'EV Distribution'!$A$2:$B$11,2,FALSE),0)*('EV Scenarios'!L$2-'EV Scenarios'!L$3)</f>
        <v>0.46897246877215015</v>
      </c>
      <c r="M11" s="1">
        <f>'Pc, Winter, S1'!M11*Main!$B$4+_xlfn.IFNA(VLOOKUP($A11,'EV Distribution'!$A$2:$B$11,2,FALSE),0)*('EV Scenarios'!M$2-'EV Scenarios'!M$3)</f>
        <v>0.48436015451491443</v>
      </c>
      <c r="N11" s="1">
        <f>'Pc, Winter, S1'!N11*Main!$B$4+_xlfn.IFNA(VLOOKUP($A11,'EV Distribution'!$A$2:$B$11,2,FALSE),0)*('EV Scenarios'!N$2-'EV Scenarios'!N$3)</f>
        <v>0.47795903389323691</v>
      </c>
      <c r="O11" s="1">
        <f>'Pc, Winter, S1'!O11*Main!$B$4+_xlfn.IFNA(VLOOKUP($A11,'EV Distribution'!$A$2:$B$11,2,FALSE),0)*('EV Scenarios'!O$2-'EV Scenarios'!O$3)</f>
        <v>0.4599041877288837</v>
      </c>
      <c r="P11" s="1">
        <f>'Pc, Winter, S1'!P11*Main!$B$4+_xlfn.IFNA(VLOOKUP($A11,'EV Distribution'!$A$2:$B$11,2,FALSE),0)*('EV Scenarios'!P$2-'EV Scenarios'!P$3)</f>
        <v>0.43647392213895464</v>
      </c>
      <c r="Q11" s="1">
        <f>'Pc, Winter, S1'!Q11*Main!$B$4+_xlfn.IFNA(VLOOKUP($A11,'EV Distribution'!$A$2:$B$11,2,FALSE),0)*('EV Scenarios'!Q$2-'EV Scenarios'!Q$3)</f>
        <v>0.40902248730434138</v>
      </c>
      <c r="R11" s="1">
        <f>'Pc, Winter, S1'!R11*Main!$B$4+_xlfn.IFNA(VLOOKUP($A11,'EV Distribution'!$A$2:$B$11,2,FALSE),0)*('EV Scenarios'!R$2-'EV Scenarios'!R$3)</f>
        <v>0.41115624762625524</v>
      </c>
      <c r="S11" s="1">
        <f>'Pc, Winter, S1'!S11*Main!$B$4+_xlfn.IFNA(VLOOKUP($A11,'EV Distribution'!$A$2:$B$11,2,FALSE),0)*('EV Scenarios'!S$2-'EV Scenarios'!S$3)</f>
        <v>0.46482808311060259</v>
      </c>
      <c r="T11" s="1">
        <f>'Pc, Winter, S1'!T11*Main!$B$4+_xlfn.IFNA(VLOOKUP($A11,'EV Distribution'!$A$2:$B$11,2,FALSE),0)*('EV Scenarios'!T$2-'EV Scenarios'!T$3)</f>
        <v>0.46692082523257539</v>
      </c>
      <c r="U11" s="1">
        <f>'Pc, Winter, S1'!U11*Main!$B$4+_xlfn.IFNA(VLOOKUP($A11,'EV Distribution'!$A$2:$B$11,2,FALSE),0)*('EV Scenarios'!U$2-'EV Scenarios'!U$3)</f>
        <v>0.47750751005980513</v>
      </c>
      <c r="V11" s="1">
        <f>'Pc, Winter, S1'!V11*Main!$B$4+_xlfn.IFNA(VLOOKUP($A11,'EV Distribution'!$A$2:$B$11,2,FALSE),0)*('EV Scenarios'!V$2-'EV Scenarios'!V$3)</f>
        <v>0.46261236677126405</v>
      </c>
      <c r="W11" s="1">
        <f>'Pc, Winter, S1'!W11*Main!$B$4+_xlfn.IFNA(VLOOKUP($A11,'EV Distribution'!$A$2:$B$11,2,FALSE),0)*('EV Scenarios'!W$2-'EV Scenarios'!W$3)</f>
        <v>0.44874292383712355</v>
      </c>
      <c r="X11" s="1">
        <f>'Pc, Winter, S1'!X11*Main!$B$4+_xlfn.IFNA(VLOOKUP($A11,'EV Distribution'!$A$2:$B$11,2,FALSE),0)*('EV Scenarios'!X$2-'EV Scenarios'!X$3)</f>
        <v>0.39310132150029531</v>
      </c>
      <c r="Y11" s="1">
        <f>'Pc, Winter, S1'!Y11*Main!$B$4+_xlfn.IFNA(VLOOKUP($A11,'EV Distribution'!$A$2:$B$11,2,FALSE),0)*('EV Scenarios'!Y$2-'EV Scenarios'!Y$3)</f>
        <v>0.34784139147962206</v>
      </c>
    </row>
    <row r="12" spans="1:25" x14ac:dyDescent="0.25">
      <c r="A12">
        <v>16</v>
      </c>
      <c r="B12" s="1">
        <f>'Pc, Winter, S1'!B12*Main!$B$4+_xlfn.IFNA(VLOOKUP($A12,'EV Distribution'!$A$2:$B$11,2,FALSE),0)*('EV Scenarios'!B$2-'EV Scenarios'!B$3)</f>
        <v>34.215523178735971</v>
      </c>
      <c r="C12" s="1">
        <f>'Pc, Winter, S1'!C12*Main!$B$4+_xlfn.IFNA(VLOOKUP($A12,'EV Distribution'!$A$2:$B$11,2,FALSE),0)*('EV Scenarios'!C$2-'EV Scenarios'!C$3)</f>
        <v>36.019842858505612</v>
      </c>
      <c r="D12" s="1">
        <f>'Pc, Winter, S1'!D12*Main!$B$4+_xlfn.IFNA(VLOOKUP($A12,'EV Distribution'!$A$2:$B$11,2,FALSE),0)*('EV Scenarios'!D$2-'EV Scenarios'!D$3)</f>
        <v>37.353640703366807</v>
      </c>
      <c r="E12" s="1">
        <f>'Pc, Winter, S1'!E12*Main!$B$4+_xlfn.IFNA(VLOOKUP($A12,'EV Distribution'!$A$2:$B$11,2,FALSE),0)*('EV Scenarios'!E$2-'EV Scenarios'!E$3)</f>
        <v>39.213375952894275</v>
      </c>
      <c r="F12" s="1">
        <f>'Pc, Winter, S1'!F12*Main!$B$4+_xlfn.IFNA(VLOOKUP($A12,'EV Distribution'!$A$2:$B$11,2,FALSE),0)*('EV Scenarios'!F$2-'EV Scenarios'!F$3)</f>
        <v>41.455443187330189</v>
      </c>
      <c r="G12" s="1">
        <f>'Pc, Winter, S1'!G12*Main!$B$4+_xlfn.IFNA(VLOOKUP($A12,'EV Distribution'!$A$2:$B$11,2,FALSE),0)*('EV Scenarios'!G$2-'EV Scenarios'!G$3)</f>
        <v>42.947095648168933</v>
      </c>
      <c r="H12" s="1">
        <f>'Pc, Winter, S1'!H12*Main!$B$4+_xlfn.IFNA(VLOOKUP($A12,'EV Distribution'!$A$2:$B$11,2,FALSE),0)*('EV Scenarios'!H$2-'EV Scenarios'!H$3)</f>
        <v>43.201245840342587</v>
      </c>
      <c r="I12" s="1">
        <f>'Pc, Winter, S1'!I12*Main!$B$4+_xlfn.IFNA(VLOOKUP($A12,'EV Distribution'!$A$2:$B$11,2,FALSE),0)*('EV Scenarios'!I$2-'EV Scenarios'!I$3)</f>
        <v>41.7162612200827</v>
      </c>
      <c r="J12" s="1">
        <f>'Pc, Winter, S1'!J12*Main!$B$4+_xlfn.IFNA(VLOOKUP($A12,'EV Distribution'!$A$2:$B$11,2,FALSE),0)*('EV Scenarios'!J$2-'EV Scenarios'!J$3)</f>
        <v>38.048009463349089</v>
      </c>
      <c r="K12" s="1">
        <f>'Pc, Winter, S1'!K12*Main!$B$4+_xlfn.IFNA(VLOOKUP($A12,'EV Distribution'!$A$2:$B$11,2,FALSE),0)*('EV Scenarios'!K$2-'EV Scenarios'!K$3)</f>
        <v>56.04577087849971</v>
      </c>
      <c r="L12" s="1">
        <f>'Pc, Winter, S1'!L12*Main!$B$4+_xlfn.IFNA(VLOOKUP($A12,'EV Distribution'!$A$2:$B$11,2,FALSE),0)*('EV Scenarios'!L$2-'EV Scenarios'!L$3)</f>
        <v>54.663612653603074</v>
      </c>
      <c r="M12" s="1">
        <f>'Pc, Winter, S1'!M12*Main!$B$4+_xlfn.IFNA(VLOOKUP($A12,'EV Distribution'!$A$2:$B$11,2,FALSE),0)*('EV Scenarios'!M$2-'EV Scenarios'!M$3)</f>
        <v>52.706189508417012</v>
      </c>
      <c r="N12" s="1">
        <f>'Pc, Winter, S1'!N12*Main!$B$4+_xlfn.IFNA(VLOOKUP($A12,'EV Distribution'!$A$2:$B$11,2,FALSE),0)*('EV Scenarios'!N$2-'EV Scenarios'!N$3)</f>
        <v>48.805884221825167</v>
      </c>
      <c r="O12" s="1">
        <f>'Pc, Winter, S1'!O12*Main!$B$4+_xlfn.IFNA(VLOOKUP($A12,'EV Distribution'!$A$2:$B$11,2,FALSE),0)*('EV Scenarios'!O$2-'EV Scenarios'!O$3)</f>
        <v>46.900436929769647</v>
      </c>
      <c r="P12" s="1">
        <f>'Pc, Winter, S1'!P12*Main!$B$4+_xlfn.IFNA(VLOOKUP($A12,'EV Distribution'!$A$2:$B$11,2,FALSE),0)*('EV Scenarios'!P$2-'EV Scenarios'!P$3)</f>
        <v>44.939531285321912</v>
      </c>
      <c r="Q12" s="1">
        <f>'Pc, Winter, S1'!Q12*Main!$B$4+_xlfn.IFNA(VLOOKUP($A12,'EV Distribution'!$A$2:$B$11,2,FALSE),0)*('EV Scenarios'!Q$2-'EV Scenarios'!Q$3)</f>
        <v>42.599997546751339</v>
      </c>
      <c r="R12" s="1">
        <f>'Pc, Winter, S1'!R12*Main!$B$4+_xlfn.IFNA(VLOOKUP($A12,'EV Distribution'!$A$2:$B$11,2,FALSE),0)*('EV Scenarios'!R$2-'EV Scenarios'!R$3)</f>
        <v>41.484930870909629</v>
      </c>
      <c r="S12" s="1">
        <f>'Pc, Winter, S1'!S12*Main!$B$4+_xlfn.IFNA(VLOOKUP($A12,'EV Distribution'!$A$2:$B$11,2,FALSE),0)*('EV Scenarios'!S$2-'EV Scenarios'!S$3)</f>
        <v>39.887239395540469</v>
      </c>
      <c r="T12" s="1">
        <f>'Pc, Winter, S1'!T12*Main!$B$4+_xlfn.IFNA(VLOOKUP($A12,'EV Distribution'!$A$2:$B$11,2,FALSE),0)*('EV Scenarios'!T$2-'EV Scenarios'!T$3)</f>
        <v>25.918803839013588</v>
      </c>
      <c r="U12" s="1">
        <f>'Pc, Winter, S1'!U12*Main!$B$4+_xlfn.IFNA(VLOOKUP($A12,'EV Distribution'!$A$2:$B$11,2,FALSE),0)*('EV Scenarios'!U$2-'EV Scenarios'!U$3)</f>
        <v>26.825697485203783</v>
      </c>
      <c r="V12" s="1">
        <f>'Pc, Winter, S1'!V12*Main!$B$4+_xlfn.IFNA(VLOOKUP($A12,'EV Distribution'!$A$2:$B$11,2,FALSE),0)*('EV Scenarios'!V$2-'EV Scenarios'!V$3)</f>
        <v>27.973722366804495</v>
      </c>
      <c r="W12" s="1">
        <f>'Pc, Winter, S1'!W12*Main!$B$4+_xlfn.IFNA(VLOOKUP($A12,'EV Distribution'!$A$2:$B$11,2,FALSE),0)*('EV Scenarios'!W$2-'EV Scenarios'!W$3)</f>
        <v>29.047480047282932</v>
      </c>
      <c r="X12" s="1">
        <f>'Pc, Winter, S1'!X12*Main!$B$4+_xlfn.IFNA(VLOOKUP($A12,'EV Distribution'!$A$2:$B$11,2,FALSE),0)*('EV Scenarios'!X$2-'EV Scenarios'!X$3)</f>
        <v>30.7607766715889</v>
      </c>
      <c r="Y12" s="1">
        <f>'Pc, Winter, S1'!Y12*Main!$B$4+_xlfn.IFNA(VLOOKUP($A12,'EV Distribution'!$A$2:$B$11,2,FALSE),0)*('EV Scenarios'!Y$2-'EV Scenarios'!Y$3)</f>
        <v>32.927742292941531</v>
      </c>
    </row>
    <row r="13" spans="1:25" x14ac:dyDescent="0.25">
      <c r="A13">
        <v>17</v>
      </c>
      <c r="B13" s="1">
        <f>'Pc, Winter, S1'!B13*Main!$B$4+_xlfn.IFNA(VLOOKUP($A13,'EV Distribution'!$A$2:$B$11,2,FALSE),0)*('EV Scenarios'!B$2-'EV Scenarios'!B$3)</f>
        <v>32.556089607379654</v>
      </c>
      <c r="C13" s="1">
        <f>'Pc, Winter, S1'!C13*Main!$B$4+_xlfn.IFNA(VLOOKUP($A13,'EV Distribution'!$A$2:$B$11,2,FALSE),0)*('EV Scenarios'!C$2-'EV Scenarios'!C$3)</f>
        <v>34.411145630208949</v>
      </c>
      <c r="D13" s="1">
        <f>'Pc, Winter, S1'!D13*Main!$B$4+_xlfn.IFNA(VLOOKUP($A13,'EV Distribution'!$A$2:$B$11,2,FALSE),0)*('EV Scenarios'!D$2-'EV Scenarios'!D$3)</f>
        <v>35.699328903119465</v>
      </c>
      <c r="E13" s="1">
        <f>'Pc, Winter, S1'!E13*Main!$B$4+_xlfn.IFNA(VLOOKUP($A13,'EV Distribution'!$A$2:$B$11,2,FALSE),0)*('EV Scenarios'!E$2-'EV Scenarios'!E$3)</f>
        <v>37.568733940246602</v>
      </c>
      <c r="F13" s="1">
        <f>'Pc, Winter, S1'!F13*Main!$B$4+_xlfn.IFNA(VLOOKUP($A13,'EV Distribution'!$A$2:$B$11,2,FALSE),0)*('EV Scenarios'!F$2-'EV Scenarios'!F$3)</f>
        <v>39.717156312787957</v>
      </c>
      <c r="G13" s="1">
        <f>'Pc, Winter, S1'!G13*Main!$B$4+_xlfn.IFNA(VLOOKUP($A13,'EV Distribution'!$A$2:$B$11,2,FALSE),0)*('EV Scenarios'!G$2-'EV Scenarios'!G$3)</f>
        <v>40.955774492306553</v>
      </c>
      <c r="H13" s="1">
        <f>'Pc, Winter, S1'!H13*Main!$B$4+_xlfn.IFNA(VLOOKUP($A13,'EV Distribution'!$A$2:$B$11,2,FALSE),0)*('EV Scenarios'!H$2-'EV Scenarios'!H$3)</f>
        <v>40.397339685960574</v>
      </c>
      <c r="I13" s="1">
        <f>'Pc, Winter, S1'!I13*Main!$B$4+_xlfn.IFNA(VLOOKUP($A13,'EV Distribution'!$A$2:$B$11,2,FALSE),0)*('EV Scenarios'!I$2-'EV Scenarios'!I$3)</f>
        <v>38.457182440017725</v>
      </c>
      <c r="J13" s="1">
        <f>'Pc, Winter, S1'!J13*Main!$B$4+_xlfn.IFNA(VLOOKUP($A13,'EV Distribution'!$A$2:$B$11,2,FALSE),0)*('EV Scenarios'!J$2-'EV Scenarios'!J$3)</f>
        <v>34.651564722607802</v>
      </c>
      <c r="K13" s="1">
        <f>'Pc, Winter, S1'!K13*Main!$B$4+_xlfn.IFNA(VLOOKUP($A13,'EV Distribution'!$A$2:$B$11,2,FALSE),0)*('EV Scenarios'!K$2-'EV Scenarios'!K$3)</f>
        <v>52.951469321865773</v>
      </c>
      <c r="L13" s="1">
        <f>'Pc, Winter, S1'!L13*Main!$B$4+_xlfn.IFNA(VLOOKUP($A13,'EV Distribution'!$A$2:$B$11,2,FALSE),0)*('EV Scenarios'!L$2-'EV Scenarios'!L$3)</f>
        <v>51.424786874158301</v>
      </c>
      <c r="M13" s="1">
        <f>'Pc, Winter, S1'!M13*Main!$B$4+_xlfn.IFNA(VLOOKUP($A13,'EV Distribution'!$A$2:$B$11,2,FALSE),0)*('EV Scenarios'!M$2-'EV Scenarios'!M$3)</f>
        <v>49.490076470658593</v>
      </c>
      <c r="N13" s="1">
        <f>'Pc, Winter, S1'!N13*Main!$B$4+_xlfn.IFNA(VLOOKUP($A13,'EV Distribution'!$A$2:$B$11,2,FALSE),0)*('EV Scenarios'!N$2-'EV Scenarios'!N$3)</f>
        <v>45.780318603259751</v>
      </c>
      <c r="O13" s="1">
        <f>'Pc, Winter, S1'!O13*Main!$B$4+_xlfn.IFNA(VLOOKUP($A13,'EV Distribution'!$A$2:$B$11,2,FALSE),0)*('EV Scenarios'!O$2-'EV Scenarios'!O$3)</f>
        <v>43.821188494676619</v>
      </c>
      <c r="P13" s="1">
        <f>'Pc, Winter, S1'!P13*Main!$B$4+_xlfn.IFNA(VLOOKUP($A13,'EV Distribution'!$A$2:$B$11,2,FALSE),0)*('EV Scenarios'!P$2-'EV Scenarios'!P$3)</f>
        <v>42.12449197165904</v>
      </c>
      <c r="Q13" s="1">
        <f>'Pc, Winter, S1'!Q13*Main!$B$4+_xlfn.IFNA(VLOOKUP($A13,'EV Distribution'!$A$2:$B$11,2,FALSE),0)*('EV Scenarios'!Q$2-'EV Scenarios'!Q$3)</f>
        <v>39.8658696135669</v>
      </c>
      <c r="R13" s="1">
        <f>'Pc, Winter, S1'!R13*Main!$B$4+_xlfn.IFNA(VLOOKUP($A13,'EV Distribution'!$A$2:$B$11,2,FALSE),0)*('EV Scenarios'!R$2-'EV Scenarios'!R$3)</f>
        <v>38.766584667110898</v>
      </c>
      <c r="S13" s="1">
        <f>'Pc, Winter, S1'!S13*Main!$B$4+_xlfn.IFNA(VLOOKUP($A13,'EV Distribution'!$A$2:$B$11,2,FALSE),0)*('EV Scenarios'!S$2-'EV Scenarios'!S$3)</f>
        <v>37.019862987204675</v>
      </c>
      <c r="T13" s="1">
        <f>'Pc, Winter, S1'!T13*Main!$B$4+_xlfn.IFNA(VLOOKUP($A13,'EV Distribution'!$A$2:$B$11,2,FALSE),0)*('EV Scenarios'!T$2-'EV Scenarios'!T$3)</f>
        <v>23.071711758151213</v>
      </c>
      <c r="U13" s="1">
        <f>'Pc, Winter, S1'!U13*Main!$B$4+_xlfn.IFNA(VLOOKUP($A13,'EV Distribution'!$A$2:$B$11,2,FALSE),0)*('EV Scenarios'!U$2-'EV Scenarios'!U$3)</f>
        <v>24.11310783698686</v>
      </c>
      <c r="V13" s="1">
        <f>'Pc, Winter, S1'!V13*Main!$B$4+_xlfn.IFNA(VLOOKUP($A13,'EV Distribution'!$A$2:$B$11,2,FALSE),0)*('EV Scenarios'!V$2-'EV Scenarios'!V$3)</f>
        <v>25.350679428621532</v>
      </c>
      <c r="W13" s="1">
        <f>'Pc, Winter, S1'!W13*Main!$B$4+_xlfn.IFNA(VLOOKUP($A13,'EV Distribution'!$A$2:$B$11,2,FALSE),0)*('EV Scenarios'!W$2-'EV Scenarios'!W$3)</f>
        <v>26.68227804083358</v>
      </c>
      <c r="X13" s="1">
        <f>'Pc, Winter, S1'!X13*Main!$B$4+_xlfn.IFNA(VLOOKUP($A13,'EV Distribution'!$A$2:$B$11,2,FALSE),0)*('EV Scenarios'!X$2-'EV Scenarios'!X$3)</f>
        <v>28.658644290959103</v>
      </c>
      <c r="Y13" s="1">
        <f>'Pc, Winter, S1'!Y13*Main!$B$4+_xlfn.IFNA(VLOOKUP($A13,'EV Distribution'!$A$2:$B$11,2,FALSE),0)*('EV Scenarios'!Y$2-'EV Scenarios'!Y$3)</f>
        <v>31.173772689478739</v>
      </c>
    </row>
    <row r="14" spans="1:25" x14ac:dyDescent="0.25">
      <c r="A14">
        <v>18</v>
      </c>
      <c r="B14" s="1">
        <f>'Pc, Winter, S1'!B14*Main!$B$4+_xlfn.IFNA(VLOOKUP($A14,'EV Distribution'!$A$2:$B$11,2,FALSE),0)*('EV Scenarios'!B$2-'EV Scenarios'!B$3)</f>
        <v>5.0402357737743653E-2</v>
      </c>
      <c r="C14" s="1">
        <f>'Pc, Winter, S1'!C14*Main!$B$4+_xlfn.IFNA(VLOOKUP($A14,'EV Distribution'!$A$2:$B$11,2,FALSE),0)*('EV Scenarios'!C$2-'EV Scenarios'!C$3)</f>
        <v>5.0402357737743653E-2</v>
      </c>
      <c r="D14" s="1">
        <f>'Pc, Winter, S1'!D14*Main!$B$4+_xlfn.IFNA(VLOOKUP($A14,'EV Distribution'!$A$2:$B$11,2,FALSE),0)*('EV Scenarios'!D$2-'EV Scenarios'!D$3)</f>
        <v>5.0402357737743653E-2</v>
      </c>
      <c r="E14" s="1">
        <f>'Pc, Winter, S1'!E14*Main!$B$4+_xlfn.IFNA(VLOOKUP($A14,'EV Distribution'!$A$2:$B$11,2,FALSE),0)*('EV Scenarios'!E$2-'EV Scenarios'!E$3)</f>
        <v>5.0402357737743653E-2</v>
      </c>
      <c r="F14" s="1">
        <f>'Pc, Winter, S1'!F14*Main!$B$4+_xlfn.IFNA(VLOOKUP($A14,'EV Distribution'!$A$2:$B$11,2,FALSE),0)*('EV Scenarios'!F$2-'EV Scenarios'!F$3)</f>
        <v>5.4750370259893669E-2</v>
      </c>
      <c r="G14" s="1">
        <f>'Pc, Winter, S1'!G14*Main!$B$4+_xlfn.IFNA(VLOOKUP($A14,'EV Distribution'!$A$2:$B$11,2,FALSE),0)*('EV Scenarios'!G$2-'EV Scenarios'!G$3)</f>
        <v>4.9165393768458361E-2</v>
      </c>
      <c r="H14" s="1">
        <f>'Pc, Winter, S1'!H14*Main!$B$4+_xlfn.IFNA(VLOOKUP($A14,'EV Distribution'!$A$2:$B$11,2,FALSE),0)*('EV Scenarios'!H$2-'EV Scenarios'!H$3)</f>
        <v>8.0517596921145906E-2</v>
      </c>
      <c r="I14" s="1">
        <f>'Pc, Winter, S1'!I14*Main!$B$4+_xlfn.IFNA(VLOOKUP($A14,'EV Distribution'!$A$2:$B$11,2,FALSE),0)*('EV Scenarios'!I$2-'EV Scenarios'!I$3)</f>
        <v>8.4781786532782066E-2</v>
      </c>
      <c r="J14" s="1">
        <f>'Pc, Winter, S1'!J14*Main!$B$4+_xlfn.IFNA(VLOOKUP($A14,'EV Distribution'!$A$2:$B$11,2,FALSE),0)*('EV Scenarios'!J$2-'EV Scenarios'!J$3)</f>
        <v>8.4781786532782066E-2</v>
      </c>
      <c r="K14" s="1">
        <f>'Pc, Winter, S1'!K14*Main!$B$4+_xlfn.IFNA(VLOOKUP($A14,'EV Distribution'!$A$2:$B$11,2,FALSE),0)*('EV Scenarios'!K$2-'EV Scenarios'!K$3)</f>
        <v>0.10005051086828119</v>
      </c>
      <c r="L14" s="1">
        <f>'Pc, Winter, S1'!L14*Main!$B$4+_xlfn.IFNA(VLOOKUP($A14,'EV Distribution'!$A$2:$B$11,2,FALSE),0)*('EV Scenarios'!L$2-'EV Scenarios'!L$3)</f>
        <v>0.12527979434805081</v>
      </c>
      <c r="M14" s="1">
        <f>'Pc, Winter, S1'!M14*Main!$B$4+_xlfn.IFNA(VLOOKUP($A14,'EV Distribution'!$A$2:$B$11,2,FALSE),0)*('EV Scenarios'!M$2-'EV Scenarios'!M$3)</f>
        <v>0.11368554719432961</v>
      </c>
      <c r="N14" s="1">
        <f>'Pc, Winter, S1'!N14*Main!$B$4+_xlfn.IFNA(VLOOKUP($A14,'EV Distribution'!$A$2:$B$11,2,FALSE),0)*('EV Scenarios'!N$2-'EV Scenarios'!N$3)</f>
        <v>0.12716576101594804</v>
      </c>
      <c r="O14" s="1">
        <f>'Pc, Winter, S1'!O14*Main!$B$4+_xlfn.IFNA(VLOOKUP($A14,'EV Distribution'!$A$2:$B$11,2,FALSE),0)*('EV Scenarios'!O$2-'EV Scenarios'!O$3)</f>
        <v>0.12760702745865327</v>
      </c>
      <c r="P14" s="1">
        <f>'Pc, Winter, S1'!P14*Main!$B$4+_xlfn.IFNA(VLOOKUP($A14,'EV Distribution'!$A$2:$B$11,2,FALSE),0)*('EV Scenarios'!P$2-'EV Scenarios'!P$3)</f>
        <v>0.11941901196839932</v>
      </c>
      <c r="Q14" s="1">
        <f>'Pc, Winter, S1'!Q14*Main!$B$4+_xlfn.IFNA(VLOOKUP($A14,'EV Distribution'!$A$2:$B$11,2,FALSE),0)*('EV Scenarios'!Q$2-'EV Scenarios'!Q$3)</f>
        <v>0.11732904451417606</v>
      </c>
      <c r="R14" s="1">
        <f>'Pc, Winter, S1'!R14*Main!$B$4+_xlfn.IFNA(VLOOKUP($A14,'EV Distribution'!$A$2:$B$11,2,FALSE),0)*('EV Scenarios'!R$2-'EV Scenarios'!R$3)</f>
        <v>0.12583670084539281</v>
      </c>
      <c r="S14" s="1">
        <f>'Pc, Winter, S1'!S14*Main!$B$4+_xlfn.IFNA(VLOOKUP($A14,'EV Distribution'!$A$2:$B$11,2,FALSE),0)*('EV Scenarios'!S$2-'EV Scenarios'!S$3)</f>
        <v>0.13040436937389252</v>
      </c>
      <c r="T14" s="1">
        <f>'Pc, Winter, S1'!T14*Main!$B$4+_xlfn.IFNA(VLOOKUP($A14,'EV Distribution'!$A$2:$B$11,2,FALSE),0)*('EV Scenarios'!T$2-'EV Scenarios'!T$3)</f>
        <v>0.13040436937389252</v>
      </c>
      <c r="U14" s="1">
        <f>'Pc, Winter, S1'!U14*Main!$B$4+_xlfn.IFNA(VLOOKUP($A14,'EV Distribution'!$A$2:$B$11,2,FALSE),0)*('EV Scenarios'!U$2-'EV Scenarios'!U$3)</f>
        <v>0.13040436937389252</v>
      </c>
      <c r="V14" s="1">
        <f>'Pc, Winter, S1'!V14*Main!$B$4+_xlfn.IFNA(VLOOKUP($A14,'EV Distribution'!$A$2:$B$11,2,FALSE),0)*('EV Scenarios'!V$2-'EV Scenarios'!V$3)</f>
        <v>0.13040436937389252</v>
      </c>
      <c r="W14" s="1">
        <f>'Pc, Winter, S1'!W14*Main!$B$4+_xlfn.IFNA(VLOOKUP($A14,'EV Distribution'!$A$2:$B$11,2,FALSE),0)*('EV Scenarios'!W$2-'EV Scenarios'!W$3)</f>
        <v>8.7419793373449517E-2</v>
      </c>
      <c r="X14" s="1">
        <f>'Pc, Winter, S1'!X14*Main!$B$4+_xlfn.IFNA(VLOOKUP($A14,'EV Distribution'!$A$2:$B$11,2,FALSE),0)*('EV Scenarios'!X$2-'EV Scenarios'!X$3)</f>
        <v>6.8722017594506801E-2</v>
      </c>
      <c r="Y14" s="1">
        <f>'Pc, Winter, S1'!Y14*Main!$B$4+_xlfn.IFNA(VLOOKUP($A14,'EV Distribution'!$A$2:$B$11,2,FALSE),0)*('EV Scenarios'!Y$2-'EV Scenarios'!Y$3)</f>
        <v>5.6080182279976382E-2</v>
      </c>
    </row>
    <row r="15" spans="1:25" x14ac:dyDescent="0.25">
      <c r="A15">
        <v>20</v>
      </c>
      <c r="B15" s="1">
        <f>'Pc, Winter, S1'!B15*Main!$B$4+_xlfn.IFNA(VLOOKUP($A15,'EV Distribution'!$A$2:$B$11,2,FALSE),0)*('EV Scenarios'!B$2-'EV Scenarios'!B$3)</f>
        <v>32.309583827835205</v>
      </c>
      <c r="C15" s="1">
        <f>'Pc, Winter, S1'!C15*Main!$B$4+_xlfn.IFNA(VLOOKUP($A15,'EV Distribution'!$A$2:$B$11,2,FALSE),0)*('EV Scenarios'!C$2-'EV Scenarios'!C$3)</f>
        <v>34.181576277835205</v>
      </c>
      <c r="D15" s="1">
        <f>'Pc, Winter, S1'!D15*Main!$B$4+_xlfn.IFNA(VLOOKUP($A15,'EV Distribution'!$A$2:$B$11,2,FALSE),0)*('EV Scenarios'!D$2-'EV Scenarios'!D$3)</f>
        <v>35.5342282278352</v>
      </c>
      <c r="E15" s="1">
        <f>'Pc, Winter, S1'!E15*Main!$B$4+_xlfn.IFNA(VLOOKUP($A15,'EV Distribution'!$A$2:$B$11,2,FALSE),0)*('EV Scenarios'!E$2-'EV Scenarios'!E$3)</f>
        <v>37.374698930980507</v>
      </c>
      <c r="F15" s="1">
        <f>'Pc, Winter, S1'!F15*Main!$B$4+_xlfn.IFNA(VLOOKUP($A15,'EV Distribution'!$A$2:$B$11,2,FALSE),0)*('EV Scenarios'!F$2-'EV Scenarios'!F$3)</f>
        <v>39.545390804976378</v>
      </c>
      <c r="G15" s="1">
        <f>'Pc, Winter, S1'!G15*Main!$B$4+_xlfn.IFNA(VLOOKUP($A15,'EV Distribution'!$A$2:$B$11,2,FALSE),0)*('EV Scenarios'!G$2-'EV Scenarios'!G$3)</f>
        <v>40.691281189641167</v>
      </c>
      <c r="H15" s="1">
        <f>'Pc, Winter, S1'!H15*Main!$B$4+_xlfn.IFNA(VLOOKUP($A15,'EV Distribution'!$A$2:$B$11,2,FALSE),0)*('EV Scenarios'!H$2-'EV Scenarios'!H$3)</f>
        <v>40.048882044898107</v>
      </c>
      <c r="I15" s="1">
        <f>'Pc, Winter, S1'!I15*Main!$B$4+_xlfn.IFNA(VLOOKUP($A15,'EV Distribution'!$A$2:$B$11,2,FALSE),0)*('EV Scenarios'!I$2-'EV Scenarios'!I$3)</f>
        <v>37.915241388208806</v>
      </c>
      <c r="J15" s="1">
        <f>'Pc, Winter, S1'!J15*Main!$B$4+_xlfn.IFNA(VLOOKUP($A15,'EV Distribution'!$A$2:$B$11,2,FALSE),0)*('EV Scenarios'!J$2-'EV Scenarios'!J$3)</f>
        <v>34.069354874191532</v>
      </c>
      <c r="K15" s="1">
        <f>'Pc, Winter, S1'!K15*Main!$B$4+_xlfn.IFNA(VLOOKUP($A15,'EV Distribution'!$A$2:$B$11,2,FALSE),0)*('EV Scenarios'!K$2-'EV Scenarios'!K$3)</f>
        <v>52.310730090726523</v>
      </c>
      <c r="L15" s="1">
        <f>'Pc, Winter, S1'!L15*Main!$B$4+_xlfn.IFNA(VLOOKUP($A15,'EV Distribution'!$A$2:$B$11,2,FALSE),0)*('EV Scenarios'!L$2-'EV Scenarios'!L$3)</f>
        <v>50.929738858343178</v>
      </c>
      <c r="M15" s="1">
        <f>'Pc, Winter, S1'!M15*Main!$B$4+_xlfn.IFNA(VLOOKUP($A15,'EV Distribution'!$A$2:$B$11,2,FALSE),0)*('EV Scenarios'!M$2-'EV Scenarios'!M$3)</f>
        <v>48.99446172232723</v>
      </c>
      <c r="N15" s="1">
        <f>'Pc, Winter, S1'!N15*Main!$B$4+_xlfn.IFNA(VLOOKUP($A15,'EV Distribution'!$A$2:$B$11,2,FALSE),0)*('EV Scenarios'!N$2-'EV Scenarios'!N$3)</f>
        <v>45.359313922020831</v>
      </c>
      <c r="O15" s="1">
        <f>'Pc, Winter, S1'!O15*Main!$B$4+_xlfn.IFNA(VLOOKUP($A15,'EV Distribution'!$A$2:$B$11,2,FALSE),0)*('EV Scenarios'!O$2-'EV Scenarios'!O$3)</f>
        <v>43.460622032058488</v>
      </c>
      <c r="P15" s="1">
        <f>'Pc, Winter, S1'!P15*Main!$B$4+_xlfn.IFNA(VLOOKUP($A15,'EV Distribution'!$A$2:$B$11,2,FALSE),0)*('EV Scenarios'!P$2-'EV Scenarios'!P$3)</f>
        <v>41.733814208597906</v>
      </c>
      <c r="Q15" s="1">
        <f>'Pc, Winter, S1'!Q15*Main!$B$4+_xlfn.IFNA(VLOOKUP($A15,'EV Distribution'!$A$2:$B$11,2,FALSE),0)*('EV Scenarios'!Q$2-'EV Scenarios'!Q$3)</f>
        <v>39.404137888799475</v>
      </c>
      <c r="R15" s="1">
        <f>'Pc, Winter, S1'!R15*Main!$B$4+_xlfn.IFNA(VLOOKUP($A15,'EV Distribution'!$A$2:$B$11,2,FALSE),0)*('EV Scenarios'!R$2-'EV Scenarios'!R$3)</f>
        <v>38.223071355271706</v>
      </c>
      <c r="S15" s="1">
        <f>'Pc, Winter, S1'!S15*Main!$B$4+_xlfn.IFNA(VLOOKUP($A15,'EV Distribution'!$A$2:$B$11,2,FALSE),0)*('EV Scenarios'!S$2-'EV Scenarios'!S$3)</f>
        <v>36.450001568665101</v>
      </c>
      <c r="T15" s="1">
        <f>'Pc, Winter, S1'!T15*Main!$B$4+_xlfn.IFNA(VLOOKUP($A15,'EV Distribution'!$A$2:$B$11,2,FALSE),0)*('EV Scenarios'!T$2-'EV Scenarios'!T$3)</f>
        <v>22.551080195481394</v>
      </c>
      <c r="U15" s="1">
        <f>'Pc, Winter, S1'!U15*Main!$B$4+_xlfn.IFNA(VLOOKUP($A15,'EV Distribution'!$A$2:$B$11,2,FALSE),0)*('EV Scenarios'!U$2-'EV Scenarios'!U$3)</f>
        <v>23.526593141848792</v>
      </c>
      <c r="V15" s="1">
        <f>'Pc, Winter, S1'!V15*Main!$B$4+_xlfn.IFNA(VLOOKUP($A15,'EV Distribution'!$A$2:$B$11,2,FALSE),0)*('EV Scenarios'!V$2-'EV Scenarios'!V$3)</f>
        <v>24.768960115623159</v>
      </c>
      <c r="W15" s="1">
        <f>'Pc, Winter, S1'!W15*Main!$B$4+_xlfn.IFNA(VLOOKUP($A15,'EV Distribution'!$A$2:$B$11,2,FALSE),0)*('EV Scenarios'!W$2-'EV Scenarios'!W$3)</f>
        <v>26.261700997844066</v>
      </c>
      <c r="X15" s="1">
        <f>'Pc, Winter, S1'!X15*Main!$B$4+_xlfn.IFNA(VLOOKUP($A15,'EV Distribution'!$A$2:$B$11,2,FALSE),0)*('EV Scenarios'!X$2-'EV Scenarios'!X$3)</f>
        <v>28.335792361266989</v>
      </c>
      <c r="Y15" s="1">
        <f>'Pc, Winter, S1'!Y15*Main!$B$4+_xlfn.IFNA(VLOOKUP($A15,'EV Distribution'!$A$2:$B$11,2,FALSE),0)*('EV Scenarios'!Y$2-'EV Scenarios'!Y$3)</f>
        <v>30.829410644240994</v>
      </c>
    </row>
    <row r="16" spans="1:25" x14ac:dyDescent="0.25">
      <c r="A16">
        <v>21</v>
      </c>
      <c r="B16" s="1">
        <f>'Pc, Winter, S1'!B16*Main!$B$4+_xlfn.IFNA(VLOOKUP($A16,'EV Distribution'!$A$2:$B$11,2,FALSE),0)*('EV Scenarios'!B$2-'EV Scenarios'!B$3)</f>
        <v>32.494341613433996</v>
      </c>
      <c r="C16" s="1">
        <f>'Pc, Winter, S1'!C16*Main!$B$4+_xlfn.IFNA(VLOOKUP($A16,'EV Distribution'!$A$2:$B$11,2,FALSE),0)*('EV Scenarios'!C$2-'EV Scenarios'!C$3)</f>
        <v>34.328458813570585</v>
      </c>
      <c r="D16" s="1">
        <f>'Pc, Winter, S1'!D16*Main!$B$4+_xlfn.IFNA(VLOOKUP($A16,'EV Distribution'!$A$2:$B$11,2,FALSE),0)*('EV Scenarios'!D$2-'EV Scenarios'!D$3)</f>
        <v>35.653397244049025</v>
      </c>
      <c r="E16" s="1">
        <f>'Pc, Winter, S1'!E16*Main!$B$4+_xlfn.IFNA(VLOOKUP($A16,'EV Distribution'!$A$2:$B$11,2,FALSE),0)*('EV Scenarios'!E$2-'EV Scenarios'!E$3)</f>
        <v>37.495253503185914</v>
      </c>
      <c r="F16" s="1">
        <f>'Pc, Winter, S1'!F16*Main!$B$4+_xlfn.IFNA(VLOOKUP($A16,'EV Distribution'!$A$2:$B$11,2,FALSE),0)*('EV Scenarios'!F$2-'EV Scenarios'!F$3)</f>
        <v>39.629455681626553</v>
      </c>
      <c r="G16" s="1">
        <f>'Pc, Winter, S1'!G16*Main!$B$4+_xlfn.IFNA(VLOOKUP($A16,'EV Distribution'!$A$2:$B$11,2,FALSE),0)*('EV Scenarios'!G$2-'EV Scenarios'!G$3)</f>
        <v>40.850635089279386</v>
      </c>
      <c r="H16" s="1">
        <f>'Pc, Winter, S1'!H16*Main!$B$4+_xlfn.IFNA(VLOOKUP($A16,'EV Distribution'!$A$2:$B$11,2,FALSE),0)*('EV Scenarios'!H$2-'EV Scenarios'!H$3)</f>
        <v>40.459506497969578</v>
      </c>
      <c r="I16" s="1">
        <f>'Pc, Winter, S1'!I16*Main!$B$4+_xlfn.IFNA(VLOOKUP($A16,'EV Distribution'!$A$2:$B$11,2,FALSE),0)*('EV Scenarios'!I$2-'EV Scenarios'!I$3)</f>
        <v>38.549422714427052</v>
      </c>
      <c r="J16" s="1">
        <f>'Pc, Winter, S1'!J16*Main!$B$4+_xlfn.IFNA(VLOOKUP($A16,'EV Distribution'!$A$2:$B$11,2,FALSE),0)*('EV Scenarios'!J$2-'EV Scenarios'!J$3)</f>
        <v>34.804229349664062</v>
      </c>
      <c r="K16" s="1">
        <f>'Pc, Winter, S1'!K16*Main!$B$4+_xlfn.IFNA(VLOOKUP($A16,'EV Distribution'!$A$2:$B$11,2,FALSE),0)*('EV Scenarios'!K$2-'EV Scenarios'!K$3)</f>
        <v>53.079784867657267</v>
      </c>
      <c r="L16" s="1">
        <f>'Pc, Winter, S1'!L16*Main!$B$4+_xlfn.IFNA(VLOOKUP($A16,'EV Distribution'!$A$2:$B$11,2,FALSE),0)*('EV Scenarios'!L$2-'EV Scenarios'!L$3)</f>
        <v>51.613342801561579</v>
      </c>
      <c r="M16" s="1">
        <f>'Pc, Winter, S1'!M16*Main!$B$4+_xlfn.IFNA(VLOOKUP($A16,'EV Distribution'!$A$2:$B$11,2,FALSE),0)*('EV Scenarios'!M$2-'EV Scenarios'!M$3)</f>
        <v>49.686379801952896</v>
      </c>
      <c r="N16" s="1">
        <f>'Pc, Winter, S1'!N16*Main!$B$4+_xlfn.IFNA(VLOOKUP($A16,'EV Distribution'!$A$2:$B$11,2,FALSE),0)*('EV Scenarios'!N$2-'EV Scenarios'!N$3)</f>
        <v>46.028599227037809</v>
      </c>
      <c r="O16" s="1">
        <f>'Pc, Winter, S1'!O16*Main!$B$4+_xlfn.IFNA(VLOOKUP($A16,'EV Distribution'!$A$2:$B$11,2,FALSE),0)*('EV Scenarios'!O$2-'EV Scenarios'!O$3)</f>
        <v>44.087412899630841</v>
      </c>
      <c r="P16" s="1">
        <f>'Pc, Winter, S1'!P16*Main!$B$4+_xlfn.IFNA(VLOOKUP($A16,'EV Distribution'!$A$2:$B$11,2,FALSE),0)*('EV Scenarios'!P$2-'EV Scenarios'!P$3)</f>
        <v>42.264069315807738</v>
      </c>
      <c r="Q16" s="1">
        <f>'Pc, Winter, S1'!Q16*Main!$B$4+_xlfn.IFNA(VLOOKUP($A16,'EV Distribution'!$A$2:$B$11,2,FALSE),0)*('EV Scenarios'!Q$2-'EV Scenarios'!Q$3)</f>
        <v>39.92053591534998</v>
      </c>
      <c r="R16" s="1">
        <f>'Pc, Winter, S1'!R16*Main!$B$4+_xlfn.IFNA(VLOOKUP($A16,'EV Distribution'!$A$2:$B$11,2,FALSE),0)*('EV Scenarios'!R$2-'EV Scenarios'!R$3)</f>
        <v>38.78104006196471</v>
      </c>
      <c r="S16" s="1">
        <f>'Pc, Winter, S1'!S16*Main!$B$4+_xlfn.IFNA(VLOOKUP($A16,'EV Distribution'!$A$2:$B$11,2,FALSE),0)*('EV Scenarios'!S$2-'EV Scenarios'!S$3)</f>
        <v>37.12667725236637</v>
      </c>
      <c r="T16" s="1">
        <f>'Pc, Winter, S1'!T16*Main!$B$4+_xlfn.IFNA(VLOOKUP($A16,'EV Distribution'!$A$2:$B$11,2,FALSE),0)*('EV Scenarios'!T$2-'EV Scenarios'!T$3)</f>
        <v>23.176485346718106</v>
      </c>
      <c r="U16" s="1">
        <f>'Pc, Winter, S1'!U16*Main!$B$4+_xlfn.IFNA(VLOOKUP($A16,'EV Distribution'!$A$2:$B$11,2,FALSE),0)*('EV Scenarios'!U$2-'EV Scenarios'!U$3)</f>
        <v>24.148303504813942</v>
      </c>
      <c r="V16" s="1">
        <f>'Pc, Winter, S1'!V16*Main!$B$4+_xlfn.IFNA(VLOOKUP($A16,'EV Distribution'!$A$2:$B$11,2,FALSE),0)*('EV Scenarios'!V$2-'EV Scenarios'!V$3)</f>
        <v>25.36203304142056</v>
      </c>
      <c r="W16" s="1">
        <f>'Pc, Winter, S1'!W16*Main!$B$4+_xlfn.IFNA(VLOOKUP($A16,'EV Distribution'!$A$2:$B$11,2,FALSE),0)*('EV Scenarios'!W$2-'EV Scenarios'!W$3)</f>
        <v>26.748537990268755</v>
      </c>
      <c r="X16" s="1">
        <f>'Pc, Winter, S1'!X16*Main!$B$4+_xlfn.IFNA(VLOOKUP($A16,'EV Distribution'!$A$2:$B$11,2,FALSE),0)*('EV Scenarios'!X$2-'EV Scenarios'!X$3)</f>
        <v>28.695146362045932</v>
      </c>
      <c r="Y16" s="1">
        <f>'Pc, Winter, S1'!Y16*Main!$B$4+_xlfn.IFNA(VLOOKUP($A16,'EV Distribution'!$A$2:$B$11,2,FALSE),0)*('EV Scenarios'!Y$2-'EV Scenarios'!Y$3)</f>
        <v>31.127794821858391</v>
      </c>
    </row>
    <row r="17" spans="1:25" x14ac:dyDescent="0.25">
      <c r="A17">
        <v>26</v>
      </c>
      <c r="B17" s="1">
        <f>'Pc, Winter, S1'!B17*Main!$B$4+_xlfn.IFNA(VLOOKUP($A17,'EV Distribution'!$A$2:$B$11,2,FALSE),0)*('EV Scenarios'!B$2-'EV Scenarios'!B$3)</f>
        <v>33.78379399379061</v>
      </c>
      <c r="C17" s="1">
        <f>'Pc, Winter, S1'!C17*Main!$B$4+_xlfn.IFNA(VLOOKUP($A17,'EV Distribution'!$A$2:$B$11,2,FALSE),0)*('EV Scenarios'!C$2-'EV Scenarios'!C$3)</f>
        <v>35.458467711617693</v>
      </c>
      <c r="D17" s="1">
        <f>'Pc, Winter, S1'!D17*Main!$B$4+_xlfn.IFNA(VLOOKUP($A17,'EV Distribution'!$A$2:$B$11,2,FALSE),0)*('EV Scenarios'!D$2-'EV Scenarios'!D$3)</f>
        <v>36.735334002141173</v>
      </c>
      <c r="E17" s="1">
        <f>'Pc, Winter, S1'!E17*Main!$B$4+_xlfn.IFNA(VLOOKUP($A17,'EV Distribution'!$A$2:$B$11,2,FALSE),0)*('EV Scenarios'!E$2-'EV Scenarios'!E$3)</f>
        <v>38.561657606194629</v>
      </c>
      <c r="F17" s="1">
        <f>'Pc, Winter, S1'!F17*Main!$B$4+_xlfn.IFNA(VLOOKUP($A17,'EV Distribution'!$A$2:$B$11,2,FALSE),0)*('EV Scenarios'!F$2-'EV Scenarios'!F$3)</f>
        <v>40.695397906194628</v>
      </c>
      <c r="G17" s="1">
        <f>'Pc, Winter, S1'!G17*Main!$B$4+_xlfn.IFNA(VLOOKUP($A17,'EV Distribution'!$A$2:$B$11,2,FALSE),0)*('EV Scenarios'!G$2-'EV Scenarios'!G$3)</f>
        <v>41.951977010657856</v>
      </c>
      <c r="H17" s="1">
        <f>'Pc, Winter, S1'!H17*Main!$B$4+_xlfn.IFNA(VLOOKUP($A17,'EV Distribution'!$A$2:$B$11,2,FALSE),0)*('EV Scenarios'!H$2-'EV Scenarios'!H$3)</f>
        <v>41.69751849204814</v>
      </c>
      <c r="I17" s="1">
        <f>'Pc, Winter, S1'!I17*Main!$B$4+_xlfn.IFNA(VLOOKUP($A17,'EV Distribution'!$A$2:$B$11,2,FALSE),0)*('EV Scenarios'!I$2-'EV Scenarios'!I$3)</f>
        <v>39.90512152292159</v>
      </c>
      <c r="J17" s="1">
        <f>'Pc, Winter, S1'!J17*Main!$B$4+_xlfn.IFNA(VLOOKUP($A17,'EV Distribution'!$A$2:$B$11,2,FALSE),0)*('EV Scenarios'!J$2-'EV Scenarios'!J$3)</f>
        <v>36.364825183631133</v>
      </c>
      <c r="K17" s="1">
        <f>'Pc, Winter, S1'!K17*Main!$B$4+_xlfn.IFNA(VLOOKUP($A17,'EV Distribution'!$A$2:$B$11,2,FALSE),0)*('EV Scenarios'!K$2-'EV Scenarios'!K$3)</f>
        <v>54.696130429308184</v>
      </c>
      <c r="L17" s="1">
        <f>'Pc, Winter, S1'!L17*Main!$B$4+_xlfn.IFNA(VLOOKUP($A17,'EV Distribution'!$A$2:$B$11,2,FALSE),0)*('EV Scenarios'!L$2-'EV Scenarios'!L$3)</f>
        <v>53.263983452082101</v>
      </c>
      <c r="M17" s="1">
        <f>'Pc, Winter, S1'!M17*Main!$B$4+_xlfn.IFNA(VLOOKUP($A17,'EV Distribution'!$A$2:$B$11,2,FALSE),0)*('EV Scenarios'!M$2-'EV Scenarios'!M$3)</f>
        <v>51.295449852082101</v>
      </c>
      <c r="N17" s="1">
        <f>'Pc, Winter, S1'!N17*Main!$B$4+_xlfn.IFNA(VLOOKUP($A17,'EV Distribution'!$A$2:$B$11,2,FALSE),0)*('EV Scenarios'!N$2-'EV Scenarios'!N$3)</f>
        <v>47.583508270662293</v>
      </c>
      <c r="O17" s="1">
        <f>'Pc, Winter, S1'!O17*Main!$B$4+_xlfn.IFNA(VLOOKUP($A17,'EV Distribution'!$A$2:$B$11,2,FALSE),0)*('EV Scenarios'!O$2-'EV Scenarios'!O$3)</f>
        <v>45.609465870182376</v>
      </c>
      <c r="P17" s="1">
        <f>'Pc, Winter, S1'!P17*Main!$B$4+_xlfn.IFNA(VLOOKUP($A17,'EV Distribution'!$A$2:$B$11,2,FALSE),0)*('EV Scenarios'!P$2-'EV Scenarios'!P$3)</f>
        <v>43.822605961015952</v>
      </c>
      <c r="Q17" s="1">
        <f>'Pc, Winter, S1'!Q17*Main!$B$4+_xlfn.IFNA(VLOOKUP($A17,'EV Distribution'!$A$2:$B$11,2,FALSE),0)*('EV Scenarios'!Q$2-'EV Scenarios'!Q$3)</f>
        <v>41.488418418218409</v>
      </c>
      <c r="R17" s="1">
        <f>'Pc, Winter, S1'!R17*Main!$B$4+_xlfn.IFNA(VLOOKUP($A17,'EV Distribution'!$A$2:$B$11,2,FALSE),0)*('EV Scenarios'!R$2-'EV Scenarios'!R$3)</f>
        <v>40.249656550974606</v>
      </c>
      <c r="S17" s="1">
        <f>'Pc, Winter, S1'!S17*Main!$B$4+_xlfn.IFNA(VLOOKUP($A17,'EV Distribution'!$A$2:$B$11,2,FALSE),0)*('EV Scenarios'!S$2-'EV Scenarios'!S$3)</f>
        <v>38.617333555009608</v>
      </c>
      <c r="T17" s="1">
        <f>'Pc, Winter, S1'!T17*Main!$B$4+_xlfn.IFNA(VLOOKUP($A17,'EV Distribution'!$A$2:$B$11,2,FALSE),0)*('EV Scenarios'!T$2-'EV Scenarios'!T$3)</f>
        <v>24.840378879160514</v>
      </c>
      <c r="U17" s="1">
        <f>'Pc, Winter, S1'!U17*Main!$B$4+_xlfn.IFNA(VLOOKUP($A17,'EV Distribution'!$A$2:$B$11,2,FALSE),0)*('EV Scenarios'!U$2-'EV Scenarios'!U$3)</f>
        <v>25.824408083623748</v>
      </c>
      <c r="V17" s="1">
        <f>'Pc, Winter, S1'!V17*Main!$B$4+_xlfn.IFNA(VLOOKUP($A17,'EV Distribution'!$A$2:$B$11,2,FALSE),0)*('EV Scenarios'!V$2-'EV Scenarios'!V$3)</f>
        <v>27.060510637876554</v>
      </c>
      <c r="W17" s="1">
        <f>'Pc, Winter, S1'!W17*Main!$B$4+_xlfn.IFNA(VLOOKUP($A17,'EV Distribution'!$A$2:$B$11,2,FALSE),0)*('EV Scenarios'!W$2-'EV Scenarios'!W$3)</f>
        <v>28.384352449446251</v>
      </c>
      <c r="X17" s="1">
        <f>'Pc, Winter, S1'!X17*Main!$B$4+_xlfn.IFNA(VLOOKUP($A17,'EV Distribution'!$A$2:$B$11,2,FALSE),0)*('EV Scenarios'!X$2-'EV Scenarios'!X$3)</f>
        <v>30.276473754433702</v>
      </c>
      <c r="Y17" s="1">
        <f>'Pc, Winter, S1'!Y17*Main!$B$4+_xlfn.IFNA(VLOOKUP($A17,'EV Distribution'!$A$2:$B$11,2,FALSE),0)*('EV Scenarios'!Y$2-'EV Scenarios'!Y$3)</f>
        <v>32.557968225018463</v>
      </c>
    </row>
    <row r="18" spans="1:25" x14ac:dyDescent="0.25">
      <c r="A18">
        <v>30</v>
      </c>
      <c r="B18" s="1">
        <f>'Pc, Winter, S1'!B18*Main!$B$4+_xlfn.IFNA(VLOOKUP($A18,'EV Distribution'!$A$2:$B$11,2,FALSE),0)*('EV Scenarios'!B$2-'EV Scenarios'!B$3)</f>
        <v>32.836521861625073</v>
      </c>
      <c r="C18" s="1">
        <f>'Pc, Winter, S1'!C18*Main!$B$4+_xlfn.IFNA(VLOOKUP($A18,'EV Distribution'!$A$2:$B$11,2,FALSE),0)*('EV Scenarios'!C$2-'EV Scenarios'!C$3)</f>
        <v>34.654294306080182</v>
      </c>
      <c r="D18" s="1">
        <f>'Pc, Winter, S1'!D18*Main!$B$4+_xlfn.IFNA(VLOOKUP($A18,'EV Distribution'!$A$2:$B$11,2,FALSE),0)*('EV Scenarios'!D$2-'EV Scenarios'!D$3)</f>
        <v>36.010139712433549</v>
      </c>
      <c r="E18" s="1">
        <f>'Pc, Winter, S1'!E18*Main!$B$4+_xlfn.IFNA(VLOOKUP($A18,'EV Distribution'!$A$2:$B$11,2,FALSE),0)*('EV Scenarios'!E$2-'EV Scenarios'!E$3)</f>
        <v>37.857158612529531</v>
      </c>
      <c r="F18" s="1">
        <f>'Pc, Winter, S1'!F18*Main!$B$4+_xlfn.IFNA(VLOOKUP($A18,'EV Distribution'!$A$2:$B$11,2,FALSE),0)*('EV Scenarios'!F$2-'EV Scenarios'!F$3)</f>
        <v>40.006207009749708</v>
      </c>
      <c r="G18" s="1">
        <f>'Pc, Winter, S1'!G18*Main!$B$4+_xlfn.IFNA(VLOOKUP($A18,'EV Distribution'!$A$2:$B$11,2,FALSE),0)*('EV Scenarios'!G$2-'EV Scenarios'!G$3)</f>
        <v>41.228700371773478</v>
      </c>
      <c r="H18" s="1">
        <f>'Pc, Winter, S1'!H18*Main!$B$4+_xlfn.IFNA(VLOOKUP($A18,'EV Distribution'!$A$2:$B$11,2,FALSE),0)*('EV Scenarios'!H$2-'EV Scenarios'!H$3)</f>
        <v>40.836168926251474</v>
      </c>
      <c r="I18" s="1">
        <f>'Pc, Winter, S1'!I18*Main!$B$4+_xlfn.IFNA(VLOOKUP($A18,'EV Distribution'!$A$2:$B$11,2,FALSE),0)*('EV Scenarios'!I$2-'EV Scenarios'!I$3)</f>
        <v>38.905508326410221</v>
      </c>
      <c r="J18" s="1">
        <f>'Pc, Winter, S1'!J18*Main!$B$4+_xlfn.IFNA(VLOOKUP($A18,'EV Distribution'!$A$2:$B$11,2,FALSE),0)*('EV Scenarios'!J$2-'EV Scenarios'!J$3)</f>
        <v>35.14698817016022</v>
      </c>
      <c r="K18" s="1">
        <f>'Pc, Winter, S1'!K18*Main!$B$4+_xlfn.IFNA(VLOOKUP($A18,'EV Distribution'!$A$2:$B$11,2,FALSE),0)*('EV Scenarios'!K$2-'EV Scenarios'!K$3)</f>
        <v>53.373979909731247</v>
      </c>
      <c r="L18" s="1">
        <f>'Pc, Winter, S1'!L18*Main!$B$4+_xlfn.IFNA(VLOOKUP($A18,'EV Distribution'!$A$2:$B$11,2,FALSE),0)*('EV Scenarios'!L$2-'EV Scenarios'!L$3)</f>
        <v>51.952168589862673</v>
      </c>
      <c r="M18" s="1">
        <f>'Pc, Winter, S1'!M18*Main!$B$4+_xlfn.IFNA(VLOOKUP($A18,'EV Distribution'!$A$2:$B$11,2,FALSE),0)*('EV Scenarios'!M$2-'EV Scenarios'!M$3)</f>
        <v>50.047714084956439</v>
      </c>
      <c r="N18" s="1">
        <f>'Pc, Winter, S1'!N18*Main!$B$4+_xlfn.IFNA(VLOOKUP($A18,'EV Distribution'!$A$2:$B$11,2,FALSE),0)*('EV Scenarios'!N$2-'EV Scenarios'!N$3)</f>
        <v>46.36618749921368</v>
      </c>
      <c r="O18" s="1">
        <f>'Pc, Winter, S1'!O18*Main!$B$4+_xlfn.IFNA(VLOOKUP($A18,'EV Distribution'!$A$2:$B$11,2,FALSE),0)*('EV Scenarios'!O$2-'EV Scenarios'!O$3)</f>
        <v>44.438809749018027</v>
      </c>
      <c r="P18" s="1">
        <f>'Pc, Winter, S1'!P18*Main!$B$4+_xlfn.IFNA(VLOOKUP($A18,'EV Distribution'!$A$2:$B$11,2,FALSE),0)*('EV Scenarios'!P$2-'EV Scenarios'!P$3)</f>
        <v>42.666381519355433</v>
      </c>
      <c r="Q18" s="1">
        <f>'Pc, Winter, S1'!Q18*Main!$B$4+_xlfn.IFNA(VLOOKUP($A18,'EV Distribution'!$A$2:$B$11,2,FALSE),0)*('EV Scenarios'!Q$2-'EV Scenarios'!Q$3)</f>
        <v>40.355667989563649</v>
      </c>
      <c r="R18" s="1">
        <f>'Pc, Winter, S1'!R18*Main!$B$4+_xlfn.IFNA(VLOOKUP($A18,'EV Distribution'!$A$2:$B$11,2,FALSE),0)*('EV Scenarios'!R$2-'EV Scenarios'!R$3)</f>
        <v>39.169407468443595</v>
      </c>
      <c r="S18" s="1">
        <f>'Pc, Winter, S1'!S18*Main!$B$4+_xlfn.IFNA(VLOOKUP($A18,'EV Distribution'!$A$2:$B$11,2,FALSE),0)*('EV Scenarios'!S$2-'EV Scenarios'!S$3)</f>
        <v>37.403348700775261</v>
      </c>
      <c r="T18" s="1">
        <f>'Pc, Winter, S1'!T18*Main!$B$4+_xlfn.IFNA(VLOOKUP($A18,'EV Distribution'!$A$2:$B$11,2,FALSE),0)*('EV Scenarios'!T$2-'EV Scenarios'!T$3)</f>
        <v>23.476751054186359</v>
      </c>
      <c r="U18" s="1">
        <f>'Pc, Winter, S1'!U18*Main!$B$4+_xlfn.IFNA(VLOOKUP($A18,'EV Distribution'!$A$2:$B$11,2,FALSE),0)*('EV Scenarios'!U$2-'EV Scenarios'!U$3)</f>
        <v>24.420877305962051</v>
      </c>
      <c r="V18" s="1">
        <f>'Pc, Winter, S1'!V18*Main!$B$4+_xlfn.IFNA(VLOOKUP($A18,'EV Distribution'!$A$2:$B$11,2,FALSE),0)*('EV Scenarios'!V$2-'EV Scenarios'!V$3)</f>
        <v>25.663830256907122</v>
      </c>
      <c r="W18" s="1">
        <f>'Pc, Winter, S1'!W18*Main!$B$4+_xlfn.IFNA(VLOOKUP($A18,'EV Distribution'!$A$2:$B$11,2,FALSE),0)*('EV Scenarios'!W$2-'EV Scenarios'!W$3)</f>
        <v>27.039368759480215</v>
      </c>
      <c r="X18" s="1">
        <f>'Pc, Winter, S1'!X18*Main!$B$4+_xlfn.IFNA(VLOOKUP($A18,'EV Distribution'!$A$2:$B$11,2,FALSE),0)*('EV Scenarios'!X$2-'EV Scenarios'!X$3)</f>
        <v>28.959858333191825</v>
      </c>
      <c r="Y18" s="1">
        <f>'Pc, Winter, S1'!Y18*Main!$B$4+_xlfn.IFNA(VLOOKUP($A18,'EV Distribution'!$A$2:$B$11,2,FALSE),0)*('EV Scenarios'!Y$2-'EV Scenarios'!Y$3)</f>
        <v>31.433931822028207</v>
      </c>
    </row>
    <row r="19" spans="1:25" x14ac:dyDescent="0.25">
      <c r="A19">
        <v>35</v>
      </c>
      <c r="B19" s="1">
        <f>'Pc, Winter, S1'!B19*Main!$B$4+_xlfn.IFNA(VLOOKUP($A19,'EV Distribution'!$A$2:$B$11,2,FALSE),0)*('EV Scenarios'!B$2-'EV Scenarios'!B$3)</f>
        <v>1.3673978739515653</v>
      </c>
      <c r="C19" s="1">
        <f>'Pc, Winter, S1'!C19*Main!$B$4+_xlfn.IFNA(VLOOKUP($A19,'EV Distribution'!$A$2:$B$11,2,FALSE),0)*('EV Scenarios'!C$2-'EV Scenarios'!C$3)</f>
        <v>1.284658653632605</v>
      </c>
      <c r="D19" s="1">
        <f>'Pc, Winter, S1'!D19*Main!$B$4+_xlfn.IFNA(VLOOKUP($A19,'EV Distribution'!$A$2:$B$11,2,FALSE),0)*('EV Scenarios'!D$2-'EV Scenarios'!D$3)</f>
        <v>1.2130298881275845</v>
      </c>
      <c r="E19" s="1">
        <f>'Pc, Winter, S1'!E19*Main!$B$4+_xlfn.IFNA(VLOOKUP($A19,'EV Distribution'!$A$2:$B$11,2,FALSE),0)*('EV Scenarios'!E$2-'EV Scenarios'!E$3)</f>
        <v>1.2006568816302423</v>
      </c>
      <c r="F19" s="1">
        <f>'Pc, Winter, S1'!F19*Main!$B$4+_xlfn.IFNA(VLOOKUP($A19,'EV Distribution'!$A$2:$B$11,2,FALSE),0)*('EV Scenarios'!F$2-'EV Scenarios'!F$3)</f>
        <v>1.225992085410514</v>
      </c>
      <c r="G19" s="1">
        <f>'Pc, Winter, S1'!G19*Main!$B$4+_xlfn.IFNA(VLOOKUP($A19,'EV Distribution'!$A$2:$B$11,2,FALSE),0)*('EV Scenarios'!G$2-'EV Scenarios'!G$3)</f>
        <v>1.4530830481984642</v>
      </c>
      <c r="H19" s="1">
        <f>'Pc, Winter, S1'!H19*Main!$B$4+_xlfn.IFNA(VLOOKUP($A19,'EV Distribution'!$A$2:$B$11,2,FALSE),0)*('EV Scenarios'!H$2-'EV Scenarios'!H$3)</f>
        <v>2.053636798936799</v>
      </c>
      <c r="I19" s="1">
        <f>'Pc, Winter, S1'!I19*Main!$B$4+_xlfn.IFNA(VLOOKUP($A19,'EV Distribution'!$A$2:$B$11,2,FALSE),0)*('EV Scenarios'!I$2-'EV Scenarios'!I$3)</f>
        <v>2.4305505614884821</v>
      </c>
      <c r="J19" s="1">
        <f>'Pc, Winter, S1'!J19*Main!$B$4+_xlfn.IFNA(VLOOKUP($A19,'EV Distribution'!$A$2:$B$11,2,FALSE),0)*('EV Scenarios'!J$2-'EV Scenarios'!J$3)</f>
        <v>2.4968766099232136</v>
      </c>
      <c r="K19" s="1">
        <f>'Pc, Winter, S1'!K19*Main!$B$4+_xlfn.IFNA(VLOOKUP($A19,'EV Distribution'!$A$2:$B$11,2,FALSE),0)*('EV Scenarios'!K$2-'EV Scenarios'!K$3)</f>
        <v>2.5310496754873011</v>
      </c>
      <c r="L19" s="1">
        <f>'Pc, Winter, S1'!L19*Main!$B$4+_xlfn.IFNA(VLOOKUP($A19,'EV Distribution'!$A$2:$B$11,2,FALSE),0)*('EV Scenarios'!L$2-'EV Scenarios'!L$3)</f>
        <v>2.2897339637330183</v>
      </c>
      <c r="M19" s="1">
        <f>'Pc, Winter, S1'!M19*Main!$B$4+_xlfn.IFNA(VLOOKUP($A19,'EV Distribution'!$A$2:$B$11,2,FALSE),0)*('EV Scenarios'!M$2-'EV Scenarios'!M$3)</f>
        <v>2.4346748969875964</v>
      </c>
      <c r="N19" s="1">
        <f>'Pc, Winter, S1'!N19*Main!$B$4+_xlfn.IFNA(VLOOKUP($A19,'EV Distribution'!$A$2:$B$11,2,FALSE),0)*('EV Scenarios'!N$2-'EV Scenarios'!N$3)</f>
        <v>2.3616152395747196</v>
      </c>
      <c r="O19" s="1">
        <f>'Pc, Winter, S1'!O19*Main!$B$4+_xlfn.IFNA(VLOOKUP($A19,'EV Distribution'!$A$2:$B$11,2,FALSE),0)*('EV Scenarios'!O$2-'EV Scenarios'!O$3)</f>
        <v>2.2501740109864148</v>
      </c>
      <c r="P19" s="1">
        <f>'Pc, Winter, S1'!P19*Main!$B$4+_xlfn.IFNA(VLOOKUP($A19,'EV Distribution'!$A$2:$B$11,2,FALSE),0)*('EV Scenarios'!P$2-'EV Scenarios'!P$3)</f>
        <v>2.0717333730655643</v>
      </c>
      <c r="Q19" s="1">
        <f>'Pc, Winter, S1'!Q19*Main!$B$4+_xlfn.IFNA(VLOOKUP($A19,'EV Distribution'!$A$2:$B$11,2,FALSE),0)*('EV Scenarios'!Q$2-'EV Scenarios'!Q$3)</f>
        <v>2.0427788544595393</v>
      </c>
      <c r="R19" s="1">
        <f>'Pc, Winter, S1'!R19*Main!$B$4+_xlfn.IFNA(VLOOKUP($A19,'EV Distribution'!$A$2:$B$11,2,FALSE),0)*('EV Scenarios'!R$2-'EV Scenarios'!R$3)</f>
        <v>2.1463080924985234</v>
      </c>
      <c r="S19" s="1">
        <f>'Pc, Winter, S1'!S19*Main!$B$4+_xlfn.IFNA(VLOOKUP($A19,'EV Distribution'!$A$2:$B$11,2,FALSE),0)*('EV Scenarios'!S$2-'EV Scenarios'!S$3)</f>
        <v>2.3315665095097464</v>
      </c>
      <c r="T19" s="1">
        <f>'Pc, Winter, S1'!T19*Main!$B$4+_xlfn.IFNA(VLOOKUP($A19,'EV Distribution'!$A$2:$B$11,2,FALSE),0)*('EV Scenarios'!T$2-'EV Scenarios'!T$3)</f>
        <v>2.2524466040165385</v>
      </c>
      <c r="U19" s="1">
        <f>'Pc, Winter, S1'!U19*Main!$B$4+_xlfn.IFNA(VLOOKUP($A19,'EV Distribution'!$A$2:$B$11,2,FALSE),0)*('EV Scenarios'!U$2-'EV Scenarios'!U$3)</f>
        <v>2.2389793860602483</v>
      </c>
      <c r="V19" s="1">
        <f>'Pc, Winter, S1'!V19*Main!$B$4+_xlfn.IFNA(VLOOKUP($A19,'EV Distribution'!$A$2:$B$11,2,FALSE),0)*('EV Scenarios'!V$2-'EV Scenarios'!V$3)</f>
        <v>2.2042171297105728</v>
      </c>
      <c r="W19" s="1">
        <f>'Pc, Winter, S1'!W19*Main!$B$4+_xlfn.IFNA(VLOOKUP($A19,'EV Distribution'!$A$2:$B$11,2,FALSE),0)*('EV Scenarios'!W$2-'EV Scenarios'!W$3)</f>
        <v>2.0525425874778498</v>
      </c>
      <c r="X19" s="1">
        <f>'Pc, Winter, S1'!X19*Main!$B$4+_xlfn.IFNA(VLOOKUP($A19,'EV Distribution'!$A$2:$B$11,2,FALSE),0)*('EV Scenarios'!X$2-'EV Scenarios'!X$3)</f>
        <v>1.7566004728883642</v>
      </c>
      <c r="Y19" s="1">
        <f>'Pc, Winter, S1'!Y19*Main!$B$4+_xlfn.IFNA(VLOOKUP($A19,'EV Distribution'!$A$2:$B$11,2,FALSE),0)*('EV Scenarios'!Y$2-'EV Scenarios'!Y$3)</f>
        <v>1.556780626461902</v>
      </c>
    </row>
    <row r="20" spans="1:25" x14ac:dyDescent="0.25">
      <c r="A20">
        <v>36</v>
      </c>
      <c r="B20" s="1">
        <f>'Pc, Winter, S1'!B20*Main!$B$4+_xlfn.IFNA(VLOOKUP($A20,'EV Distribution'!$A$2:$B$11,2,FALSE),0)*('EV Scenarios'!B$2-'EV Scenarios'!B$3)</f>
        <v>2.5251033668044893E-4</v>
      </c>
      <c r="C20" s="1">
        <f>'Pc, Winter, S1'!C20*Main!$B$4+_xlfn.IFNA(VLOOKUP($A20,'EV Distribution'!$A$2:$B$11,2,FALSE),0)*('EV Scenarios'!C$2-'EV Scenarios'!C$3)</f>
        <v>0.15655640874187837</v>
      </c>
      <c r="D20" s="1">
        <f>'Pc, Winter, S1'!D20*Main!$B$4+_xlfn.IFNA(VLOOKUP($A20,'EV Distribution'!$A$2:$B$11,2,FALSE),0)*('EV Scenarios'!D$2-'EV Scenarios'!D$3)</f>
        <v>-3.021707028942705E-2</v>
      </c>
      <c r="E20" s="1">
        <f>'Pc, Winter, S1'!E20*Main!$B$4+_xlfn.IFNA(VLOOKUP($A20,'EV Distribution'!$A$2:$B$11,2,FALSE),0)*('EV Scenarios'!E$2-'EV Scenarios'!E$3)</f>
        <v>-3.7876550502067338E-3</v>
      </c>
      <c r="F20" s="1">
        <f>'Pc, Winter, S1'!F20*Main!$B$4+_xlfn.IFNA(VLOOKUP($A20,'EV Distribution'!$A$2:$B$11,2,FALSE),0)*('EV Scenarios'!F$2-'EV Scenarios'!F$3)</f>
        <v>1.1362965150620203E-2</v>
      </c>
      <c r="G20" s="1">
        <f>'Pc, Winter, S1'!G20*Main!$B$4+_xlfn.IFNA(VLOOKUP($A20,'EV Distribution'!$A$2:$B$11,2,FALSE),0)*('EV Scenarios'!G$2-'EV Scenarios'!G$3)</f>
        <v>-7.7436503248671006E-3</v>
      </c>
      <c r="H20" s="1">
        <f>'Pc, Winter, S1'!H20*Main!$B$4+_xlfn.IFNA(VLOOKUP($A20,'EV Distribution'!$A$2:$B$11,2,FALSE),0)*('EV Scenarios'!H$2-'EV Scenarios'!H$3)</f>
        <v>2.4409332545776733E-3</v>
      </c>
      <c r="I20" s="1">
        <f>'Pc, Winter, S1'!I20*Main!$B$4+_xlfn.IFNA(VLOOKUP($A20,'EV Distribution'!$A$2:$B$11,2,FALSE),0)*('EV Scenarios'!I$2-'EV Scenarios'!I$3)</f>
        <v>-1.8264914353219138E-2</v>
      </c>
      <c r="J20" s="1">
        <f>'Pc, Winter, S1'!J20*Main!$B$4+_xlfn.IFNA(VLOOKUP($A20,'EV Distribution'!$A$2:$B$11,2,FALSE),0)*('EV Scenarios'!J$2-'EV Scenarios'!J$3)</f>
        <v>-3.0048730064973425E-2</v>
      </c>
      <c r="K20" s="1">
        <f>'Pc, Winter, S1'!K20*Main!$B$4+_xlfn.IFNA(VLOOKUP($A20,'EV Distribution'!$A$2:$B$11,2,FALSE),0)*('EV Scenarios'!K$2-'EV Scenarios'!K$3)</f>
        <v>-1.9359125812167751E-3</v>
      </c>
      <c r="L20" s="1">
        <f>'Pc, Winter, S1'!L20*Main!$B$4+_xlfn.IFNA(VLOOKUP($A20,'EV Distribution'!$A$2:$B$11,2,FALSE),0)*('EV Scenarios'!L$2-'EV Scenarios'!L$3)</f>
        <v>-7.0702894270525708E-3</v>
      </c>
      <c r="M20" s="1">
        <f>'Pc, Winter, S1'!M20*Main!$B$4+_xlfn.IFNA(VLOOKUP($A20,'EV Distribution'!$A$2:$B$11,2,FALSE),0)*('EV Scenarios'!M$2-'EV Scenarios'!M$3)</f>
        <v>2.6850265800354402E-2</v>
      </c>
      <c r="N20" s="1">
        <f>'Pc, Winter, S1'!N20*Main!$B$4+_xlfn.IFNA(VLOOKUP($A20,'EV Distribution'!$A$2:$B$11,2,FALSE),0)*('EV Scenarios'!N$2-'EV Scenarios'!N$3)</f>
        <v>-3.0974601299468402E-2</v>
      </c>
      <c r="O20" s="1">
        <f>'Pc, Winter, S1'!O20*Main!$B$4+_xlfn.IFNA(VLOOKUP($A20,'EV Distribution'!$A$2:$B$11,2,FALSE),0)*('EV Scenarios'!O$2-'EV Scenarios'!O$3)</f>
        <v>-6.1023331364441824E-2</v>
      </c>
      <c r="P20" s="1">
        <f>'Pc, Winter, S1'!P20*Main!$B$4+_xlfn.IFNA(VLOOKUP($A20,'EV Distribution'!$A$2:$B$11,2,FALSE),0)*('EV Scenarios'!P$2-'EV Scenarios'!P$3)</f>
        <v>-1.0184583579444774E-2</v>
      </c>
      <c r="Q20" s="1">
        <f>'Pc, Winter, S1'!Q20*Main!$B$4+_xlfn.IFNA(VLOOKUP($A20,'EV Distribution'!$A$2:$B$11,2,FALSE),0)*('EV Scenarios'!Q$2-'EV Scenarios'!Q$3)</f>
        <v>-1.4140578854105142E-2</v>
      </c>
      <c r="R20" s="1">
        <f>'Pc, Winter, S1'!R20*Main!$B$4+_xlfn.IFNA(VLOOKUP($A20,'EV Distribution'!$A$2:$B$11,2,FALSE),0)*('EV Scenarios'!R$2-'EV Scenarios'!R$3)</f>
        <v>2.8954518606024812E-2</v>
      </c>
      <c r="S20" s="1">
        <f>'Pc, Winter, S1'!S20*Main!$B$4+_xlfn.IFNA(VLOOKUP($A20,'EV Distribution'!$A$2:$B$11,2,FALSE),0)*('EV Scenarios'!S$2-'EV Scenarios'!S$3)</f>
        <v>2.5251033668044893E-4</v>
      </c>
      <c r="T20" s="1">
        <f>'Pc, Winter, S1'!T20*Main!$B$4+_xlfn.IFNA(VLOOKUP($A20,'EV Distribution'!$A$2:$B$11,2,FALSE),0)*('EV Scenarios'!T$2-'EV Scenarios'!T$3)</f>
        <v>-1.5823981098641467E-2</v>
      </c>
      <c r="U20" s="1">
        <f>'Pc, Winter, S1'!U20*Main!$B$4+_xlfn.IFNA(VLOOKUP($A20,'EV Distribution'!$A$2:$B$11,2,FALSE),0)*('EV Scenarios'!U$2-'EV Scenarios'!U$3)</f>
        <v>3.0890431187241586E-2</v>
      </c>
      <c r="V20" s="1">
        <f>'Pc, Winter, S1'!V20*Main!$B$4+_xlfn.IFNA(VLOOKUP($A20,'EV Distribution'!$A$2:$B$11,2,FALSE),0)*('EV Scenarios'!V$2-'EV Scenarios'!V$3)</f>
        <v>-9.8479031305375095E-3</v>
      </c>
      <c r="W20" s="1">
        <f>'Pc, Winter, S1'!W20*Main!$B$4+_xlfn.IFNA(VLOOKUP($A20,'EV Distribution'!$A$2:$B$11,2,FALSE),0)*('EV Scenarios'!W$2-'EV Scenarios'!W$3)</f>
        <v>7.7436503248671006E-3</v>
      </c>
      <c r="X20" s="1">
        <f>'Pc, Winter, S1'!X20*Main!$B$4+_xlfn.IFNA(VLOOKUP($A20,'EV Distribution'!$A$2:$B$11,2,FALSE),0)*('EV Scenarios'!X$2-'EV Scenarios'!X$3)</f>
        <v>-5.8919078558771418E-3</v>
      </c>
      <c r="Y20" s="1">
        <f>'Pc, Winter, S1'!Y20*Main!$B$4+_xlfn.IFNA(VLOOKUP($A20,'EV Distribution'!$A$2:$B$11,2,FALSE),0)*('EV Scenarios'!Y$2-'EV Scenarios'!Y$3)</f>
        <v>-1.2709686946249264E-2</v>
      </c>
    </row>
    <row r="21" spans="1:25" x14ac:dyDescent="0.25">
      <c r="A21">
        <v>42</v>
      </c>
      <c r="B21" s="1">
        <f>'Pc, Winter, S1'!B21*Main!$B$4+_xlfn.IFNA(VLOOKUP($A21,'EV Distribution'!$A$2:$B$11,2,FALSE),0)*('EV Scenarios'!B$2-'EV Scenarios'!B$3)</f>
        <v>33.18173731204962</v>
      </c>
      <c r="C21" s="1">
        <f>'Pc, Winter, S1'!C21*Main!$B$4+_xlfn.IFNA(VLOOKUP($A21,'EV Distribution'!$A$2:$B$11,2,FALSE),0)*('EV Scenarios'!C$2-'EV Scenarios'!C$3)</f>
        <v>34.954643154049762</v>
      </c>
      <c r="D21" s="1">
        <f>'Pc, Winter, S1'!D21*Main!$B$4+_xlfn.IFNA(VLOOKUP($A21,'EV Distribution'!$A$2:$B$11,2,FALSE),0)*('EV Scenarios'!D$2-'EV Scenarios'!D$3)</f>
        <v>36.254081855533812</v>
      </c>
      <c r="E21" s="1">
        <f>'Pc, Winter, S1'!E21*Main!$B$4+_xlfn.IFNA(VLOOKUP($A21,'EV Distribution'!$A$2:$B$11,2,FALSE),0)*('EV Scenarios'!E$2-'EV Scenarios'!E$3)</f>
        <v>38.093666609118429</v>
      </c>
      <c r="F21" s="1">
        <f>'Pc, Winter, S1'!F21*Main!$B$4+_xlfn.IFNA(VLOOKUP($A21,'EV Distribution'!$A$2:$B$11,2,FALSE),0)*('EV Scenarios'!F$2-'EV Scenarios'!F$3)</f>
        <v>40.265023205633497</v>
      </c>
      <c r="G21" s="1">
        <f>'Pc, Winter, S1'!G21*Main!$B$4+_xlfn.IFNA(VLOOKUP($A21,'EV Distribution'!$A$2:$B$11,2,FALSE),0)*('EV Scenarios'!G$2-'EV Scenarios'!G$3)</f>
        <v>41.519788669754135</v>
      </c>
      <c r="H21" s="1">
        <f>'Pc, Winter, S1'!H21*Main!$B$4+_xlfn.IFNA(VLOOKUP($A21,'EV Distribution'!$A$2:$B$11,2,FALSE),0)*('EV Scenarios'!H$2-'EV Scenarios'!H$3)</f>
        <v>41.218194050804783</v>
      </c>
      <c r="I21" s="1">
        <f>'Pc, Winter, S1'!I21*Main!$B$4+_xlfn.IFNA(VLOOKUP($A21,'EV Distribution'!$A$2:$B$11,2,FALSE),0)*('EV Scenarios'!I$2-'EV Scenarios'!I$3)</f>
        <v>39.366601646758717</v>
      </c>
      <c r="J21" s="1">
        <f>'Pc, Winter, S1'!J21*Main!$B$4+_xlfn.IFNA(VLOOKUP($A21,'EV Distribution'!$A$2:$B$11,2,FALSE),0)*('EV Scenarios'!J$2-'EV Scenarios'!J$3)</f>
        <v>35.642554519835357</v>
      </c>
      <c r="K21" s="1">
        <f>'Pc, Winter, S1'!K21*Main!$B$4+_xlfn.IFNA(VLOOKUP($A21,'EV Distribution'!$A$2:$B$11,2,FALSE),0)*('EV Scenarios'!K$2-'EV Scenarios'!K$3)</f>
        <v>53.940559874800655</v>
      </c>
      <c r="L21" s="1">
        <f>'Pc, Winter, S1'!L21*Main!$B$4+_xlfn.IFNA(VLOOKUP($A21,'EV Distribution'!$A$2:$B$11,2,FALSE),0)*('EV Scenarios'!L$2-'EV Scenarios'!L$3)</f>
        <v>52.480375565320436</v>
      </c>
      <c r="M21" s="1">
        <f>'Pc, Winter, S1'!M21*Main!$B$4+_xlfn.IFNA(VLOOKUP($A21,'EV Distribution'!$A$2:$B$11,2,FALSE),0)*('EV Scenarios'!M$2-'EV Scenarios'!M$3)</f>
        <v>50.56046749240992</v>
      </c>
      <c r="N21" s="1">
        <f>'Pc, Winter, S1'!N21*Main!$B$4+_xlfn.IFNA(VLOOKUP($A21,'EV Distribution'!$A$2:$B$11,2,FALSE),0)*('EV Scenarios'!N$2-'EV Scenarios'!N$3)</f>
        <v>46.872834500538993</v>
      </c>
      <c r="O21" s="1">
        <f>'Pc, Winter, S1'!O21*Main!$B$4+_xlfn.IFNA(VLOOKUP($A21,'EV Distribution'!$A$2:$B$11,2,FALSE),0)*('EV Scenarios'!O$2-'EV Scenarios'!O$3)</f>
        <v>44.845507170171302</v>
      </c>
      <c r="P21" s="1">
        <f>'Pc, Winter, S1'!P21*Main!$B$4+_xlfn.IFNA(VLOOKUP($A21,'EV Distribution'!$A$2:$B$11,2,FALSE),0)*('EV Scenarios'!P$2-'EV Scenarios'!P$3)</f>
        <v>43.071054489176021</v>
      </c>
      <c r="Q21" s="1">
        <f>'Pc, Winter, S1'!Q21*Main!$B$4+_xlfn.IFNA(VLOOKUP($A21,'EV Distribution'!$A$2:$B$11,2,FALSE),0)*('EV Scenarios'!Q$2-'EV Scenarios'!Q$3)</f>
        <v>40.67927468085869</v>
      </c>
      <c r="R21" s="1">
        <f>'Pc, Winter, S1'!R21*Main!$B$4+_xlfn.IFNA(VLOOKUP($A21,'EV Distribution'!$A$2:$B$11,2,FALSE),0)*('EV Scenarios'!R$2-'EV Scenarios'!R$3)</f>
        <v>39.513773632966632</v>
      </c>
      <c r="S21" s="1">
        <f>'Pc, Winter, S1'!S21*Main!$B$4+_xlfn.IFNA(VLOOKUP($A21,'EV Distribution'!$A$2:$B$11,2,FALSE),0)*('EV Scenarios'!S$2-'EV Scenarios'!S$3)</f>
        <v>37.991931775627592</v>
      </c>
      <c r="T21" s="1">
        <f>'Pc, Winter, S1'!T21*Main!$B$4+_xlfn.IFNA(VLOOKUP($A21,'EV Distribution'!$A$2:$B$11,2,FALSE),0)*('EV Scenarios'!T$2-'EV Scenarios'!T$3)</f>
        <v>24.104906144835354</v>
      </c>
      <c r="U21" s="1">
        <f>'Pc, Winter, S1'!U21*Main!$B$4+_xlfn.IFNA(VLOOKUP($A21,'EV Distribution'!$A$2:$B$11,2,FALSE),0)*('EV Scenarios'!U$2-'EV Scenarios'!U$3)</f>
        <v>25.10525425739073</v>
      </c>
      <c r="V21" s="1">
        <f>'Pc, Winter, S1'!V21*Main!$B$4+_xlfn.IFNA(VLOOKUP($A21,'EV Distribution'!$A$2:$B$11,2,FALSE),0)*('EV Scenarios'!V$2-'EV Scenarios'!V$3)</f>
        <v>26.286112950963531</v>
      </c>
      <c r="W21" s="1">
        <f>'Pc, Winter, S1'!W21*Main!$B$4+_xlfn.IFNA(VLOOKUP($A21,'EV Distribution'!$A$2:$B$11,2,FALSE),0)*('EV Scenarios'!W$2-'EV Scenarios'!W$3)</f>
        <v>27.657444376712938</v>
      </c>
      <c r="X21" s="1">
        <f>'Pc, Winter, S1'!X21*Main!$B$4+_xlfn.IFNA(VLOOKUP($A21,'EV Distribution'!$A$2:$B$11,2,FALSE),0)*('EV Scenarios'!X$2-'EV Scenarios'!X$3)</f>
        <v>29.566517927381135</v>
      </c>
      <c r="Y21" s="1">
        <f>'Pc, Winter, S1'!Y21*Main!$B$4+_xlfn.IFNA(VLOOKUP($A21,'EV Distribution'!$A$2:$B$11,2,FALSE),0)*('EV Scenarios'!Y$2-'EV Scenarios'!Y$3)</f>
        <v>31.869524349892945</v>
      </c>
    </row>
    <row r="22" spans="1:25" x14ac:dyDescent="0.25">
      <c r="A22">
        <v>55</v>
      </c>
      <c r="B22" s="1">
        <f>'Pc, Winter, S1'!B22*Main!$B$4+_xlfn.IFNA(VLOOKUP($A22,'EV Distribution'!$A$2:$B$11,2,FALSE),0)*('EV Scenarios'!B$2-'EV Scenarios'!B$3)</f>
        <v>32.196249381113411</v>
      </c>
      <c r="C22" s="1">
        <f>'Pc, Winter, S1'!C22*Main!$B$4+_xlfn.IFNA(VLOOKUP($A22,'EV Distribution'!$A$2:$B$11,2,FALSE),0)*('EV Scenarios'!C$2-'EV Scenarios'!C$3)</f>
        <v>34.068241831113411</v>
      </c>
      <c r="D22" s="1">
        <f>'Pc, Winter, S1'!D22*Main!$B$4+_xlfn.IFNA(VLOOKUP($A22,'EV Distribution'!$A$2:$B$11,2,FALSE),0)*('EV Scenarios'!D$2-'EV Scenarios'!D$3)</f>
        <v>35.420893781113406</v>
      </c>
      <c r="E22" s="1">
        <f>'Pc, Winter, S1'!E22*Main!$B$4+_xlfn.IFNA(VLOOKUP($A22,'EV Distribution'!$A$2:$B$11,2,FALSE),0)*('EV Scenarios'!E$2-'EV Scenarios'!E$3)</f>
        <v>37.265983431113412</v>
      </c>
      <c r="F22" s="1">
        <f>'Pc, Winter, S1'!F22*Main!$B$4+_xlfn.IFNA(VLOOKUP($A22,'EV Distribution'!$A$2:$B$11,2,FALSE),0)*('EV Scenarios'!F$2-'EV Scenarios'!F$3)</f>
        <v>39.399723731113411</v>
      </c>
      <c r="G22" s="1">
        <f>'Pc, Winter, S1'!G22*Main!$B$4+_xlfn.IFNA(VLOOKUP($A22,'EV Distribution'!$A$2:$B$11,2,FALSE),0)*('EV Scenarios'!G$2-'EV Scenarios'!G$3)</f>
        <v>40.568247131113409</v>
      </c>
      <c r="H22" s="1">
        <f>'Pc, Winter, S1'!H22*Main!$B$4+_xlfn.IFNA(VLOOKUP($A22,'EV Distribution'!$A$2:$B$11,2,FALSE),0)*('EV Scenarios'!H$2-'EV Scenarios'!H$3)</f>
        <v>40.042303284727552</v>
      </c>
      <c r="I22" s="1">
        <f>'Pc, Winter, S1'!I22*Main!$B$4+_xlfn.IFNA(VLOOKUP($A22,'EV Distribution'!$A$2:$B$11,2,FALSE),0)*('EV Scenarios'!I$2-'EV Scenarios'!I$3)</f>
        <v>38.086549788762554</v>
      </c>
      <c r="J22" s="1">
        <f>'Pc, Winter, S1'!J22*Main!$B$4+_xlfn.IFNA(VLOOKUP($A22,'EV Distribution'!$A$2:$B$11,2,FALSE),0)*('EV Scenarios'!J$2-'EV Scenarios'!J$3)</f>
        <v>34.301477933882168</v>
      </c>
      <c r="K22" s="1">
        <f>'Pc, Winter, S1'!K22*Main!$B$4+_xlfn.IFNA(VLOOKUP($A22,'EV Distribution'!$A$2:$B$11,2,FALSE),0)*('EV Scenarios'!K$2-'EV Scenarios'!K$3)</f>
        <v>52.593506079001777</v>
      </c>
      <c r="L22" s="1">
        <f>'Pc, Winter, S1'!L22*Main!$B$4+_xlfn.IFNA(VLOOKUP($A22,'EV Distribution'!$A$2:$B$11,2,FALSE),0)*('EV Scenarios'!L$2-'EV Scenarios'!L$3)</f>
        <v>51.170020329001773</v>
      </c>
      <c r="M22" s="1">
        <f>'Pc, Winter, S1'!M22*Main!$B$4+_xlfn.IFNA(VLOOKUP($A22,'EV Distribution'!$A$2:$B$11,2,FALSE),0)*('EV Scenarios'!M$2-'EV Scenarios'!M$3)</f>
        <v>49.201486729001772</v>
      </c>
      <c r="N22" s="1">
        <f>'Pc, Winter, S1'!N22*Main!$B$4+_xlfn.IFNA(VLOOKUP($A22,'EV Distribution'!$A$2:$B$11,2,FALSE),0)*('EV Scenarios'!N$2-'EV Scenarios'!N$3)</f>
        <v>45.538625329001782</v>
      </c>
      <c r="O22" s="1">
        <f>'Pc, Winter, S1'!O22*Main!$B$4+_xlfn.IFNA(VLOOKUP($A22,'EV Distribution'!$A$2:$B$11,2,FALSE),0)*('EV Scenarios'!O$2-'EV Scenarios'!O$3)</f>
        <v>43.612219679001782</v>
      </c>
      <c r="P22" s="1">
        <f>'Pc, Winter, S1'!P22*Main!$B$4+_xlfn.IFNA(VLOOKUP($A22,'EV Distribution'!$A$2:$B$11,2,FALSE),0)*('EV Scenarios'!P$2-'EV Scenarios'!P$3)</f>
        <v>41.864377996585205</v>
      </c>
      <c r="Q22" s="1">
        <f>'Pc, Winter, S1'!Q22*Main!$B$4+_xlfn.IFNA(VLOOKUP($A22,'EV Distribution'!$A$2:$B$11,2,FALSE),0)*('EV Scenarios'!Q$2-'EV Scenarios'!Q$3)</f>
        <v>39.566181585779688</v>
      </c>
      <c r="R22" s="1">
        <f>'Pc, Winter, S1'!R22*Main!$B$4+_xlfn.IFNA(VLOOKUP($A22,'EV Distribution'!$A$2:$B$11,2,FALSE),0)*('EV Scenarios'!R$2-'EV Scenarios'!R$3)</f>
        <v>38.380496185779684</v>
      </c>
      <c r="S22" s="1">
        <f>'Pc, Winter, S1'!S22*Main!$B$4+_xlfn.IFNA(VLOOKUP($A22,'EV Distribution'!$A$2:$B$11,2,FALSE),0)*('EV Scenarios'!S$2-'EV Scenarios'!S$3)</f>
        <v>36.615276127827826</v>
      </c>
      <c r="T22" s="1">
        <f>'Pc, Winter, S1'!T22*Main!$B$4+_xlfn.IFNA(VLOOKUP($A22,'EV Distribution'!$A$2:$B$11,2,FALSE),0)*('EV Scenarios'!T$2-'EV Scenarios'!T$3)</f>
        <v>22.722050575177203</v>
      </c>
      <c r="U22" s="1">
        <f>'Pc, Winter, S1'!U22*Main!$B$4+_xlfn.IFNA(VLOOKUP($A22,'EV Distribution'!$A$2:$B$11,2,FALSE),0)*('EV Scenarios'!U$2-'EV Scenarios'!U$3)</f>
        <v>23.706801575177202</v>
      </c>
      <c r="V22" s="1">
        <f>'Pc, Winter, S1'!V22*Main!$B$4+_xlfn.IFNA(VLOOKUP($A22,'EV Distribution'!$A$2:$B$11,2,FALSE),0)*('EV Scenarios'!V$2-'EV Scenarios'!V$3)</f>
        <v>24.943625925177205</v>
      </c>
      <c r="W22" s="1">
        <f>'Pc, Winter, S1'!W22*Main!$B$4+_xlfn.IFNA(VLOOKUP($A22,'EV Distribution'!$A$2:$B$11,2,FALSE),0)*('EV Scenarios'!W$2-'EV Scenarios'!W$3)</f>
        <v>26.381934164371678</v>
      </c>
      <c r="X22" s="1">
        <f>'Pc, Winter, S1'!X22*Main!$B$4+_xlfn.IFNA(VLOOKUP($A22,'EV Distribution'!$A$2:$B$11,2,FALSE),0)*('EV Scenarios'!X$2-'EV Scenarios'!X$3)</f>
        <v>28.373594925819557</v>
      </c>
      <c r="Y22" s="1">
        <f>'Pc, Winter, S1'!Y22*Main!$B$4+_xlfn.IFNA(VLOOKUP($A22,'EV Distribution'!$A$2:$B$11,2,FALSE),0)*('EV Scenarios'!Y$2-'EV Scenarios'!Y$3)</f>
        <v>30.849092821677498</v>
      </c>
    </row>
    <row r="23" spans="1:25" x14ac:dyDescent="0.25">
      <c r="A23">
        <v>68</v>
      </c>
      <c r="B23" s="1">
        <f>'Pc, Winter, S1'!B23*Main!$B$4+_xlfn.IFNA(VLOOKUP($A23,'EV Distribution'!$A$2:$B$11,2,FALSE),0)*('EV Scenarios'!B$2-'EV Scenarios'!B$3)</f>
        <v>0.47574516298360897</v>
      </c>
      <c r="C23" s="1">
        <f>'Pc, Winter, S1'!C23*Main!$B$4+_xlfn.IFNA(VLOOKUP($A23,'EV Distribution'!$A$2:$B$11,2,FALSE),0)*('EV Scenarios'!C$2-'EV Scenarios'!C$3)</f>
        <v>0.45530739549985233</v>
      </c>
      <c r="D23" s="1">
        <f>'Pc, Winter, S1'!D23*Main!$B$4+_xlfn.IFNA(VLOOKUP($A23,'EV Distribution'!$A$2:$B$11,2,FALSE),0)*('EV Scenarios'!D$2-'EV Scenarios'!D$3)</f>
        <v>0.43698404331069113</v>
      </c>
      <c r="E23" s="1">
        <f>'Pc, Winter, S1'!E23*Main!$B$4+_xlfn.IFNA(VLOOKUP($A23,'EV Distribution'!$A$2:$B$11,2,FALSE),0)*('EV Scenarios'!E$2-'EV Scenarios'!E$3)</f>
        <v>0.48208776622858834</v>
      </c>
      <c r="F23" s="1">
        <f>'Pc, Winter, S1'!F23*Main!$B$4+_xlfn.IFNA(VLOOKUP($A23,'EV Distribution'!$A$2:$B$11,2,FALSE),0)*('EV Scenarios'!F$2-'EV Scenarios'!F$3)</f>
        <v>0.46517397071766098</v>
      </c>
      <c r="G23" s="1">
        <f>'Pc, Winter, S1'!G23*Main!$B$4+_xlfn.IFNA(VLOOKUP($A23,'EV Distribution'!$A$2:$B$11,2,FALSE),0)*('EV Scenarios'!G$2-'EV Scenarios'!G$3)</f>
        <v>0.46517397071766098</v>
      </c>
      <c r="H23" s="1">
        <f>'Pc, Winter, S1'!H23*Main!$B$4+_xlfn.IFNA(VLOOKUP($A23,'EV Distribution'!$A$2:$B$11,2,FALSE),0)*('EV Scenarios'!H$2-'EV Scenarios'!H$3)</f>
        <v>0.52155326243354994</v>
      </c>
      <c r="I23" s="1">
        <f>'Pc, Winter, S1'!I23*Main!$B$4+_xlfn.IFNA(VLOOKUP($A23,'EV Distribution'!$A$2:$B$11,2,FALSE),0)*('EV Scenarios'!I$2-'EV Scenarios'!I$3)</f>
        <v>0.54974318920924403</v>
      </c>
      <c r="J23" s="1">
        <f>'Pc, Winter, S1'!J23*Main!$B$4+_xlfn.IFNA(VLOOKUP($A23,'EV Distribution'!$A$2:$B$11,2,FALSE),0)*('EV Scenarios'!J$2-'EV Scenarios'!J$3)</f>
        <v>0.53282939348789138</v>
      </c>
      <c r="K23" s="1">
        <f>'Pc, Winter, S1'!K23*Main!$B$4+_xlfn.IFNA(VLOOKUP($A23,'EV Distribution'!$A$2:$B$11,2,FALSE),0)*('EV Scenarios'!K$2-'EV Scenarios'!K$3)</f>
        <v>0.57793279529681052</v>
      </c>
      <c r="L23" s="1">
        <f>'Pc, Winter, S1'!L23*Main!$B$4+_xlfn.IFNA(VLOOKUP($A23,'EV Distribution'!$A$2:$B$11,2,FALSE),0)*('EV Scenarios'!L$2-'EV Scenarios'!L$3)</f>
        <v>0.58638973324350274</v>
      </c>
      <c r="M23" s="1">
        <f>'Pc, Winter, S1'!M23*Main!$B$4+_xlfn.IFNA(VLOOKUP($A23,'EV Distribution'!$A$2:$B$11,2,FALSE),0)*('EV Scenarios'!M$2-'EV Scenarios'!M$3)</f>
        <v>0.57370444658151221</v>
      </c>
      <c r="N23" s="1">
        <f>'Pc, Winter, S1'!N23*Main!$B$4+_xlfn.IFNA(VLOOKUP($A23,'EV Distribution'!$A$2:$B$11,2,FALSE),0)*('EV Scenarios'!N$2-'EV Scenarios'!N$3)</f>
        <v>0.56383787199497926</v>
      </c>
      <c r="O23" s="1">
        <f>'Pc, Winter, S1'!O23*Main!$B$4+_xlfn.IFNA(VLOOKUP($A23,'EV Distribution'!$A$2:$B$11,2,FALSE),0)*('EV Scenarios'!O$2-'EV Scenarios'!O$3)</f>
        <v>0.55819996681187245</v>
      </c>
      <c r="P23" s="1">
        <f>'Pc, Winter, S1'!P23*Main!$B$4+_xlfn.IFNA(VLOOKUP($A23,'EV Distribution'!$A$2:$B$11,2,FALSE),0)*('EV Scenarios'!P$2-'EV Scenarios'!P$3)</f>
        <v>0.55538101422031905</v>
      </c>
      <c r="Q23" s="1">
        <f>'Pc, Winter, S1'!Q23*Main!$B$4+_xlfn.IFNA(VLOOKUP($A23,'EV Distribution'!$A$2:$B$11,2,FALSE),0)*('EV Scenarios'!Q$2-'EV Scenarios'!Q$3)</f>
        <v>0.50252553350191975</v>
      </c>
      <c r="R23" s="1">
        <f>'Pc, Winter, S1'!R23*Main!$B$4+_xlfn.IFNA(VLOOKUP($A23,'EV Distribution'!$A$2:$B$11,2,FALSE),0)*('EV Scenarios'!R$2-'EV Scenarios'!R$3)</f>
        <v>0.53423870943960428</v>
      </c>
      <c r="S23" s="1">
        <f>'Pc, Winter, S1'!S23*Main!$B$4+_xlfn.IFNA(VLOOKUP($A23,'EV Distribution'!$A$2:$B$11,2,FALSE),0)*('EV Scenarios'!S$2-'EV Scenarios'!S$3)</f>
        <v>0.54974278834908452</v>
      </c>
      <c r="T23" s="1">
        <f>'Pc, Winter, S1'!T23*Main!$B$4+_xlfn.IFNA(VLOOKUP($A23,'EV Distribution'!$A$2:$B$11,2,FALSE),0)*('EV Scenarios'!T$2-'EV Scenarios'!T$3)</f>
        <v>0.49688730763068523</v>
      </c>
      <c r="U23" s="1">
        <f>'Pc, Winter, S1'!U23*Main!$B$4+_xlfn.IFNA(VLOOKUP($A23,'EV Distribution'!$A$2:$B$11,2,FALSE),0)*('EV Scenarios'!U$2-'EV Scenarios'!U$3)</f>
        <v>0.54974278834908452</v>
      </c>
      <c r="V23" s="1">
        <f>'Pc, Winter, S1'!V23*Main!$B$4+_xlfn.IFNA(VLOOKUP($A23,'EV Distribution'!$A$2:$B$11,2,FALSE),0)*('EV Scenarios'!V$2-'EV Scenarios'!V$3)</f>
        <v>0.51450580120348499</v>
      </c>
      <c r="W23" s="1">
        <f>'Pc, Winter, S1'!W23*Main!$B$4+_xlfn.IFNA(VLOOKUP($A23,'EV Distribution'!$A$2:$B$11,2,FALSE),0)*('EV Scenarios'!W$2-'EV Scenarios'!W$3)</f>
        <v>0.47926881405788546</v>
      </c>
      <c r="X23" s="1">
        <f>'Pc, Winter, S1'!X23*Main!$B$4+_xlfn.IFNA(VLOOKUP($A23,'EV Distribution'!$A$2:$B$11,2,FALSE),0)*('EV Scenarios'!X$2-'EV Scenarios'!X$3)</f>
        <v>0.47926881405788546</v>
      </c>
      <c r="Y23" s="1">
        <f>'Pc, Winter, S1'!Y23*Main!$B$4+_xlfn.IFNA(VLOOKUP($A23,'EV Distribution'!$A$2:$B$11,2,FALSE),0)*('EV Scenarios'!Y$2-'EV Scenarios'!Y$3)</f>
        <v>0.47926881405788546</v>
      </c>
    </row>
    <row r="24" spans="1:25" x14ac:dyDescent="0.25">
      <c r="A24">
        <v>72</v>
      </c>
      <c r="B24" s="1">
        <f>'Pc, Winter, S1'!B24*Main!$B$4+_xlfn.IFNA(VLOOKUP($A24,'EV Distribution'!$A$2:$B$11,2,FALSE),0)*('EV Scenarios'!B$2-'EV Scenarios'!B$3)</f>
        <v>1.5139238436281752</v>
      </c>
      <c r="C24" s="1">
        <f>'Pc, Winter, S1'!C24*Main!$B$4+_xlfn.IFNA(VLOOKUP($A24,'EV Distribution'!$A$2:$B$11,2,FALSE),0)*('EV Scenarios'!C$2-'EV Scenarios'!C$3)</f>
        <v>0.74156616121160679</v>
      </c>
      <c r="D24" s="1">
        <f>'Pc, Winter, S1'!D24*Main!$B$4+_xlfn.IFNA(VLOOKUP($A24,'EV Distribution'!$A$2:$B$11,2,FALSE),0)*('EV Scenarios'!D$2-'EV Scenarios'!D$3)</f>
        <v>0.66853766315342578</v>
      </c>
      <c r="E24" s="1">
        <f>'Pc, Winter, S1'!E24*Main!$B$4+_xlfn.IFNA(VLOOKUP($A24,'EV Distribution'!$A$2:$B$11,2,FALSE),0)*('EV Scenarios'!E$2-'EV Scenarios'!E$3)</f>
        <v>0.70831586963230952</v>
      </c>
      <c r="F24" s="1">
        <f>'Pc, Winter, S1'!F24*Main!$B$4+_xlfn.IFNA(VLOOKUP($A24,'EV Distribution'!$A$2:$B$11,2,FALSE),0)*('EV Scenarios'!F$2-'EV Scenarios'!F$3)</f>
        <v>0.86008216991287656</v>
      </c>
      <c r="G24" s="1">
        <f>'Pc, Winter, S1'!G24*Main!$B$4+_xlfn.IFNA(VLOOKUP($A24,'EV Distribution'!$A$2:$B$11,2,FALSE),0)*('EV Scenarios'!G$2-'EV Scenarios'!G$3)</f>
        <v>0.92023967363408166</v>
      </c>
      <c r="H24" s="1">
        <f>'Pc, Winter, S1'!H24*Main!$B$4+_xlfn.IFNA(VLOOKUP($A24,'EV Distribution'!$A$2:$B$11,2,FALSE),0)*('EV Scenarios'!H$2-'EV Scenarios'!H$3)</f>
        <v>1.4364907738888073</v>
      </c>
      <c r="I24" s="1">
        <f>'Pc, Winter, S1'!I24*Main!$B$4+_xlfn.IFNA(VLOOKUP($A24,'EV Distribution'!$A$2:$B$11,2,FALSE),0)*('EV Scenarios'!I$2-'EV Scenarios'!I$3)</f>
        <v>2.4100587332250445</v>
      </c>
      <c r="J24" s="1">
        <f>'Pc, Winter, S1'!J24*Main!$B$4+_xlfn.IFNA(VLOOKUP($A24,'EV Distribution'!$A$2:$B$11,2,FALSE),0)*('EV Scenarios'!J$2-'EV Scenarios'!J$3)</f>
        <v>2.7507517148922034</v>
      </c>
      <c r="K24" s="1">
        <f>'Pc, Winter, S1'!K24*Main!$B$4+_xlfn.IFNA(VLOOKUP($A24,'EV Distribution'!$A$2:$B$11,2,FALSE),0)*('EV Scenarios'!K$2-'EV Scenarios'!K$3)</f>
        <v>3.134327554873007</v>
      </c>
      <c r="L24" s="1">
        <f>'Pc, Winter, S1'!L24*Main!$B$4+_xlfn.IFNA(VLOOKUP($A24,'EV Distribution'!$A$2:$B$11,2,FALSE),0)*('EV Scenarios'!L$2-'EV Scenarios'!L$3)</f>
        <v>2.5884386207361199</v>
      </c>
      <c r="M24" s="1">
        <f>'Pc, Winter, S1'!M24*Main!$B$4+_xlfn.IFNA(VLOOKUP($A24,'EV Distribution'!$A$2:$B$11,2,FALSE),0)*('EV Scenarios'!M$2-'EV Scenarios'!M$3)</f>
        <v>2.0893867368428829</v>
      </c>
      <c r="N24" s="1">
        <f>'Pc, Winter, S1'!N24*Main!$B$4+_xlfn.IFNA(VLOOKUP($A24,'EV Distribution'!$A$2:$B$11,2,FALSE),0)*('EV Scenarios'!N$2-'EV Scenarios'!N$3)</f>
        <v>2.2079249071138514</v>
      </c>
      <c r="O24" s="1">
        <f>'Pc, Winter, S1'!O24*Main!$B$4+_xlfn.IFNA(VLOOKUP($A24,'EV Distribution'!$A$2:$B$11,2,FALSE),0)*('EV Scenarios'!O$2-'EV Scenarios'!O$3)</f>
        <v>2.3523356833431777</v>
      </c>
      <c r="P24" s="1">
        <f>'Pc, Winter, S1'!P24*Main!$B$4+_xlfn.IFNA(VLOOKUP($A24,'EV Distribution'!$A$2:$B$11,2,FALSE),0)*('EV Scenarios'!P$2-'EV Scenarios'!P$3)</f>
        <v>2.2823927412359719</v>
      </c>
      <c r="Q24" s="1">
        <f>'Pc, Winter, S1'!Q24*Main!$B$4+_xlfn.IFNA(VLOOKUP($A24,'EV Distribution'!$A$2:$B$11,2,FALSE),0)*('EV Scenarios'!Q$2-'EV Scenarios'!Q$3)</f>
        <v>2.243285777093178</v>
      </c>
      <c r="R24" s="1">
        <f>'Pc, Winter, S1'!R24*Main!$B$4+_xlfn.IFNA(VLOOKUP($A24,'EV Distribution'!$A$2:$B$11,2,FALSE),0)*('EV Scenarios'!R$2-'EV Scenarios'!R$3)</f>
        <v>2.2185535669447725</v>
      </c>
      <c r="S24" s="1">
        <f>'Pc, Winter, S1'!S24*Main!$B$4+_xlfn.IFNA(VLOOKUP($A24,'EV Distribution'!$A$2:$B$11,2,FALSE),0)*('EV Scenarios'!S$2-'EV Scenarios'!S$3)</f>
        <v>2.8695671467734791</v>
      </c>
      <c r="T24" s="1">
        <f>'Pc, Winter, S1'!T24*Main!$B$4+_xlfn.IFNA(VLOOKUP($A24,'EV Distribution'!$A$2:$B$11,2,FALSE),0)*('EV Scenarios'!T$2-'EV Scenarios'!T$3)</f>
        <v>2.6877891422290312</v>
      </c>
      <c r="U24" s="1">
        <f>'Pc, Winter, S1'!U24*Main!$B$4+_xlfn.IFNA(VLOOKUP($A24,'EV Distribution'!$A$2:$B$11,2,FALSE),0)*('EV Scenarios'!U$2-'EV Scenarios'!U$3)</f>
        <v>2.8290896932996166</v>
      </c>
      <c r="V24" s="1">
        <f>'Pc, Winter, S1'!V24*Main!$B$4+_xlfn.IFNA(VLOOKUP($A24,'EV Distribution'!$A$2:$B$11,2,FALSE),0)*('EV Scenarios'!V$2-'EV Scenarios'!V$3)</f>
        <v>2.6708902951196105</v>
      </c>
      <c r="W24" s="1">
        <f>'Pc, Winter, S1'!W24*Main!$B$4+_xlfn.IFNA(VLOOKUP($A24,'EV Distribution'!$A$2:$B$11,2,FALSE),0)*('EV Scenarios'!W$2-'EV Scenarios'!W$3)</f>
        <v>2.4938853768938278</v>
      </c>
      <c r="X24" s="1">
        <f>'Pc, Winter, S1'!X24*Main!$B$4+_xlfn.IFNA(VLOOKUP($A24,'EV Distribution'!$A$2:$B$11,2,FALSE),0)*('EV Scenarios'!X$2-'EV Scenarios'!X$3)</f>
        <v>1.9602943682516245</v>
      </c>
      <c r="Y24" s="1">
        <f>'Pc, Winter, S1'!Y24*Main!$B$4+_xlfn.IFNA(VLOOKUP($A24,'EV Distribution'!$A$2:$B$11,2,FALSE),0)*('EV Scenarios'!Y$2-'EV Scenarios'!Y$3)</f>
        <v>1.8404054509598344</v>
      </c>
    </row>
    <row r="25" spans="1:25" x14ac:dyDescent="0.25">
      <c r="A25">
        <v>103</v>
      </c>
      <c r="B25" s="1">
        <f>'Pc, Winter, S1'!B25*Main!$B$4+_xlfn.IFNA(VLOOKUP($A25,'EV Distribution'!$A$2:$B$11,2,FALSE),0)*('EV Scenarios'!B$2-'EV Scenarios'!B$3)</f>
        <v>0.17007158682811552</v>
      </c>
      <c r="C25" s="1">
        <f>'Pc, Winter, S1'!C25*Main!$B$4+_xlfn.IFNA(VLOOKUP($A25,'EV Distribution'!$A$2:$B$11,2,FALSE),0)*('EV Scenarios'!C$2-'EV Scenarios'!C$3)</f>
        <v>-0.18791760841701119</v>
      </c>
      <c r="D25" s="1">
        <f>'Pc, Winter, S1'!D25*Main!$B$4+_xlfn.IFNA(VLOOKUP($A25,'EV Distribution'!$A$2:$B$11,2,FALSE),0)*('EV Scenarios'!D$2-'EV Scenarios'!D$3)</f>
        <v>-7.1257257357501561E-2</v>
      </c>
      <c r="E25" s="1">
        <f>'Pc, Winter, S1'!E25*Main!$B$4+_xlfn.IFNA(VLOOKUP($A25,'EV Distribution'!$A$2:$B$11,2,FALSE),0)*('EV Scenarios'!E$2-'EV Scenarios'!E$3)</f>
        <v>-0.31185058017572409</v>
      </c>
      <c r="F25" s="1">
        <f>'Pc, Winter, S1'!F25*Main!$B$4+_xlfn.IFNA(VLOOKUP($A25,'EV Distribution'!$A$2:$B$11,2,FALSE),0)*('EV Scenarios'!F$2-'EV Scenarios'!F$3)</f>
        <v>-0.22552856623228035</v>
      </c>
      <c r="G25" s="1">
        <f>'Pc, Winter, S1'!G25*Main!$B$4+_xlfn.IFNA(VLOOKUP($A25,'EV Distribution'!$A$2:$B$11,2,FALSE),0)*('EV Scenarios'!G$2-'EV Scenarios'!G$3)</f>
        <v>4.8429344444034392E-2</v>
      </c>
      <c r="H25" s="1">
        <f>'Pc, Winter, S1'!H25*Main!$B$4+_xlfn.IFNA(VLOOKUP($A25,'EV Distribution'!$A$2:$B$11,2,FALSE),0)*('EV Scenarios'!H$2-'EV Scenarios'!H$3)</f>
        <v>0.48017406866509155</v>
      </c>
      <c r="I25" s="1">
        <f>'Pc, Winter, S1'!I25*Main!$B$4+_xlfn.IFNA(VLOOKUP($A25,'EV Distribution'!$A$2:$B$11,2,FALSE),0)*('EV Scenarios'!I$2-'EV Scenarios'!I$3)</f>
        <v>1.776226881102333</v>
      </c>
      <c r="J25" s="1">
        <f>'Pc, Winter, S1'!J25*Main!$B$4+_xlfn.IFNA(VLOOKUP($A25,'EV Distribution'!$A$2:$B$11,2,FALSE),0)*('EV Scenarios'!J$2-'EV Scenarios'!J$3)</f>
        <v>2.5513562779496457</v>
      </c>
      <c r="K25" s="1">
        <f>'Pc, Winter, S1'!K25*Main!$B$4+_xlfn.IFNA(VLOOKUP($A25,'EV Distribution'!$A$2:$B$11,2,FALSE),0)*('EV Scenarios'!K$2-'EV Scenarios'!K$3)</f>
        <v>2.8743894332582696</v>
      </c>
      <c r="L25" s="1">
        <f>'Pc, Winter, S1'!L25*Main!$B$4+_xlfn.IFNA(VLOOKUP($A25,'EV Distribution'!$A$2:$B$11,2,FALSE),0)*('EV Scenarios'!L$2-'EV Scenarios'!L$3)</f>
        <v>2.54191674337345</v>
      </c>
      <c r="M25" s="1">
        <f>'Pc, Winter, S1'!M25*Main!$B$4+_xlfn.IFNA(VLOOKUP($A25,'EV Distribution'!$A$2:$B$11,2,FALSE),0)*('EV Scenarios'!M$2-'EV Scenarios'!M$3)</f>
        <v>2.3457273819883349</v>
      </c>
      <c r="N25" s="1">
        <f>'Pc, Winter, S1'!N25*Main!$B$4+_xlfn.IFNA(VLOOKUP($A25,'EV Distribution'!$A$2:$B$11,2,FALSE),0)*('EV Scenarios'!N$2-'EV Scenarios'!N$3)</f>
        <v>2.2538960566966919</v>
      </c>
      <c r="O25" s="1">
        <f>'Pc, Winter, S1'!O25*Main!$B$4+_xlfn.IFNA(VLOOKUP($A25,'EV Distribution'!$A$2:$B$11,2,FALSE),0)*('EV Scenarios'!O$2-'EV Scenarios'!O$3)</f>
        <v>1.9745581109162733</v>
      </c>
      <c r="P25" s="1">
        <f>'Pc, Winter, S1'!P25*Main!$B$4+_xlfn.IFNA(VLOOKUP($A25,'EV Distribution'!$A$2:$B$11,2,FALSE),0)*('EV Scenarios'!P$2-'EV Scenarios'!P$3)</f>
        <v>1.9488484736562317</v>
      </c>
      <c r="Q25" s="1">
        <f>'Pc, Winter, S1'!Q25*Main!$B$4+_xlfn.IFNA(VLOOKUP($A25,'EV Distribution'!$A$2:$B$11,2,FALSE),0)*('EV Scenarios'!Q$2-'EV Scenarios'!Q$3)</f>
        <v>1.344201170322652</v>
      </c>
      <c r="R25" s="1">
        <f>'Pc, Winter, S1'!R25*Main!$B$4+_xlfn.IFNA(VLOOKUP($A25,'EV Distribution'!$A$2:$B$11,2,FALSE),0)*('EV Scenarios'!R$2-'EV Scenarios'!R$3)</f>
        <v>1.3353159468583875</v>
      </c>
      <c r="S25" s="1">
        <f>'Pc, Winter, S1'!S25*Main!$B$4+_xlfn.IFNA(VLOOKUP($A25,'EV Distribution'!$A$2:$B$11,2,FALSE),0)*('EV Scenarios'!S$2-'EV Scenarios'!S$3)</f>
        <v>1.811787882567927</v>
      </c>
      <c r="T25" s="1">
        <f>'Pc, Winter, S1'!T25*Main!$B$4+_xlfn.IFNA(VLOOKUP($A25,'EV Distribution'!$A$2:$B$11,2,FALSE),0)*('EV Scenarios'!T$2-'EV Scenarios'!T$3)</f>
        <v>2.0656818071323095</v>
      </c>
      <c r="U25" s="1">
        <f>'Pc, Winter, S1'!U25*Main!$B$4+_xlfn.IFNA(VLOOKUP($A25,'EV Distribution'!$A$2:$B$11,2,FALSE),0)*('EV Scenarios'!U$2-'EV Scenarios'!U$3)</f>
        <v>1.8594545323759601</v>
      </c>
      <c r="V25" s="1">
        <f>'Pc, Winter, S1'!V25*Main!$B$4+_xlfn.IFNA(VLOOKUP($A25,'EV Distribution'!$A$2:$B$11,2,FALSE),0)*('EV Scenarios'!V$2-'EV Scenarios'!V$3)</f>
        <v>1.3993288781416122</v>
      </c>
      <c r="W25" s="1">
        <f>'Pc, Winter, S1'!W25*Main!$B$4+_xlfn.IFNA(VLOOKUP($A25,'EV Distribution'!$A$2:$B$11,2,FALSE),0)*('EV Scenarios'!W$2-'EV Scenarios'!W$3)</f>
        <v>1.5223556721574134</v>
      </c>
      <c r="X25" s="1">
        <f>'Pc, Winter, S1'!X25*Main!$B$4+_xlfn.IFNA(VLOOKUP($A25,'EV Distribution'!$A$2:$B$11,2,FALSE),0)*('EV Scenarios'!X$2-'EV Scenarios'!X$3)</f>
        <v>0.70021154574719402</v>
      </c>
      <c r="Y25" s="1">
        <f>'Pc, Winter, S1'!Y25*Main!$B$4+_xlfn.IFNA(VLOOKUP($A25,'EV Distribution'!$A$2:$B$11,2,FALSE),0)*('EV Scenarios'!Y$2-'EV Scenarios'!Y$3)</f>
        <v>0.25334118027909108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S1'!B2*Main!$B$5+_xlfn.IFNA(VLOOKUP($A2,'EV Distribution'!$A$2:$B$11,2,FALSE),0)*('EV Scenarios'!B$4-'EV Scenarios'!B$2)</f>
        <v>0.18535379689899589</v>
      </c>
      <c r="C2" s="1">
        <f>'Pc, Winter, S1'!C2*Main!$B$5+_xlfn.IFNA(VLOOKUP($A2,'EV Distribution'!$A$2:$B$11,2,FALSE),0)*('EV Scenarios'!C$4-'EV Scenarios'!C$2)</f>
        <v>7.9577521559362097E-2</v>
      </c>
      <c r="D2" s="1">
        <f>'Pc, Winter, S1'!D2*Main!$B$5+_xlfn.IFNA(VLOOKUP($A2,'EV Distribution'!$A$2:$B$11,2,FALSE),0)*('EV Scenarios'!D$4-'EV Scenarios'!D$2)</f>
        <v>0.17179013619683994</v>
      </c>
      <c r="E2" s="1">
        <f>'Pc, Winter, S1'!E2*Main!$B$5+_xlfn.IFNA(VLOOKUP($A2,'EV Distribution'!$A$2:$B$11,2,FALSE),0)*('EV Scenarios'!E$4-'EV Scenarios'!E$2)</f>
        <v>6.4216668617099834E-2</v>
      </c>
      <c r="F2" s="1">
        <f>'Pc, Winter, S1'!F2*Main!$B$5+_xlfn.IFNA(VLOOKUP($A2,'EV Distribution'!$A$2:$B$11,2,FALSE),0)*('EV Scenarios'!F$4-'EV Scenarios'!F$2)</f>
        <v>6.1140662607058485E-2</v>
      </c>
      <c r="G2" s="1">
        <f>'Pc, Winter, S1'!G2*Main!$B$5+_xlfn.IFNA(VLOOKUP($A2,'EV Distribution'!$A$2:$B$11,2,FALSE),0)*('EV Scenarios'!G$4-'EV Scenarios'!G$2)</f>
        <v>0.1326080897888364</v>
      </c>
      <c r="H2" s="1">
        <f>'Pc, Winter, S1'!H2*Main!$B$5+_xlfn.IFNA(VLOOKUP($A2,'EV Distribution'!$A$2:$B$11,2,FALSE),0)*('EV Scenarios'!H$4-'EV Scenarios'!H$2)</f>
        <v>0.13131259750073837</v>
      </c>
      <c r="I2" s="1">
        <f>'Pc, Winter, S1'!I2*Main!$B$5+_xlfn.IFNA(VLOOKUP($A2,'EV Distribution'!$A$2:$B$11,2,FALSE),0)*('EV Scenarios'!I$4-'EV Scenarios'!I$2)</f>
        <v>0.20136707742173662</v>
      </c>
      <c r="J2" s="1">
        <f>'Pc, Winter, S1'!J2*Main!$B$5+_xlfn.IFNA(VLOOKUP($A2,'EV Distribution'!$A$2:$B$11,2,FALSE),0)*('EV Scenarios'!J$4-'EV Scenarios'!J$2)</f>
        <v>7.1712518554341409E-2</v>
      </c>
      <c r="K2" s="1">
        <f>'Pc, Winter, S1'!K2*Main!$B$5+_xlfn.IFNA(VLOOKUP($A2,'EV Distribution'!$A$2:$B$11,2,FALSE),0)*('EV Scenarios'!K$4-'EV Scenarios'!K$2)</f>
        <v>0.20372609190416427</v>
      </c>
      <c r="L2" s="1">
        <f>'Pc, Winter, S1'!L2*Main!$B$5+_xlfn.IFNA(VLOOKUP($A2,'EV Distribution'!$A$2:$B$11,2,FALSE),0)*('EV Scenarios'!L$4-'EV Scenarios'!L$2)</f>
        <v>4.383554109568813E-2</v>
      </c>
      <c r="M2" s="1">
        <f>'Pc, Winter, S1'!M2*Main!$B$5+_xlfn.IFNA(VLOOKUP($A2,'EV Distribution'!$A$2:$B$11,2,FALSE),0)*('EV Scenarios'!M$4-'EV Scenarios'!M$2)</f>
        <v>0.13731501503248675</v>
      </c>
      <c r="N2" s="1">
        <f>'Pc, Winter, S1'!N2*Main!$B$5+_xlfn.IFNA(VLOOKUP($A2,'EV Distribution'!$A$2:$B$11,2,FALSE),0)*('EV Scenarios'!N$4-'EV Scenarios'!N$2)</f>
        <v>6.0084032261518032E-2</v>
      </c>
      <c r="O2" s="1">
        <f>'Pc, Winter, S1'!O2*Main!$B$5+_xlfn.IFNA(VLOOKUP($A2,'EV Distribution'!$A$2:$B$11,2,FALSE),0)*('EV Scenarios'!O$4-'EV Scenarios'!O$2)</f>
        <v>0.14097312870274661</v>
      </c>
      <c r="P2" s="1">
        <f>'Pc, Winter, S1'!P2*Main!$B$5+_xlfn.IFNA(VLOOKUP($A2,'EV Distribution'!$A$2:$B$11,2,FALSE),0)*('EV Scenarios'!P$4-'EV Scenarios'!P$2)</f>
        <v>0.28032999303012407</v>
      </c>
      <c r="Q2" s="1">
        <f>'Pc, Winter, S1'!Q2*Main!$B$5+_xlfn.IFNA(VLOOKUP($A2,'EV Distribution'!$A$2:$B$11,2,FALSE),0)*('EV Scenarios'!Q$4-'EV Scenarios'!Q$2)</f>
        <v>7.9736364238777321E-2</v>
      </c>
      <c r="R2" s="1">
        <f>'Pc, Winter, S1'!R2*Main!$B$5+_xlfn.IFNA(VLOOKUP($A2,'EV Distribution'!$A$2:$B$11,2,FALSE),0)*('EV Scenarios'!R$4-'EV Scenarios'!R$2)</f>
        <v>1.7974678130537509E-2</v>
      </c>
      <c r="S2" s="1">
        <f>'Pc, Winter, S1'!S2*Main!$B$5+_xlfn.IFNA(VLOOKUP($A2,'EV Distribution'!$A$2:$B$11,2,FALSE),0)*('EV Scenarios'!S$4-'EV Scenarios'!S$2)</f>
        <v>0.28726840535661552</v>
      </c>
      <c r="T2" s="1">
        <f>'Pc, Winter, S1'!T2*Main!$B$5+_xlfn.IFNA(VLOOKUP($A2,'EV Distribution'!$A$2:$B$11,2,FALSE),0)*('EV Scenarios'!T$4-'EV Scenarios'!T$2)</f>
        <v>0.25872667150029532</v>
      </c>
      <c r="U2" s="1">
        <f>'Pc, Winter, S1'!U2*Main!$B$5+_xlfn.IFNA(VLOOKUP($A2,'EV Distribution'!$A$2:$B$11,2,FALSE),0)*('EV Scenarios'!U$4-'EV Scenarios'!U$2)</f>
        <v>5.1615303344654466E-2</v>
      </c>
      <c r="V2" s="1">
        <f>'Pc, Winter, S1'!V2*Main!$B$5+_xlfn.IFNA(VLOOKUP($A2,'EV Distribution'!$A$2:$B$11,2,FALSE),0)*('EV Scenarios'!V$4-'EV Scenarios'!V$2)</f>
        <v>0.22943489251329005</v>
      </c>
      <c r="W2" s="1">
        <f>'Pc, Winter, S1'!W2*Main!$B$5+_xlfn.IFNA(VLOOKUP($A2,'EV Distribution'!$A$2:$B$11,2,FALSE),0)*('EV Scenarios'!W$4-'EV Scenarios'!W$2)</f>
        <v>0.17427142081364444</v>
      </c>
      <c r="X2" s="1">
        <f>'Pc, Winter, S1'!X2*Main!$B$5+_xlfn.IFNA(VLOOKUP($A2,'EV Distribution'!$A$2:$B$11,2,FALSE),0)*('EV Scenarios'!X$4-'EV Scenarios'!X$2)</f>
        <v>0.12810853886961016</v>
      </c>
      <c r="Y2" s="1">
        <f>'Pc, Winter, S1'!Y2*Main!$B$5+_xlfn.IFNA(VLOOKUP($A2,'EV Distribution'!$A$2:$B$11,2,FALSE),0)*('EV Scenarios'!Y$4-'EV Scenarios'!Y$2)</f>
        <v>4.5964652912728887E-2</v>
      </c>
    </row>
    <row r="3" spans="1:25" x14ac:dyDescent="0.25">
      <c r="A3">
        <v>2</v>
      </c>
      <c r="B3" s="1">
        <f>'Pc, Winter, S1'!B3*Main!$B$5+_xlfn.IFNA(VLOOKUP($A3,'EV Distribution'!$A$2:$B$11,2,FALSE),0)*('EV Scenarios'!B$4-'EV Scenarios'!B$2)</f>
        <v>12.10958420256202</v>
      </c>
      <c r="C3" s="1">
        <f>'Pc, Winter, S1'!C3*Main!$B$5+_xlfn.IFNA(VLOOKUP($A3,'EV Distribution'!$A$2:$B$11,2,FALSE),0)*('EV Scenarios'!C$4-'EV Scenarios'!C$2)</f>
        <v>14.514046087149291</v>
      </c>
      <c r="D3" s="1">
        <f>'Pc, Winter, S1'!D3*Main!$B$5+_xlfn.IFNA(VLOOKUP($A3,'EV Distribution'!$A$2:$B$11,2,FALSE),0)*('EV Scenarios'!D$4-'EV Scenarios'!D$2)</f>
        <v>17.928906788319555</v>
      </c>
      <c r="E3" s="1">
        <f>'Pc, Winter, S1'!E3*Main!$B$5+_xlfn.IFNA(VLOOKUP($A3,'EV Distribution'!$A$2:$B$11,2,FALSE),0)*('EV Scenarios'!E$4-'EV Scenarios'!E$2)</f>
        <v>21.0227696722534</v>
      </c>
      <c r="F3" s="1">
        <f>'Pc, Winter, S1'!F3*Main!$B$5+_xlfn.IFNA(VLOOKUP($A3,'EV Distribution'!$A$2:$B$11,2,FALSE),0)*('EV Scenarios'!F$4-'EV Scenarios'!F$2)</f>
        <v>23.641468322714854</v>
      </c>
      <c r="G3" s="1">
        <f>'Pc, Winter, S1'!G3*Main!$B$5+_xlfn.IFNA(VLOOKUP($A3,'EV Distribution'!$A$2:$B$11,2,FALSE),0)*('EV Scenarios'!G$4-'EV Scenarios'!G$2)</f>
        <v>25.28613786689678</v>
      </c>
      <c r="H3" s="1">
        <f>'Pc, Winter, S1'!H3*Main!$B$5+_xlfn.IFNA(VLOOKUP($A3,'EV Distribution'!$A$2:$B$11,2,FALSE),0)*('EV Scenarios'!H$4-'EV Scenarios'!H$2)</f>
        <v>24.637784654145751</v>
      </c>
      <c r="I3" s="1">
        <f>'Pc, Winter, S1'!I3*Main!$B$5+_xlfn.IFNA(VLOOKUP($A3,'EV Distribution'!$A$2:$B$11,2,FALSE),0)*('EV Scenarios'!I$4-'EV Scenarios'!I$2)</f>
        <v>35.254505082195074</v>
      </c>
      <c r="J3" s="1">
        <f>'Pc, Winter, S1'!J3*Main!$B$5+_xlfn.IFNA(VLOOKUP($A3,'EV Distribution'!$A$2:$B$11,2,FALSE),0)*('EV Scenarios'!J$4-'EV Scenarios'!J$2)</f>
        <v>31.959014776155495</v>
      </c>
      <c r="K3" s="1">
        <f>'Pc, Winter, S1'!K3*Main!$B$5+_xlfn.IFNA(VLOOKUP($A3,'EV Distribution'!$A$2:$B$11,2,FALSE),0)*('EV Scenarios'!K$4-'EV Scenarios'!K$2)</f>
        <v>37.564936654577679</v>
      </c>
      <c r="L3" s="1">
        <f>'Pc, Winter, S1'!L3*Main!$B$5+_xlfn.IFNA(VLOOKUP($A3,'EV Distribution'!$A$2:$B$11,2,FALSE),0)*('EV Scenarios'!L$4-'EV Scenarios'!L$2)</f>
        <v>37.647895422415829</v>
      </c>
      <c r="M3" s="1">
        <f>'Pc, Winter, S1'!M3*Main!$B$5+_xlfn.IFNA(VLOOKUP($A3,'EV Distribution'!$A$2:$B$11,2,FALSE),0)*('EV Scenarios'!M$4-'EV Scenarios'!M$2)</f>
        <v>36.990246629407856</v>
      </c>
      <c r="N3" s="1">
        <f>'Pc, Winter, S1'!N3*Main!$B$5+_xlfn.IFNA(VLOOKUP($A3,'EV Distribution'!$A$2:$B$11,2,FALSE),0)*('EV Scenarios'!N$4-'EV Scenarios'!N$2)</f>
        <v>34.165263523656229</v>
      </c>
      <c r="O3" s="1">
        <f>'Pc, Winter, S1'!O3*Main!$B$5+_xlfn.IFNA(VLOOKUP($A3,'EV Distribution'!$A$2:$B$11,2,FALSE),0)*('EV Scenarios'!O$4-'EV Scenarios'!O$2)</f>
        <v>32.591772396987594</v>
      </c>
      <c r="P3" s="1">
        <f>'Pc, Winter, S1'!P3*Main!$B$5+_xlfn.IFNA(VLOOKUP($A3,'EV Distribution'!$A$2:$B$11,2,FALSE),0)*('EV Scenarios'!P$4-'EV Scenarios'!P$2)</f>
        <v>31.331330498855582</v>
      </c>
      <c r="Q3" s="1">
        <f>'Pc, Winter, S1'!Q3*Main!$B$5+_xlfn.IFNA(VLOOKUP($A3,'EV Distribution'!$A$2:$B$11,2,FALSE),0)*('EV Scenarios'!Q$4-'EV Scenarios'!Q$2)</f>
        <v>29.714329143115034</v>
      </c>
      <c r="R3" s="1">
        <f>'Pc, Winter, S1'!R3*Main!$B$5+_xlfn.IFNA(VLOOKUP($A3,'EV Distribution'!$A$2:$B$11,2,FALSE),0)*('EV Scenarios'!R$4-'EV Scenarios'!R$2)</f>
        <v>28.635641064153873</v>
      </c>
      <c r="S3" s="1">
        <f>'Pc, Winter, S1'!S3*Main!$B$5+_xlfn.IFNA(VLOOKUP($A3,'EV Distribution'!$A$2:$B$11,2,FALSE),0)*('EV Scenarios'!S$4-'EV Scenarios'!S$2)</f>
        <v>27.991767587304345</v>
      </c>
      <c r="T3" s="1">
        <f>'Pc, Winter, S1'!T3*Main!$B$5+_xlfn.IFNA(VLOOKUP($A3,'EV Distribution'!$A$2:$B$11,2,FALSE),0)*('EV Scenarios'!T$4-'EV Scenarios'!T$2)</f>
        <v>20.493724792107201</v>
      </c>
      <c r="U3" s="1">
        <f>'Pc, Winter, S1'!U3*Main!$B$5+_xlfn.IFNA(VLOOKUP($A3,'EV Distribution'!$A$2:$B$11,2,FALSE),0)*('EV Scenarios'!U$4-'EV Scenarios'!U$2)</f>
        <v>20.612953176133345</v>
      </c>
      <c r="V3" s="1">
        <f>'Pc, Winter, S1'!V3*Main!$B$5+_xlfn.IFNA(VLOOKUP($A3,'EV Distribution'!$A$2:$B$11,2,FALSE),0)*('EV Scenarios'!V$4-'EV Scenarios'!V$2)</f>
        <v>21.708125761890877</v>
      </c>
      <c r="W3" s="1">
        <f>'Pc, Winter, S1'!W3*Main!$B$5+_xlfn.IFNA(VLOOKUP($A3,'EV Distribution'!$A$2:$B$11,2,FALSE),0)*('EV Scenarios'!W$4-'EV Scenarios'!W$2)</f>
        <v>23.263774992029681</v>
      </c>
      <c r="X3" s="1">
        <f>'Pc, Winter, S1'!X3*Main!$B$5+_xlfn.IFNA(VLOOKUP($A3,'EV Distribution'!$A$2:$B$11,2,FALSE),0)*('EV Scenarios'!X$4-'EV Scenarios'!X$2)</f>
        <v>9.6701996565564095</v>
      </c>
      <c r="Y3" s="1">
        <f>'Pc, Winter, S1'!Y3*Main!$B$5+_xlfn.IFNA(VLOOKUP($A3,'EV Distribution'!$A$2:$B$11,2,FALSE),0)*('EV Scenarios'!Y$4-'EV Scenarios'!Y$2)</f>
        <v>10.855241429957918</v>
      </c>
    </row>
    <row r="4" spans="1:25" x14ac:dyDescent="0.25">
      <c r="A4">
        <v>3</v>
      </c>
      <c r="B4" s="1">
        <f>'Pc, Winter, S1'!B4*Main!$B$5+_xlfn.IFNA(VLOOKUP($A4,'EV Distribution'!$A$2:$B$11,2,FALSE),0)*('EV Scenarios'!B$4-'EV Scenarios'!B$2)</f>
        <v>12.218925464076344</v>
      </c>
      <c r="C4" s="1">
        <f>'Pc, Winter, S1'!C4*Main!$B$5+_xlfn.IFNA(VLOOKUP($A4,'EV Distribution'!$A$2:$B$11,2,FALSE),0)*('EV Scenarios'!C$4-'EV Scenarios'!C$2)</f>
        <v>14.610233835871972</v>
      </c>
      <c r="D4" s="1">
        <f>'Pc, Winter, S1'!D4*Main!$B$5+_xlfn.IFNA(VLOOKUP($A4,'EV Distribution'!$A$2:$B$11,2,FALSE),0)*('EV Scenarios'!D$4-'EV Scenarios'!D$2)</f>
        <v>17.954420179385711</v>
      </c>
      <c r="E4" s="1">
        <f>'Pc, Winter, S1'!E4*Main!$B$5+_xlfn.IFNA(VLOOKUP($A4,'EV Distribution'!$A$2:$B$11,2,FALSE),0)*('EV Scenarios'!E$4-'EV Scenarios'!E$2)</f>
        <v>21.163362510288692</v>
      </c>
      <c r="F4" s="1">
        <f>'Pc, Winter, S1'!F4*Main!$B$5+_xlfn.IFNA(VLOOKUP($A4,'EV Distribution'!$A$2:$B$11,2,FALSE),0)*('EV Scenarios'!F$4-'EV Scenarios'!F$2)</f>
        <v>23.7604285941044</v>
      </c>
      <c r="G4" s="1">
        <f>'Pc, Winter, S1'!G4*Main!$B$5+_xlfn.IFNA(VLOOKUP($A4,'EV Distribution'!$A$2:$B$11,2,FALSE),0)*('EV Scenarios'!G$4-'EV Scenarios'!G$2)</f>
        <v>25.332106106929267</v>
      </c>
      <c r="H4" s="1">
        <f>'Pc, Winter, S1'!H4*Main!$B$5+_xlfn.IFNA(VLOOKUP($A4,'EV Distribution'!$A$2:$B$11,2,FALSE),0)*('EV Scenarios'!H$4-'EV Scenarios'!H$2)</f>
        <v>25.152367383675433</v>
      </c>
      <c r="I4" s="1">
        <f>'Pc, Winter, S1'!I4*Main!$B$5+_xlfn.IFNA(VLOOKUP($A4,'EV Distribution'!$A$2:$B$11,2,FALSE),0)*('EV Scenarios'!I$4-'EV Scenarios'!I$2)</f>
        <v>35.665297849819112</v>
      </c>
      <c r="J4" s="1">
        <f>'Pc, Winter, S1'!J4*Main!$B$5+_xlfn.IFNA(VLOOKUP($A4,'EV Distribution'!$A$2:$B$11,2,FALSE),0)*('EV Scenarios'!J$4-'EV Scenarios'!J$2)</f>
        <v>32.425947140058327</v>
      </c>
      <c r="K4" s="1">
        <f>'Pc, Winter, S1'!K4*Main!$B$5+_xlfn.IFNA(VLOOKUP($A4,'EV Distribution'!$A$2:$B$11,2,FALSE),0)*('EV Scenarios'!K$4-'EV Scenarios'!K$2)</f>
        <v>38.003869394436656</v>
      </c>
      <c r="L4" s="1">
        <f>'Pc, Winter, S1'!L4*Main!$B$5+_xlfn.IFNA(VLOOKUP($A4,'EV Distribution'!$A$2:$B$11,2,FALSE),0)*('EV Scenarios'!L$4-'EV Scenarios'!L$2)</f>
        <v>37.994489605371385</v>
      </c>
      <c r="M4" s="1">
        <f>'Pc, Winter, S1'!M4*Main!$B$5+_xlfn.IFNA(VLOOKUP($A4,'EV Distribution'!$A$2:$B$11,2,FALSE),0)*('EV Scenarios'!M$4-'EV Scenarios'!M$2)</f>
        <v>37.576722935189011</v>
      </c>
      <c r="N4" s="1">
        <f>'Pc, Winter, S1'!N4*Main!$B$5+_xlfn.IFNA(VLOOKUP($A4,'EV Distribution'!$A$2:$B$11,2,FALSE),0)*('EV Scenarios'!N$4-'EV Scenarios'!N$2)</f>
        <v>34.586982546537214</v>
      </c>
      <c r="O4" s="1">
        <f>'Pc, Winter, S1'!O4*Main!$B$5+_xlfn.IFNA(VLOOKUP($A4,'EV Distribution'!$A$2:$B$11,2,FALSE),0)*('EV Scenarios'!O$4-'EV Scenarios'!O$2)</f>
        <v>32.875306797113112</v>
      </c>
      <c r="P4" s="1">
        <f>'Pc, Winter, S1'!P4*Main!$B$5+_xlfn.IFNA(VLOOKUP($A4,'EV Distribution'!$A$2:$B$11,2,FALSE),0)*('EV Scenarios'!P$4-'EV Scenarios'!P$2)</f>
        <v>31.667572347408449</v>
      </c>
      <c r="Q4" s="1">
        <f>'Pc, Winter, S1'!Q4*Main!$B$5+_xlfn.IFNA(VLOOKUP($A4,'EV Distribution'!$A$2:$B$11,2,FALSE),0)*('EV Scenarios'!Q$4-'EV Scenarios'!Q$2)</f>
        <v>29.948325684731248</v>
      </c>
      <c r="R4" s="1">
        <f>'Pc, Winter, S1'!R4*Main!$B$5+_xlfn.IFNA(VLOOKUP($A4,'EV Distribution'!$A$2:$B$11,2,FALSE),0)*('EV Scenarios'!R$4-'EV Scenarios'!R$2)</f>
        <v>28.783732249453635</v>
      </c>
      <c r="S4" s="1">
        <f>'Pc, Winter, S1'!S4*Main!$B$5+_xlfn.IFNA(VLOOKUP($A4,'EV Distribution'!$A$2:$B$11,2,FALSE),0)*('EV Scenarios'!S$4-'EV Scenarios'!S$2)</f>
        <v>28.039081270378031</v>
      </c>
      <c r="T4" s="1">
        <f>'Pc, Winter, S1'!T4*Main!$B$5+_xlfn.IFNA(VLOOKUP($A4,'EV Distribution'!$A$2:$B$11,2,FALSE),0)*('EV Scenarios'!T$4-'EV Scenarios'!T$2)</f>
        <v>20.549862870378025</v>
      </c>
      <c r="U4" s="1">
        <f>'Pc, Winter, S1'!U4*Main!$B$5+_xlfn.IFNA(VLOOKUP($A4,'EV Distribution'!$A$2:$B$11,2,FALSE),0)*('EV Scenarios'!U$4-'EV Scenarios'!U$2)</f>
        <v>20.756680062835944</v>
      </c>
      <c r="V4" s="1">
        <f>'Pc, Winter, S1'!V4*Main!$B$5+_xlfn.IFNA(VLOOKUP($A4,'EV Distribution'!$A$2:$B$11,2,FALSE),0)*('EV Scenarios'!V$4-'EV Scenarios'!V$2)</f>
        <v>21.824683084734939</v>
      </c>
      <c r="W4" s="1">
        <f>'Pc, Winter, S1'!W4*Main!$B$5+_xlfn.IFNA(VLOOKUP($A4,'EV Distribution'!$A$2:$B$11,2,FALSE),0)*('EV Scenarios'!W$4-'EV Scenarios'!W$2)</f>
        <v>23.290578492915682</v>
      </c>
      <c r="X4" s="1">
        <f>'Pc, Winter, S1'!X4*Main!$B$5+_xlfn.IFNA(VLOOKUP($A4,'EV Distribution'!$A$2:$B$11,2,FALSE),0)*('EV Scenarios'!X$4-'EV Scenarios'!X$2)</f>
        <v>9.6293236801166575</v>
      </c>
      <c r="Y4" s="1">
        <f>'Pc, Winter, S1'!Y4*Main!$B$5+_xlfn.IFNA(VLOOKUP($A4,'EV Distribution'!$A$2:$B$11,2,FALSE),0)*('EV Scenarios'!Y$4-'EV Scenarios'!Y$2)</f>
        <v>10.931345844595395</v>
      </c>
    </row>
    <row r="5" spans="1:25" x14ac:dyDescent="0.25">
      <c r="A5">
        <v>4</v>
      </c>
      <c r="B5" s="1">
        <f>'Pc, Winter, S1'!B5*Main!$B$5+_xlfn.IFNA(VLOOKUP($A5,'EV Distribution'!$A$2:$B$11,2,FALSE),0)*('EV Scenarios'!B$4-'EV Scenarios'!B$2)</f>
        <v>5.1836807415239221</v>
      </c>
      <c r="C5" s="1">
        <f>'Pc, Winter, S1'!C5*Main!$B$5+_xlfn.IFNA(VLOOKUP($A5,'EV Distribution'!$A$2:$B$11,2,FALSE),0)*('EV Scenarios'!C$4-'EV Scenarios'!C$2)</f>
        <v>4.5609378745237743</v>
      </c>
      <c r="D5" s="1">
        <f>'Pc, Winter, S1'!D5*Main!$B$5+_xlfn.IFNA(VLOOKUP($A5,'EV Distribution'!$A$2:$B$11,2,FALSE),0)*('EV Scenarios'!D$4-'EV Scenarios'!D$2)</f>
        <v>4.2939122359642656</v>
      </c>
      <c r="E5" s="1">
        <f>'Pc, Winter, S1'!E5*Main!$B$5+_xlfn.IFNA(VLOOKUP($A5,'EV Distribution'!$A$2:$B$11,2,FALSE),0)*('EV Scenarios'!E$4-'EV Scenarios'!E$2)</f>
        <v>4.2429200027170699</v>
      </c>
      <c r="F5" s="1">
        <f>'Pc, Winter, S1'!F5*Main!$B$5+_xlfn.IFNA(VLOOKUP($A5,'EV Distribution'!$A$2:$B$11,2,FALSE),0)*('EV Scenarios'!F$4-'EV Scenarios'!F$2)</f>
        <v>4.4410792719396044</v>
      </c>
      <c r="G5" s="1">
        <f>'Pc, Winter, S1'!G5*Main!$B$5+_xlfn.IFNA(VLOOKUP($A5,'EV Distribution'!$A$2:$B$11,2,FALSE),0)*('EV Scenarios'!G$4-'EV Scenarios'!G$2)</f>
        <v>4.7950499461422043</v>
      </c>
      <c r="H5" s="1">
        <f>'Pc, Winter, S1'!H5*Main!$B$5+_xlfn.IFNA(VLOOKUP($A5,'EV Distribution'!$A$2:$B$11,2,FALSE),0)*('EV Scenarios'!H$4-'EV Scenarios'!H$2)</f>
        <v>5.7860666748597147</v>
      </c>
      <c r="I5" s="1">
        <f>'Pc, Winter, S1'!I5*Main!$B$5+_xlfn.IFNA(VLOOKUP($A5,'EV Distribution'!$A$2:$B$11,2,FALSE),0)*('EV Scenarios'!I$4-'EV Scenarios'!I$2)</f>
        <v>6.4684499185100428</v>
      </c>
      <c r="J5" s="1">
        <f>'Pc, Winter, S1'!J5*Main!$B$5+_xlfn.IFNA(VLOOKUP($A5,'EV Distribution'!$A$2:$B$11,2,FALSE),0)*('EV Scenarios'!J$4-'EV Scenarios'!J$2)</f>
        <v>6.8462659594137634</v>
      </c>
      <c r="K5" s="1">
        <f>'Pc, Winter, S1'!K5*Main!$B$5+_xlfn.IFNA(VLOOKUP($A5,'EV Distribution'!$A$2:$B$11,2,FALSE),0)*('EV Scenarios'!K$4-'EV Scenarios'!K$2)</f>
        <v>7.0791702751439765</v>
      </c>
      <c r="L5" s="1">
        <f>'Pc, Winter, S1'!L5*Main!$B$5+_xlfn.IFNA(VLOOKUP($A5,'EV Distribution'!$A$2:$B$11,2,FALSE),0)*('EV Scenarios'!L$4-'EV Scenarios'!L$2)</f>
        <v>7.1439415256903436</v>
      </c>
      <c r="M5" s="1">
        <f>'Pc, Winter, S1'!M5*Main!$B$5+_xlfn.IFNA(VLOOKUP($A5,'EV Distribution'!$A$2:$B$11,2,FALSE),0)*('EV Scenarios'!M$4-'EV Scenarios'!M$2)</f>
        <v>7.0694276789242485</v>
      </c>
      <c r="N5" s="1">
        <f>'Pc, Winter, S1'!N5*Main!$B$5+_xlfn.IFNA(VLOOKUP($A5,'EV Distribution'!$A$2:$B$11,2,FALSE),0)*('EV Scenarios'!N$4-'EV Scenarios'!N$2)</f>
        <v>7.0293142767572352</v>
      </c>
      <c r="O5" s="1">
        <f>'Pc, Winter, S1'!O5*Main!$B$5+_xlfn.IFNA(VLOOKUP($A5,'EV Distribution'!$A$2:$B$11,2,FALSE),0)*('EV Scenarios'!O$4-'EV Scenarios'!O$2)</f>
        <v>6.8843557534221791</v>
      </c>
      <c r="P5" s="1">
        <f>'Pc, Winter, S1'!P5*Main!$B$5+_xlfn.IFNA(VLOOKUP($A5,'EV Distribution'!$A$2:$B$11,2,FALSE),0)*('EV Scenarios'!P$4-'EV Scenarios'!P$2)</f>
        <v>6.6652145609384226</v>
      </c>
      <c r="Q5" s="1">
        <f>'Pc, Winter, S1'!Q5*Main!$B$5+_xlfn.IFNA(VLOOKUP($A5,'EV Distribution'!$A$2:$B$11,2,FALSE),0)*('EV Scenarios'!Q$4-'EV Scenarios'!Q$2)</f>
        <v>6.544529829965299</v>
      </c>
      <c r="R5" s="1">
        <f>'Pc, Winter, S1'!R5*Main!$B$5+_xlfn.IFNA(VLOOKUP($A5,'EV Distribution'!$A$2:$B$11,2,FALSE),0)*('EV Scenarios'!R$4-'EV Scenarios'!R$2)</f>
        <v>6.7781653139951281</v>
      </c>
      <c r="S5" s="1">
        <f>'Pc, Winter, S1'!S5*Main!$B$5+_xlfn.IFNA(VLOOKUP($A5,'EV Distribution'!$A$2:$B$11,2,FALSE),0)*('EV Scenarios'!S$4-'EV Scenarios'!S$2)</f>
        <v>7.6738432808771426</v>
      </c>
      <c r="T5" s="1">
        <f>'Pc, Winter, S1'!T5*Main!$B$5+_xlfn.IFNA(VLOOKUP($A5,'EV Distribution'!$A$2:$B$11,2,FALSE),0)*('EV Scenarios'!T$4-'EV Scenarios'!T$2)</f>
        <v>7.8243976066634673</v>
      </c>
      <c r="U5" s="1">
        <f>'Pc, Winter, S1'!U5*Main!$B$5+_xlfn.IFNA(VLOOKUP($A5,'EV Distribution'!$A$2:$B$11,2,FALSE),0)*('EV Scenarios'!U$4-'EV Scenarios'!U$2)</f>
        <v>7.8708674995127019</v>
      </c>
      <c r="V5" s="1">
        <f>'Pc, Winter, S1'!V5*Main!$B$5+_xlfn.IFNA(VLOOKUP($A5,'EV Distribution'!$A$2:$B$11,2,FALSE),0)*('EV Scenarios'!V$4-'EV Scenarios'!V$2)</f>
        <v>7.6368119990475494</v>
      </c>
      <c r="W5" s="1">
        <f>'Pc, Winter, S1'!W5*Main!$B$5+_xlfn.IFNA(VLOOKUP($A5,'EV Distribution'!$A$2:$B$11,2,FALSE),0)*('EV Scenarios'!W$4-'EV Scenarios'!W$2)</f>
        <v>7.2877206689862666</v>
      </c>
      <c r="X5" s="1">
        <f>'Pc, Winter, S1'!X5*Main!$B$5+_xlfn.IFNA(VLOOKUP($A5,'EV Distribution'!$A$2:$B$11,2,FALSE),0)*('EV Scenarios'!X$4-'EV Scenarios'!X$2)</f>
        <v>6.6453347968989975</v>
      </c>
      <c r="Y5" s="1">
        <f>'Pc, Winter, S1'!Y5*Main!$B$5+_xlfn.IFNA(VLOOKUP($A5,'EV Distribution'!$A$2:$B$11,2,FALSE),0)*('EV Scenarios'!Y$4-'EV Scenarios'!Y$2)</f>
        <v>5.8738570839670707</v>
      </c>
    </row>
    <row r="6" spans="1:25" x14ac:dyDescent="0.25">
      <c r="A6">
        <v>5</v>
      </c>
      <c r="B6" s="1">
        <f>'Pc, Winter, S1'!B6*Main!$B$5+_xlfn.IFNA(VLOOKUP($A6,'EV Distribution'!$A$2:$B$11,2,FALSE),0)*('EV Scenarios'!B$4-'EV Scenarios'!B$2)</f>
        <v>-0.42468034437758412</v>
      </c>
      <c r="C6" s="1">
        <f>'Pc, Winter, S1'!C6*Main!$B$5+_xlfn.IFNA(VLOOKUP($A6,'EV Distribution'!$A$2:$B$11,2,FALSE),0)*('EV Scenarios'!C$4-'EV Scenarios'!C$2)</f>
        <v>-0.5350892189641171</v>
      </c>
      <c r="D6" s="1">
        <f>'Pc, Winter, S1'!D6*Main!$B$5+_xlfn.IFNA(VLOOKUP($A6,'EV Distribution'!$A$2:$B$11,2,FALSE),0)*('EV Scenarios'!D$4-'EV Scenarios'!D$2)</f>
        <v>-0.59815272758417015</v>
      </c>
      <c r="E6" s="1">
        <f>'Pc, Winter, S1'!E6*Main!$B$5+_xlfn.IFNA(VLOOKUP($A6,'EV Distribution'!$A$2:$B$11,2,FALSE),0)*('EV Scenarios'!E$4-'EV Scenarios'!E$2)</f>
        <v>-0.59245646557885412</v>
      </c>
      <c r="F6" s="1">
        <f>'Pc, Winter, S1'!F6*Main!$B$5+_xlfn.IFNA(VLOOKUP($A6,'EV Distribution'!$A$2:$B$11,2,FALSE),0)*('EV Scenarios'!F$4-'EV Scenarios'!F$2)</f>
        <v>-0.5701891843214707</v>
      </c>
      <c r="G6" s="1">
        <f>'Pc, Winter, S1'!G6*Main!$B$5+_xlfn.IFNA(VLOOKUP($A6,'EV Distribution'!$A$2:$B$11,2,FALSE),0)*('EV Scenarios'!G$4-'EV Scenarios'!G$2)</f>
        <v>1.2090028419152394</v>
      </c>
      <c r="H6" s="1">
        <f>'Pc, Winter, S1'!H6*Main!$B$5+_xlfn.IFNA(VLOOKUP($A6,'EV Distribution'!$A$2:$B$11,2,FALSE),0)*('EV Scenarios'!H$4-'EV Scenarios'!H$2)</f>
        <v>1.4792687455109275</v>
      </c>
      <c r="I6" s="1">
        <f>'Pc, Winter, S1'!I6*Main!$B$5+_xlfn.IFNA(VLOOKUP($A6,'EV Distribution'!$A$2:$B$11,2,FALSE),0)*('EV Scenarios'!I$4-'EV Scenarios'!I$2)</f>
        <v>1.7685076074940935</v>
      </c>
      <c r="J6" s="1">
        <f>'Pc, Winter, S1'!J6*Main!$B$5+_xlfn.IFNA(VLOOKUP($A6,'EV Distribution'!$A$2:$B$11,2,FALSE),0)*('EV Scenarios'!J$4-'EV Scenarios'!J$2)</f>
        <v>1.1622424937906084</v>
      </c>
      <c r="K6" s="1">
        <f>'Pc, Winter, S1'!K6*Main!$B$5+_xlfn.IFNA(VLOOKUP($A6,'EV Distribution'!$A$2:$B$11,2,FALSE),0)*('EV Scenarios'!K$4-'EV Scenarios'!K$2)</f>
        <v>0.37867367479695807</v>
      </c>
      <c r="L6" s="1">
        <f>'Pc, Winter, S1'!L6*Main!$B$5+_xlfn.IFNA(VLOOKUP($A6,'EV Distribution'!$A$2:$B$11,2,FALSE),0)*('EV Scenarios'!L$4-'EV Scenarios'!L$2)</f>
        <v>0.24252150900398695</v>
      </c>
      <c r="M6" s="1">
        <f>'Pc, Winter, S1'!M6*Main!$B$5+_xlfn.IFNA(VLOOKUP($A6,'EV Distribution'!$A$2:$B$11,2,FALSE),0)*('EV Scenarios'!M$4-'EV Scenarios'!M$2)</f>
        <v>0.23397707580478444</v>
      </c>
      <c r="N6" s="1">
        <f>'Pc, Winter, S1'!N6*Main!$B$5+_xlfn.IFNA(VLOOKUP($A6,'EV Distribution'!$A$2:$B$11,2,FALSE),0)*('EV Scenarios'!N$4-'EV Scenarios'!N$2)</f>
        <v>0.25261944450310103</v>
      </c>
      <c r="O6" s="1">
        <f>'Pc, Winter, S1'!O6*Main!$B$5+_xlfn.IFNA(VLOOKUP($A6,'EV Distribution'!$A$2:$B$11,2,FALSE),0)*('EV Scenarios'!O$4-'EV Scenarios'!O$2)</f>
        <v>0.14420867221647973</v>
      </c>
      <c r="P6" s="1">
        <f>'Pc, Winter, S1'!P6*Main!$B$5+_xlfn.IFNA(VLOOKUP($A6,'EV Distribution'!$A$2:$B$11,2,FALSE),0)*('EV Scenarios'!P$4-'EV Scenarios'!P$2)</f>
        <v>9.6976025391317236E-2</v>
      </c>
      <c r="Q6" s="1">
        <f>'Pc, Winter, S1'!Q6*Main!$B$5+_xlfn.IFNA(VLOOKUP($A6,'EV Distribution'!$A$2:$B$11,2,FALSE),0)*('EV Scenarios'!Q$4-'EV Scenarios'!Q$2)</f>
        <v>9.8396635078262379E-3</v>
      </c>
      <c r="R6" s="1">
        <f>'Pc, Winter, S1'!R6*Main!$B$5+_xlfn.IFNA(VLOOKUP($A6,'EV Distribution'!$A$2:$B$11,2,FALSE),0)*('EV Scenarios'!R$4-'EV Scenarios'!R$2)</f>
        <v>6.9516581770525309E-3</v>
      </c>
      <c r="S6" s="1">
        <f>'Pc, Winter, S1'!S6*Main!$B$5+_xlfn.IFNA(VLOOKUP($A6,'EV Distribution'!$A$2:$B$11,2,FALSE),0)*('EV Scenarios'!S$4-'EV Scenarios'!S$2)</f>
        <v>0.26122705073833424</v>
      </c>
      <c r="T6" s="1">
        <f>'Pc, Winter, S1'!T6*Main!$B$5+_xlfn.IFNA(VLOOKUP($A6,'EV Distribution'!$A$2:$B$11,2,FALSE),0)*('EV Scenarios'!T$4-'EV Scenarios'!T$2)</f>
        <v>0.24120833762551672</v>
      </c>
      <c r="U6" s="1">
        <f>'Pc, Winter, S1'!U6*Main!$B$5+_xlfn.IFNA(VLOOKUP($A6,'EV Distribution'!$A$2:$B$11,2,FALSE),0)*('EV Scenarios'!U$4-'EV Scenarios'!U$2)</f>
        <v>0.2608863810469581</v>
      </c>
      <c r="V6" s="1">
        <f>'Pc, Winter, S1'!V6*Main!$B$5+_xlfn.IFNA(VLOOKUP($A6,'EV Distribution'!$A$2:$B$11,2,FALSE),0)*('EV Scenarios'!V$4-'EV Scenarios'!V$2)</f>
        <v>0.26114529462492614</v>
      </c>
      <c r="W6" s="1">
        <f>'Pc, Winter, S1'!W6*Main!$B$5+_xlfn.IFNA(VLOOKUP($A6,'EV Distribution'!$A$2:$B$11,2,FALSE),0)*('EV Scenarios'!W$4-'EV Scenarios'!W$2)</f>
        <v>0.25519011904164207</v>
      </c>
      <c r="X6" s="1">
        <f>'Pc, Winter, S1'!X6*Main!$B$5+_xlfn.IFNA(VLOOKUP($A6,'EV Distribution'!$A$2:$B$11,2,FALSE),0)*('EV Scenarios'!X$4-'EV Scenarios'!X$2)</f>
        <v>0.19882985124409325</v>
      </c>
      <c r="Y6" s="1">
        <f>'Pc, Winter, S1'!Y6*Main!$B$5+_xlfn.IFNA(VLOOKUP($A6,'EV Distribution'!$A$2:$B$11,2,FALSE),0)*('EV Scenarios'!Y$4-'EV Scenarios'!Y$2)</f>
        <v>-0.1402077313644419</v>
      </c>
    </row>
    <row r="7" spans="1:25" x14ac:dyDescent="0.25">
      <c r="A7">
        <v>8</v>
      </c>
      <c r="B7" s="1">
        <f>'Pc, Winter, S1'!B7*Main!$B$5+_xlfn.IFNA(VLOOKUP($A7,'EV Distribution'!$A$2:$B$11,2,FALSE),0)*('EV Scenarios'!B$4-'EV Scenarios'!B$2)</f>
        <v>0</v>
      </c>
      <c r="C7" s="1">
        <f>'Pc, Winter, S1'!C7*Main!$B$5+_xlfn.IFNA(VLOOKUP($A7,'EV Distribution'!$A$2:$B$11,2,FALSE),0)*('EV Scenarios'!C$4-'EV Scenarios'!C$2)</f>
        <v>0</v>
      </c>
      <c r="D7" s="1">
        <f>'Pc, Winter, S1'!D7*Main!$B$5+_xlfn.IFNA(VLOOKUP($A7,'EV Distribution'!$A$2:$B$11,2,FALSE),0)*('EV Scenarios'!D$4-'EV Scenarios'!D$2)</f>
        <v>0</v>
      </c>
      <c r="E7" s="1">
        <f>'Pc, Winter, S1'!E7*Main!$B$5+_xlfn.IFNA(VLOOKUP($A7,'EV Distribution'!$A$2:$B$11,2,FALSE),0)*('EV Scenarios'!E$4-'EV Scenarios'!E$2)</f>
        <v>0</v>
      </c>
      <c r="F7" s="1">
        <f>'Pc, Winter, S1'!F7*Main!$B$5+_xlfn.IFNA(VLOOKUP($A7,'EV Distribution'!$A$2:$B$11,2,FALSE),0)*('EV Scenarios'!F$4-'EV Scenarios'!F$2)</f>
        <v>0</v>
      </c>
      <c r="G7" s="1">
        <f>'Pc, Winter, S1'!G7*Main!$B$5+_xlfn.IFNA(VLOOKUP($A7,'EV Distribution'!$A$2:$B$11,2,FALSE),0)*('EV Scenarios'!G$4-'EV Scenarios'!G$2)</f>
        <v>0</v>
      </c>
      <c r="H7" s="1">
        <f>'Pc, Winter, S1'!H7*Main!$B$5+_xlfn.IFNA(VLOOKUP($A7,'EV Distribution'!$A$2:$B$11,2,FALSE),0)*('EV Scenarios'!H$4-'EV Scenarios'!H$2)</f>
        <v>0</v>
      </c>
      <c r="I7" s="1">
        <f>'Pc, Winter, S1'!I7*Main!$B$5+_xlfn.IFNA(VLOOKUP($A7,'EV Distribution'!$A$2:$B$11,2,FALSE),0)*('EV Scenarios'!I$4-'EV Scenarios'!I$2)</f>
        <v>0</v>
      </c>
      <c r="J7" s="1">
        <f>'Pc, Winter, S1'!J7*Main!$B$5+_xlfn.IFNA(VLOOKUP($A7,'EV Distribution'!$A$2:$B$11,2,FALSE),0)*('EV Scenarios'!J$4-'EV Scenarios'!J$2)</f>
        <v>0</v>
      </c>
      <c r="K7" s="1">
        <f>'Pc, Winter, S1'!K7*Main!$B$5+_xlfn.IFNA(VLOOKUP($A7,'EV Distribution'!$A$2:$B$11,2,FALSE),0)*('EV Scenarios'!K$4-'EV Scenarios'!K$2)</f>
        <v>0</v>
      </c>
      <c r="L7" s="1">
        <f>'Pc, Winter, S1'!L7*Main!$B$5+_xlfn.IFNA(VLOOKUP($A7,'EV Distribution'!$A$2:$B$11,2,FALSE),0)*('EV Scenarios'!L$4-'EV Scenarios'!L$2)</f>
        <v>0</v>
      </c>
      <c r="M7" s="1">
        <f>'Pc, Winter, S1'!M7*Main!$B$5+_xlfn.IFNA(VLOOKUP($A7,'EV Distribution'!$A$2:$B$11,2,FALSE),0)*('EV Scenarios'!M$4-'EV Scenarios'!M$2)</f>
        <v>0</v>
      </c>
      <c r="N7" s="1">
        <f>'Pc, Winter, S1'!N7*Main!$B$5+_xlfn.IFNA(VLOOKUP($A7,'EV Distribution'!$A$2:$B$11,2,FALSE),0)*('EV Scenarios'!N$4-'EV Scenarios'!N$2)</f>
        <v>0</v>
      </c>
      <c r="O7" s="1">
        <f>'Pc, Winter, S1'!O7*Main!$B$5+_xlfn.IFNA(VLOOKUP($A7,'EV Distribution'!$A$2:$B$11,2,FALSE),0)*('EV Scenarios'!O$4-'EV Scenarios'!O$2)</f>
        <v>0</v>
      </c>
      <c r="P7" s="1">
        <f>'Pc, Winter, S1'!P7*Main!$B$5+_xlfn.IFNA(VLOOKUP($A7,'EV Distribution'!$A$2:$B$11,2,FALSE),0)*('EV Scenarios'!P$4-'EV Scenarios'!P$2)</f>
        <v>0</v>
      </c>
      <c r="Q7" s="1">
        <f>'Pc, Winter, S1'!Q7*Main!$B$5+_xlfn.IFNA(VLOOKUP($A7,'EV Distribution'!$A$2:$B$11,2,FALSE),0)*('EV Scenarios'!Q$4-'EV Scenarios'!Q$2)</f>
        <v>0</v>
      </c>
      <c r="R7" s="1">
        <f>'Pc, Winter, S1'!R7*Main!$B$5+_xlfn.IFNA(VLOOKUP($A7,'EV Distribution'!$A$2:$B$11,2,FALSE),0)*('EV Scenarios'!R$4-'EV Scenarios'!R$2)</f>
        <v>0</v>
      </c>
      <c r="S7" s="1">
        <f>'Pc, Winter, S1'!S7*Main!$B$5+_xlfn.IFNA(VLOOKUP($A7,'EV Distribution'!$A$2:$B$11,2,FALSE),0)*('EV Scenarios'!S$4-'EV Scenarios'!S$2)</f>
        <v>0</v>
      </c>
      <c r="T7" s="1">
        <f>'Pc, Winter, S1'!T7*Main!$B$5+_xlfn.IFNA(VLOOKUP($A7,'EV Distribution'!$A$2:$B$11,2,FALSE),0)*('EV Scenarios'!T$4-'EV Scenarios'!T$2)</f>
        <v>0</v>
      </c>
      <c r="U7" s="1">
        <f>'Pc, Winter, S1'!U7*Main!$B$5+_xlfn.IFNA(VLOOKUP($A7,'EV Distribution'!$A$2:$B$11,2,FALSE),0)*('EV Scenarios'!U$4-'EV Scenarios'!U$2)</f>
        <v>0</v>
      </c>
      <c r="V7" s="1">
        <f>'Pc, Winter, S1'!V7*Main!$B$5+_xlfn.IFNA(VLOOKUP($A7,'EV Distribution'!$A$2:$B$11,2,FALSE),0)*('EV Scenarios'!V$4-'EV Scenarios'!V$2)</f>
        <v>0</v>
      </c>
      <c r="W7" s="1">
        <f>'Pc, Winter, S1'!W7*Main!$B$5+_xlfn.IFNA(VLOOKUP($A7,'EV Distribution'!$A$2:$B$11,2,FALSE),0)*('EV Scenarios'!W$4-'EV Scenarios'!W$2)</f>
        <v>0</v>
      </c>
      <c r="X7" s="1">
        <f>'Pc, Winter, S1'!X7*Main!$B$5+_xlfn.IFNA(VLOOKUP($A7,'EV Distribution'!$A$2:$B$11,2,FALSE),0)*('EV Scenarios'!X$4-'EV Scenarios'!X$2)</f>
        <v>0</v>
      </c>
      <c r="Y7" s="1">
        <f>'Pc, Winter,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Winter, S1'!B8*Main!$B$5+_xlfn.IFNA(VLOOKUP($A8,'EV Distribution'!$A$2:$B$11,2,FALSE),0)*('EV Scenarios'!B$4-'EV Scenarios'!B$2)</f>
        <v>2.1281719209613112</v>
      </c>
      <c r="C8" s="1">
        <f>'Pc, Winter, S1'!C8*Main!$B$5+_xlfn.IFNA(VLOOKUP($A8,'EV Distribution'!$A$2:$B$11,2,FALSE),0)*('EV Scenarios'!C$4-'EV Scenarios'!C$2)</f>
        <v>2.2640027625110752</v>
      </c>
      <c r="D8" s="1">
        <f>'Pc, Winter, S1'!D8*Main!$B$5+_xlfn.IFNA(VLOOKUP($A8,'EV Distribution'!$A$2:$B$11,2,FALSE),0)*('EV Scenarios'!D$4-'EV Scenarios'!D$2)</f>
        <v>2.3774110588267869</v>
      </c>
      <c r="E8" s="1">
        <f>'Pc, Winter, S1'!E8*Main!$B$5+_xlfn.IFNA(VLOOKUP($A8,'EV Distribution'!$A$2:$B$11,2,FALSE),0)*('EV Scenarios'!E$4-'EV Scenarios'!E$2)</f>
        <v>2.6808254917048142</v>
      </c>
      <c r="F8" s="1">
        <f>'Pc, Winter, S1'!F8*Main!$B$5+_xlfn.IFNA(VLOOKUP($A8,'EV Distribution'!$A$2:$B$11,2,FALSE),0)*('EV Scenarios'!F$4-'EV Scenarios'!F$2)</f>
        <v>2.8400657282339048</v>
      </c>
      <c r="G8" s="1">
        <f>'Pc, Winter, S1'!G8*Main!$B$5+_xlfn.IFNA(VLOOKUP($A8,'EV Distribution'!$A$2:$B$11,2,FALSE),0)*('EV Scenarios'!G$4-'EV Scenarios'!G$2)</f>
        <v>1.7441210604289727</v>
      </c>
      <c r="H8" s="1">
        <f>'Pc, Winter, S1'!H8*Main!$B$5+_xlfn.IFNA(VLOOKUP($A8,'EV Distribution'!$A$2:$B$11,2,FALSE),0)*('EV Scenarios'!H$4-'EV Scenarios'!H$2)</f>
        <v>0.56087860593251626</v>
      </c>
      <c r="I8" s="1">
        <f>'Pc, Winter, S1'!I8*Main!$B$5+_xlfn.IFNA(VLOOKUP($A8,'EV Distribution'!$A$2:$B$11,2,FALSE),0)*('EV Scenarios'!I$4-'EV Scenarios'!I$2)</f>
        <v>-1.6752672730507976</v>
      </c>
      <c r="J8" s="1">
        <f>'Pc, Winter, S1'!J8*Main!$B$5+_xlfn.IFNA(VLOOKUP($A8,'EV Distribution'!$A$2:$B$11,2,FALSE),0)*('EV Scenarios'!J$4-'EV Scenarios'!J$2)</f>
        <v>-2.8580675952045191</v>
      </c>
      <c r="K8" s="1">
        <f>'Pc, Winter, S1'!K8*Main!$B$5+_xlfn.IFNA(VLOOKUP($A8,'EV Distribution'!$A$2:$B$11,2,FALSE),0)*('EV Scenarios'!K$4-'EV Scenarios'!K$2)</f>
        <v>-2.0753079308549913</v>
      </c>
      <c r="L8" s="1">
        <f>'Pc, Winter, S1'!L8*Main!$B$5+_xlfn.IFNA(VLOOKUP($A8,'EV Distribution'!$A$2:$B$11,2,FALSE),0)*('EV Scenarios'!L$4-'EV Scenarios'!L$2)</f>
        <v>-0.97754448580552256</v>
      </c>
      <c r="M8" s="1">
        <f>'Pc, Winter, S1'!M8*Main!$B$5+_xlfn.IFNA(VLOOKUP($A8,'EV Distribution'!$A$2:$B$11,2,FALSE),0)*('EV Scenarios'!M$4-'EV Scenarios'!M$2)</f>
        <v>-0.7409157415091554</v>
      </c>
      <c r="N8" s="1">
        <f>'Pc, Winter, S1'!N8*Main!$B$5+_xlfn.IFNA(VLOOKUP($A8,'EV Distribution'!$A$2:$B$11,2,FALSE),0)*('EV Scenarios'!N$4-'EV Scenarios'!N$2)</f>
        <v>-1.6085726119204073</v>
      </c>
      <c r="O8" s="1">
        <f>'Pc, Winter, S1'!O8*Main!$B$5+_xlfn.IFNA(VLOOKUP($A8,'EV Distribution'!$A$2:$B$11,2,FALSE),0)*('EV Scenarios'!O$4-'EV Scenarios'!O$2)</f>
        <v>-0.65546932251919676</v>
      </c>
      <c r="P8" s="1">
        <f>'Pc, Winter, S1'!P8*Main!$B$5+_xlfn.IFNA(VLOOKUP($A8,'EV Distribution'!$A$2:$B$11,2,FALSE),0)*('EV Scenarios'!P$4-'EV Scenarios'!P$2)</f>
        <v>-0.75405431768310693</v>
      </c>
      <c r="Q8" s="1">
        <f>'Pc, Winter, S1'!Q8*Main!$B$5+_xlfn.IFNA(VLOOKUP($A8,'EV Distribution'!$A$2:$B$11,2,FALSE),0)*('EV Scenarios'!Q$4-'EV Scenarios'!Q$2)</f>
        <v>-0.91945068825310106</v>
      </c>
      <c r="R8" s="1">
        <f>'Pc, Winter, S1'!R8*Main!$B$5+_xlfn.IFNA(VLOOKUP($A8,'EV Distribution'!$A$2:$B$11,2,FALSE),0)*('EV Scenarios'!R$4-'EV Scenarios'!R$2)</f>
        <v>-1.2403738036399883</v>
      </c>
      <c r="S8" s="1">
        <f>'Pc, Winter, S1'!S8*Main!$B$5+_xlfn.IFNA(VLOOKUP($A8,'EV Distribution'!$A$2:$B$11,2,FALSE),0)*('EV Scenarios'!S$4-'EV Scenarios'!S$2)</f>
        <v>-1.8454302881903428</v>
      </c>
      <c r="T8" s="1">
        <f>'Pc, Winter, S1'!T8*Main!$B$5+_xlfn.IFNA(VLOOKUP($A8,'EV Distribution'!$A$2:$B$11,2,FALSE),0)*('EV Scenarios'!T$4-'EV Scenarios'!T$2)</f>
        <v>-1.9546677105101893</v>
      </c>
      <c r="U8" s="1">
        <f>'Pc, Winter, S1'!U8*Main!$B$5+_xlfn.IFNA(VLOOKUP($A8,'EV Distribution'!$A$2:$B$11,2,FALSE),0)*('EV Scenarios'!U$4-'EV Scenarios'!U$2)</f>
        <v>-2.1030124603772893</v>
      </c>
      <c r="V8" s="1">
        <f>'Pc, Winter, S1'!V8*Main!$B$5+_xlfn.IFNA(VLOOKUP($A8,'EV Distribution'!$A$2:$B$11,2,FALSE),0)*('EV Scenarios'!V$4-'EV Scenarios'!V$2)</f>
        <v>-2.1026027579370945</v>
      </c>
      <c r="W8" s="1">
        <f>'Pc, Winter, S1'!W8*Main!$B$5+_xlfn.IFNA(VLOOKUP($A8,'EV Distribution'!$A$2:$B$11,2,FALSE),0)*('EV Scenarios'!W$4-'EV Scenarios'!W$2)</f>
        <v>-1.2056174787581215</v>
      </c>
      <c r="X8" s="1">
        <f>'Pc, Winter, S1'!X8*Main!$B$5+_xlfn.IFNA(VLOOKUP($A8,'EV Distribution'!$A$2:$B$11,2,FALSE),0)*('EV Scenarios'!X$4-'EV Scenarios'!X$2)</f>
        <v>0.42676106595540486</v>
      </c>
      <c r="Y8" s="1">
        <f>'Pc, Winter, S1'!Y8*Main!$B$5+_xlfn.IFNA(VLOOKUP($A8,'EV Distribution'!$A$2:$B$11,2,FALSE),0)*('EV Scenarios'!Y$4-'EV Scenarios'!Y$2)</f>
        <v>1.8881289353735973</v>
      </c>
    </row>
    <row r="9" spans="1:25" x14ac:dyDescent="0.25">
      <c r="A9">
        <v>10</v>
      </c>
      <c r="B9" s="1">
        <f>'Pc, Winter, S1'!B9*Main!$B$5+_xlfn.IFNA(VLOOKUP($A9,'EV Distribution'!$A$2:$B$11,2,FALSE),0)*('EV Scenarios'!B$4-'EV Scenarios'!B$2)</f>
        <v>2.3301873824313351</v>
      </c>
      <c r="C9" s="1">
        <f>'Pc, Winter, S1'!C9*Main!$B$5+_xlfn.IFNA(VLOOKUP($A9,'EV Distribution'!$A$2:$B$11,2,FALSE),0)*('EV Scenarios'!C$4-'EV Scenarios'!C$2)</f>
        <v>2.1470681664980802</v>
      </c>
      <c r="D9" s="1">
        <f>'Pc, Winter, S1'!D9*Main!$B$5+_xlfn.IFNA(VLOOKUP($A9,'EV Distribution'!$A$2:$B$11,2,FALSE),0)*('EV Scenarios'!D$4-'EV Scenarios'!D$2)</f>
        <v>2.0475482564419671</v>
      </c>
      <c r="E9" s="1">
        <f>'Pc, Winter, S1'!E9*Main!$B$5+_xlfn.IFNA(VLOOKUP($A9,'EV Distribution'!$A$2:$B$11,2,FALSE),0)*('EV Scenarios'!E$4-'EV Scenarios'!E$2)</f>
        <v>2.0058118167306556</v>
      </c>
      <c r="F9" s="1">
        <f>'Pc, Winter, S1'!F9*Main!$B$5+_xlfn.IFNA(VLOOKUP($A9,'EV Distribution'!$A$2:$B$11,2,FALSE),0)*('EV Scenarios'!F$4-'EV Scenarios'!F$2)</f>
        <v>1.9783002585536034</v>
      </c>
      <c r="G9" s="1">
        <f>'Pc, Winter, S1'!G9*Main!$B$5+_xlfn.IFNA(VLOOKUP($A9,'EV Distribution'!$A$2:$B$11,2,FALSE),0)*('EV Scenarios'!G$4-'EV Scenarios'!G$2)</f>
        <v>2.0970918412544299</v>
      </c>
      <c r="H9" s="1">
        <f>'Pc, Winter, S1'!H9*Main!$B$5+_xlfn.IFNA(VLOOKUP($A9,'EV Distribution'!$A$2:$B$11,2,FALSE),0)*('EV Scenarios'!H$4-'EV Scenarios'!H$2)</f>
        <v>2.612346970880095</v>
      </c>
      <c r="I9" s="1">
        <f>'Pc, Winter, S1'!I9*Main!$B$5+_xlfn.IFNA(VLOOKUP($A9,'EV Distribution'!$A$2:$B$11,2,FALSE),0)*('EV Scenarios'!I$4-'EV Scenarios'!I$2)</f>
        <v>2.9725963129208508</v>
      </c>
      <c r="J9" s="1">
        <f>'Pc, Winter, S1'!J9*Main!$B$5+_xlfn.IFNA(VLOOKUP($A9,'EV Distribution'!$A$2:$B$11,2,FALSE),0)*('EV Scenarios'!J$4-'EV Scenarios'!J$2)</f>
        <v>3.5469986347349387</v>
      </c>
      <c r="K9" s="1">
        <f>'Pc, Winter, S1'!K9*Main!$B$5+_xlfn.IFNA(VLOOKUP($A9,'EV Distribution'!$A$2:$B$11,2,FALSE),0)*('EV Scenarios'!K$4-'EV Scenarios'!K$2)</f>
        <v>3.816855989231394</v>
      </c>
      <c r="L9" s="1">
        <f>'Pc, Winter, S1'!L9*Main!$B$5+_xlfn.IFNA(VLOOKUP($A9,'EV Distribution'!$A$2:$B$11,2,FALSE),0)*('EV Scenarios'!L$4-'EV Scenarios'!L$2)</f>
        <v>3.818468470370644</v>
      </c>
      <c r="M9" s="1">
        <f>'Pc, Winter, S1'!M9*Main!$B$5+_xlfn.IFNA(VLOOKUP($A9,'EV Distribution'!$A$2:$B$11,2,FALSE),0)*('EV Scenarios'!M$4-'EV Scenarios'!M$2)</f>
        <v>3.8878425731836987</v>
      </c>
      <c r="N9" s="1">
        <f>'Pc, Winter, S1'!N9*Main!$B$5+_xlfn.IFNA(VLOOKUP($A9,'EV Distribution'!$A$2:$B$11,2,FALSE),0)*('EV Scenarios'!N$4-'EV Scenarios'!N$2)</f>
        <v>3.7589423992579749</v>
      </c>
      <c r="O9" s="1">
        <f>'Pc, Winter, S1'!O9*Main!$B$5+_xlfn.IFNA(VLOOKUP($A9,'EV Distribution'!$A$2:$B$11,2,FALSE),0)*('EV Scenarios'!O$4-'EV Scenarios'!O$2)</f>
        <v>3.6834657028019793</v>
      </c>
      <c r="P9" s="1">
        <f>'Pc, Winter, S1'!P9*Main!$B$5+_xlfn.IFNA(VLOOKUP($A9,'EV Distribution'!$A$2:$B$11,2,FALSE),0)*('EV Scenarios'!P$4-'EV Scenarios'!P$2)</f>
        <v>3.645298508062611</v>
      </c>
      <c r="Q9" s="1">
        <f>'Pc, Winter, S1'!Q9*Main!$B$5+_xlfn.IFNA(VLOOKUP($A9,'EV Distribution'!$A$2:$B$11,2,FALSE),0)*('EV Scenarios'!Q$4-'EV Scenarios'!Q$2)</f>
        <v>3.5123620736119316</v>
      </c>
      <c r="R9" s="1">
        <f>'Pc, Winter, S1'!R9*Main!$B$5+_xlfn.IFNA(VLOOKUP($A9,'EV Distribution'!$A$2:$B$11,2,FALSE),0)*('EV Scenarios'!R$4-'EV Scenarios'!R$2)</f>
        <v>3.5250464769085954</v>
      </c>
      <c r="S9" s="1">
        <f>'Pc, Winter, S1'!S9*Main!$B$5+_xlfn.IFNA(VLOOKUP($A9,'EV Distribution'!$A$2:$B$11,2,FALSE),0)*('EV Scenarios'!S$4-'EV Scenarios'!S$2)</f>
        <v>3.9413057848383057</v>
      </c>
      <c r="T9" s="1">
        <f>'Pc, Winter, S1'!T9*Main!$B$5+_xlfn.IFNA(VLOOKUP($A9,'EV Distribution'!$A$2:$B$11,2,FALSE),0)*('EV Scenarios'!T$4-'EV Scenarios'!T$2)</f>
        <v>3.419824445344803</v>
      </c>
      <c r="U9" s="1">
        <f>'Pc, Winter, S1'!U9*Main!$B$5+_xlfn.IFNA(VLOOKUP($A9,'EV Distribution'!$A$2:$B$11,2,FALSE),0)*('EV Scenarios'!U$4-'EV Scenarios'!U$2)</f>
        <v>3.3967276251255174</v>
      </c>
      <c r="V9" s="1">
        <f>'Pc, Winter, S1'!V9*Main!$B$5+_xlfn.IFNA(VLOOKUP($A9,'EV Distribution'!$A$2:$B$11,2,FALSE),0)*('EV Scenarios'!V$4-'EV Scenarios'!V$2)</f>
        <v>3.4068322832914948</v>
      </c>
      <c r="W9" s="1">
        <f>'Pc, Winter, S1'!W9*Main!$B$5+_xlfn.IFNA(VLOOKUP($A9,'EV Distribution'!$A$2:$B$11,2,FALSE),0)*('EV Scenarios'!W$4-'EV Scenarios'!W$2)</f>
        <v>3.2435631711126698</v>
      </c>
      <c r="X9" s="1">
        <f>'Pc, Winter, S1'!X9*Main!$B$5+_xlfn.IFNA(VLOOKUP($A9,'EV Distribution'!$A$2:$B$11,2,FALSE),0)*('EV Scenarios'!X$4-'EV Scenarios'!X$2)</f>
        <v>2.8151071051129657</v>
      </c>
      <c r="Y9" s="1">
        <f>'Pc, Winter, S1'!Y9*Main!$B$5+_xlfn.IFNA(VLOOKUP($A9,'EV Distribution'!$A$2:$B$11,2,FALSE),0)*('EV Scenarios'!Y$4-'EV Scenarios'!Y$2)</f>
        <v>2.4914978047548737</v>
      </c>
    </row>
    <row r="10" spans="1:25" x14ac:dyDescent="0.25">
      <c r="A10">
        <v>12</v>
      </c>
      <c r="B10" s="1">
        <f>'Pc, Winter, S1'!B10*Main!$B$5+_xlfn.IFNA(VLOOKUP($A10,'EV Distribution'!$A$2:$B$11,2,FALSE),0)*('EV Scenarios'!B$4-'EV Scenarios'!B$2)</f>
        <v>14.366217295370646</v>
      </c>
      <c r="C10" s="1">
        <f>'Pc, Winter, S1'!C10*Main!$B$5+_xlfn.IFNA(VLOOKUP($A10,'EV Distribution'!$A$2:$B$11,2,FALSE),0)*('EV Scenarios'!C$4-'EV Scenarios'!C$2)</f>
        <v>12.586877819720911</v>
      </c>
      <c r="D10" s="1">
        <f>'Pc, Winter, S1'!D10*Main!$B$5+_xlfn.IFNA(VLOOKUP($A10,'EV Distribution'!$A$2:$B$11,2,FALSE),0)*('EV Scenarios'!D$4-'EV Scenarios'!D$2)</f>
        <v>11.946376185657854</v>
      </c>
      <c r="E10" s="1">
        <f>'Pc, Winter, S1'!E10*Main!$B$5+_xlfn.IFNA(VLOOKUP($A10,'EV Distribution'!$A$2:$B$11,2,FALSE),0)*('EV Scenarios'!E$4-'EV Scenarios'!E$2)</f>
        <v>11.663787812773185</v>
      </c>
      <c r="F10" s="1">
        <f>'Pc, Winter, S1'!F10*Main!$B$5+_xlfn.IFNA(VLOOKUP($A10,'EV Distribution'!$A$2:$B$11,2,FALSE),0)*('EV Scenarios'!F$4-'EV Scenarios'!F$2)</f>
        <v>11.458888735864592</v>
      </c>
      <c r="G10" s="1">
        <f>'Pc, Winter, S1'!G10*Main!$B$5+_xlfn.IFNA(VLOOKUP($A10,'EV Distribution'!$A$2:$B$11,2,FALSE),0)*('EV Scenarios'!G$4-'EV Scenarios'!G$2)</f>
        <v>13.018547504182667</v>
      </c>
      <c r="H10" s="1">
        <f>'Pc, Winter, S1'!H10*Main!$B$5+_xlfn.IFNA(VLOOKUP($A10,'EV Distribution'!$A$2:$B$11,2,FALSE),0)*('EV Scenarios'!H$4-'EV Scenarios'!H$2)</f>
        <v>17.900786771832546</v>
      </c>
      <c r="I10" s="1">
        <f>'Pc, Winter, S1'!I10*Main!$B$5+_xlfn.IFNA(VLOOKUP($A10,'EV Distribution'!$A$2:$B$11,2,FALSE),0)*('EV Scenarios'!I$4-'EV Scenarios'!I$2)</f>
        <v>21.594455043052275</v>
      </c>
      <c r="J10" s="1">
        <f>'Pc, Winter, S1'!J10*Main!$B$5+_xlfn.IFNA(VLOOKUP($A10,'EV Distribution'!$A$2:$B$11,2,FALSE),0)*('EV Scenarios'!J$4-'EV Scenarios'!J$2)</f>
        <v>23.331688300959836</v>
      </c>
      <c r="K10" s="1">
        <f>'Pc, Winter, S1'!K10*Main!$B$5+_xlfn.IFNA(VLOOKUP($A10,'EV Distribution'!$A$2:$B$11,2,FALSE),0)*('EV Scenarios'!K$4-'EV Scenarios'!K$2)</f>
        <v>23.075831484347315</v>
      </c>
      <c r="L10" s="1">
        <f>'Pc, Winter, S1'!L10*Main!$B$5+_xlfn.IFNA(VLOOKUP($A10,'EV Distribution'!$A$2:$B$11,2,FALSE),0)*('EV Scenarios'!L$4-'EV Scenarios'!L$2)</f>
        <v>24.337948712773187</v>
      </c>
      <c r="M10" s="1">
        <f>'Pc, Winter, S1'!M10*Main!$B$5+_xlfn.IFNA(VLOOKUP($A10,'EV Distribution'!$A$2:$B$11,2,FALSE),0)*('EV Scenarios'!M$4-'EV Scenarios'!M$2)</f>
        <v>24.9492694853293</v>
      </c>
      <c r="N10" s="1">
        <f>'Pc, Winter, S1'!N10*Main!$B$5+_xlfn.IFNA(VLOOKUP($A10,'EV Distribution'!$A$2:$B$11,2,FALSE),0)*('EV Scenarios'!N$4-'EV Scenarios'!N$2)</f>
        <v>23.876299361296518</v>
      </c>
      <c r="O10" s="1">
        <f>'Pc, Winter, S1'!O10*Main!$B$5+_xlfn.IFNA(VLOOKUP($A10,'EV Distribution'!$A$2:$B$11,2,FALSE),0)*('EV Scenarios'!O$4-'EV Scenarios'!O$2)</f>
        <v>23.497041411669375</v>
      </c>
      <c r="P10" s="1">
        <f>'Pc, Winter, S1'!P10*Main!$B$5+_xlfn.IFNA(VLOOKUP($A10,'EV Distribution'!$A$2:$B$11,2,FALSE),0)*('EV Scenarios'!P$4-'EV Scenarios'!P$2)</f>
        <v>21.949041710750151</v>
      </c>
      <c r="Q10" s="1">
        <f>'Pc, Winter, S1'!Q10*Main!$B$5+_xlfn.IFNA(VLOOKUP($A10,'EV Distribution'!$A$2:$B$11,2,FALSE),0)*('EV Scenarios'!Q$4-'EV Scenarios'!Q$2)</f>
        <v>21.175447137592297</v>
      </c>
      <c r="R10" s="1">
        <f>'Pc, Winter, S1'!R10*Main!$B$5+_xlfn.IFNA(VLOOKUP($A10,'EV Distribution'!$A$2:$B$11,2,FALSE),0)*('EV Scenarios'!R$4-'EV Scenarios'!R$2)</f>
        <v>21.947796673394123</v>
      </c>
      <c r="S10" s="1">
        <f>'Pc, Winter, S1'!S10*Main!$B$5+_xlfn.IFNA(VLOOKUP($A10,'EV Distribution'!$A$2:$B$11,2,FALSE),0)*('EV Scenarios'!S$4-'EV Scenarios'!S$2)</f>
        <v>25.775967711625078</v>
      </c>
      <c r="T10" s="1">
        <f>'Pc, Winter, S1'!T10*Main!$B$5+_xlfn.IFNA(VLOOKUP($A10,'EV Distribution'!$A$2:$B$11,2,FALSE),0)*('EV Scenarios'!T$4-'EV Scenarios'!T$2)</f>
        <v>25.67472694299321</v>
      </c>
      <c r="U10" s="1">
        <f>'Pc, Winter, S1'!U10*Main!$B$5+_xlfn.IFNA(VLOOKUP($A10,'EV Distribution'!$A$2:$B$11,2,FALSE),0)*('EV Scenarios'!U$4-'EV Scenarios'!U$2)</f>
        <v>25.659054251568961</v>
      </c>
      <c r="V10" s="1">
        <f>'Pc, Winter, S1'!V10*Main!$B$5+_xlfn.IFNA(VLOOKUP($A10,'EV Distribution'!$A$2:$B$11,2,FALSE),0)*('EV Scenarios'!V$4-'EV Scenarios'!V$2)</f>
        <v>25.552789769167163</v>
      </c>
      <c r="W10" s="1">
        <f>'Pc, Winter, S1'!W10*Main!$B$5+_xlfn.IFNA(VLOOKUP($A10,'EV Distribution'!$A$2:$B$11,2,FALSE),0)*('EV Scenarios'!W$4-'EV Scenarios'!W$2)</f>
        <v>24.089825992336095</v>
      </c>
      <c r="X10" s="1">
        <f>'Pc, Winter, S1'!X10*Main!$B$5+_xlfn.IFNA(VLOOKUP($A10,'EV Distribution'!$A$2:$B$11,2,FALSE),0)*('EV Scenarios'!X$4-'EV Scenarios'!X$2)</f>
        <v>20.940313744990405</v>
      </c>
      <c r="Y10" s="1">
        <f>'Pc, Winter, S1'!Y10*Main!$B$5+_xlfn.IFNA(VLOOKUP($A10,'EV Distribution'!$A$2:$B$11,2,FALSE),0)*('EV Scenarios'!Y$4-'EV Scenarios'!Y$2)</f>
        <v>17.878526007656529</v>
      </c>
    </row>
    <row r="11" spans="1:25" x14ac:dyDescent="0.25">
      <c r="A11">
        <v>15</v>
      </c>
      <c r="B11" s="1">
        <f>'Pc, Winter, S1'!B11*Main!$B$5+_xlfn.IFNA(VLOOKUP($A11,'EV Distribution'!$A$2:$B$11,2,FALSE),0)*('EV Scenarios'!B$4-'EV Scenarios'!B$2)</f>
        <v>0.31173202025989372</v>
      </c>
      <c r="C11" s="1">
        <f>'Pc, Winter, S1'!C11*Main!$B$5+_xlfn.IFNA(VLOOKUP($A11,'EV Distribution'!$A$2:$B$11,2,FALSE),0)*('EV Scenarios'!C$4-'EV Scenarios'!C$2)</f>
        <v>0.30479725902244542</v>
      </c>
      <c r="D11" s="1">
        <f>'Pc, Winter, S1'!D11*Main!$B$5+_xlfn.IFNA(VLOOKUP($A11,'EV Distribution'!$A$2:$B$11,2,FALSE),0)*('EV Scenarios'!D$4-'EV Scenarios'!D$2)</f>
        <v>0.2916255311872416</v>
      </c>
      <c r="E11" s="1">
        <f>'Pc, Winter, S1'!E11*Main!$B$5+_xlfn.IFNA(VLOOKUP($A11,'EV Distribution'!$A$2:$B$11,2,FALSE),0)*('EV Scenarios'!E$4-'EV Scenarios'!E$2)</f>
        <v>0.29527745435617253</v>
      </c>
      <c r="F11" s="1">
        <f>'Pc, Winter, S1'!F11*Main!$B$5+_xlfn.IFNA(VLOOKUP($A11,'EV Distribution'!$A$2:$B$11,2,FALSE),0)*('EV Scenarios'!F$4-'EV Scenarios'!F$2)</f>
        <v>0.29371819292675727</v>
      </c>
      <c r="G11" s="1">
        <f>'Pc, Winter, S1'!G11*Main!$B$5+_xlfn.IFNA(VLOOKUP($A11,'EV Distribution'!$A$2:$B$11,2,FALSE),0)*('EV Scenarios'!G$4-'EV Scenarios'!G$2)</f>
        <v>0.31230635859790318</v>
      </c>
      <c r="H11" s="1">
        <f>'Pc, Winter, S1'!H11*Main!$B$5+_xlfn.IFNA(VLOOKUP($A11,'EV Distribution'!$A$2:$B$11,2,FALSE),0)*('EV Scenarios'!H$4-'EV Scenarios'!H$2)</f>
        <v>0.39626102374483174</v>
      </c>
      <c r="I11" s="1">
        <f>'Pc, Winter, S1'!I11*Main!$B$5+_xlfn.IFNA(VLOOKUP($A11,'EV Distribution'!$A$2:$B$11,2,FALSE),0)*('EV Scenarios'!I$4-'EV Scenarios'!I$2)</f>
        <v>0.44985082261887188</v>
      </c>
      <c r="J11" s="1">
        <f>'Pc, Winter, S1'!J11*Main!$B$5+_xlfn.IFNA(VLOOKUP($A11,'EV Distribution'!$A$2:$B$11,2,FALSE),0)*('EV Scenarios'!J$4-'EV Scenarios'!J$2)</f>
        <v>0.48280073232058485</v>
      </c>
      <c r="K11" s="1">
        <f>'Pc, Winter, S1'!K11*Main!$B$5+_xlfn.IFNA(VLOOKUP($A11,'EV Distribution'!$A$2:$B$11,2,FALSE),0)*('EV Scenarios'!K$4-'EV Scenarios'!K$2)</f>
        <v>0.50307113490106337</v>
      </c>
      <c r="L11" s="1">
        <f>'Pc, Winter, S1'!L11*Main!$B$5+_xlfn.IFNA(VLOOKUP($A11,'EV Distribution'!$A$2:$B$11,2,FALSE),0)*('EV Scenarios'!L$4-'EV Scenarios'!L$2)</f>
        <v>0.46897246877215015</v>
      </c>
      <c r="M11" s="1">
        <f>'Pc, Winter, S1'!M11*Main!$B$5+_xlfn.IFNA(VLOOKUP($A11,'EV Distribution'!$A$2:$B$11,2,FALSE),0)*('EV Scenarios'!M$4-'EV Scenarios'!M$2)</f>
        <v>0.48436015451491443</v>
      </c>
      <c r="N11" s="1">
        <f>'Pc, Winter, S1'!N11*Main!$B$5+_xlfn.IFNA(VLOOKUP($A11,'EV Distribution'!$A$2:$B$11,2,FALSE),0)*('EV Scenarios'!N$4-'EV Scenarios'!N$2)</f>
        <v>0.47795903389323691</v>
      </c>
      <c r="O11" s="1">
        <f>'Pc, Winter, S1'!O11*Main!$B$5+_xlfn.IFNA(VLOOKUP($A11,'EV Distribution'!$A$2:$B$11,2,FALSE),0)*('EV Scenarios'!O$4-'EV Scenarios'!O$2)</f>
        <v>0.4599041877288837</v>
      </c>
      <c r="P11" s="1">
        <f>'Pc, Winter, S1'!P11*Main!$B$5+_xlfn.IFNA(VLOOKUP($A11,'EV Distribution'!$A$2:$B$11,2,FALSE),0)*('EV Scenarios'!P$4-'EV Scenarios'!P$2)</f>
        <v>0.43647392213895464</v>
      </c>
      <c r="Q11" s="1">
        <f>'Pc, Winter, S1'!Q11*Main!$B$5+_xlfn.IFNA(VLOOKUP($A11,'EV Distribution'!$A$2:$B$11,2,FALSE),0)*('EV Scenarios'!Q$4-'EV Scenarios'!Q$2)</f>
        <v>0.40902248730434138</v>
      </c>
      <c r="R11" s="1">
        <f>'Pc, Winter, S1'!R11*Main!$B$5+_xlfn.IFNA(VLOOKUP($A11,'EV Distribution'!$A$2:$B$11,2,FALSE),0)*('EV Scenarios'!R$4-'EV Scenarios'!R$2)</f>
        <v>0.41115624762625524</v>
      </c>
      <c r="S11" s="1">
        <f>'Pc, Winter, S1'!S11*Main!$B$5+_xlfn.IFNA(VLOOKUP($A11,'EV Distribution'!$A$2:$B$11,2,FALSE),0)*('EV Scenarios'!S$4-'EV Scenarios'!S$2)</f>
        <v>0.46482808311060259</v>
      </c>
      <c r="T11" s="1">
        <f>'Pc, Winter, S1'!T11*Main!$B$5+_xlfn.IFNA(VLOOKUP($A11,'EV Distribution'!$A$2:$B$11,2,FALSE),0)*('EV Scenarios'!T$4-'EV Scenarios'!T$2)</f>
        <v>0.46692082523257539</v>
      </c>
      <c r="U11" s="1">
        <f>'Pc, Winter, S1'!U11*Main!$B$5+_xlfn.IFNA(VLOOKUP($A11,'EV Distribution'!$A$2:$B$11,2,FALSE),0)*('EV Scenarios'!U$4-'EV Scenarios'!U$2)</f>
        <v>0.47750751005980513</v>
      </c>
      <c r="V11" s="1">
        <f>'Pc, Winter, S1'!V11*Main!$B$5+_xlfn.IFNA(VLOOKUP($A11,'EV Distribution'!$A$2:$B$11,2,FALSE),0)*('EV Scenarios'!V$4-'EV Scenarios'!V$2)</f>
        <v>0.46261236677126405</v>
      </c>
      <c r="W11" s="1">
        <f>'Pc, Winter, S1'!W11*Main!$B$5+_xlfn.IFNA(VLOOKUP($A11,'EV Distribution'!$A$2:$B$11,2,FALSE),0)*('EV Scenarios'!W$4-'EV Scenarios'!W$2)</f>
        <v>0.44874292383712355</v>
      </c>
      <c r="X11" s="1">
        <f>'Pc, Winter, S1'!X11*Main!$B$5+_xlfn.IFNA(VLOOKUP($A11,'EV Distribution'!$A$2:$B$11,2,FALSE),0)*('EV Scenarios'!X$4-'EV Scenarios'!X$2)</f>
        <v>0.39310132150029531</v>
      </c>
      <c r="Y11" s="1">
        <f>'Pc, Winter, S1'!Y11*Main!$B$5+_xlfn.IFNA(VLOOKUP($A11,'EV Distribution'!$A$2:$B$11,2,FALSE),0)*('EV Scenarios'!Y$4-'EV Scenarios'!Y$2)</f>
        <v>0.34784139147962206</v>
      </c>
    </row>
    <row r="12" spans="1:25" x14ac:dyDescent="0.25">
      <c r="A12">
        <v>16</v>
      </c>
      <c r="B12" s="1">
        <f>'Pc, Winter, S1'!B12*Main!$B$5+_xlfn.IFNA(VLOOKUP($A12,'EV Distribution'!$A$2:$B$11,2,FALSE),0)*('EV Scenarios'!B$4-'EV Scenarios'!B$2)</f>
        <v>12.786784178735973</v>
      </c>
      <c r="C12" s="1">
        <f>'Pc, Winter, S1'!C12*Main!$B$5+_xlfn.IFNA(VLOOKUP($A12,'EV Distribution'!$A$2:$B$11,2,FALSE),0)*('EV Scenarios'!C$4-'EV Scenarios'!C$2)</f>
        <v>15.22776985850561</v>
      </c>
      <c r="D12" s="1">
        <f>'Pc, Winter, S1'!D12*Main!$B$5+_xlfn.IFNA(VLOOKUP($A12,'EV Distribution'!$A$2:$B$11,2,FALSE),0)*('EV Scenarios'!D$4-'EV Scenarios'!D$2)</f>
        <v>18.699602703366807</v>
      </c>
      <c r="E12" s="1">
        <f>'Pc, Winter, S1'!E12*Main!$B$5+_xlfn.IFNA(VLOOKUP($A12,'EV Distribution'!$A$2:$B$11,2,FALSE),0)*('EV Scenarios'!E$4-'EV Scenarios'!E$2)</f>
        <v>21.817799952894273</v>
      </c>
      <c r="F12" s="1">
        <f>'Pc, Winter, S1'!F12*Main!$B$5+_xlfn.IFNA(VLOOKUP($A12,'EV Distribution'!$A$2:$B$11,2,FALSE),0)*('EV Scenarios'!F$4-'EV Scenarios'!F$2)</f>
        <v>24.528425187330182</v>
      </c>
      <c r="G12" s="1">
        <f>'Pc, Winter, S1'!G12*Main!$B$5+_xlfn.IFNA(VLOOKUP($A12,'EV Distribution'!$A$2:$B$11,2,FALSE),0)*('EV Scenarios'!G$4-'EV Scenarios'!G$2)</f>
        <v>26.35969864816893</v>
      </c>
      <c r="H12" s="1">
        <f>'Pc, Winter, S1'!H12*Main!$B$5+_xlfn.IFNA(VLOOKUP($A12,'EV Distribution'!$A$2:$B$11,2,FALSE),0)*('EV Scenarios'!H$4-'EV Scenarios'!H$2)</f>
        <v>26.320681840342591</v>
      </c>
      <c r="I12" s="1">
        <f>'Pc, Winter, S1'!I12*Main!$B$5+_xlfn.IFNA(VLOOKUP($A12,'EV Distribution'!$A$2:$B$11,2,FALSE),0)*('EV Scenarios'!I$4-'EV Scenarios'!I$2)</f>
        <v>37.1620662200827</v>
      </c>
      <c r="J12" s="1">
        <f>'Pc, Winter, S1'!J12*Main!$B$5+_xlfn.IFNA(VLOOKUP($A12,'EV Distribution'!$A$2:$B$11,2,FALSE),0)*('EV Scenarios'!J$4-'EV Scenarios'!J$2)</f>
        <v>33.811263463349086</v>
      </c>
      <c r="K12" s="1">
        <f>'Pc, Winter, S1'!K12*Main!$B$5+_xlfn.IFNA(VLOOKUP($A12,'EV Distribution'!$A$2:$B$11,2,FALSE),0)*('EV Scenarios'!K$4-'EV Scenarios'!K$2)</f>
        <v>39.11405387849971</v>
      </c>
      <c r="L12" s="1">
        <f>'Pc, Winter, S1'!L12*Main!$B$5+_xlfn.IFNA(VLOOKUP($A12,'EV Distribution'!$A$2:$B$11,2,FALSE),0)*('EV Scenarios'!L$4-'EV Scenarios'!L$2)</f>
        <v>39.302966653603072</v>
      </c>
      <c r="M12" s="1">
        <f>'Pc, Winter, S1'!M12*Main!$B$5+_xlfn.IFNA(VLOOKUP($A12,'EV Distribution'!$A$2:$B$11,2,FALSE),0)*('EV Scenarios'!M$4-'EV Scenarios'!M$2)</f>
        <v>38.644418508417012</v>
      </c>
      <c r="N12" s="1">
        <f>'Pc, Winter, S1'!N12*Main!$B$5+_xlfn.IFNA(VLOOKUP($A12,'EV Distribution'!$A$2:$B$11,2,FALSE),0)*('EV Scenarios'!N$4-'EV Scenarios'!N$2)</f>
        <v>35.583916221825163</v>
      </c>
      <c r="O12" s="1">
        <f>'Pc, Winter, S1'!O12*Main!$B$5+_xlfn.IFNA(VLOOKUP($A12,'EV Distribution'!$A$2:$B$11,2,FALSE),0)*('EV Scenarios'!O$4-'EV Scenarios'!O$2)</f>
        <v>34.069597929769635</v>
      </c>
      <c r="P12" s="1">
        <f>'Pc, Winter, S1'!P12*Main!$B$5+_xlfn.IFNA(VLOOKUP($A12,'EV Distribution'!$A$2:$B$11,2,FALSE),0)*('EV Scenarios'!P$4-'EV Scenarios'!P$2)</f>
        <v>32.697010285321916</v>
      </c>
      <c r="Q12" s="1">
        <f>'Pc, Winter, S1'!Q12*Main!$B$5+_xlfn.IFNA(VLOOKUP($A12,'EV Distribution'!$A$2:$B$11,2,FALSE),0)*('EV Scenarios'!Q$4-'EV Scenarios'!Q$2)</f>
        <v>31.090775546751331</v>
      </c>
      <c r="R12" s="1">
        <f>'Pc, Winter, S1'!R12*Main!$B$5+_xlfn.IFNA(VLOOKUP($A12,'EV Distribution'!$A$2:$B$11,2,FALSE),0)*('EV Scenarios'!R$4-'EV Scenarios'!R$2)</f>
        <v>29.995305870909633</v>
      </c>
      <c r="S12" s="1">
        <f>'Pc, Winter, S1'!S12*Main!$B$5+_xlfn.IFNA(VLOOKUP($A12,'EV Distribution'!$A$2:$B$11,2,FALSE),0)*('EV Scenarios'!S$4-'EV Scenarios'!S$2)</f>
        <v>29.311596395540462</v>
      </c>
      <c r="T12" s="1">
        <f>'Pc, Winter, S1'!T12*Main!$B$5+_xlfn.IFNA(VLOOKUP($A12,'EV Distribution'!$A$2:$B$11,2,FALSE),0)*('EV Scenarios'!T$4-'EV Scenarios'!T$2)</f>
        <v>21.757482839013583</v>
      </c>
      <c r="U12" s="1">
        <f>'Pc, Winter, S1'!U12*Main!$B$5+_xlfn.IFNA(VLOOKUP($A12,'EV Distribution'!$A$2:$B$11,2,FALSE),0)*('EV Scenarios'!U$4-'EV Scenarios'!U$2)</f>
        <v>21.849070485203782</v>
      </c>
      <c r="V12" s="1">
        <f>'Pc, Winter, S1'!V12*Main!$B$5+_xlfn.IFNA(VLOOKUP($A12,'EV Distribution'!$A$2:$B$11,2,FALSE),0)*('EV Scenarios'!V$4-'EV Scenarios'!V$2)</f>
        <v>22.896292366804488</v>
      </c>
      <c r="W12" s="1">
        <f>'Pc, Winter, S1'!W12*Main!$B$5+_xlfn.IFNA(VLOOKUP($A12,'EV Distribution'!$A$2:$B$11,2,FALSE),0)*('EV Scenarios'!W$4-'EV Scenarios'!W$2)</f>
        <v>24.223742047282929</v>
      </c>
      <c r="X12" s="1">
        <f>'Pc, Winter, S1'!X12*Main!$B$5+_xlfn.IFNA(VLOOKUP($A12,'EV Distribution'!$A$2:$B$11,2,FALSE),0)*('EV Scenarios'!X$4-'EV Scenarios'!X$2)</f>
        <v>10.524802671588896</v>
      </c>
      <c r="Y12" s="1">
        <f>'Pc, Winter, S1'!Y12*Main!$B$5+_xlfn.IFNA(VLOOKUP($A12,'EV Distribution'!$A$2:$B$11,2,FALSE),0)*('EV Scenarios'!Y$4-'EV Scenarios'!Y$2)</f>
        <v>11.528383292941525</v>
      </c>
    </row>
    <row r="13" spans="1:25" x14ac:dyDescent="0.25">
      <c r="A13">
        <v>17</v>
      </c>
      <c r="B13" s="1">
        <f>'Pc, Winter, S1'!B13*Main!$B$5+_xlfn.IFNA(VLOOKUP($A13,'EV Distribution'!$A$2:$B$11,2,FALSE),0)*('EV Scenarios'!B$4-'EV Scenarios'!B$2)</f>
        <v>11.127350607379652</v>
      </c>
      <c r="C13" s="1">
        <f>'Pc, Winter, S1'!C13*Main!$B$5+_xlfn.IFNA(VLOOKUP($A13,'EV Distribution'!$A$2:$B$11,2,FALSE),0)*('EV Scenarios'!C$4-'EV Scenarios'!C$2)</f>
        <v>13.619072630208947</v>
      </c>
      <c r="D13" s="1">
        <f>'Pc, Winter, S1'!D13*Main!$B$5+_xlfn.IFNA(VLOOKUP($A13,'EV Distribution'!$A$2:$B$11,2,FALSE),0)*('EV Scenarios'!D$4-'EV Scenarios'!D$2)</f>
        <v>17.045290903119465</v>
      </c>
      <c r="E13" s="1">
        <f>'Pc, Winter, S1'!E13*Main!$B$5+_xlfn.IFNA(VLOOKUP($A13,'EV Distribution'!$A$2:$B$11,2,FALSE),0)*('EV Scenarios'!E$4-'EV Scenarios'!E$2)</f>
        <v>20.173157940246607</v>
      </c>
      <c r="F13" s="1">
        <f>'Pc, Winter, S1'!F13*Main!$B$5+_xlfn.IFNA(VLOOKUP($A13,'EV Distribution'!$A$2:$B$11,2,FALSE),0)*('EV Scenarios'!F$4-'EV Scenarios'!F$2)</f>
        <v>22.790138312787949</v>
      </c>
      <c r="G13" s="1">
        <f>'Pc, Winter, S1'!G13*Main!$B$5+_xlfn.IFNA(VLOOKUP($A13,'EV Distribution'!$A$2:$B$11,2,FALSE),0)*('EV Scenarios'!G$4-'EV Scenarios'!G$2)</f>
        <v>24.368377492306557</v>
      </c>
      <c r="H13" s="1">
        <f>'Pc, Winter, S1'!H13*Main!$B$5+_xlfn.IFNA(VLOOKUP($A13,'EV Distribution'!$A$2:$B$11,2,FALSE),0)*('EV Scenarios'!H$4-'EV Scenarios'!H$2)</f>
        <v>23.516775685960578</v>
      </c>
      <c r="I13" s="1">
        <f>'Pc, Winter, S1'!I13*Main!$B$5+_xlfn.IFNA(VLOOKUP($A13,'EV Distribution'!$A$2:$B$11,2,FALSE),0)*('EV Scenarios'!I$4-'EV Scenarios'!I$2)</f>
        <v>33.902987440017725</v>
      </c>
      <c r="J13" s="1">
        <f>'Pc, Winter, S1'!J13*Main!$B$5+_xlfn.IFNA(VLOOKUP($A13,'EV Distribution'!$A$2:$B$11,2,FALSE),0)*('EV Scenarios'!J$4-'EV Scenarios'!J$2)</f>
        <v>30.414818722607798</v>
      </c>
      <c r="K13" s="1">
        <f>'Pc, Winter, S1'!K13*Main!$B$5+_xlfn.IFNA(VLOOKUP($A13,'EV Distribution'!$A$2:$B$11,2,FALSE),0)*('EV Scenarios'!K$4-'EV Scenarios'!K$2)</f>
        <v>36.019752321865774</v>
      </c>
      <c r="L13" s="1">
        <f>'Pc, Winter, S1'!L13*Main!$B$5+_xlfn.IFNA(VLOOKUP($A13,'EV Distribution'!$A$2:$B$11,2,FALSE),0)*('EV Scenarios'!L$4-'EV Scenarios'!L$2)</f>
        <v>36.064140874158298</v>
      </c>
      <c r="M13" s="1">
        <f>'Pc, Winter, S1'!M13*Main!$B$5+_xlfn.IFNA(VLOOKUP($A13,'EV Distribution'!$A$2:$B$11,2,FALSE),0)*('EV Scenarios'!M$4-'EV Scenarios'!M$2)</f>
        <v>35.428305470658593</v>
      </c>
      <c r="N13" s="1">
        <f>'Pc, Winter, S1'!N13*Main!$B$5+_xlfn.IFNA(VLOOKUP($A13,'EV Distribution'!$A$2:$B$11,2,FALSE),0)*('EV Scenarios'!N$4-'EV Scenarios'!N$2)</f>
        <v>32.558350603259747</v>
      </c>
      <c r="O13" s="1">
        <f>'Pc, Winter, S1'!O13*Main!$B$5+_xlfn.IFNA(VLOOKUP($A13,'EV Distribution'!$A$2:$B$11,2,FALSE),0)*('EV Scenarios'!O$4-'EV Scenarios'!O$2)</f>
        <v>30.990349494676607</v>
      </c>
      <c r="P13" s="1">
        <f>'Pc, Winter, S1'!P13*Main!$B$5+_xlfn.IFNA(VLOOKUP($A13,'EV Distribution'!$A$2:$B$11,2,FALSE),0)*('EV Scenarios'!P$4-'EV Scenarios'!P$2)</f>
        <v>29.881970971659037</v>
      </c>
      <c r="Q13" s="1">
        <f>'Pc, Winter, S1'!Q13*Main!$B$5+_xlfn.IFNA(VLOOKUP($A13,'EV Distribution'!$A$2:$B$11,2,FALSE),0)*('EV Scenarios'!Q$4-'EV Scenarios'!Q$2)</f>
        <v>28.356647613566896</v>
      </c>
      <c r="R13" s="1">
        <f>'Pc, Winter, S1'!R13*Main!$B$5+_xlfn.IFNA(VLOOKUP($A13,'EV Distribution'!$A$2:$B$11,2,FALSE),0)*('EV Scenarios'!R$4-'EV Scenarios'!R$2)</f>
        <v>27.276959667110901</v>
      </c>
      <c r="S13" s="1">
        <f>'Pc, Winter, S1'!S13*Main!$B$5+_xlfn.IFNA(VLOOKUP($A13,'EV Distribution'!$A$2:$B$11,2,FALSE),0)*('EV Scenarios'!S$4-'EV Scenarios'!S$2)</f>
        <v>26.444219987204669</v>
      </c>
      <c r="T13" s="1">
        <f>'Pc, Winter, S1'!T13*Main!$B$5+_xlfn.IFNA(VLOOKUP($A13,'EV Distribution'!$A$2:$B$11,2,FALSE),0)*('EV Scenarios'!T$4-'EV Scenarios'!T$2)</f>
        <v>18.910390758151209</v>
      </c>
      <c r="U13" s="1">
        <f>'Pc, Winter, S1'!U13*Main!$B$5+_xlfn.IFNA(VLOOKUP($A13,'EV Distribution'!$A$2:$B$11,2,FALSE),0)*('EV Scenarios'!U$4-'EV Scenarios'!U$2)</f>
        <v>19.136480836986859</v>
      </c>
      <c r="V13" s="1">
        <f>'Pc, Winter, S1'!V13*Main!$B$5+_xlfn.IFNA(VLOOKUP($A13,'EV Distribution'!$A$2:$B$11,2,FALSE),0)*('EV Scenarios'!V$4-'EV Scenarios'!V$2)</f>
        <v>20.273249428621529</v>
      </c>
      <c r="W13" s="1">
        <f>'Pc, Winter, S1'!W13*Main!$B$5+_xlfn.IFNA(VLOOKUP($A13,'EV Distribution'!$A$2:$B$11,2,FALSE),0)*('EV Scenarios'!W$4-'EV Scenarios'!W$2)</f>
        <v>21.858540040833578</v>
      </c>
      <c r="X13" s="1">
        <f>'Pc, Winter, S1'!X13*Main!$B$5+_xlfn.IFNA(VLOOKUP($A13,'EV Distribution'!$A$2:$B$11,2,FALSE),0)*('EV Scenarios'!X$4-'EV Scenarios'!X$2)</f>
        <v>8.4226702909590969</v>
      </c>
      <c r="Y13" s="1">
        <f>'Pc, Winter, S1'!Y13*Main!$B$5+_xlfn.IFNA(VLOOKUP($A13,'EV Distribution'!$A$2:$B$11,2,FALSE),0)*('EV Scenarios'!Y$4-'EV Scenarios'!Y$2)</f>
        <v>9.7744136894787381</v>
      </c>
    </row>
    <row r="14" spans="1:25" x14ac:dyDescent="0.25">
      <c r="A14">
        <v>18</v>
      </c>
      <c r="B14" s="1">
        <f>'Pc, Winter, S1'!B14*Main!$B$5+_xlfn.IFNA(VLOOKUP($A14,'EV Distribution'!$A$2:$B$11,2,FALSE),0)*('EV Scenarios'!B$4-'EV Scenarios'!B$2)</f>
        <v>5.0402357737743653E-2</v>
      </c>
      <c r="C14" s="1">
        <f>'Pc, Winter, S1'!C14*Main!$B$5+_xlfn.IFNA(VLOOKUP($A14,'EV Distribution'!$A$2:$B$11,2,FALSE),0)*('EV Scenarios'!C$4-'EV Scenarios'!C$2)</f>
        <v>5.0402357737743653E-2</v>
      </c>
      <c r="D14" s="1">
        <f>'Pc, Winter, S1'!D14*Main!$B$5+_xlfn.IFNA(VLOOKUP($A14,'EV Distribution'!$A$2:$B$11,2,FALSE),0)*('EV Scenarios'!D$4-'EV Scenarios'!D$2)</f>
        <v>5.0402357737743653E-2</v>
      </c>
      <c r="E14" s="1">
        <f>'Pc, Winter, S1'!E14*Main!$B$5+_xlfn.IFNA(VLOOKUP($A14,'EV Distribution'!$A$2:$B$11,2,FALSE),0)*('EV Scenarios'!E$4-'EV Scenarios'!E$2)</f>
        <v>5.0402357737743653E-2</v>
      </c>
      <c r="F14" s="1">
        <f>'Pc, Winter, S1'!F14*Main!$B$5+_xlfn.IFNA(VLOOKUP($A14,'EV Distribution'!$A$2:$B$11,2,FALSE),0)*('EV Scenarios'!F$4-'EV Scenarios'!F$2)</f>
        <v>5.4750370259893669E-2</v>
      </c>
      <c r="G14" s="1">
        <f>'Pc, Winter, S1'!G14*Main!$B$5+_xlfn.IFNA(VLOOKUP($A14,'EV Distribution'!$A$2:$B$11,2,FALSE),0)*('EV Scenarios'!G$4-'EV Scenarios'!G$2)</f>
        <v>4.9165393768458361E-2</v>
      </c>
      <c r="H14" s="1">
        <f>'Pc, Winter, S1'!H14*Main!$B$5+_xlfn.IFNA(VLOOKUP($A14,'EV Distribution'!$A$2:$B$11,2,FALSE),0)*('EV Scenarios'!H$4-'EV Scenarios'!H$2)</f>
        <v>8.0517596921145906E-2</v>
      </c>
      <c r="I14" s="1">
        <f>'Pc, Winter, S1'!I14*Main!$B$5+_xlfn.IFNA(VLOOKUP($A14,'EV Distribution'!$A$2:$B$11,2,FALSE),0)*('EV Scenarios'!I$4-'EV Scenarios'!I$2)</f>
        <v>8.4781786532782066E-2</v>
      </c>
      <c r="J14" s="1">
        <f>'Pc, Winter, S1'!J14*Main!$B$5+_xlfn.IFNA(VLOOKUP($A14,'EV Distribution'!$A$2:$B$11,2,FALSE),0)*('EV Scenarios'!J$4-'EV Scenarios'!J$2)</f>
        <v>8.4781786532782066E-2</v>
      </c>
      <c r="K14" s="1">
        <f>'Pc, Winter, S1'!K14*Main!$B$5+_xlfn.IFNA(VLOOKUP($A14,'EV Distribution'!$A$2:$B$11,2,FALSE),0)*('EV Scenarios'!K$4-'EV Scenarios'!K$2)</f>
        <v>0.10005051086828119</v>
      </c>
      <c r="L14" s="1">
        <f>'Pc, Winter, S1'!L14*Main!$B$5+_xlfn.IFNA(VLOOKUP($A14,'EV Distribution'!$A$2:$B$11,2,FALSE),0)*('EV Scenarios'!L$4-'EV Scenarios'!L$2)</f>
        <v>0.12527979434805081</v>
      </c>
      <c r="M14" s="1">
        <f>'Pc, Winter, S1'!M14*Main!$B$5+_xlfn.IFNA(VLOOKUP($A14,'EV Distribution'!$A$2:$B$11,2,FALSE),0)*('EV Scenarios'!M$4-'EV Scenarios'!M$2)</f>
        <v>0.11368554719432961</v>
      </c>
      <c r="N14" s="1">
        <f>'Pc, Winter, S1'!N14*Main!$B$5+_xlfn.IFNA(VLOOKUP($A14,'EV Distribution'!$A$2:$B$11,2,FALSE),0)*('EV Scenarios'!N$4-'EV Scenarios'!N$2)</f>
        <v>0.12716576101594804</v>
      </c>
      <c r="O14" s="1">
        <f>'Pc, Winter, S1'!O14*Main!$B$5+_xlfn.IFNA(VLOOKUP($A14,'EV Distribution'!$A$2:$B$11,2,FALSE),0)*('EV Scenarios'!O$4-'EV Scenarios'!O$2)</f>
        <v>0.12760702745865327</v>
      </c>
      <c r="P14" s="1">
        <f>'Pc, Winter, S1'!P14*Main!$B$5+_xlfn.IFNA(VLOOKUP($A14,'EV Distribution'!$A$2:$B$11,2,FALSE),0)*('EV Scenarios'!P$4-'EV Scenarios'!P$2)</f>
        <v>0.11941901196839932</v>
      </c>
      <c r="Q14" s="1">
        <f>'Pc, Winter, S1'!Q14*Main!$B$5+_xlfn.IFNA(VLOOKUP($A14,'EV Distribution'!$A$2:$B$11,2,FALSE),0)*('EV Scenarios'!Q$4-'EV Scenarios'!Q$2)</f>
        <v>0.11732904451417606</v>
      </c>
      <c r="R14" s="1">
        <f>'Pc, Winter, S1'!R14*Main!$B$5+_xlfn.IFNA(VLOOKUP($A14,'EV Distribution'!$A$2:$B$11,2,FALSE),0)*('EV Scenarios'!R$4-'EV Scenarios'!R$2)</f>
        <v>0.12583670084539281</v>
      </c>
      <c r="S14" s="1">
        <f>'Pc, Winter, S1'!S14*Main!$B$5+_xlfn.IFNA(VLOOKUP($A14,'EV Distribution'!$A$2:$B$11,2,FALSE),0)*('EV Scenarios'!S$4-'EV Scenarios'!S$2)</f>
        <v>0.13040436937389252</v>
      </c>
      <c r="T14" s="1">
        <f>'Pc, Winter, S1'!T14*Main!$B$5+_xlfn.IFNA(VLOOKUP($A14,'EV Distribution'!$A$2:$B$11,2,FALSE),0)*('EV Scenarios'!T$4-'EV Scenarios'!T$2)</f>
        <v>0.13040436937389252</v>
      </c>
      <c r="U14" s="1">
        <f>'Pc, Winter, S1'!U14*Main!$B$5+_xlfn.IFNA(VLOOKUP($A14,'EV Distribution'!$A$2:$B$11,2,FALSE),0)*('EV Scenarios'!U$4-'EV Scenarios'!U$2)</f>
        <v>0.13040436937389252</v>
      </c>
      <c r="V14" s="1">
        <f>'Pc, Winter, S1'!V14*Main!$B$5+_xlfn.IFNA(VLOOKUP($A14,'EV Distribution'!$A$2:$B$11,2,FALSE),0)*('EV Scenarios'!V$4-'EV Scenarios'!V$2)</f>
        <v>0.13040436937389252</v>
      </c>
      <c r="W14" s="1">
        <f>'Pc, Winter, S1'!W14*Main!$B$5+_xlfn.IFNA(VLOOKUP($A14,'EV Distribution'!$A$2:$B$11,2,FALSE),0)*('EV Scenarios'!W$4-'EV Scenarios'!W$2)</f>
        <v>8.7419793373449517E-2</v>
      </c>
      <c r="X14" s="1">
        <f>'Pc, Winter, S1'!X14*Main!$B$5+_xlfn.IFNA(VLOOKUP($A14,'EV Distribution'!$A$2:$B$11,2,FALSE),0)*('EV Scenarios'!X$4-'EV Scenarios'!X$2)</f>
        <v>6.8722017594506801E-2</v>
      </c>
      <c r="Y14" s="1">
        <f>'Pc, Winter, S1'!Y14*Main!$B$5+_xlfn.IFNA(VLOOKUP($A14,'EV Distribution'!$A$2:$B$11,2,FALSE),0)*('EV Scenarios'!Y$4-'EV Scenarios'!Y$2)</f>
        <v>5.6080182279976382E-2</v>
      </c>
    </row>
    <row r="15" spans="1:25" x14ac:dyDescent="0.25">
      <c r="A15">
        <v>20</v>
      </c>
      <c r="B15" s="1">
        <f>'Pc, Winter, S1'!B15*Main!$B$5+_xlfn.IFNA(VLOOKUP($A15,'EV Distribution'!$A$2:$B$11,2,FALSE),0)*('EV Scenarios'!B$4-'EV Scenarios'!B$2)</f>
        <v>10.880844827835205</v>
      </c>
      <c r="C15" s="1">
        <f>'Pc, Winter, S1'!C15*Main!$B$5+_xlfn.IFNA(VLOOKUP($A15,'EV Distribution'!$A$2:$B$11,2,FALSE),0)*('EV Scenarios'!C$4-'EV Scenarios'!C$2)</f>
        <v>13.389503277835203</v>
      </c>
      <c r="D15" s="1">
        <f>'Pc, Winter, S1'!D15*Main!$B$5+_xlfn.IFNA(VLOOKUP($A15,'EV Distribution'!$A$2:$B$11,2,FALSE),0)*('EV Scenarios'!D$4-'EV Scenarios'!D$2)</f>
        <v>16.880190227835207</v>
      </c>
      <c r="E15" s="1">
        <f>'Pc, Winter, S1'!E15*Main!$B$5+_xlfn.IFNA(VLOOKUP($A15,'EV Distribution'!$A$2:$B$11,2,FALSE),0)*('EV Scenarios'!E$4-'EV Scenarios'!E$2)</f>
        <v>19.979122930980509</v>
      </c>
      <c r="F15" s="1">
        <f>'Pc, Winter, S1'!F15*Main!$B$5+_xlfn.IFNA(VLOOKUP($A15,'EV Distribution'!$A$2:$B$11,2,FALSE),0)*('EV Scenarios'!F$4-'EV Scenarios'!F$2)</f>
        <v>22.618372804976371</v>
      </c>
      <c r="G15" s="1">
        <f>'Pc, Winter, S1'!G15*Main!$B$5+_xlfn.IFNA(VLOOKUP($A15,'EV Distribution'!$A$2:$B$11,2,FALSE),0)*('EV Scenarios'!G$4-'EV Scenarios'!G$2)</f>
        <v>24.103884189641171</v>
      </c>
      <c r="H15" s="1">
        <f>'Pc, Winter, S1'!H15*Main!$B$5+_xlfn.IFNA(VLOOKUP($A15,'EV Distribution'!$A$2:$B$11,2,FALSE),0)*('EV Scenarios'!H$4-'EV Scenarios'!H$2)</f>
        <v>23.168318044898115</v>
      </c>
      <c r="I15" s="1">
        <f>'Pc, Winter, S1'!I15*Main!$B$5+_xlfn.IFNA(VLOOKUP($A15,'EV Distribution'!$A$2:$B$11,2,FALSE),0)*('EV Scenarios'!I$4-'EV Scenarios'!I$2)</f>
        <v>33.361046388208806</v>
      </c>
      <c r="J15" s="1">
        <f>'Pc, Winter, S1'!J15*Main!$B$5+_xlfn.IFNA(VLOOKUP($A15,'EV Distribution'!$A$2:$B$11,2,FALSE),0)*('EV Scenarios'!J$4-'EV Scenarios'!J$2)</f>
        <v>29.832608874191525</v>
      </c>
      <c r="K15" s="1">
        <f>'Pc, Winter, S1'!K15*Main!$B$5+_xlfn.IFNA(VLOOKUP($A15,'EV Distribution'!$A$2:$B$11,2,FALSE),0)*('EV Scenarios'!K$4-'EV Scenarios'!K$2)</f>
        <v>35.379013090726524</v>
      </c>
      <c r="L15" s="1">
        <f>'Pc, Winter, S1'!L15*Main!$B$5+_xlfn.IFNA(VLOOKUP($A15,'EV Distribution'!$A$2:$B$11,2,FALSE),0)*('EV Scenarios'!L$4-'EV Scenarios'!L$2)</f>
        <v>35.569092858343176</v>
      </c>
      <c r="M15" s="1">
        <f>'Pc, Winter, S1'!M15*Main!$B$5+_xlfn.IFNA(VLOOKUP($A15,'EV Distribution'!$A$2:$B$11,2,FALSE),0)*('EV Scenarios'!M$4-'EV Scenarios'!M$2)</f>
        <v>34.93269072232723</v>
      </c>
      <c r="N15" s="1">
        <f>'Pc, Winter, S1'!N15*Main!$B$5+_xlfn.IFNA(VLOOKUP($A15,'EV Distribution'!$A$2:$B$11,2,FALSE),0)*('EV Scenarios'!N$4-'EV Scenarios'!N$2)</f>
        <v>32.13734592202082</v>
      </c>
      <c r="O15" s="1">
        <f>'Pc, Winter, S1'!O15*Main!$B$5+_xlfn.IFNA(VLOOKUP($A15,'EV Distribution'!$A$2:$B$11,2,FALSE),0)*('EV Scenarios'!O$4-'EV Scenarios'!O$2)</f>
        <v>30.629783032058473</v>
      </c>
      <c r="P15" s="1">
        <f>'Pc, Winter, S1'!P15*Main!$B$5+_xlfn.IFNA(VLOOKUP($A15,'EV Distribution'!$A$2:$B$11,2,FALSE),0)*('EV Scenarios'!P$4-'EV Scenarios'!P$2)</f>
        <v>29.491293208597902</v>
      </c>
      <c r="Q15" s="1">
        <f>'Pc, Winter, S1'!Q15*Main!$B$5+_xlfn.IFNA(VLOOKUP($A15,'EV Distribution'!$A$2:$B$11,2,FALSE),0)*('EV Scenarios'!Q$4-'EV Scenarios'!Q$2)</f>
        <v>27.894915888799471</v>
      </c>
      <c r="R15" s="1">
        <f>'Pc, Winter, S1'!R15*Main!$B$5+_xlfn.IFNA(VLOOKUP($A15,'EV Distribution'!$A$2:$B$11,2,FALSE),0)*('EV Scenarios'!R$4-'EV Scenarios'!R$2)</f>
        <v>26.73344635527171</v>
      </c>
      <c r="S15" s="1">
        <f>'Pc, Winter, S1'!S15*Main!$B$5+_xlfn.IFNA(VLOOKUP($A15,'EV Distribution'!$A$2:$B$11,2,FALSE),0)*('EV Scenarios'!S$4-'EV Scenarios'!S$2)</f>
        <v>25.874358568665095</v>
      </c>
      <c r="T15" s="1">
        <f>'Pc, Winter, S1'!T15*Main!$B$5+_xlfn.IFNA(VLOOKUP($A15,'EV Distribution'!$A$2:$B$11,2,FALSE),0)*('EV Scenarios'!T$4-'EV Scenarios'!T$2)</f>
        <v>18.389759195481389</v>
      </c>
      <c r="U15" s="1">
        <f>'Pc, Winter, S1'!U15*Main!$B$5+_xlfn.IFNA(VLOOKUP($A15,'EV Distribution'!$A$2:$B$11,2,FALSE),0)*('EV Scenarios'!U$4-'EV Scenarios'!U$2)</f>
        <v>18.549966141848792</v>
      </c>
      <c r="V15" s="1">
        <f>'Pc, Winter, S1'!V15*Main!$B$5+_xlfn.IFNA(VLOOKUP($A15,'EV Distribution'!$A$2:$B$11,2,FALSE),0)*('EV Scenarios'!V$4-'EV Scenarios'!V$2)</f>
        <v>19.691530115623156</v>
      </c>
      <c r="W15" s="1">
        <f>'Pc, Winter, S1'!W15*Main!$B$5+_xlfn.IFNA(VLOOKUP($A15,'EV Distribution'!$A$2:$B$11,2,FALSE),0)*('EV Scenarios'!W$4-'EV Scenarios'!W$2)</f>
        <v>21.437962997844064</v>
      </c>
      <c r="X15" s="1">
        <f>'Pc, Winter, S1'!X15*Main!$B$5+_xlfn.IFNA(VLOOKUP($A15,'EV Distribution'!$A$2:$B$11,2,FALSE),0)*('EV Scenarios'!X$4-'EV Scenarios'!X$2)</f>
        <v>8.0998183612669816</v>
      </c>
      <c r="Y15" s="1">
        <f>'Pc, Winter, S1'!Y15*Main!$B$5+_xlfn.IFNA(VLOOKUP($A15,'EV Distribution'!$A$2:$B$11,2,FALSE),0)*('EV Scenarios'!Y$4-'EV Scenarios'!Y$2)</f>
        <v>9.4300516442409936</v>
      </c>
    </row>
    <row r="16" spans="1:25" x14ac:dyDescent="0.25">
      <c r="A16">
        <v>21</v>
      </c>
      <c r="B16" s="1">
        <f>'Pc, Winter, S1'!B16*Main!$B$5+_xlfn.IFNA(VLOOKUP($A16,'EV Distribution'!$A$2:$B$11,2,FALSE),0)*('EV Scenarios'!B$4-'EV Scenarios'!B$2)</f>
        <v>11.065602613433994</v>
      </c>
      <c r="C16" s="1">
        <f>'Pc, Winter, S1'!C16*Main!$B$5+_xlfn.IFNA(VLOOKUP($A16,'EV Distribution'!$A$2:$B$11,2,FALSE),0)*('EV Scenarios'!C$4-'EV Scenarios'!C$2)</f>
        <v>13.536385813570584</v>
      </c>
      <c r="D16" s="1">
        <f>'Pc, Winter, S1'!D16*Main!$B$5+_xlfn.IFNA(VLOOKUP($A16,'EV Distribution'!$A$2:$B$11,2,FALSE),0)*('EV Scenarios'!D$4-'EV Scenarios'!D$2)</f>
        <v>16.999359244049028</v>
      </c>
      <c r="E16" s="1">
        <f>'Pc, Winter, S1'!E16*Main!$B$5+_xlfn.IFNA(VLOOKUP($A16,'EV Distribution'!$A$2:$B$11,2,FALSE),0)*('EV Scenarios'!E$4-'EV Scenarios'!E$2)</f>
        <v>20.099677503185916</v>
      </c>
      <c r="F16" s="1">
        <f>'Pc, Winter, S1'!F16*Main!$B$5+_xlfn.IFNA(VLOOKUP($A16,'EV Distribution'!$A$2:$B$11,2,FALSE),0)*('EV Scenarios'!F$4-'EV Scenarios'!F$2)</f>
        <v>22.702437681626549</v>
      </c>
      <c r="G16" s="1">
        <f>'Pc, Winter, S1'!G16*Main!$B$5+_xlfn.IFNA(VLOOKUP($A16,'EV Distribution'!$A$2:$B$11,2,FALSE),0)*('EV Scenarios'!G$4-'EV Scenarios'!G$2)</f>
        <v>24.263238089279387</v>
      </c>
      <c r="H16" s="1">
        <f>'Pc, Winter, S1'!H16*Main!$B$5+_xlfn.IFNA(VLOOKUP($A16,'EV Distribution'!$A$2:$B$11,2,FALSE),0)*('EV Scenarios'!H$4-'EV Scenarios'!H$2)</f>
        <v>23.578942497969585</v>
      </c>
      <c r="I16" s="1">
        <f>'Pc, Winter, S1'!I16*Main!$B$5+_xlfn.IFNA(VLOOKUP($A16,'EV Distribution'!$A$2:$B$11,2,FALSE),0)*('EV Scenarios'!I$4-'EV Scenarios'!I$2)</f>
        <v>33.99522771442706</v>
      </c>
      <c r="J16" s="1">
        <f>'Pc, Winter, S1'!J16*Main!$B$5+_xlfn.IFNA(VLOOKUP($A16,'EV Distribution'!$A$2:$B$11,2,FALSE),0)*('EV Scenarios'!J$4-'EV Scenarios'!J$2)</f>
        <v>30.567483349664059</v>
      </c>
      <c r="K16" s="1">
        <f>'Pc, Winter, S1'!K16*Main!$B$5+_xlfn.IFNA(VLOOKUP($A16,'EV Distribution'!$A$2:$B$11,2,FALSE),0)*('EV Scenarios'!K$4-'EV Scenarios'!K$2)</f>
        <v>36.148067867657268</v>
      </c>
      <c r="L16" s="1">
        <f>'Pc, Winter, S1'!L16*Main!$B$5+_xlfn.IFNA(VLOOKUP($A16,'EV Distribution'!$A$2:$B$11,2,FALSE),0)*('EV Scenarios'!L$4-'EV Scenarios'!L$2)</f>
        <v>36.252696801561576</v>
      </c>
      <c r="M16" s="1">
        <f>'Pc, Winter, S1'!M16*Main!$B$5+_xlfn.IFNA(VLOOKUP($A16,'EV Distribution'!$A$2:$B$11,2,FALSE),0)*('EV Scenarios'!M$4-'EV Scenarios'!M$2)</f>
        <v>35.624608801952895</v>
      </c>
      <c r="N16" s="1">
        <f>'Pc, Winter, S1'!N16*Main!$B$5+_xlfn.IFNA(VLOOKUP($A16,'EV Distribution'!$A$2:$B$11,2,FALSE),0)*('EV Scenarios'!N$4-'EV Scenarios'!N$2)</f>
        <v>32.806631227037805</v>
      </c>
      <c r="O16" s="1">
        <f>'Pc, Winter, S1'!O16*Main!$B$5+_xlfn.IFNA(VLOOKUP($A16,'EV Distribution'!$A$2:$B$11,2,FALSE),0)*('EV Scenarios'!O$4-'EV Scenarios'!O$2)</f>
        <v>31.25657389963083</v>
      </c>
      <c r="P16" s="1">
        <f>'Pc, Winter, S1'!P16*Main!$B$5+_xlfn.IFNA(VLOOKUP($A16,'EV Distribution'!$A$2:$B$11,2,FALSE),0)*('EV Scenarios'!P$4-'EV Scenarios'!P$2)</f>
        <v>30.021548315807738</v>
      </c>
      <c r="Q16" s="1">
        <f>'Pc, Winter, S1'!Q16*Main!$B$5+_xlfn.IFNA(VLOOKUP($A16,'EV Distribution'!$A$2:$B$11,2,FALSE),0)*('EV Scenarios'!Q$4-'EV Scenarios'!Q$2)</f>
        <v>28.411313915349972</v>
      </c>
      <c r="R16" s="1">
        <f>'Pc, Winter, S1'!R16*Main!$B$5+_xlfn.IFNA(VLOOKUP($A16,'EV Distribution'!$A$2:$B$11,2,FALSE),0)*('EV Scenarios'!R$4-'EV Scenarios'!R$2)</f>
        <v>27.29141506196471</v>
      </c>
      <c r="S16" s="1">
        <f>'Pc, Winter, S1'!S16*Main!$B$5+_xlfn.IFNA(VLOOKUP($A16,'EV Distribution'!$A$2:$B$11,2,FALSE),0)*('EV Scenarios'!S$4-'EV Scenarios'!S$2)</f>
        <v>26.551034252366364</v>
      </c>
      <c r="T16" s="1">
        <f>'Pc, Winter, S1'!T16*Main!$B$5+_xlfn.IFNA(VLOOKUP($A16,'EV Distribution'!$A$2:$B$11,2,FALSE),0)*('EV Scenarios'!T$4-'EV Scenarios'!T$2)</f>
        <v>19.015164346718102</v>
      </c>
      <c r="U16" s="1">
        <f>'Pc, Winter, S1'!U16*Main!$B$5+_xlfn.IFNA(VLOOKUP($A16,'EV Distribution'!$A$2:$B$11,2,FALSE),0)*('EV Scenarios'!U$4-'EV Scenarios'!U$2)</f>
        <v>19.171676504813941</v>
      </c>
      <c r="V16" s="1">
        <f>'Pc, Winter, S1'!V16*Main!$B$5+_xlfn.IFNA(VLOOKUP($A16,'EV Distribution'!$A$2:$B$11,2,FALSE),0)*('EV Scenarios'!V$4-'EV Scenarios'!V$2)</f>
        <v>20.284603041420556</v>
      </c>
      <c r="W16" s="1">
        <f>'Pc, Winter, S1'!W16*Main!$B$5+_xlfn.IFNA(VLOOKUP($A16,'EV Distribution'!$A$2:$B$11,2,FALSE),0)*('EV Scenarios'!W$4-'EV Scenarios'!W$2)</f>
        <v>21.924799990268752</v>
      </c>
      <c r="X16" s="1">
        <f>'Pc, Winter, S1'!X16*Main!$B$5+_xlfn.IFNA(VLOOKUP($A16,'EV Distribution'!$A$2:$B$11,2,FALSE),0)*('EV Scenarios'!X$4-'EV Scenarios'!X$2)</f>
        <v>8.4591723620459245</v>
      </c>
      <c r="Y16" s="1">
        <f>'Pc, Winter, S1'!Y16*Main!$B$5+_xlfn.IFNA(VLOOKUP($A16,'EV Distribution'!$A$2:$B$11,2,FALSE),0)*('EV Scenarios'!Y$4-'EV Scenarios'!Y$2)</f>
        <v>9.7284358218583886</v>
      </c>
    </row>
    <row r="17" spans="1:25" x14ac:dyDescent="0.25">
      <c r="A17">
        <v>26</v>
      </c>
      <c r="B17" s="1">
        <f>'Pc, Winter, S1'!B17*Main!$B$5+_xlfn.IFNA(VLOOKUP($A17,'EV Distribution'!$A$2:$B$11,2,FALSE),0)*('EV Scenarios'!B$4-'EV Scenarios'!B$2)</f>
        <v>12.35505499379061</v>
      </c>
      <c r="C17" s="1">
        <f>'Pc, Winter, S1'!C17*Main!$B$5+_xlfn.IFNA(VLOOKUP($A17,'EV Distribution'!$A$2:$B$11,2,FALSE),0)*('EV Scenarios'!C$4-'EV Scenarios'!C$2)</f>
        <v>14.66639471161769</v>
      </c>
      <c r="D17" s="1">
        <f>'Pc, Winter, S1'!D17*Main!$B$5+_xlfn.IFNA(VLOOKUP($A17,'EV Distribution'!$A$2:$B$11,2,FALSE),0)*('EV Scenarios'!D$4-'EV Scenarios'!D$2)</f>
        <v>18.081296002141173</v>
      </c>
      <c r="E17" s="1">
        <f>'Pc, Winter, S1'!E17*Main!$B$5+_xlfn.IFNA(VLOOKUP($A17,'EV Distribution'!$A$2:$B$11,2,FALSE),0)*('EV Scenarios'!E$4-'EV Scenarios'!E$2)</f>
        <v>21.166081606194627</v>
      </c>
      <c r="F17" s="1">
        <f>'Pc, Winter, S1'!F17*Main!$B$5+_xlfn.IFNA(VLOOKUP($A17,'EV Distribution'!$A$2:$B$11,2,FALSE),0)*('EV Scenarios'!F$4-'EV Scenarios'!F$2)</f>
        <v>23.768379906194625</v>
      </c>
      <c r="G17" s="1">
        <f>'Pc, Winter, S1'!G17*Main!$B$5+_xlfn.IFNA(VLOOKUP($A17,'EV Distribution'!$A$2:$B$11,2,FALSE),0)*('EV Scenarios'!G$4-'EV Scenarios'!G$2)</f>
        <v>25.364580010657857</v>
      </c>
      <c r="H17" s="1">
        <f>'Pc, Winter, S1'!H17*Main!$B$5+_xlfn.IFNA(VLOOKUP($A17,'EV Distribution'!$A$2:$B$11,2,FALSE),0)*('EV Scenarios'!H$4-'EV Scenarios'!H$2)</f>
        <v>24.816954492048144</v>
      </c>
      <c r="I17" s="1">
        <f>'Pc, Winter, S1'!I17*Main!$B$5+_xlfn.IFNA(VLOOKUP($A17,'EV Distribution'!$A$2:$B$11,2,FALSE),0)*('EV Scenarios'!I$4-'EV Scenarios'!I$2)</f>
        <v>35.35092652292159</v>
      </c>
      <c r="J17" s="1">
        <f>'Pc, Winter, S1'!J17*Main!$B$5+_xlfn.IFNA(VLOOKUP($A17,'EV Distribution'!$A$2:$B$11,2,FALSE),0)*('EV Scenarios'!J$4-'EV Scenarios'!J$2)</f>
        <v>32.128079183631129</v>
      </c>
      <c r="K17" s="1">
        <f>'Pc, Winter, S1'!K17*Main!$B$5+_xlfn.IFNA(VLOOKUP($A17,'EV Distribution'!$A$2:$B$11,2,FALSE),0)*('EV Scenarios'!K$4-'EV Scenarios'!K$2)</f>
        <v>37.764413429308185</v>
      </c>
      <c r="L17" s="1">
        <f>'Pc, Winter, S1'!L17*Main!$B$5+_xlfn.IFNA(VLOOKUP($A17,'EV Distribution'!$A$2:$B$11,2,FALSE),0)*('EV Scenarios'!L$4-'EV Scenarios'!L$2)</f>
        <v>37.903337452082098</v>
      </c>
      <c r="M17" s="1">
        <f>'Pc, Winter, S1'!M17*Main!$B$5+_xlfn.IFNA(VLOOKUP($A17,'EV Distribution'!$A$2:$B$11,2,FALSE),0)*('EV Scenarios'!M$4-'EV Scenarios'!M$2)</f>
        <v>37.2336788520821</v>
      </c>
      <c r="N17" s="1">
        <f>'Pc, Winter, S1'!N17*Main!$B$5+_xlfn.IFNA(VLOOKUP($A17,'EV Distribution'!$A$2:$B$11,2,FALSE),0)*('EV Scenarios'!N$4-'EV Scenarios'!N$2)</f>
        <v>34.361540270662289</v>
      </c>
      <c r="O17" s="1">
        <f>'Pc, Winter, S1'!O17*Main!$B$5+_xlfn.IFNA(VLOOKUP($A17,'EV Distribution'!$A$2:$B$11,2,FALSE),0)*('EV Scenarios'!O$4-'EV Scenarios'!O$2)</f>
        <v>32.778626870182364</v>
      </c>
      <c r="P17" s="1">
        <f>'Pc, Winter, S1'!P17*Main!$B$5+_xlfn.IFNA(VLOOKUP($A17,'EV Distribution'!$A$2:$B$11,2,FALSE),0)*('EV Scenarios'!P$4-'EV Scenarios'!P$2)</f>
        <v>31.580084961015949</v>
      </c>
      <c r="Q17" s="1">
        <f>'Pc, Winter, S1'!Q17*Main!$B$5+_xlfn.IFNA(VLOOKUP($A17,'EV Distribution'!$A$2:$B$11,2,FALSE),0)*('EV Scenarios'!Q$4-'EV Scenarios'!Q$2)</f>
        <v>29.9791964182184</v>
      </c>
      <c r="R17" s="1">
        <f>'Pc, Winter, S1'!R17*Main!$B$5+_xlfn.IFNA(VLOOKUP($A17,'EV Distribution'!$A$2:$B$11,2,FALSE),0)*('EV Scenarios'!R$4-'EV Scenarios'!R$2)</f>
        <v>28.760031550974603</v>
      </c>
      <c r="S17" s="1">
        <f>'Pc, Winter, S1'!S17*Main!$B$5+_xlfn.IFNA(VLOOKUP($A17,'EV Distribution'!$A$2:$B$11,2,FALSE),0)*('EV Scenarios'!S$4-'EV Scenarios'!S$2)</f>
        <v>28.041690555009598</v>
      </c>
      <c r="T17" s="1">
        <f>'Pc, Winter, S1'!T17*Main!$B$5+_xlfn.IFNA(VLOOKUP($A17,'EV Distribution'!$A$2:$B$11,2,FALSE),0)*('EV Scenarios'!T$4-'EV Scenarios'!T$2)</f>
        <v>20.67905787916051</v>
      </c>
      <c r="U17" s="1">
        <f>'Pc, Winter, S1'!U17*Main!$B$5+_xlfn.IFNA(VLOOKUP($A17,'EV Distribution'!$A$2:$B$11,2,FALSE),0)*('EV Scenarios'!U$4-'EV Scenarios'!U$2)</f>
        <v>20.847781083623747</v>
      </c>
      <c r="V17" s="1">
        <f>'Pc, Winter, S1'!V17*Main!$B$5+_xlfn.IFNA(VLOOKUP($A17,'EV Distribution'!$A$2:$B$11,2,FALSE),0)*('EV Scenarios'!V$4-'EV Scenarios'!V$2)</f>
        <v>21.983080637876551</v>
      </c>
      <c r="W17" s="1">
        <f>'Pc, Winter, S1'!W17*Main!$B$5+_xlfn.IFNA(VLOOKUP($A17,'EV Distribution'!$A$2:$B$11,2,FALSE),0)*('EV Scenarios'!W$4-'EV Scenarios'!W$2)</f>
        <v>23.560614449446248</v>
      </c>
      <c r="X17" s="1">
        <f>'Pc, Winter, S1'!X17*Main!$B$5+_xlfn.IFNA(VLOOKUP($A17,'EV Distribution'!$A$2:$B$11,2,FALSE),0)*('EV Scenarios'!X$4-'EV Scenarios'!X$2)</f>
        <v>10.040499754433698</v>
      </c>
      <c r="Y17" s="1">
        <f>'Pc, Winter, S1'!Y17*Main!$B$5+_xlfn.IFNA(VLOOKUP($A17,'EV Distribution'!$A$2:$B$11,2,FALSE),0)*('EV Scenarios'!Y$4-'EV Scenarios'!Y$2)</f>
        <v>11.158609225018459</v>
      </c>
    </row>
    <row r="18" spans="1:25" x14ac:dyDescent="0.25">
      <c r="A18">
        <v>30</v>
      </c>
      <c r="B18" s="1">
        <f>'Pc, Winter, S1'!B18*Main!$B$5+_xlfn.IFNA(VLOOKUP($A18,'EV Distribution'!$A$2:$B$11,2,FALSE),0)*('EV Scenarios'!B$4-'EV Scenarios'!B$2)</f>
        <v>11.407782861625074</v>
      </c>
      <c r="C18" s="1">
        <f>'Pc, Winter, S1'!C18*Main!$B$5+_xlfn.IFNA(VLOOKUP($A18,'EV Distribution'!$A$2:$B$11,2,FALSE),0)*('EV Scenarios'!C$4-'EV Scenarios'!C$2)</f>
        <v>13.862221306080183</v>
      </c>
      <c r="D18" s="1">
        <f>'Pc, Winter, S1'!D18*Main!$B$5+_xlfn.IFNA(VLOOKUP($A18,'EV Distribution'!$A$2:$B$11,2,FALSE),0)*('EV Scenarios'!D$4-'EV Scenarios'!D$2)</f>
        <v>17.356101712433553</v>
      </c>
      <c r="E18" s="1">
        <f>'Pc, Winter, S1'!E18*Main!$B$5+_xlfn.IFNA(VLOOKUP($A18,'EV Distribution'!$A$2:$B$11,2,FALSE),0)*('EV Scenarios'!E$4-'EV Scenarios'!E$2)</f>
        <v>20.461582612529536</v>
      </c>
      <c r="F18" s="1">
        <f>'Pc, Winter, S1'!F18*Main!$B$5+_xlfn.IFNA(VLOOKUP($A18,'EV Distribution'!$A$2:$B$11,2,FALSE),0)*('EV Scenarios'!F$4-'EV Scenarios'!F$2)</f>
        <v>23.079189009749705</v>
      </c>
      <c r="G18" s="1">
        <f>'Pc, Winter, S1'!G18*Main!$B$5+_xlfn.IFNA(VLOOKUP($A18,'EV Distribution'!$A$2:$B$11,2,FALSE),0)*('EV Scenarios'!G$4-'EV Scenarios'!G$2)</f>
        <v>24.641303371773478</v>
      </c>
      <c r="H18" s="1">
        <f>'Pc, Winter, S1'!H18*Main!$B$5+_xlfn.IFNA(VLOOKUP($A18,'EV Distribution'!$A$2:$B$11,2,FALSE),0)*('EV Scenarios'!H$4-'EV Scenarios'!H$2)</f>
        <v>23.955604926251482</v>
      </c>
      <c r="I18" s="1">
        <f>'Pc, Winter, S1'!I18*Main!$B$5+_xlfn.IFNA(VLOOKUP($A18,'EV Distribution'!$A$2:$B$11,2,FALSE),0)*('EV Scenarios'!I$4-'EV Scenarios'!I$2)</f>
        <v>34.351313326410221</v>
      </c>
      <c r="J18" s="1">
        <f>'Pc, Winter, S1'!J18*Main!$B$5+_xlfn.IFNA(VLOOKUP($A18,'EV Distribution'!$A$2:$B$11,2,FALSE),0)*('EV Scenarios'!J$4-'EV Scenarios'!J$2)</f>
        <v>30.91024217016022</v>
      </c>
      <c r="K18" s="1">
        <f>'Pc, Winter, S1'!K18*Main!$B$5+_xlfn.IFNA(VLOOKUP($A18,'EV Distribution'!$A$2:$B$11,2,FALSE),0)*('EV Scenarios'!K$4-'EV Scenarios'!K$2)</f>
        <v>36.442262909731248</v>
      </c>
      <c r="L18" s="1">
        <f>'Pc, Winter, S1'!L18*Main!$B$5+_xlfn.IFNA(VLOOKUP($A18,'EV Distribution'!$A$2:$B$11,2,FALSE),0)*('EV Scenarios'!L$4-'EV Scenarios'!L$2)</f>
        <v>36.59152258986267</v>
      </c>
      <c r="M18" s="1">
        <f>'Pc, Winter, S1'!M18*Main!$B$5+_xlfn.IFNA(VLOOKUP($A18,'EV Distribution'!$A$2:$B$11,2,FALSE),0)*('EV Scenarios'!M$4-'EV Scenarios'!M$2)</f>
        <v>35.985943084956439</v>
      </c>
      <c r="N18" s="1">
        <f>'Pc, Winter, S1'!N18*Main!$B$5+_xlfn.IFNA(VLOOKUP($A18,'EV Distribution'!$A$2:$B$11,2,FALSE),0)*('EV Scenarios'!N$4-'EV Scenarios'!N$2)</f>
        <v>33.144219499213676</v>
      </c>
      <c r="O18" s="1">
        <f>'Pc, Winter, S1'!O18*Main!$B$5+_xlfn.IFNA(VLOOKUP($A18,'EV Distribution'!$A$2:$B$11,2,FALSE),0)*('EV Scenarios'!O$4-'EV Scenarios'!O$2)</f>
        <v>31.607970749018012</v>
      </c>
      <c r="P18" s="1">
        <f>'Pc, Winter, S1'!P18*Main!$B$5+_xlfn.IFNA(VLOOKUP($A18,'EV Distribution'!$A$2:$B$11,2,FALSE),0)*('EV Scenarios'!P$4-'EV Scenarios'!P$2)</f>
        <v>30.423860519355436</v>
      </c>
      <c r="Q18" s="1">
        <f>'Pc, Winter, S1'!Q18*Main!$B$5+_xlfn.IFNA(VLOOKUP($A18,'EV Distribution'!$A$2:$B$11,2,FALSE),0)*('EV Scenarios'!Q$4-'EV Scenarios'!Q$2)</f>
        <v>28.846445989563648</v>
      </c>
      <c r="R18" s="1">
        <f>'Pc, Winter, S1'!R18*Main!$B$5+_xlfn.IFNA(VLOOKUP($A18,'EV Distribution'!$A$2:$B$11,2,FALSE),0)*('EV Scenarios'!R$4-'EV Scenarios'!R$2)</f>
        <v>27.679782468443594</v>
      </c>
      <c r="S18" s="1">
        <f>'Pc, Winter, S1'!S18*Main!$B$5+_xlfn.IFNA(VLOOKUP($A18,'EV Distribution'!$A$2:$B$11,2,FALSE),0)*('EV Scenarios'!S$4-'EV Scenarios'!S$2)</f>
        <v>26.827705700775251</v>
      </c>
      <c r="T18" s="1">
        <f>'Pc, Winter, S1'!T18*Main!$B$5+_xlfn.IFNA(VLOOKUP($A18,'EV Distribution'!$A$2:$B$11,2,FALSE),0)*('EV Scenarios'!T$4-'EV Scenarios'!T$2)</f>
        <v>19.315430054186351</v>
      </c>
      <c r="U18" s="1">
        <f>'Pc, Winter, S1'!U18*Main!$B$5+_xlfn.IFNA(VLOOKUP($A18,'EV Distribution'!$A$2:$B$11,2,FALSE),0)*('EV Scenarios'!U$4-'EV Scenarios'!U$2)</f>
        <v>19.444250305962051</v>
      </c>
      <c r="V18" s="1">
        <f>'Pc, Winter, S1'!V18*Main!$B$5+_xlfn.IFNA(VLOOKUP($A18,'EV Distribution'!$A$2:$B$11,2,FALSE),0)*('EV Scenarios'!V$4-'EV Scenarios'!V$2)</f>
        <v>20.586400256907119</v>
      </c>
      <c r="W18" s="1">
        <f>'Pc, Winter, S1'!W18*Main!$B$5+_xlfn.IFNA(VLOOKUP($A18,'EV Distribution'!$A$2:$B$11,2,FALSE),0)*('EV Scenarios'!W$4-'EV Scenarios'!W$2)</f>
        <v>22.215630759480213</v>
      </c>
      <c r="X18" s="1">
        <f>'Pc, Winter, S1'!X18*Main!$B$5+_xlfn.IFNA(VLOOKUP($A18,'EV Distribution'!$A$2:$B$11,2,FALSE),0)*('EV Scenarios'!X$4-'EV Scenarios'!X$2)</f>
        <v>8.723884333191819</v>
      </c>
      <c r="Y18" s="1">
        <f>'Pc, Winter, S1'!Y18*Main!$B$5+_xlfn.IFNA(VLOOKUP($A18,'EV Distribution'!$A$2:$B$11,2,FALSE),0)*('EV Scenarios'!Y$4-'EV Scenarios'!Y$2)</f>
        <v>10.034572822028206</v>
      </c>
    </row>
    <row r="19" spans="1:25" x14ac:dyDescent="0.25">
      <c r="A19">
        <v>35</v>
      </c>
      <c r="B19" s="1">
        <f>'Pc, Winter, S1'!B19*Main!$B$5+_xlfn.IFNA(VLOOKUP($A19,'EV Distribution'!$A$2:$B$11,2,FALSE),0)*('EV Scenarios'!B$4-'EV Scenarios'!B$2)</f>
        <v>1.3673978739515653</v>
      </c>
      <c r="C19" s="1">
        <f>'Pc, Winter, S1'!C19*Main!$B$5+_xlfn.IFNA(VLOOKUP($A19,'EV Distribution'!$A$2:$B$11,2,FALSE),0)*('EV Scenarios'!C$4-'EV Scenarios'!C$2)</f>
        <v>1.284658653632605</v>
      </c>
      <c r="D19" s="1">
        <f>'Pc, Winter, S1'!D19*Main!$B$5+_xlfn.IFNA(VLOOKUP($A19,'EV Distribution'!$A$2:$B$11,2,FALSE),0)*('EV Scenarios'!D$4-'EV Scenarios'!D$2)</f>
        <v>1.2130298881275845</v>
      </c>
      <c r="E19" s="1">
        <f>'Pc, Winter, S1'!E19*Main!$B$5+_xlfn.IFNA(VLOOKUP($A19,'EV Distribution'!$A$2:$B$11,2,FALSE),0)*('EV Scenarios'!E$4-'EV Scenarios'!E$2)</f>
        <v>1.2006568816302423</v>
      </c>
      <c r="F19" s="1">
        <f>'Pc, Winter, S1'!F19*Main!$B$5+_xlfn.IFNA(VLOOKUP($A19,'EV Distribution'!$A$2:$B$11,2,FALSE),0)*('EV Scenarios'!F$4-'EV Scenarios'!F$2)</f>
        <v>1.225992085410514</v>
      </c>
      <c r="G19" s="1">
        <f>'Pc, Winter, S1'!G19*Main!$B$5+_xlfn.IFNA(VLOOKUP($A19,'EV Distribution'!$A$2:$B$11,2,FALSE),0)*('EV Scenarios'!G$4-'EV Scenarios'!G$2)</f>
        <v>1.4530830481984642</v>
      </c>
      <c r="H19" s="1">
        <f>'Pc, Winter, S1'!H19*Main!$B$5+_xlfn.IFNA(VLOOKUP($A19,'EV Distribution'!$A$2:$B$11,2,FALSE),0)*('EV Scenarios'!H$4-'EV Scenarios'!H$2)</f>
        <v>2.053636798936799</v>
      </c>
      <c r="I19" s="1">
        <f>'Pc, Winter, S1'!I19*Main!$B$5+_xlfn.IFNA(VLOOKUP($A19,'EV Distribution'!$A$2:$B$11,2,FALSE),0)*('EV Scenarios'!I$4-'EV Scenarios'!I$2)</f>
        <v>2.4305505614884821</v>
      </c>
      <c r="J19" s="1">
        <f>'Pc, Winter, S1'!J19*Main!$B$5+_xlfn.IFNA(VLOOKUP($A19,'EV Distribution'!$A$2:$B$11,2,FALSE),0)*('EV Scenarios'!J$4-'EV Scenarios'!J$2)</f>
        <v>2.4968766099232136</v>
      </c>
      <c r="K19" s="1">
        <f>'Pc, Winter, S1'!K19*Main!$B$5+_xlfn.IFNA(VLOOKUP($A19,'EV Distribution'!$A$2:$B$11,2,FALSE),0)*('EV Scenarios'!K$4-'EV Scenarios'!K$2)</f>
        <v>2.5310496754873011</v>
      </c>
      <c r="L19" s="1">
        <f>'Pc, Winter, S1'!L19*Main!$B$5+_xlfn.IFNA(VLOOKUP($A19,'EV Distribution'!$A$2:$B$11,2,FALSE),0)*('EV Scenarios'!L$4-'EV Scenarios'!L$2)</f>
        <v>2.2897339637330183</v>
      </c>
      <c r="M19" s="1">
        <f>'Pc, Winter, S1'!M19*Main!$B$5+_xlfn.IFNA(VLOOKUP($A19,'EV Distribution'!$A$2:$B$11,2,FALSE),0)*('EV Scenarios'!M$4-'EV Scenarios'!M$2)</f>
        <v>2.4346748969875964</v>
      </c>
      <c r="N19" s="1">
        <f>'Pc, Winter, S1'!N19*Main!$B$5+_xlfn.IFNA(VLOOKUP($A19,'EV Distribution'!$A$2:$B$11,2,FALSE),0)*('EV Scenarios'!N$4-'EV Scenarios'!N$2)</f>
        <v>2.3616152395747196</v>
      </c>
      <c r="O19" s="1">
        <f>'Pc, Winter, S1'!O19*Main!$B$5+_xlfn.IFNA(VLOOKUP($A19,'EV Distribution'!$A$2:$B$11,2,FALSE),0)*('EV Scenarios'!O$4-'EV Scenarios'!O$2)</f>
        <v>2.2501740109864148</v>
      </c>
      <c r="P19" s="1">
        <f>'Pc, Winter, S1'!P19*Main!$B$5+_xlfn.IFNA(VLOOKUP($A19,'EV Distribution'!$A$2:$B$11,2,FALSE),0)*('EV Scenarios'!P$4-'EV Scenarios'!P$2)</f>
        <v>2.0717333730655643</v>
      </c>
      <c r="Q19" s="1">
        <f>'Pc, Winter, S1'!Q19*Main!$B$5+_xlfn.IFNA(VLOOKUP($A19,'EV Distribution'!$A$2:$B$11,2,FALSE),0)*('EV Scenarios'!Q$4-'EV Scenarios'!Q$2)</f>
        <v>2.0427788544595393</v>
      </c>
      <c r="R19" s="1">
        <f>'Pc, Winter, S1'!R19*Main!$B$5+_xlfn.IFNA(VLOOKUP($A19,'EV Distribution'!$A$2:$B$11,2,FALSE),0)*('EV Scenarios'!R$4-'EV Scenarios'!R$2)</f>
        <v>2.1463080924985234</v>
      </c>
      <c r="S19" s="1">
        <f>'Pc, Winter, S1'!S19*Main!$B$5+_xlfn.IFNA(VLOOKUP($A19,'EV Distribution'!$A$2:$B$11,2,FALSE),0)*('EV Scenarios'!S$4-'EV Scenarios'!S$2)</f>
        <v>2.3315665095097464</v>
      </c>
      <c r="T19" s="1">
        <f>'Pc, Winter, S1'!T19*Main!$B$5+_xlfn.IFNA(VLOOKUP($A19,'EV Distribution'!$A$2:$B$11,2,FALSE),0)*('EV Scenarios'!T$4-'EV Scenarios'!T$2)</f>
        <v>2.2524466040165385</v>
      </c>
      <c r="U19" s="1">
        <f>'Pc, Winter, S1'!U19*Main!$B$5+_xlfn.IFNA(VLOOKUP($A19,'EV Distribution'!$A$2:$B$11,2,FALSE),0)*('EV Scenarios'!U$4-'EV Scenarios'!U$2)</f>
        <v>2.2389793860602483</v>
      </c>
      <c r="V19" s="1">
        <f>'Pc, Winter, S1'!V19*Main!$B$5+_xlfn.IFNA(VLOOKUP($A19,'EV Distribution'!$A$2:$B$11,2,FALSE),0)*('EV Scenarios'!V$4-'EV Scenarios'!V$2)</f>
        <v>2.2042171297105728</v>
      </c>
      <c r="W19" s="1">
        <f>'Pc, Winter, S1'!W19*Main!$B$5+_xlfn.IFNA(VLOOKUP($A19,'EV Distribution'!$A$2:$B$11,2,FALSE),0)*('EV Scenarios'!W$4-'EV Scenarios'!W$2)</f>
        <v>2.0525425874778498</v>
      </c>
      <c r="X19" s="1">
        <f>'Pc, Winter, S1'!X19*Main!$B$5+_xlfn.IFNA(VLOOKUP($A19,'EV Distribution'!$A$2:$B$11,2,FALSE),0)*('EV Scenarios'!X$4-'EV Scenarios'!X$2)</f>
        <v>1.7566004728883642</v>
      </c>
      <c r="Y19" s="1">
        <f>'Pc, Winter, S1'!Y19*Main!$B$5+_xlfn.IFNA(VLOOKUP($A19,'EV Distribution'!$A$2:$B$11,2,FALSE),0)*('EV Scenarios'!Y$4-'EV Scenarios'!Y$2)</f>
        <v>1.556780626461902</v>
      </c>
    </row>
    <row r="20" spans="1:25" x14ac:dyDescent="0.25">
      <c r="A20">
        <v>36</v>
      </c>
      <c r="B20" s="1">
        <f>'Pc, Winter, S1'!B20*Main!$B$5+_xlfn.IFNA(VLOOKUP($A20,'EV Distribution'!$A$2:$B$11,2,FALSE),0)*('EV Scenarios'!B$4-'EV Scenarios'!B$2)</f>
        <v>2.5251033668044893E-4</v>
      </c>
      <c r="C20" s="1">
        <f>'Pc, Winter, S1'!C20*Main!$B$5+_xlfn.IFNA(VLOOKUP($A20,'EV Distribution'!$A$2:$B$11,2,FALSE),0)*('EV Scenarios'!C$4-'EV Scenarios'!C$2)</f>
        <v>0.15655640874187837</v>
      </c>
      <c r="D20" s="1">
        <f>'Pc, Winter, S1'!D20*Main!$B$5+_xlfn.IFNA(VLOOKUP($A20,'EV Distribution'!$A$2:$B$11,2,FALSE),0)*('EV Scenarios'!D$4-'EV Scenarios'!D$2)</f>
        <v>-3.021707028942705E-2</v>
      </c>
      <c r="E20" s="1">
        <f>'Pc, Winter, S1'!E20*Main!$B$5+_xlfn.IFNA(VLOOKUP($A20,'EV Distribution'!$A$2:$B$11,2,FALSE),0)*('EV Scenarios'!E$4-'EV Scenarios'!E$2)</f>
        <v>-3.7876550502067338E-3</v>
      </c>
      <c r="F20" s="1">
        <f>'Pc, Winter, S1'!F20*Main!$B$5+_xlfn.IFNA(VLOOKUP($A20,'EV Distribution'!$A$2:$B$11,2,FALSE),0)*('EV Scenarios'!F$4-'EV Scenarios'!F$2)</f>
        <v>1.1362965150620203E-2</v>
      </c>
      <c r="G20" s="1">
        <f>'Pc, Winter, S1'!G20*Main!$B$5+_xlfn.IFNA(VLOOKUP($A20,'EV Distribution'!$A$2:$B$11,2,FALSE),0)*('EV Scenarios'!G$4-'EV Scenarios'!G$2)</f>
        <v>-7.7436503248671006E-3</v>
      </c>
      <c r="H20" s="1">
        <f>'Pc, Winter, S1'!H20*Main!$B$5+_xlfn.IFNA(VLOOKUP($A20,'EV Distribution'!$A$2:$B$11,2,FALSE),0)*('EV Scenarios'!H$4-'EV Scenarios'!H$2)</f>
        <v>2.4409332545776733E-3</v>
      </c>
      <c r="I20" s="1">
        <f>'Pc, Winter, S1'!I20*Main!$B$5+_xlfn.IFNA(VLOOKUP($A20,'EV Distribution'!$A$2:$B$11,2,FALSE),0)*('EV Scenarios'!I$4-'EV Scenarios'!I$2)</f>
        <v>-1.8264914353219138E-2</v>
      </c>
      <c r="J20" s="1">
        <f>'Pc, Winter, S1'!J20*Main!$B$5+_xlfn.IFNA(VLOOKUP($A20,'EV Distribution'!$A$2:$B$11,2,FALSE),0)*('EV Scenarios'!J$4-'EV Scenarios'!J$2)</f>
        <v>-3.0048730064973425E-2</v>
      </c>
      <c r="K20" s="1">
        <f>'Pc, Winter, S1'!K20*Main!$B$5+_xlfn.IFNA(VLOOKUP($A20,'EV Distribution'!$A$2:$B$11,2,FALSE),0)*('EV Scenarios'!K$4-'EV Scenarios'!K$2)</f>
        <v>-1.9359125812167751E-3</v>
      </c>
      <c r="L20" s="1">
        <f>'Pc, Winter, S1'!L20*Main!$B$5+_xlfn.IFNA(VLOOKUP($A20,'EV Distribution'!$A$2:$B$11,2,FALSE),0)*('EV Scenarios'!L$4-'EV Scenarios'!L$2)</f>
        <v>-7.0702894270525708E-3</v>
      </c>
      <c r="M20" s="1">
        <f>'Pc, Winter, S1'!M20*Main!$B$5+_xlfn.IFNA(VLOOKUP($A20,'EV Distribution'!$A$2:$B$11,2,FALSE),0)*('EV Scenarios'!M$4-'EV Scenarios'!M$2)</f>
        <v>2.6850265800354402E-2</v>
      </c>
      <c r="N20" s="1">
        <f>'Pc, Winter, S1'!N20*Main!$B$5+_xlfn.IFNA(VLOOKUP($A20,'EV Distribution'!$A$2:$B$11,2,FALSE),0)*('EV Scenarios'!N$4-'EV Scenarios'!N$2)</f>
        <v>-3.0974601299468402E-2</v>
      </c>
      <c r="O20" s="1">
        <f>'Pc, Winter, S1'!O20*Main!$B$5+_xlfn.IFNA(VLOOKUP($A20,'EV Distribution'!$A$2:$B$11,2,FALSE),0)*('EV Scenarios'!O$4-'EV Scenarios'!O$2)</f>
        <v>-6.1023331364441824E-2</v>
      </c>
      <c r="P20" s="1">
        <f>'Pc, Winter, S1'!P20*Main!$B$5+_xlfn.IFNA(VLOOKUP($A20,'EV Distribution'!$A$2:$B$11,2,FALSE),0)*('EV Scenarios'!P$4-'EV Scenarios'!P$2)</f>
        <v>-1.0184583579444774E-2</v>
      </c>
      <c r="Q20" s="1">
        <f>'Pc, Winter, S1'!Q20*Main!$B$5+_xlfn.IFNA(VLOOKUP($A20,'EV Distribution'!$A$2:$B$11,2,FALSE),0)*('EV Scenarios'!Q$4-'EV Scenarios'!Q$2)</f>
        <v>-1.4140578854105142E-2</v>
      </c>
      <c r="R20" s="1">
        <f>'Pc, Winter, S1'!R20*Main!$B$5+_xlfn.IFNA(VLOOKUP($A20,'EV Distribution'!$A$2:$B$11,2,FALSE),0)*('EV Scenarios'!R$4-'EV Scenarios'!R$2)</f>
        <v>2.8954518606024812E-2</v>
      </c>
      <c r="S20" s="1">
        <f>'Pc, Winter, S1'!S20*Main!$B$5+_xlfn.IFNA(VLOOKUP($A20,'EV Distribution'!$A$2:$B$11,2,FALSE),0)*('EV Scenarios'!S$4-'EV Scenarios'!S$2)</f>
        <v>2.5251033668044893E-4</v>
      </c>
      <c r="T20" s="1">
        <f>'Pc, Winter, S1'!T20*Main!$B$5+_xlfn.IFNA(VLOOKUP($A20,'EV Distribution'!$A$2:$B$11,2,FALSE),0)*('EV Scenarios'!T$4-'EV Scenarios'!T$2)</f>
        <v>-1.5823981098641467E-2</v>
      </c>
      <c r="U20" s="1">
        <f>'Pc, Winter, S1'!U20*Main!$B$5+_xlfn.IFNA(VLOOKUP($A20,'EV Distribution'!$A$2:$B$11,2,FALSE),0)*('EV Scenarios'!U$4-'EV Scenarios'!U$2)</f>
        <v>3.0890431187241586E-2</v>
      </c>
      <c r="V20" s="1">
        <f>'Pc, Winter, S1'!V20*Main!$B$5+_xlfn.IFNA(VLOOKUP($A20,'EV Distribution'!$A$2:$B$11,2,FALSE),0)*('EV Scenarios'!V$4-'EV Scenarios'!V$2)</f>
        <v>-9.8479031305375095E-3</v>
      </c>
      <c r="W20" s="1">
        <f>'Pc, Winter, S1'!W20*Main!$B$5+_xlfn.IFNA(VLOOKUP($A20,'EV Distribution'!$A$2:$B$11,2,FALSE),0)*('EV Scenarios'!W$4-'EV Scenarios'!W$2)</f>
        <v>7.7436503248671006E-3</v>
      </c>
      <c r="X20" s="1">
        <f>'Pc, Winter, S1'!X20*Main!$B$5+_xlfn.IFNA(VLOOKUP($A20,'EV Distribution'!$A$2:$B$11,2,FALSE),0)*('EV Scenarios'!X$4-'EV Scenarios'!X$2)</f>
        <v>-5.8919078558771418E-3</v>
      </c>
      <c r="Y20" s="1">
        <f>'Pc, Winter, S1'!Y20*Main!$B$5+_xlfn.IFNA(VLOOKUP($A20,'EV Distribution'!$A$2:$B$11,2,FALSE),0)*('EV Scenarios'!Y$4-'EV Scenarios'!Y$2)</f>
        <v>-1.2709686946249264E-2</v>
      </c>
    </row>
    <row r="21" spans="1:25" x14ac:dyDescent="0.25">
      <c r="A21">
        <v>42</v>
      </c>
      <c r="B21" s="1">
        <f>'Pc, Winter, S1'!B21*Main!$B$5+_xlfn.IFNA(VLOOKUP($A21,'EV Distribution'!$A$2:$B$11,2,FALSE),0)*('EV Scenarios'!B$4-'EV Scenarios'!B$2)</f>
        <v>11.752998312049616</v>
      </c>
      <c r="C21" s="1">
        <f>'Pc, Winter, S1'!C21*Main!$B$5+_xlfn.IFNA(VLOOKUP($A21,'EV Distribution'!$A$2:$B$11,2,FALSE),0)*('EV Scenarios'!C$4-'EV Scenarios'!C$2)</f>
        <v>14.162570154049764</v>
      </c>
      <c r="D21" s="1">
        <f>'Pc, Winter, S1'!D21*Main!$B$5+_xlfn.IFNA(VLOOKUP($A21,'EV Distribution'!$A$2:$B$11,2,FALSE),0)*('EV Scenarios'!D$4-'EV Scenarios'!D$2)</f>
        <v>17.600043855533819</v>
      </c>
      <c r="E21" s="1">
        <f>'Pc, Winter, S1'!E21*Main!$B$5+_xlfn.IFNA(VLOOKUP($A21,'EV Distribution'!$A$2:$B$11,2,FALSE),0)*('EV Scenarios'!E$4-'EV Scenarios'!E$2)</f>
        <v>20.698090609118431</v>
      </c>
      <c r="F21" s="1">
        <f>'Pc, Winter, S1'!F21*Main!$B$5+_xlfn.IFNA(VLOOKUP($A21,'EV Distribution'!$A$2:$B$11,2,FALSE),0)*('EV Scenarios'!F$4-'EV Scenarios'!F$2)</f>
        <v>23.33800520563349</v>
      </c>
      <c r="G21" s="1">
        <f>'Pc, Winter, S1'!G21*Main!$B$5+_xlfn.IFNA(VLOOKUP($A21,'EV Distribution'!$A$2:$B$11,2,FALSE),0)*('EV Scenarios'!G$4-'EV Scenarios'!G$2)</f>
        <v>24.932391669754136</v>
      </c>
      <c r="H21" s="1">
        <f>'Pc, Winter, S1'!H21*Main!$B$5+_xlfn.IFNA(VLOOKUP($A21,'EV Distribution'!$A$2:$B$11,2,FALSE),0)*('EV Scenarios'!H$4-'EV Scenarios'!H$2)</f>
        <v>24.337630050804787</v>
      </c>
      <c r="I21" s="1">
        <f>'Pc, Winter, S1'!I21*Main!$B$5+_xlfn.IFNA(VLOOKUP($A21,'EV Distribution'!$A$2:$B$11,2,FALSE),0)*('EV Scenarios'!I$4-'EV Scenarios'!I$2)</f>
        <v>34.812406646758717</v>
      </c>
      <c r="J21" s="1">
        <f>'Pc, Winter, S1'!J21*Main!$B$5+_xlfn.IFNA(VLOOKUP($A21,'EV Distribution'!$A$2:$B$11,2,FALSE),0)*('EV Scenarios'!J$4-'EV Scenarios'!J$2)</f>
        <v>31.405808519835354</v>
      </c>
      <c r="K21" s="1">
        <f>'Pc, Winter, S1'!K21*Main!$B$5+_xlfn.IFNA(VLOOKUP($A21,'EV Distribution'!$A$2:$B$11,2,FALSE),0)*('EV Scenarios'!K$4-'EV Scenarios'!K$2)</f>
        <v>37.008842874800656</v>
      </c>
      <c r="L21" s="1">
        <f>'Pc, Winter, S1'!L21*Main!$B$5+_xlfn.IFNA(VLOOKUP($A21,'EV Distribution'!$A$2:$B$11,2,FALSE),0)*('EV Scenarios'!L$4-'EV Scenarios'!L$2)</f>
        <v>37.119729565320434</v>
      </c>
      <c r="M21" s="1">
        <f>'Pc, Winter, S1'!M21*Main!$B$5+_xlfn.IFNA(VLOOKUP($A21,'EV Distribution'!$A$2:$B$11,2,FALSE),0)*('EV Scenarios'!M$4-'EV Scenarios'!M$2)</f>
        <v>36.49869649240992</v>
      </c>
      <c r="N21" s="1">
        <f>'Pc, Winter, S1'!N21*Main!$B$5+_xlfn.IFNA(VLOOKUP($A21,'EV Distribution'!$A$2:$B$11,2,FALSE),0)*('EV Scenarios'!N$4-'EV Scenarios'!N$2)</f>
        <v>33.650866500538982</v>
      </c>
      <c r="O21" s="1">
        <f>'Pc, Winter, S1'!O21*Main!$B$5+_xlfn.IFNA(VLOOKUP($A21,'EV Distribution'!$A$2:$B$11,2,FALSE),0)*('EV Scenarios'!O$4-'EV Scenarios'!O$2)</f>
        <v>32.014668170171291</v>
      </c>
      <c r="P21" s="1">
        <f>'Pc, Winter, S1'!P21*Main!$B$5+_xlfn.IFNA(VLOOKUP($A21,'EV Distribution'!$A$2:$B$11,2,FALSE),0)*('EV Scenarios'!P$4-'EV Scenarios'!P$2)</f>
        <v>30.828533489176021</v>
      </c>
      <c r="Q21" s="1">
        <f>'Pc, Winter, S1'!Q21*Main!$B$5+_xlfn.IFNA(VLOOKUP($A21,'EV Distribution'!$A$2:$B$11,2,FALSE),0)*('EV Scenarios'!Q$4-'EV Scenarios'!Q$2)</f>
        <v>29.170052680858685</v>
      </c>
      <c r="R21" s="1">
        <f>'Pc, Winter, S1'!R21*Main!$B$5+_xlfn.IFNA(VLOOKUP($A21,'EV Distribution'!$A$2:$B$11,2,FALSE),0)*('EV Scenarios'!R$4-'EV Scenarios'!R$2)</f>
        <v>28.024148632966629</v>
      </c>
      <c r="S21" s="1">
        <f>'Pc, Winter, S1'!S21*Main!$B$5+_xlfn.IFNA(VLOOKUP($A21,'EV Distribution'!$A$2:$B$11,2,FALSE),0)*('EV Scenarios'!S$4-'EV Scenarios'!S$2)</f>
        <v>27.416288775627585</v>
      </c>
      <c r="T21" s="1">
        <f>'Pc, Winter, S1'!T21*Main!$B$5+_xlfn.IFNA(VLOOKUP($A21,'EV Distribution'!$A$2:$B$11,2,FALSE),0)*('EV Scenarios'!T$4-'EV Scenarios'!T$2)</f>
        <v>19.94358514483535</v>
      </c>
      <c r="U21" s="1">
        <f>'Pc, Winter, S1'!U21*Main!$B$5+_xlfn.IFNA(VLOOKUP($A21,'EV Distribution'!$A$2:$B$11,2,FALSE),0)*('EV Scenarios'!U$4-'EV Scenarios'!U$2)</f>
        <v>20.128627257390729</v>
      </c>
      <c r="V21" s="1">
        <f>'Pc, Winter, S1'!V21*Main!$B$5+_xlfn.IFNA(VLOOKUP($A21,'EV Distribution'!$A$2:$B$11,2,FALSE),0)*('EV Scenarios'!V$4-'EV Scenarios'!V$2)</f>
        <v>21.208682950963528</v>
      </c>
      <c r="W21" s="1">
        <f>'Pc, Winter, S1'!W21*Main!$B$5+_xlfn.IFNA(VLOOKUP($A21,'EV Distribution'!$A$2:$B$11,2,FALSE),0)*('EV Scenarios'!W$4-'EV Scenarios'!W$2)</f>
        <v>22.833706376712936</v>
      </c>
      <c r="X21" s="1">
        <f>'Pc, Winter, S1'!X21*Main!$B$5+_xlfn.IFNA(VLOOKUP($A21,'EV Distribution'!$A$2:$B$11,2,FALSE),0)*('EV Scenarios'!X$4-'EV Scenarios'!X$2)</f>
        <v>9.3305439273811288</v>
      </c>
      <c r="Y21" s="1">
        <f>'Pc, Winter, S1'!Y21*Main!$B$5+_xlfn.IFNA(VLOOKUP($A21,'EV Distribution'!$A$2:$B$11,2,FALSE),0)*('EV Scenarios'!Y$4-'EV Scenarios'!Y$2)</f>
        <v>10.470165349892943</v>
      </c>
    </row>
    <row r="22" spans="1:25" x14ac:dyDescent="0.25">
      <c r="A22">
        <v>55</v>
      </c>
      <c r="B22" s="1">
        <f>'Pc, Winter, S1'!B22*Main!$B$5+_xlfn.IFNA(VLOOKUP($A22,'EV Distribution'!$A$2:$B$11,2,FALSE),0)*('EV Scenarios'!B$4-'EV Scenarios'!B$2)</f>
        <v>10.767510381113409</v>
      </c>
      <c r="C22" s="1">
        <f>'Pc, Winter, S1'!C22*Main!$B$5+_xlfn.IFNA(VLOOKUP($A22,'EV Distribution'!$A$2:$B$11,2,FALSE),0)*('EV Scenarios'!C$4-'EV Scenarios'!C$2)</f>
        <v>13.276168831113408</v>
      </c>
      <c r="D22" s="1">
        <f>'Pc, Winter, S1'!D22*Main!$B$5+_xlfn.IFNA(VLOOKUP($A22,'EV Distribution'!$A$2:$B$11,2,FALSE),0)*('EV Scenarios'!D$4-'EV Scenarios'!D$2)</f>
        <v>16.76685578111341</v>
      </c>
      <c r="E22" s="1">
        <f>'Pc, Winter, S1'!E22*Main!$B$5+_xlfn.IFNA(VLOOKUP($A22,'EV Distribution'!$A$2:$B$11,2,FALSE),0)*('EV Scenarios'!E$4-'EV Scenarios'!E$2)</f>
        <v>19.87040743111341</v>
      </c>
      <c r="F22" s="1">
        <f>'Pc, Winter, S1'!F22*Main!$B$5+_xlfn.IFNA(VLOOKUP($A22,'EV Distribution'!$A$2:$B$11,2,FALSE),0)*('EV Scenarios'!F$4-'EV Scenarios'!F$2)</f>
        <v>22.472705731113408</v>
      </c>
      <c r="G22" s="1">
        <f>'Pc, Winter, S1'!G22*Main!$B$5+_xlfn.IFNA(VLOOKUP($A22,'EV Distribution'!$A$2:$B$11,2,FALSE),0)*('EV Scenarios'!G$4-'EV Scenarios'!G$2)</f>
        <v>23.98085013111341</v>
      </c>
      <c r="H22" s="1">
        <f>'Pc, Winter, S1'!H22*Main!$B$5+_xlfn.IFNA(VLOOKUP($A22,'EV Distribution'!$A$2:$B$11,2,FALSE),0)*('EV Scenarios'!H$4-'EV Scenarios'!H$2)</f>
        <v>23.16173928472756</v>
      </c>
      <c r="I22" s="1">
        <f>'Pc, Winter, S1'!I22*Main!$B$5+_xlfn.IFNA(VLOOKUP($A22,'EV Distribution'!$A$2:$B$11,2,FALSE),0)*('EV Scenarios'!I$4-'EV Scenarios'!I$2)</f>
        <v>33.532354788762554</v>
      </c>
      <c r="J22" s="1">
        <f>'Pc, Winter, S1'!J22*Main!$B$5+_xlfn.IFNA(VLOOKUP($A22,'EV Distribution'!$A$2:$B$11,2,FALSE),0)*('EV Scenarios'!J$4-'EV Scenarios'!J$2)</f>
        <v>30.064731933882165</v>
      </c>
      <c r="K22" s="1">
        <f>'Pc, Winter, S1'!K22*Main!$B$5+_xlfn.IFNA(VLOOKUP($A22,'EV Distribution'!$A$2:$B$11,2,FALSE),0)*('EV Scenarios'!K$4-'EV Scenarios'!K$2)</f>
        <v>35.661789079001778</v>
      </c>
      <c r="L22" s="1">
        <f>'Pc, Winter, S1'!L22*Main!$B$5+_xlfn.IFNA(VLOOKUP($A22,'EV Distribution'!$A$2:$B$11,2,FALSE),0)*('EV Scenarios'!L$4-'EV Scenarios'!L$2)</f>
        <v>35.80937432900177</v>
      </c>
      <c r="M22" s="1">
        <f>'Pc, Winter, S1'!M22*Main!$B$5+_xlfn.IFNA(VLOOKUP($A22,'EV Distribution'!$A$2:$B$11,2,FALSE),0)*('EV Scenarios'!M$4-'EV Scenarios'!M$2)</f>
        <v>35.139715729001772</v>
      </c>
      <c r="N22" s="1">
        <f>'Pc, Winter, S1'!N22*Main!$B$5+_xlfn.IFNA(VLOOKUP($A22,'EV Distribution'!$A$2:$B$11,2,FALSE),0)*('EV Scenarios'!N$4-'EV Scenarios'!N$2)</f>
        <v>32.316657329001771</v>
      </c>
      <c r="O22" s="1">
        <f>'Pc, Winter, S1'!O22*Main!$B$5+_xlfn.IFNA(VLOOKUP($A22,'EV Distribution'!$A$2:$B$11,2,FALSE),0)*('EV Scenarios'!O$4-'EV Scenarios'!O$2)</f>
        <v>30.781380679001771</v>
      </c>
      <c r="P22" s="1">
        <f>'Pc, Winter, S1'!P22*Main!$B$5+_xlfn.IFNA(VLOOKUP($A22,'EV Distribution'!$A$2:$B$11,2,FALSE),0)*('EV Scenarios'!P$4-'EV Scenarios'!P$2)</f>
        <v>29.621856996585205</v>
      </c>
      <c r="Q22" s="1">
        <f>'Pc, Winter, S1'!Q22*Main!$B$5+_xlfn.IFNA(VLOOKUP($A22,'EV Distribution'!$A$2:$B$11,2,FALSE),0)*('EV Scenarios'!Q$4-'EV Scenarios'!Q$2)</f>
        <v>28.056959585779683</v>
      </c>
      <c r="R22" s="1">
        <f>'Pc, Winter, S1'!R22*Main!$B$5+_xlfn.IFNA(VLOOKUP($A22,'EV Distribution'!$A$2:$B$11,2,FALSE),0)*('EV Scenarios'!R$4-'EV Scenarios'!R$2)</f>
        <v>26.890871185779684</v>
      </c>
      <c r="S22" s="1">
        <f>'Pc, Winter, S1'!S22*Main!$B$5+_xlfn.IFNA(VLOOKUP($A22,'EV Distribution'!$A$2:$B$11,2,FALSE),0)*('EV Scenarios'!S$4-'EV Scenarios'!S$2)</f>
        <v>26.039633127827823</v>
      </c>
      <c r="T22" s="1">
        <f>'Pc, Winter, S1'!T22*Main!$B$5+_xlfn.IFNA(VLOOKUP($A22,'EV Distribution'!$A$2:$B$11,2,FALSE),0)*('EV Scenarios'!T$4-'EV Scenarios'!T$2)</f>
        <v>18.560729575177199</v>
      </c>
      <c r="U22" s="1">
        <f>'Pc, Winter, S1'!U22*Main!$B$5+_xlfn.IFNA(VLOOKUP($A22,'EV Distribution'!$A$2:$B$11,2,FALSE),0)*('EV Scenarios'!U$4-'EV Scenarios'!U$2)</f>
        <v>18.730174575177202</v>
      </c>
      <c r="V22" s="1">
        <f>'Pc, Winter, S1'!V22*Main!$B$5+_xlfn.IFNA(VLOOKUP($A22,'EV Distribution'!$A$2:$B$11,2,FALSE),0)*('EV Scenarios'!V$4-'EV Scenarios'!V$2)</f>
        <v>19.866195925177202</v>
      </c>
      <c r="W22" s="1">
        <f>'Pc, Winter, S1'!W22*Main!$B$5+_xlfn.IFNA(VLOOKUP($A22,'EV Distribution'!$A$2:$B$11,2,FALSE),0)*('EV Scenarios'!W$4-'EV Scenarios'!W$2)</f>
        <v>21.558196164371676</v>
      </c>
      <c r="X22" s="1">
        <f>'Pc, Winter, S1'!X22*Main!$B$5+_xlfn.IFNA(VLOOKUP($A22,'EV Distribution'!$A$2:$B$11,2,FALSE),0)*('EV Scenarios'!X$4-'EV Scenarios'!X$2)</f>
        <v>8.1376209258195509</v>
      </c>
      <c r="Y22" s="1">
        <f>'Pc, Winter, S1'!Y22*Main!$B$5+_xlfn.IFNA(VLOOKUP($A22,'EV Distribution'!$A$2:$B$11,2,FALSE),0)*('EV Scenarios'!Y$4-'EV Scenarios'!Y$2)</f>
        <v>9.449733821677496</v>
      </c>
    </row>
    <row r="23" spans="1:25" x14ac:dyDescent="0.25">
      <c r="A23">
        <v>68</v>
      </c>
      <c r="B23" s="1">
        <f>'Pc, Winter, S1'!B23*Main!$B$5+_xlfn.IFNA(VLOOKUP($A23,'EV Distribution'!$A$2:$B$11,2,FALSE),0)*('EV Scenarios'!B$4-'EV Scenarios'!B$2)</f>
        <v>0.47574516298360897</v>
      </c>
      <c r="C23" s="1">
        <f>'Pc, Winter, S1'!C23*Main!$B$5+_xlfn.IFNA(VLOOKUP($A23,'EV Distribution'!$A$2:$B$11,2,FALSE),0)*('EV Scenarios'!C$4-'EV Scenarios'!C$2)</f>
        <v>0.45530739549985233</v>
      </c>
      <c r="D23" s="1">
        <f>'Pc, Winter, S1'!D23*Main!$B$5+_xlfn.IFNA(VLOOKUP($A23,'EV Distribution'!$A$2:$B$11,2,FALSE),0)*('EV Scenarios'!D$4-'EV Scenarios'!D$2)</f>
        <v>0.43698404331069113</v>
      </c>
      <c r="E23" s="1">
        <f>'Pc, Winter, S1'!E23*Main!$B$5+_xlfn.IFNA(VLOOKUP($A23,'EV Distribution'!$A$2:$B$11,2,FALSE),0)*('EV Scenarios'!E$4-'EV Scenarios'!E$2)</f>
        <v>0.48208776622858834</v>
      </c>
      <c r="F23" s="1">
        <f>'Pc, Winter, S1'!F23*Main!$B$5+_xlfn.IFNA(VLOOKUP($A23,'EV Distribution'!$A$2:$B$11,2,FALSE),0)*('EV Scenarios'!F$4-'EV Scenarios'!F$2)</f>
        <v>0.46517397071766098</v>
      </c>
      <c r="G23" s="1">
        <f>'Pc, Winter, S1'!G23*Main!$B$5+_xlfn.IFNA(VLOOKUP($A23,'EV Distribution'!$A$2:$B$11,2,FALSE),0)*('EV Scenarios'!G$4-'EV Scenarios'!G$2)</f>
        <v>0.46517397071766098</v>
      </c>
      <c r="H23" s="1">
        <f>'Pc, Winter, S1'!H23*Main!$B$5+_xlfn.IFNA(VLOOKUP($A23,'EV Distribution'!$A$2:$B$11,2,FALSE),0)*('EV Scenarios'!H$4-'EV Scenarios'!H$2)</f>
        <v>0.52155326243354994</v>
      </c>
      <c r="I23" s="1">
        <f>'Pc, Winter, S1'!I23*Main!$B$5+_xlfn.IFNA(VLOOKUP($A23,'EV Distribution'!$A$2:$B$11,2,FALSE),0)*('EV Scenarios'!I$4-'EV Scenarios'!I$2)</f>
        <v>0.54974318920924403</v>
      </c>
      <c r="J23" s="1">
        <f>'Pc, Winter, S1'!J23*Main!$B$5+_xlfn.IFNA(VLOOKUP($A23,'EV Distribution'!$A$2:$B$11,2,FALSE),0)*('EV Scenarios'!J$4-'EV Scenarios'!J$2)</f>
        <v>0.53282939348789138</v>
      </c>
      <c r="K23" s="1">
        <f>'Pc, Winter, S1'!K23*Main!$B$5+_xlfn.IFNA(VLOOKUP($A23,'EV Distribution'!$A$2:$B$11,2,FALSE),0)*('EV Scenarios'!K$4-'EV Scenarios'!K$2)</f>
        <v>0.57793279529681052</v>
      </c>
      <c r="L23" s="1">
        <f>'Pc, Winter, S1'!L23*Main!$B$5+_xlfn.IFNA(VLOOKUP($A23,'EV Distribution'!$A$2:$B$11,2,FALSE),0)*('EV Scenarios'!L$4-'EV Scenarios'!L$2)</f>
        <v>0.58638973324350274</v>
      </c>
      <c r="M23" s="1">
        <f>'Pc, Winter, S1'!M23*Main!$B$5+_xlfn.IFNA(VLOOKUP($A23,'EV Distribution'!$A$2:$B$11,2,FALSE),0)*('EV Scenarios'!M$4-'EV Scenarios'!M$2)</f>
        <v>0.57370444658151221</v>
      </c>
      <c r="N23" s="1">
        <f>'Pc, Winter, S1'!N23*Main!$B$5+_xlfn.IFNA(VLOOKUP($A23,'EV Distribution'!$A$2:$B$11,2,FALSE),0)*('EV Scenarios'!N$4-'EV Scenarios'!N$2)</f>
        <v>0.56383787199497926</v>
      </c>
      <c r="O23" s="1">
        <f>'Pc, Winter, S1'!O23*Main!$B$5+_xlfn.IFNA(VLOOKUP($A23,'EV Distribution'!$A$2:$B$11,2,FALSE),0)*('EV Scenarios'!O$4-'EV Scenarios'!O$2)</f>
        <v>0.55819996681187245</v>
      </c>
      <c r="P23" s="1">
        <f>'Pc, Winter, S1'!P23*Main!$B$5+_xlfn.IFNA(VLOOKUP($A23,'EV Distribution'!$A$2:$B$11,2,FALSE),0)*('EV Scenarios'!P$4-'EV Scenarios'!P$2)</f>
        <v>0.55538101422031905</v>
      </c>
      <c r="Q23" s="1">
        <f>'Pc, Winter, S1'!Q23*Main!$B$5+_xlfn.IFNA(VLOOKUP($A23,'EV Distribution'!$A$2:$B$11,2,FALSE),0)*('EV Scenarios'!Q$4-'EV Scenarios'!Q$2)</f>
        <v>0.50252553350191975</v>
      </c>
      <c r="R23" s="1">
        <f>'Pc, Winter, S1'!R23*Main!$B$5+_xlfn.IFNA(VLOOKUP($A23,'EV Distribution'!$A$2:$B$11,2,FALSE),0)*('EV Scenarios'!R$4-'EV Scenarios'!R$2)</f>
        <v>0.53423870943960428</v>
      </c>
      <c r="S23" s="1">
        <f>'Pc, Winter, S1'!S23*Main!$B$5+_xlfn.IFNA(VLOOKUP($A23,'EV Distribution'!$A$2:$B$11,2,FALSE),0)*('EV Scenarios'!S$4-'EV Scenarios'!S$2)</f>
        <v>0.54974278834908452</v>
      </c>
      <c r="T23" s="1">
        <f>'Pc, Winter, S1'!T23*Main!$B$5+_xlfn.IFNA(VLOOKUP($A23,'EV Distribution'!$A$2:$B$11,2,FALSE),0)*('EV Scenarios'!T$4-'EV Scenarios'!T$2)</f>
        <v>0.49688730763068523</v>
      </c>
      <c r="U23" s="1">
        <f>'Pc, Winter, S1'!U23*Main!$B$5+_xlfn.IFNA(VLOOKUP($A23,'EV Distribution'!$A$2:$B$11,2,FALSE),0)*('EV Scenarios'!U$4-'EV Scenarios'!U$2)</f>
        <v>0.54974278834908452</v>
      </c>
      <c r="V23" s="1">
        <f>'Pc, Winter, S1'!V23*Main!$B$5+_xlfn.IFNA(VLOOKUP($A23,'EV Distribution'!$A$2:$B$11,2,FALSE),0)*('EV Scenarios'!V$4-'EV Scenarios'!V$2)</f>
        <v>0.51450580120348499</v>
      </c>
      <c r="W23" s="1">
        <f>'Pc, Winter, S1'!W23*Main!$B$5+_xlfn.IFNA(VLOOKUP($A23,'EV Distribution'!$A$2:$B$11,2,FALSE),0)*('EV Scenarios'!W$4-'EV Scenarios'!W$2)</f>
        <v>0.47926881405788546</v>
      </c>
      <c r="X23" s="1">
        <f>'Pc, Winter, S1'!X23*Main!$B$5+_xlfn.IFNA(VLOOKUP($A23,'EV Distribution'!$A$2:$B$11,2,FALSE),0)*('EV Scenarios'!X$4-'EV Scenarios'!X$2)</f>
        <v>0.47926881405788546</v>
      </c>
      <c r="Y23" s="1">
        <f>'Pc, Winter, S1'!Y23*Main!$B$5+_xlfn.IFNA(VLOOKUP($A23,'EV Distribution'!$A$2:$B$11,2,FALSE),0)*('EV Scenarios'!Y$4-'EV Scenarios'!Y$2)</f>
        <v>0.47926881405788546</v>
      </c>
    </row>
    <row r="24" spans="1:25" x14ac:dyDescent="0.25">
      <c r="A24">
        <v>72</v>
      </c>
      <c r="B24" s="1">
        <f>'Pc, Winter, S1'!B24*Main!$B$5+_xlfn.IFNA(VLOOKUP($A24,'EV Distribution'!$A$2:$B$11,2,FALSE),0)*('EV Scenarios'!B$4-'EV Scenarios'!B$2)</f>
        <v>1.5139238436281752</v>
      </c>
      <c r="C24" s="1">
        <f>'Pc, Winter, S1'!C24*Main!$B$5+_xlfn.IFNA(VLOOKUP($A24,'EV Distribution'!$A$2:$B$11,2,FALSE),0)*('EV Scenarios'!C$4-'EV Scenarios'!C$2)</f>
        <v>0.74156616121160679</v>
      </c>
      <c r="D24" s="1">
        <f>'Pc, Winter, S1'!D24*Main!$B$5+_xlfn.IFNA(VLOOKUP($A24,'EV Distribution'!$A$2:$B$11,2,FALSE),0)*('EV Scenarios'!D$4-'EV Scenarios'!D$2)</f>
        <v>0.66853766315342578</v>
      </c>
      <c r="E24" s="1">
        <f>'Pc, Winter, S1'!E24*Main!$B$5+_xlfn.IFNA(VLOOKUP($A24,'EV Distribution'!$A$2:$B$11,2,FALSE),0)*('EV Scenarios'!E$4-'EV Scenarios'!E$2)</f>
        <v>0.70831586963230952</v>
      </c>
      <c r="F24" s="1">
        <f>'Pc, Winter, S1'!F24*Main!$B$5+_xlfn.IFNA(VLOOKUP($A24,'EV Distribution'!$A$2:$B$11,2,FALSE),0)*('EV Scenarios'!F$4-'EV Scenarios'!F$2)</f>
        <v>0.86008216991287656</v>
      </c>
      <c r="G24" s="1">
        <f>'Pc, Winter, S1'!G24*Main!$B$5+_xlfn.IFNA(VLOOKUP($A24,'EV Distribution'!$A$2:$B$11,2,FALSE),0)*('EV Scenarios'!G$4-'EV Scenarios'!G$2)</f>
        <v>0.92023967363408166</v>
      </c>
      <c r="H24" s="1">
        <f>'Pc, Winter, S1'!H24*Main!$B$5+_xlfn.IFNA(VLOOKUP($A24,'EV Distribution'!$A$2:$B$11,2,FALSE),0)*('EV Scenarios'!H$4-'EV Scenarios'!H$2)</f>
        <v>1.4364907738888073</v>
      </c>
      <c r="I24" s="1">
        <f>'Pc, Winter, S1'!I24*Main!$B$5+_xlfn.IFNA(VLOOKUP($A24,'EV Distribution'!$A$2:$B$11,2,FALSE),0)*('EV Scenarios'!I$4-'EV Scenarios'!I$2)</f>
        <v>2.4100587332250445</v>
      </c>
      <c r="J24" s="1">
        <f>'Pc, Winter, S1'!J24*Main!$B$5+_xlfn.IFNA(VLOOKUP($A24,'EV Distribution'!$A$2:$B$11,2,FALSE),0)*('EV Scenarios'!J$4-'EV Scenarios'!J$2)</f>
        <v>2.7507517148922034</v>
      </c>
      <c r="K24" s="1">
        <f>'Pc, Winter, S1'!K24*Main!$B$5+_xlfn.IFNA(VLOOKUP($A24,'EV Distribution'!$A$2:$B$11,2,FALSE),0)*('EV Scenarios'!K$4-'EV Scenarios'!K$2)</f>
        <v>3.134327554873007</v>
      </c>
      <c r="L24" s="1">
        <f>'Pc, Winter, S1'!L24*Main!$B$5+_xlfn.IFNA(VLOOKUP($A24,'EV Distribution'!$A$2:$B$11,2,FALSE),0)*('EV Scenarios'!L$4-'EV Scenarios'!L$2)</f>
        <v>2.5884386207361199</v>
      </c>
      <c r="M24" s="1">
        <f>'Pc, Winter, S1'!M24*Main!$B$5+_xlfn.IFNA(VLOOKUP($A24,'EV Distribution'!$A$2:$B$11,2,FALSE),0)*('EV Scenarios'!M$4-'EV Scenarios'!M$2)</f>
        <v>2.0893867368428829</v>
      </c>
      <c r="N24" s="1">
        <f>'Pc, Winter, S1'!N24*Main!$B$5+_xlfn.IFNA(VLOOKUP($A24,'EV Distribution'!$A$2:$B$11,2,FALSE),0)*('EV Scenarios'!N$4-'EV Scenarios'!N$2)</f>
        <v>2.2079249071138514</v>
      </c>
      <c r="O24" s="1">
        <f>'Pc, Winter, S1'!O24*Main!$B$5+_xlfn.IFNA(VLOOKUP($A24,'EV Distribution'!$A$2:$B$11,2,FALSE),0)*('EV Scenarios'!O$4-'EV Scenarios'!O$2)</f>
        <v>2.3523356833431777</v>
      </c>
      <c r="P24" s="1">
        <f>'Pc, Winter, S1'!P24*Main!$B$5+_xlfn.IFNA(VLOOKUP($A24,'EV Distribution'!$A$2:$B$11,2,FALSE),0)*('EV Scenarios'!P$4-'EV Scenarios'!P$2)</f>
        <v>2.2823927412359719</v>
      </c>
      <c r="Q24" s="1">
        <f>'Pc, Winter, S1'!Q24*Main!$B$5+_xlfn.IFNA(VLOOKUP($A24,'EV Distribution'!$A$2:$B$11,2,FALSE),0)*('EV Scenarios'!Q$4-'EV Scenarios'!Q$2)</f>
        <v>2.243285777093178</v>
      </c>
      <c r="R24" s="1">
        <f>'Pc, Winter, S1'!R24*Main!$B$5+_xlfn.IFNA(VLOOKUP($A24,'EV Distribution'!$A$2:$B$11,2,FALSE),0)*('EV Scenarios'!R$4-'EV Scenarios'!R$2)</f>
        <v>2.2185535669447725</v>
      </c>
      <c r="S24" s="1">
        <f>'Pc, Winter, S1'!S24*Main!$B$5+_xlfn.IFNA(VLOOKUP($A24,'EV Distribution'!$A$2:$B$11,2,FALSE),0)*('EV Scenarios'!S$4-'EV Scenarios'!S$2)</f>
        <v>2.8695671467734791</v>
      </c>
      <c r="T24" s="1">
        <f>'Pc, Winter, S1'!T24*Main!$B$5+_xlfn.IFNA(VLOOKUP($A24,'EV Distribution'!$A$2:$B$11,2,FALSE),0)*('EV Scenarios'!T$4-'EV Scenarios'!T$2)</f>
        <v>2.6877891422290312</v>
      </c>
      <c r="U24" s="1">
        <f>'Pc, Winter, S1'!U24*Main!$B$5+_xlfn.IFNA(VLOOKUP($A24,'EV Distribution'!$A$2:$B$11,2,FALSE),0)*('EV Scenarios'!U$4-'EV Scenarios'!U$2)</f>
        <v>2.8290896932996166</v>
      </c>
      <c r="V24" s="1">
        <f>'Pc, Winter, S1'!V24*Main!$B$5+_xlfn.IFNA(VLOOKUP($A24,'EV Distribution'!$A$2:$B$11,2,FALSE),0)*('EV Scenarios'!V$4-'EV Scenarios'!V$2)</f>
        <v>2.6708902951196105</v>
      </c>
      <c r="W24" s="1">
        <f>'Pc, Winter, S1'!W24*Main!$B$5+_xlfn.IFNA(VLOOKUP($A24,'EV Distribution'!$A$2:$B$11,2,FALSE),0)*('EV Scenarios'!W$4-'EV Scenarios'!W$2)</f>
        <v>2.4938853768938278</v>
      </c>
      <c r="X24" s="1">
        <f>'Pc, Winter, S1'!X24*Main!$B$5+_xlfn.IFNA(VLOOKUP($A24,'EV Distribution'!$A$2:$B$11,2,FALSE),0)*('EV Scenarios'!X$4-'EV Scenarios'!X$2)</f>
        <v>1.9602943682516245</v>
      </c>
      <c r="Y24" s="1">
        <f>'Pc, Winter, S1'!Y24*Main!$B$5+_xlfn.IFNA(VLOOKUP($A24,'EV Distribution'!$A$2:$B$11,2,FALSE),0)*('EV Scenarios'!Y$4-'EV Scenarios'!Y$2)</f>
        <v>1.8404054509598344</v>
      </c>
    </row>
    <row r="25" spans="1:25" x14ac:dyDescent="0.25">
      <c r="A25">
        <v>103</v>
      </c>
      <c r="B25" s="1">
        <f>'Pc, Winter, S1'!B25*Main!$B$5+_xlfn.IFNA(VLOOKUP($A25,'EV Distribution'!$A$2:$B$11,2,FALSE),0)*('EV Scenarios'!B$4-'EV Scenarios'!B$2)</f>
        <v>0.17007158682811552</v>
      </c>
      <c r="C25" s="1">
        <f>'Pc, Winter, S1'!C25*Main!$B$5+_xlfn.IFNA(VLOOKUP($A25,'EV Distribution'!$A$2:$B$11,2,FALSE),0)*('EV Scenarios'!C$4-'EV Scenarios'!C$2)</f>
        <v>-0.18791760841701119</v>
      </c>
      <c r="D25" s="1">
        <f>'Pc, Winter, S1'!D25*Main!$B$5+_xlfn.IFNA(VLOOKUP($A25,'EV Distribution'!$A$2:$B$11,2,FALSE),0)*('EV Scenarios'!D$4-'EV Scenarios'!D$2)</f>
        <v>-7.1257257357501561E-2</v>
      </c>
      <c r="E25" s="1">
        <f>'Pc, Winter, S1'!E25*Main!$B$5+_xlfn.IFNA(VLOOKUP($A25,'EV Distribution'!$A$2:$B$11,2,FALSE),0)*('EV Scenarios'!E$4-'EV Scenarios'!E$2)</f>
        <v>-0.31185058017572409</v>
      </c>
      <c r="F25" s="1">
        <f>'Pc, Winter, S1'!F25*Main!$B$5+_xlfn.IFNA(VLOOKUP($A25,'EV Distribution'!$A$2:$B$11,2,FALSE),0)*('EV Scenarios'!F$4-'EV Scenarios'!F$2)</f>
        <v>-0.22552856623228035</v>
      </c>
      <c r="G25" s="1">
        <f>'Pc, Winter, S1'!G25*Main!$B$5+_xlfn.IFNA(VLOOKUP($A25,'EV Distribution'!$A$2:$B$11,2,FALSE),0)*('EV Scenarios'!G$4-'EV Scenarios'!G$2)</f>
        <v>4.8429344444034392E-2</v>
      </c>
      <c r="H25" s="1">
        <f>'Pc, Winter, S1'!H25*Main!$B$5+_xlfn.IFNA(VLOOKUP($A25,'EV Distribution'!$A$2:$B$11,2,FALSE),0)*('EV Scenarios'!H$4-'EV Scenarios'!H$2)</f>
        <v>0.48017406866509155</v>
      </c>
      <c r="I25" s="1">
        <f>'Pc, Winter, S1'!I25*Main!$B$5+_xlfn.IFNA(VLOOKUP($A25,'EV Distribution'!$A$2:$B$11,2,FALSE),0)*('EV Scenarios'!I$4-'EV Scenarios'!I$2)</f>
        <v>1.776226881102333</v>
      </c>
      <c r="J25" s="1">
        <f>'Pc, Winter, S1'!J25*Main!$B$5+_xlfn.IFNA(VLOOKUP($A25,'EV Distribution'!$A$2:$B$11,2,FALSE),0)*('EV Scenarios'!J$4-'EV Scenarios'!J$2)</f>
        <v>2.5513562779496457</v>
      </c>
      <c r="K25" s="1">
        <f>'Pc, Winter, S1'!K25*Main!$B$5+_xlfn.IFNA(VLOOKUP($A25,'EV Distribution'!$A$2:$B$11,2,FALSE),0)*('EV Scenarios'!K$4-'EV Scenarios'!K$2)</f>
        <v>2.8743894332582696</v>
      </c>
      <c r="L25" s="1">
        <f>'Pc, Winter, S1'!L25*Main!$B$5+_xlfn.IFNA(VLOOKUP($A25,'EV Distribution'!$A$2:$B$11,2,FALSE),0)*('EV Scenarios'!L$4-'EV Scenarios'!L$2)</f>
        <v>2.54191674337345</v>
      </c>
      <c r="M25" s="1">
        <f>'Pc, Winter, S1'!M25*Main!$B$5+_xlfn.IFNA(VLOOKUP($A25,'EV Distribution'!$A$2:$B$11,2,FALSE),0)*('EV Scenarios'!M$4-'EV Scenarios'!M$2)</f>
        <v>2.3457273819883349</v>
      </c>
      <c r="N25" s="1">
        <f>'Pc, Winter, S1'!N25*Main!$B$5+_xlfn.IFNA(VLOOKUP($A25,'EV Distribution'!$A$2:$B$11,2,FALSE),0)*('EV Scenarios'!N$4-'EV Scenarios'!N$2)</f>
        <v>2.2538960566966919</v>
      </c>
      <c r="O25" s="1">
        <f>'Pc, Winter, S1'!O25*Main!$B$5+_xlfn.IFNA(VLOOKUP($A25,'EV Distribution'!$A$2:$B$11,2,FALSE),0)*('EV Scenarios'!O$4-'EV Scenarios'!O$2)</f>
        <v>1.9745581109162733</v>
      </c>
      <c r="P25" s="1">
        <f>'Pc, Winter, S1'!P25*Main!$B$5+_xlfn.IFNA(VLOOKUP($A25,'EV Distribution'!$A$2:$B$11,2,FALSE),0)*('EV Scenarios'!P$4-'EV Scenarios'!P$2)</f>
        <v>1.9488484736562317</v>
      </c>
      <c r="Q25" s="1">
        <f>'Pc, Winter, S1'!Q25*Main!$B$5+_xlfn.IFNA(VLOOKUP($A25,'EV Distribution'!$A$2:$B$11,2,FALSE),0)*('EV Scenarios'!Q$4-'EV Scenarios'!Q$2)</f>
        <v>1.344201170322652</v>
      </c>
      <c r="R25" s="1">
        <f>'Pc, Winter, S1'!R25*Main!$B$5+_xlfn.IFNA(VLOOKUP($A25,'EV Distribution'!$A$2:$B$11,2,FALSE),0)*('EV Scenarios'!R$4-'EV Scenarios'!R$2)</f>
        <v>1.3353159468583875</v>
      </c>
      <c r="S25" s="1">
        <f>'Pc, Winter, S1'!S25*Main!$B$5+_xlfn.IFNA(VLOOKUP($A25,'EV Distribution'!$A$2:$B$11,2,FALSE),0)*('EV Scenarios'!S$4-'EV Scenarios'!S$2)</f>
        <v>1.811787882567927</v>
      </c>
      <c r="T25" s="1">
        <f>'Pc, Winter, S1'!T25*Main!$B$5+_xlfn.IFNA(VLOOKUP($A25,'EV Distribution'!$A$2:$B$11,2,FALSE),0)*('EV Scenarios'!T$4-'EV Scenarios'!T$2)</f>
        <v>2.0656818071323095</v>
      </c>
      <c r="U25" s="1">
        <f>'Pc, Winter, S1'!U25*Main!$B$5+_xlfn.IFNA(VLOOKUP($A25,'EV Distribution'!$A$2:$B$11,2,FALSE),0)*('EV Scenarios'!U$4-'EV Scenarios'!U$2)</f>
        <v>1.8594545323759601</v>
      </c>
      <c r="V25" s="1">
        <f>'Pc, Winter, S1'!V25*Main!$B$5+_xlfn.IFNA(VLOOKUP($A25,'EV Distribution'!$A$2:$B$11,2,FALSE),0)*('EV Scenarios'!V$4-'EV Scenarios'!V$2)</f>
        <v>1.3993288781416122</v>
      </c>
      <c r="W25" s="1">
        <f>'Pc, Winter, S1'!W25*Main!$B$5+_xlfn.IFNA(VLOOKUP($A25,'EV Distribution'!$A$2:$B$11,2,FALSE),0)*('EV Scenarios'!W$4-'EV Scenarios'!W$2)</f>
        <v>1.5223556721574134</v>
      </c>
      <c r="X25" s="1">
        <f>'Pc, Winter, S1'!X25*Main!$B$5+_xlfn.IFNA(VLOOKUP($A25,'EV Distribution'!$A$2:$B$11,2,FALSE),0)*('EV Scenarios'!X$4-'EV Scenarios'!X$2)</f>
        <v>0.70021154574719402</v>
      </c>
      <c r="Y25" s="1">
        <f>'Pc, Winter, S1'!Y25*Main!$B$5+_xlfn.IFNA(VLOOKUP($A25,'EV Distribution'!$A$2:$B$11,2,FALSE),0)*('EV Scenarios'!Y$4-'EV Scenarios'!Y$2)</f>
        <v>0.25334118027909108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'[3]CostFlex, Winter'!B$2*(1+[4]Main!$B$3)^(Main!$B$7-2020)</f>
        <v>21.265235517813686</v>
      </c>
      <c r="C2" s="1">
        <f>'[3]CostFlex, Winter'!C$2*(1+[4]Main!$B$3)^(Main!$B$7-2020)</f>
        <v>21.822707557603447</v>
      </c>
      <c r="D2" s="1">
        <f>'[3]CostFlex, Winter'!D$2*(1+[4]Main!$B$3)^(Main!$B$7-2020)</f>
        <v>25.992133855197721</v>
      </c>
      <c r="E2" s="1">
        <f>'[3]CostFlex, Winter'!E$2*(1+[4]Main!$B$3)^(Main!$B$7-2020)</f>
        <v>28.280092018501545</v>
      </c>
      <c r="F2" s="1">
        <f>'[3]CostFlex, Winter'!F$2*(1+[4]Main!$B$3)^(Main!$B$7-2020)</f>
        <v>29.046616073212469</v>
      </c>
      <c r="G2" s="1">
        <f>'[3]CostFlex, Winter'!G$2*(1+[4]Main!$B$3)^(Main!$B$7-2020)</f>
        <v>23.785473697696574</v>
      </c>
      <c r="H2" s="1">
        <f>'[3]CostFlex, Winter'!H$2*(1+[4]Main!$B$3)^(Main!$B$7-2020)</f>
        <v>25.701783834473886</v>
      </c>
      <c r="I2" s="1">
        <f>'[3]CostFlex, Winter'!I$2*(1+[4]Main!$B$3)^(Main!$B$7-2020)</f>
        <v>14.354905024586408</v>
      </c>
      <c r="J2" s="1">
        <f>'[3]CostFlex, Winter'!J$2*(1+[4]Main!$B$3)^(Main!$B$7-2020)</f>
        <v>6.492226463384954</v>
      </c>
      <c r="K2" s="1">
        <f>'[3]CostFlex, Winter'!K$2*(1+[4]Main!$B$3)^(Main!$B$7-2020)</f>
        <v>4.6572143324103159</v>
      </c>
      <c r="L2" s="1">
        <f>'[3]CostFlex, Winter'!L$2*(1+[4]Main!$B$3)^(Main!$B$7-2020)</f>
        <v>4.0532862893047392</v>
      </c>
      <c r="M2" s="1">
        <f>'[3]CostFlex, Winter'!M$2*(1+[4]Main!$B$3)^(Main!$B$7-2020)</f>
        <v>5.9695964260820498</v>
      </c>
      <c r="N2" s="1">
        <f>'[3]CostFlex, Winter'!N$2*(1+[4]Main!$B$3)^(Main!$B$7-2020)</f>
        <v>4.6339863307524087</v>
      </c>
      <c r="O2" s="1">
        <f>'[3]CostFlex, Winter'!O$2*(1+[4]Main!$B$3)^(Main!$B$7-2020)</f>
        <v>4.982406355621011</v>
      </c>
      <c r="P2" s="1">
        <f>'[3]CostFlex, Winter'!P$2*(1+[4]Main!$B$3)^(Main!$B$7-2020)</f>
        <v>5.1101603647394986</v>
      </c>
      <c r="Q2" s="1">
        <f>'[3]CostFlex, Winter'!Q$2*(1+[4]Main!$B$3)^(Main!$B$7-2020)</f>
        <v>5.2146863722000791</v>
      </c>
      <c r="R2" s="1">
        <f>'[3]CostFlex, Winter'!R$2*(1+[4]Main!$B$3)^(Main!$B$7-2020)</f>
        <v>4.6339863307524087</v>
      </c>
      <c r="S2" s="1">
        <f>'[3]CostFlex, Winter'!S$2*(1+[4]Main!$B$3)^(Main!$B$7-2020)</f>
        <v>4.6339863307524087</v>
      </c>
      <c r="T2" s="1">
        <f>'[3]CostFlex, Winter'!T$2*(1+[4]Main!$B$3)^(Main!$B$7-2020)</f>
        <v>5.3888963846343803</v>
      </c>
      <c r="U2" s="1">
        <f>'[3]CostFlex, Winter'!U$2*(1+[4]Main!$B$3)^(Main!$B$7-2020)</f>
        <v>6.259946446805885</v>
      </c>
      <c r="V2" s="1">
        <f>'[3]CostFlex, Winter'!V$2*(1+[4]Main!$B$3)^(Main!$B$7-2020)</f>
        <v>4.6339863307524087</v>
      </c>
      <c r="W2" s="1">
        <f>'[3]CostFlex, Winter'!W$2*(1+[4]Main!$B$3)^(Main!$B$7-2020)</f>
        <v>4.6339863307524087</v>
      </c>
      <c r="X2" s="1">
        <f>'[3]CostFlex, Winter'!X$2*(1+[4]Main!$B$3)^(Main!$B$7-2020)</f>
        <v>6.9567864965430903</v>
      </c>
      <c r="Y2" s="1">
        <f>'[3]CostFlex, Winter'!Y$2*(1+[4]Main!$B$3)^(Main!$B$7-2020)</f>
        <v>11.091370791650503</v>
      </c>
    </row>
    <row r="3" spans="1:25" x14ac:dyDescent="0.25">
      <c r="A3">
        <v>2</v>
      </c>
      <c r="B3" s="1">
        <f>'[3]CostFlex, Winter'!B3*(1+[4]Main!$B$3)^(Main!$B$7-2020)</f>
        <v>21.265235517813686</v>
      </c>
      <c r="C3" s="1">
        <f>'[3]CostFlex, Winter'!C3*(1+[4]Main!$B$3)^(Main!$B$7-2020)</f>
        <v>21.822707557603447</v>
      </c>
      <c r="D3" s="1">
        <f>'[3]CostFlex, Winter'!D3*(1+[4]Main!$B$3)^(Main!$B$7-2020)</f>
        <v>25.992133855197721</v>
      </c>
      <c r="E3" s="1">
        <f>'[3]CostFlex, Winter'!E3*(1+[4]Main!$B$3)^(Main!$B$7-2020)</f>
        <v>28.280092018501545</v>
      </c>
      <c r="F3" s="1">
        <f>'[3]CostFlex, Winter'!F3*(1+[4]Main!$B$3)^(Main!$B$7-2020)</f>
        <v>29.046616073212469</v>
      </c>
      <c r="G3" s="1">
        <f>'[3]CostFlex, Winter'!G3*(1+[4]Main!$B$3)^(Main!$B$7-2020)</f>
        <v>23.785473697696574</v>
      </c>
      <c r="H3" s="1">
        <f>'[3]CostFlex, Winter'!H3*(1+[4]Main!$B$3)^(Main!$B$7-2020)</f>
        <v>25.701783834473886</v>
      </c>
      <c r="I3" s="1">
        <f>'[3]CostFlex, Winter'!I3*(1+[4]Main!$B$3)^(Main!$B$7-2020)</f>
        <v>14.354905024586408</v>
      </c>
      <c r="J3" s="1">
        <f>'[3]CostFlex, Winter'!J3*(1+[4]Main!$B$3)^(Main!$B$7-2020)</f>
        <v>6.492226463384954</v>
      </c>
      <c r="K3" s="1">
        <f>'[3]CostFlex, Winter'!K3*(1+[4]Main!$B$3)^(Main!$B$7-2020)</f>
        <v>4.6572143324103159</v>
      </c>
      <c r="L3" s="1">
        <f>'[3]CostFlex, Winter'!L3*(1+[4]Main!$B$3)^(Main!$B$7-2020)</f>
        <v>4.0532862893047392</v>
      </c>
      <c r="M3" s="1">
        <f>'[3]CostFlex, Winter'!M3*(1+[4]Main!$B$3)^(Main!$B$7-2020)</f>
        <v>5.9695964260820498</v>
      </c>
      <c r="N3" s="1">
        <f>'[3]CostFlex, Winter'!N3*(1+[4]Main!$B$3)^(Main!$B$7-2020)</f>
        <v>4.6339863307524087</v>
      </c>
      <c r="O3" s="1">
        <f>'[3]CostFlex, Winter'!O3*(1+[4]Main!$B$3)^(Main!$B$7-2020)</f>
        <v>4.982406355621011</v>
      </c>
      <c r="P3" s="1">
        <f>'[3]CostFlex, Winter'!P3*(1+[4]Main!$B$3)^(Main!$B$7-2020)</f>
        <v>5.1101603647394986</v>
      </c>
      <c r="Q3" s="1">
        <f>'[3]CostFlex, Winter'!Q3*(1+[4]Main!$B$3)^(Main!$B$7-2020)</f>
        <v>5.2146863722000791</v>
      </c>
      <c r="R3" s="1">
        <f>'[3]CostFlex, Winter'!R3*(1+[4]Main!$B$3)^(Main!$B$7-2020)</f>
        <v>4.6339863307524087</v>
      </c>
      <c r="S3" s="1">
        <f>'[3]CostFlex, Winter'!S3*(1+[4]Main!$B$3)^(Main!$B$7-2020)</f>
        <v>4.6339863307524087</v>
      </c>
      <c r="T3" s="1">
        <f>'[3]CostFlex, Winter'!T3*(1+[4]Main!$B$3)^(Main!$B$7-2020)</f>
        <v>5.3888963846343803</v>
      </c>
      <c r="U3" s="1">
        <f>'[3]CostFlex, Winter'!U3*(1+[4]Main!$B$3)^(Main!$B$7-2020)</f>
        <v>6.259946446805885</v>
      </c>
      <c r="V3" s="1">
        <f>'[3]CostFlex, Winter'!V3*(1+[4]Main!$B$3)^(Main!$B$7-2020)</f>
        <v>4.6339863307524087</v>
      </c>
      <c r="W3" s="1">
        <f>'[3]CostFlex, Winter'!W3*(1+[4]Main!$B$3)^(Main!$B$7-2020)</f>
        <v>4.6339863307524087</v>
      </c>
      <c r="X3" s="1">
        <f>'[3]CostFlex, Winter'!X3*(1+[4]Main!$B$3)^(Main!$B$7-2020)</f>
        <v>6.9567864965430903</v>
      </c>
      <c r="Y3" s="1">
        <f>'[3]CostFlex, Winter'!Y3*(1+[4]Main!$B$3)^(Main!$B$7-2020)</f>
        <v>11.091370791650503</v>
      </c>
    </row>
    <row r="4" spans="1:25" x14ac:dyDescent="0.25">
      <c r="A4">
        <v>3</v>
      </c>
      <c r="B4" s="1">
        <f>'[3]CostFlex, Winter'!B4*(1+[4]Main!$B$3)^(Main!$B$7-2020)</f>
        <v>21.265235517813686</v>
      </c>
      <c r="C4" s="1">
        <f>'[3]CostFlex, Winter'!C4*(1+[4]Main!$B$3)^(Main!$B$7-2020)</f>
        <v>21.822707557603447</v>
      </c>
      <c r="D4" s="1">
        <f>'[3]CostFlex, Winter'!D4*(1+[4]Main!$B$3)^(Main!$B$7-2020)</f>
        <v>25.992133855197721</v>
      </c>
      <c r="E4" s="1">
        <f>'[3]CostFlex, Winter'!E4*(1+[4]Main!$B$3)^(Main!$B$7-2020)</f>
        <v>28.280092018501545</v>
      </c>
      <c r="F4" s="1">
        <f>'[3]CostFlex, Winter'!F4*(1+[4]Main!$B$3)^(Main!$B$7-2020)</f>
        <v>29.046616073212469</v>
      </c>
      <c r="G4" s="1">
        <f>'[3]CostFlex, Winter'!G4*(1+[4]Main!$B$3)^(Main!$B$7-2020)</f>
        <v>23.785473697696574</v>
      </c>
      <c r="H4" s="1">
        <f>'[3]CostFlex, Winter'!H4*(1+[4]Main!$B$3)^(Main!$B$7-2020)</f>
        <v>25.701783834473886</v>
      </c>
      <c r="I4" s="1">
        <f>'[3]CostFlex, Winter'!I4*(1+[4]Main!$B$3)^(Main!$B$7-2020)</f>
        <v>14.354905024586408</v>
      </c>
      <c r="J4" s="1">
        <f>'[3]CostFlex, Winter'!J4*(1+[4]Main!$B$3)^(Main!$B$7-2020)</f>
        <v>6.492226463384954</v>
      </c>
      <c r="K4" s="1">
        <f>'[3]CostFlex, Winter'!K4*(1+[4]Main!$B$3)^(Main!$B$7-2020)</f>
        <v>4.6572143324103159</v>
      </c>
      <c r="L4" s="1">
        <f>'[3]CostFlex, Winter'!L4*(1+[4]Main!$B$3)^(Main!$B$7-2020)</f>
        <v>4.0532862893047392</v>
      </c>
      <c r="M4" s="1">
        <f>'[3]CostFlex, Winter'!M4*(1+[4]Main!$B$3)^(Main!$B$7-2020)</f>
        <v>5.9695964260820498</v>
      </c>
      <c r="N4" s="1">
        <f>'[3]CostFlex, Winter'!N4*(1+[4]Main!$B$3)^(Main!$B$7-2020)</f>
        <v>4.6339863307524087</v>
      </c>
      <c r="O4" s="1">
        <f>'[3]CostFlex, Winter'!O4*(1+[4]Main!$B$3)^(Main!$B$7-2020)</f>
        <v>4.982406355621011</v>
      </c>
      <c r="P4" s="1">
        <f>'[3]CostFlex, Winter'!P4*(1+[4]Main!$B$3)^(Main!$B$7-2020)</f>
        <v>5.1101603647394986</v>
      </c>
      <c r="Q4" s="1">
        <f>'[3]CostFlex, Winter'!Q4*(1+[4]Main!$B$3)^(Main!$B$7-2020)</f>
        <v>5.2146863722000791</v>
      </c>
      <c r="R4" s="1">
        <f>'[3]CostFlex, Winter'!R4*(1+[4]Main!$B$3)^(Main!$B$7-2020)</f>
        <v>4.6339863307524087</v>
      </c>
      <c r="S4" s="1">
        <f>'[3]CostFlex, Winter'!S4*(1+[4]Main!$B$3)^(Main!$B$7-2020)</f>
        <v>4.6339863307524087</v>
      </c>
      <c r="T4" s="1">
        <f>'[3]CostFlex, Winter'!T4*(1+[4]Main!$B$3)^(Main!$B$7-2020)</f>
        <v>5.3888963846343803</v>
      </c>
      <c r="U4" s="1">
        <f>'[3]CostFlex, Winter'!U4*(1+[4]Main!$B$3)^(Main!$B$7-2020)</f>
        <v>6.259946446805885</v>
      </c>
      <c r="V4" s="1">
        <f>'[3]CostFlex, Winter'!V4*(1+[4]Main!$B$3)^(Main!$B$7-2020)</f>
        <v>4.6339863307524087</v>
      </c>
      <c r="W4" s="1">
        <f>'[3]CostFlex, Winter'!W4*(1+[4]Main!$B$3)^(Main!$B$7-2020)</f>
        <v>4.6339863307524087</v>
      </c>
      <c r="X4" s="1">
        <f>'[3]CostFlex, Winter'!X4*(1+[4]Main!$B$3)^(Main!$B$7-2020)</f>
        <v>6.9567864965430903</v>
      </c>
      <c r="Y4" s="1">
        <f>'[3]CostFlex, Winter'!Y4*(1+[4]Main!$B$3)^(Main!$B$7-2020)</f>
        <v>11.091370791650503</v>
      </c>
    </row>
    <row r="5" spans="1:25" x14ac:dyDescent="0.25">
      <c r="A5">
        <v>4</v>
      </c>
      <c r="B5" s="1">
        <f>'[3]CostFlex, Winter'!B5*(1+[4]Main!$B$3)^(Main!$B$7-2020)</f>
        <v>21.265235517813686</v>
      </c>
      <c r="C5" s="1">
        <f>'[3]CostFlex, Winter'!C5*(1+[4]Main!$B$3)^(Main!$B$7-2020)</f>
        <v>21.822707557603447</v>
      </c>
      <c r="D5" s="1">
        <f>'[3]CostFlex, Winter'!D5*(1+[4]Main!$B$3)^(Main!$B$7-2020)</f>
        <v>25.992133855197721</v>
      </c>
      <c r="E5" s="1">
        <f>'[3]CostFlex, Winter'!E5*(1+[4]Main!$B$3)^(Main!$B$7-2020)</f>
        <v>28.280092018501545</v>
      </c>
      <c r="F5" s="1">
        <f>'[3]CostFlex, Winter'!F5*(1+[4]Main!$B$3)^(Main!$B$7-2020)</f>
        <v>29.046616073212469</v>
      </c>
      <c r="G5" s="1">
        <f>'[3]CostFlex, Winter'!G5*(1+[4]Main!$B$3)^(Main!$B$7-2020)</f>
        <v>23.785473697696574</v>
      </c>
      <c r="H5" s="1">
        <f>'[3]CostFlex, Winter'!H5*(1+[4]Main!$B$3)^(Main!$B$7-2020)</f>
        <v>25.701783834473886</v>
      </c>
      <c r="I5" s="1">
        <f>'[3]CostFlex, Winter'!I5*(1+[4]Main!$B$3)^(Main!$B$7-2020)</f>
        <v>14.354905024586408</v>
      </c>
      <c r="J5" s="1">
        <f>'[3]CostFlex, Winter'!J5*(1+[4]Main!$B$3)^(Main!$B$7-2020)</f>
        <v>6.492226463384954</v>
      </c>
      <c r="K5" s="1">
        <f>'[3]CostFlex, Winter'!K5*(1+[4]Main!$B$3)^(Main!$B$7-2020)</f>
        <v>4.6572143324103159</v>
      </c>
      <c r="L5" s="1">
        <f>'[3]CostFlex, Winter'!L5*(1+[4]Main!$B$3)^(Main!$B$7-2020)</f>
        <v>4.0532862893047392</v>
      </c>
      <c r="M5" s="1">
        <f>'[3]CostFlex, Winter'!M5*(1+[4]Main!$B$3)^(Main!$B$7-2020)</f>
        <v>5.9695964260820498</v>
      </c>
      <c r="N5" s="1">
        <f>'[3]CostFlex, Winter'!N5*(1+[4]Main!$B$3)^(Main!$B$7-2020)</f>
        <v>4.6339863307524087</v>
      </c>
      <c r="O5" s="1">
        <f>'[3]CostFlex, Winter'!O5*(1+[4]Main!$B$3)^(Main!$B$7-2020)</f>
        <v>4.982406355621011</v>
      </c>
      <c r="P5" s="1">
        <f>'[3]CostFlex, Winter'!P5*(1+[4]Main!$B$3)^(Main!$B$7-2020)</f>
        <v>5.1101603647394986</v>
      </c>
      <c r="Q5" s="1">
        <f>'[3]CostFlex, Winter'!Q5*(1+[4]Main!$B$3)^(Main!$B$7-2020)</f>
        <v>5.2146863722000791</v>
      </c>
      <c r="R5" s="1">
        <f>'[3]CostFlex, Winter'!R5*(1+[4]Main!$B$3)^(Main!$B$7-2020)</f>
        <v>4.6339863307524087</v>
      </c>
      <c r="S5" s="1">
        <f>'[3]CostFlex, Winter'!S5*(1+[4]Main!$B$3)^(Main!$B$7-2020)</f>
        <v>4.6339863307524087</v>
      </c>
      <c r="T5" s="1">
        <f>'[3]CostFlex, Winter'!T5*(1+[4]Main!$B$3)^(Main!$B$7-2020)</f>
        <v>5.3888963846343803</v>
      </c>
      <c r="U5" s="1">
        <f>'[3]CostFlex, Winter'!U5*(1+[4]Main!$B$3)^(Main!$B$7-2020)</f>
        <v>6.259946446805885</v>
      </c>
      <c r="V5" s="1">
        <f>'[3]CostFlex, Winter'!V5*(1+[4]Main!$B$3)^(Main!$B$7-2020)</f>
        <v>4.6339863307524087</v>
      </c>
      <c r="W5" s="1">
        <f>'[3]CostFlex, Winter'!W5*(1+[4]Main!$B$3)^(Main!$B$7-2020)</f>
        <v>4.6339863307524087</v>
      </c>
      <c r="X5" s="1">
        <f>'[3]CostFlex, Winter'!X5*(1+[4]Main!$B$3)^(Main!$B$7-2020)</f>
        <v>6.9567864965430903</v>
      </c>
      <c r="Y5" s="1">
        <f>'[3]CostFlex, Winter'!Y5*(1+[4]Main!$B$3)^(Main!$B$7-2020)</f>
        <v>11.091370791650503</v>
      </c>
    </row>
    <row r="6" spans="1:25" x14ac:dyDescent="0.25">
      <c r="A6">
        <v>5</v>
      </c>
      <c r="B6" s="1">
        <f>'[3]CostFlex, Winter'!B6*(1+[4]Main!$B$3)^(Main!$B$7-2020)</f>
        <v>21.265235517813686</v>
      </c>
      <c r="C6" s="1">
        <f>'[3]CostFlex, Winter'!C6*(1+[4]Main!$B$3)^(Main!$B$7-2020)</f>
        <v>21.822707557603447</v>
      </c>
      <c r="D6" s="1">
        <f>'[3]CostFlex, Winter'!D6*(1+[4]Main!$B$3)^(Main!$B$7-2020)</f>
        <v>25.992133855197721</v>
      </c>
      <c r="E6" s="1">
        <f>'[3]CostFlex, Winter'!E6*(1+[4]Main!$B$3)^(Main!$B$7-2020)</f>
        <v>28.280092018501545</v>
      </c>
      <c r="F6" s="1">
        <f>'[3]CostFlex, Winter'!F6*(1+[4]Main!$B$3)^(Main!$B$7-2020)</f>
        <v>29.046616073212469</v>
      </c>
      <c r="G6" s="1">
        <f>'[3]CostFlex, Winter'!G6*(1+[4]Main!$B$3)^(Main!$B$7-2020)</f>
        <v>23.785473697696574</v>
      </c>
      <c r="H6" s="1">
        <f>'[3]CostFlex, Winter'!H6*(1+[4]Main!$B$3)^(Main!$B$7-2020)</f>
        <v>25.701783834473886</v>
      </c>
      <c r="I6" s="1">
        <f>'[3]CostFlex, Winter'!I6*(1+[4]Main!$B$3)^(Main!$B$7-2020)</f>
        <v>14.354905024586408</v>
      </c>
      <c r="J6" s="1">
        <f>'[3]CostFlex, Winter'!J6*(1+[4]Main!$B$3)^(Main!$B$7-2020)</f>
        <v>6.492226463384954</v>
      </c>
      <c r="K6" s="1">
        <f>'[3]CostFlex, Winter'!K6*(1+[4]Main!$B$3)^(Main!$B$7-2020)</f>
        <v>4.6572143324103159</v>
      </c>
      <c r="L6" s="1">
        <f>'[3]CostFlex, Winter'!L6*(1+[4]Main!$B$3)^(Main!$B$7-2020)</f>
        <v>4.0532862893047392</v>
      </c>
      <c r="M6" s="1">
        <f>'[3]CostFlex, Winter'!M6*(1+[4]Main!$B$3)^(Main!$B$7-2020)</f>
        <v>5.9695964260820498</v>
      </c>
      <c r="N6" s="1">
        <f>'[3]CostFlex, Winter'!N6*(1+[4]Main!$B$3)^(Main!$B$7-2020)</f>
        <v>4.6339863307524087</v>
      </c>
      <c r="O6" s="1">
        <f>'[3]CostFlex, Winter'!O6*(1+[4]Main!$B$3)^(Main!$B$7-2020)</f>
        <v>4.982406355621011</v>
      </c>
      <c r="P6" s="1">
        <f>'[3]CostFlex, Winter'!P6*(1+[4]Main!$B$3)^(Main!$B$7-2020)</f>
        <v>5.1101603647394986</v>
      </c>
      <c r="Q6" s="1">
        <f>'[3]CostFlex, Winter'!Q6*(1+[4]Main!$B$3)^(Main!$B$7-2020)</f>
        <v>5.2146863722000791</v>
      </c>
      <c r="R6" s="1">
        <f>'[3]CostFlex, Winter'!R6*(1+[4]Main!$B$3)^(Main!$B$7-2020)</f>
        <v>4.6339863307524087</v>
      </c>
      <c r="S6" s="1">
        <f>'[3]CostFlex, Winter'!S6*(1+[4]Main!$B$3)^(Main!$B$7-2020)</f>
        <v>4.6339863307524087</v>
      </c>
      <c r="T6" s="1">
        <f>'[3]CostFlex, Winter'!T6*(1+[4]Main!$B$3)^(Main!$B$7-2020)</f>
        <v>5.3888963846343803</v>
      </c>
      <c r="U6" s="1">
        <f>'[3]CostFlex, Winter'!U6*(1+[4]Main!$B$3)^(Main!$B$7-2020)</f>
        <v>6.259946446805885</v>
      </c>
      <c r="V6" s="1">
        <f>'[3]CostFlex, Winter'!V6*(1+[4]Main!$B$3)^(Main!$B$7-2020)</f>
        <v>4.6339863307524087</v>
      </c>
      <c r="W6" s="1">
        <f>'[3]CostFlex, Winter'!W6*(1+[4]Main!$B$3)^(Main!$B$7-2020)</f>
        <v>4.6339863307524087</v>
      </c>
      <c r="X6" s="1">
        <f>'[3]CostFlex, Winter'!X6*(1+[4]Main!$B$3)^(Main!$B$7-2020)</f>
        <v>6.9567864965430903</v>
      </c>
      <c r="Y6" s="1">
        <f>'[3]CostFlex, Winter'!Y6*(1+[4]Main!$B$3)^(Main!$B$7-2020)</f>
        <v>11.091370791650503</v>
      </c>
    </row>
    <row r="7" spans="1:25" x14ac:dyDescent="0.25">
      <c r="A7">
        <v>8</v>
      </c>
      <c r="B7" s="1">
        <f>'[3]CostFlex, Winter'!B7*(1+[4]Main!$B$3)^(Main!$B$7-2020)</f>
        <v>21.265235517813686</v>
      </c>
      <c r="C7" s="1">
        <f>'[3]CostFlex, Winter'!C7*(1+[4]Main!$B$3)^(Main!$B$7-2020)</f>
        <v>21.822707557603447</v>
      </c>
      <c r="D7" s="1">
        <f>'[3]CostFlex, Winter'!D7*(1+[4]Main!$B$3)^(Main!$B$7-2020)</f>
        <v>25.992133855197721</v>
      </c>
      <c r="E7" s="1">
        <f>'[3]CostFlex, Winter'!E7*(1+[4]Main!$B$3)^(Main!$B$7-2020)</f>
        <v>28.280092018501545</v>
      </c>
      <c r="F7" s="1">
        <f>'[3]CostFlex, Winter'!F7*(1+[4]Main!$B$3)^(Main!$B$7-2020)</f>
        <v>29.046616073212469</v>
      </c>
      <c r="G7" s="1">
        <f>'[3]CostFlex, Winter'!G7*(1+[4]Main!$B$3)^(Main!$B$7-2020)</f>
        <v>23.785473697696574</v>
      </c>
      <c r="H7" s="1">
        <f>'[3]CostFlex, Winter'!H7*(1+[4]Main!$B$3)^(Main!$B$7-2020)</f>
        <v>25.701783834473886</v>
      </c>
      <c r="I7" s="1">
        <f>'[3]CostFlex, Winter'!I7*(1+[4]Main!$B$3)^(Main!$B$7-2020)</f>
        <v>14.354905024586408</v>
      </c>
      <c r="J7" s="1">
        <f>'[3]CostFlex, Winter'!J7*(1+[4]Main!$B$3)^(Main!$B$7-2020)</f>
        <v>6.492226463384954</v>
      </c>
      <c r="K7" s="1">
        <f>'[3]CostFlex, Winter'!K7*(1+[4]Main!$B$3)^(Main!$B$7-2020)</f>
        <v>4.6572143324103159</v>
      </c>
      <c r="L7" s="1">
        <f>'[3]CostFlex, Winter'!L7*(1+[4]Main!$B$3)^(Main!$B$7-2020)</f>
        <v>4.0532862893047392</v>
      </c>
      <c r="M7" s="1">
        <f>'[3]CostFlex, Winter'!M7*(1+[4]Main!$B$3)^(Main!$B$7-2020)</f>
        <v>5.9695964260820498</v>
      </c>
      <c r="N7" s="1">
        <f>'[3]CostFlex, Winter'!N7*(1+[4]Main!$B$3)^(Main!$B$7-2020)</f>
        <v>4.6339863307524087</v>
      </c>
      <c r="O7" s="1">
        <f>'[3]CostFlex, Winter'!O7*(1+[4]Main!$B$3)^(Main!$B$7-2020)</f>
        <v>4.982406355621011</v>
      </c>
      <c r="P7" s="1">
        <f>'[3]CostFlex, Winter'!P7*(1+[4]Main!$B$3)^(Main!$B$7-2020)</f>
        <v>5.1101603647394986</v>
      </c>
      <c r="Q7" s="1">
        <f>'[3]CostFlex, Winter'!Q7*(1+[4]Main!$B$3)^(Main!$B$7-2020)</f>
        <v>5.2146863722000791</v>
      </c>
      <c r="R7" s="1">
        <f>'[3]CostFlex, Winter'!R7*(1+[4]Main!$B$3)^(Main!$B$7-2020)</f>
        <v>4.6339863307524087</v>
      </c>
      <c r="S7" s="1">
        <f>'[3]CostFlex, Winter'!S7*(1+[4]Main!$B$3)^(Main!$B$7-2020)</f>
        <v>4.6339863307524087</v>
      </c>
      <c r="T7" s="1">
        <f>'[3]CostFlex, Winter'!T7*(1+[4]Main!$B$3)^(Main!$B$7-2020)</f>
        <v>5.3888963846343803</v>
      </c>
      <c r="U7" s="1">
        <f>'[3]CostFlex, Winter'!U7*(1+[4]Main!$B$3)^(Main!$B$7-2020)</f>
        <v>6.259946446805885</v>
      </c>
      <c r="V7" s="1">
        <f>'[3]CostFlex, Winter'!V7*(1+[4]Main!$B$3)^(Main!$B$7-2020)</f>
        <v>4.6339863307524087</v>
      </c>
      <c r="W7" s="1">
        <f>'[3]CostFlex, Winter'!W7*(1+[4]Main!$B$3)^(Main!$B$7-2020)</f>
        <v>4.6339863307524087</v>
      </c>
      <c r="X7" s="1">
        <f>'[3]CostFlex, Winter'!X7*(1+[4]Main!$B$3)^(Main!$B$7-2020)</f>
        <v>6.9567864965430903</v>
      </c>
      <c r="Y7" s="1">
        <f>'[3]CostFlex, Winter'!Y7*(1+[4]Main!$B$3)^(Main!$B$7-2020)</f>
        <v>11.091370791650503</v>
      </c>
    </row>
    <row r="8" spans="1:25" x14ac:dyDescent="0.25">
      <c r="A8">
        <v>9</v>
      </c>
      <c r="B8" s="1">
        <f>'[3]CostFlex, Winter'!B8*(1+[4]Main!$B$3)^(Main!$B$7-2020)</f>
        <v>21.265235517813686</v>
      </c>
      <c r="C8" s="1">
        <f>'[3]CostFlex, Winter'!C8*(1+[4]Main!$B$3)^(Main!$B$7-2020)</f>
        <v>21.822707557603447</v>
      </c>
      <c r="D8" s="1">
        <f>'[3]CostFlex, Winter'!D8*(1+[4]Main!$B$3)^(Main!$B$7-2020)</f>
        <v>25.992133855197721</v>
      </c>
      <c r="E8" s="1">
        <f>'[3]CostFlex, Winter'!E8*(1+[4]Main!$B$3)^(Main!$B$7-2020)</f>
        <v>28.280092018501545</v>
      </c>
      <c r="F8" s="1">
        <f>'[3]CostFlex, Winter'!F8*(1+[4]Main!$B$3)^(Main!$B$7-2020)</f>
        <v>29.046616073212469</v>
      </c>
      <c r="G8" s="1">
        <f>'[3]CostFlex, Winter'!G8*(1+[4]Main!$B$3)^(Main!$B$7-2020)</f>
        <v>23.785473697696574</v>
      </c>
      <c r="H8" s="1">
        <f>'[3]CostFlex, Winter'!H8*(1+[4]Main!$B$3)^(Main!$B$7-2020)</f>
        <v>25.701783834473886</v>
      </c>
      <c r="I8" s="1">
        <f>'[3]CostFlex, Winter'!I8*(1+[4]Main!$B$3)^(Main!$B$7-2020)</f>
        <v>14.354905024586408</v>
      </c>
      <c r="J8" s="1">
        <f>'[3]CostFlex, Winter'!J8*(1+[4]Main!$B$3)^(Main!$B$7-2020)</f>
        <v>6.492226463384954</v>
      </c>
      <c r="K8" s="1">
        <f>'[3]CostFlex, Winter'!K8*(1+[4]Main!$B$3)^(Main!$B$7-2020)</f>
        <v>4.6572143324103159</v>
      </c>
      <c r="L8" s="1">
        <f>'[3]CostFlex, Winter'!L8*(1+[4]Main!$B$3)^(Main!$B$7-2020)</f>
        <v>4.0532862893047392</v>
      </c>
      <c r="M8" s="1">
        <f>'[3]CostFlex, Winter'!M8*(1+[4]Main!$B$3)^(Main!$B$7-2020)</f>
        <v>5.9695964260820498</v>
      </c>
      <c r="N8" s="1">
        <f>'[3]CostFlex, Winter'!N8*(1+[4]Main!$B$3)^(Main!$B$7-2020)</f>
        <v>4.6339863307524087</v>
      </c>
      <c r="O8" s="1">
        <f>'[3]CostFlex, Winter'!O8*(1+[4]Main!$B$3)^(Main!$B$7-2020)</f>
        <v>4.982406355621011</v>
      </c>
      <c r="P8" s="1">
        <f>'[3]CostFlex, Winter'!P8*(1+[4]Main!$B$3)^(Main!$B$7-2020)</f>
        <v>5.1101603647394986</v>
      </c>
      <c r="Q8" s="1">
        <f>'[3]CostFlex, Winter'!Q8*(1+[4]Main!$B$3)^(Main!$B$7-2020)</f>
        <v>5.2146863722000791</v>
      </c>
      <c r="R8" s="1">
        <f>'[3]CostFlex, Winter'!R8*(1+[4]Main!$B$3)^(Main!$B$7-2020)</f>
        <v>4.6339863307524087</v>
      </c>
      <c r="S8" s="1">
        <f>'[3]CostFlex, Winter'!S8*(1+[4]Main!$B$3)^(Main!$B$7-2020)</f>
        <v>4.6339863307524087</v>
      </c>
      <c r="T8" s="1">
        <f>'[3]CostFlex, Winter'!T8*(1+[4]Main!$B$3)^(Main!$B$7-2020)</f>
        <v>5.3888963846343803</v>
      </c>
      <c r="U8" s="1">
        <f>'[3]CostFlex, Winter'!U8*(1+[4]Main!$B$3)^(Main!$B$7-2020)</f>
        <v>6.259946446805885</v>
      </c>
      <c r="V8" s="1">
        <f>'[3]CostFlex, Winter'!V8*(1+[4]Main!$B$3)^(Main!$B$7-2020)</f>
        <v>4.6339863307524087</v>
      </c>
      <c r="W8" s="1">
        <f>'[3]CostFlex, Winter'!W8*(1+[4]Main!$B$3)^(Main!$B$7-2020)</f>
        <v>4.6339863307524087</v>
      </c>
      <c r="X8" s="1">
        <f>'[3]CostFlex, Winter'!X8*(1+[4]Main!$B$3)^(Main!$B$7-2020)</f>
        <v>6.9567864965430903</v>
      </c>
      <c r="Y8" s="1">
        <f>'[3]CostFlex, Winter'!Y8*(1+[4]Main!$B$3)^(Main!$B$7-2020)</f>
        <v>11.091370791650503</v>
      </c>
    </row>
    <row r="9" spans="1:25" x14ac:dyDescent="0.25">
      <c r="A9">
        <v>10</v>
      </c>
      <c r="B9" s="1">
        <f>'[3]CostFlex, Winter'!B9*(1+[4]Main!$B$3)^(Main!$B$7-2020)</f>
        <v>21.265235517813686</v>
      </c>
      <c r="C9" s="1">
        <f>'[3]CostFlex, Winter'!C9*(1+[4]Main!$B$3)^(Main!$B$7-2020)</f>
        <v>21.822707557603447</v>
      </c>
      <c r="D9" s="1">
        <f>'[3]CostFlex, Winter'!D9*(1+[4]Main!$B$3)^(Main!$B$7-2020)</f>
        <v>25.992133855197721</v>
      </c>
      <c r="E9" s="1">
        <f>'[3]CostFlex, Winter'!E9*(1+[4]Main!$B$3)^(Main!$B$7-2020)</f>
        <v>28.280092018501545</v>
      </c>
      <c r="F9" s="1">
        <f>'[3]CostFlex, Winter'!F9*(1+[4]Main!$B$3)^(Main!$B$7-2020)</f>
        <v>29.046616073212469</v>
      </c>
      <c r="G9" s="1">
        <f>'[3]CostFlex, Winter'!G9*(1+[4]Main!$B$3)^(Main!$B$7-2020)</f>
        <v>23.785473697696574</v>
      </c>
      <c r="H9" s="1">
        <f>'[3]CostFlex, Winter'!H9*(1+[4]Main!$B$3)^(Main!$B$7-2020)</f>
        <v>25.701783834473886</v>
      </c>
      <c r="I9" s="1">
        <f>'[3]CostFlex, Winter'!I9*(1+[4]Main!$B$3)^(Main!$B$7-2020)</f>
        <v>14.354905024586408</v>
      </c>
      <c r="J9" s="1">
        <f>'[3]CostFlex, Winter'!J9*(1+[4]Main!$B$3)^(Main!$B$7-2020)</f>
        <v>6.492226463384954</v>
      </c>
      <c r="K9" s="1">
        <f>'[3]CostFlex, Winter'!K9*(1+[4]Main!$B$3)^(Main!$B$7-2020)</f>
        <v>4.6572143324103159</v>
      </c>
      <c r="L9" s="1">
        <f>'[3]CostFlex, Winter'!L9*(1+[4]Main!$B$3)^(Main!$B$7-2020)</f>
        <v>4.0532862893047392</v>
      </c>
      <c r="M9" s="1">
        <f>'[3]CostFlex, Winter'!M9*(1+[4]Main!$B$3)^(Main!$B$7-2020)</f>
        <v>5.9695964260820498</v>
      </c>
      <c r="N9" s="1">
        <f>'[3]CostFlex, Winter'!N9*(1+[4]Main!$B$3)^(Main!$B$7-2020)</f>
        <v>4.6339863307524087</v>
      </c>
      <c r="O9" s="1">
        <f>'[3]CostFlex, Winter'!O9*(1+[4]Main!$B$3)^(Main!$B$7-2020)</f>
        <v>4.982406355621011</v>
      </c>
      <c r="P9" s="1">
        <f>'[3]CostFlex, Winter'!P9*(1+[4]Main!$B$3)^(Main!$B$7-2020)</f>
        <v>5.1101603647394986</v>
      </c>
      <c r="Q9" s="1">
        <f>'[3]CostFlex, Winter'!Q9*(1+[4]Main!$B$3)^(Main!$B$7-2020)</f>
        <v>5.2146863722000791</v>
      </c>
      <c r="R9" s="1">
        <f>'[3]CostFlex, Winter'!R9*(1+[4]Main!$B$3)^(Main!$B$7-2020)</f>
        <v>4.6339863307524087</v>
      </c>
      <c r="S9" s="1">
        <f>'[3]CostFlex, Winter'!S9*(1+[4]Main!$B$3)^(Main!$B$7-2020)</f>
        <v>4.6339863307524087</v>
      </c>
      <c r="T9" s="1">
        <f>'[3]CostFlex, Winter'!T9*(1+[4]Main!$B$3)^(Main!$B$7-2020)</f>
        <v>5.3888963846343803</v>
      </c>
      <c r="U9" s="1">
        <f>'[3]CostFlex, Winter'!U9*(1+[4]Main!$B$3)^(Main!$B$7-2020)</f>
        <v>6.259946446805885</v>
      </c>
      <c r="V9" s="1">
        <f>'[3]CostFlex, Winter'!V9*(1+[4]Main!$B$3)^(Main!$B$7-2020)</f>
        <v>4.6339863307524087</v>
      </c>
      <c r="W9" s="1">
        <f>'[3]CostFlex, Winter'!W9*(1+[4]Main!$B$3)^(Main!$B$7-2020)</f>
        <v>4.6339863307524087</v>
      </c>
      <c r="X9" s="1">
        <f>'[3]CostFlex, Winter'!X9*(1+[4]Main!$B$3)^(Main!$B$7-2020)</f>
        <v>6.9567864965430903</v>
      </c>
      <c r="Y9" s="1">
        <f>'[3]CostFlex, Winter'!Y9*(1+[4]Main!$B$3)^(Main!$B$7-2020)</f>
        <v>11.091370791650503</v>
      </c>
    </row>
    <row r="10" spans="1:25" x14ac:dyDescent="0.25">
      <c r="A10">
        <v>12</v>
      </c>
      <c r="B10" s="1">
        <f>'[3]CostFlex, Winter'!B10*(1+[4]Main!$B$3)^(Main!$B$7-2020)</f>
        <v>21.265235517813686</v>
      </c>
      <c r="C10" s="1">
        <f>'[3]CostFlex, Winter'!C10*(1+[4]Main!$B$3)^(Main!$B$7-2020)</f>
        <v>21.822707557603447</v>
      </c>
      <c r="D10" s="1">
        <f>'[3]CostFlex, Winter'!D10*(1+[4]Main!$B$3)^(Main!$B$7-2020)</f>
        <v>25.992133855197721</v>
      </c>
      <c r="E10" s="1">
        <f>'[3]CostFlex, Winter'!E10*(1+[4]Main!$B$3)^(Main!$B$7-2020)</f>
        <v>28.280092018501545</v>
      </c>
      <c r="F10" s="1">
        <f>'[3]CostFlex, Winter'!F10*(1+[4]Main!$B$3)^(Main!$B$7-2020)</f>
        <v>29.046616073212469</v>
      </c>
      <c r="G10" s="1">
        <f>'[3]CostFlex, Winter'!G10*(1+[4]Main!$B$3)^(Main!$B$7-2020)</f>
        <v>23.785473697696574</v>
      </c>
      <c r="H10" s="1">
        <f>'[3]CostFlex, Winter'!H10*(1+[4]Main!$B$3)^(Main!$B$7-2020)</f>
        <v>25.701783834473886</v>
      </c>
      <c r="I10" s="1">
        <f>'[3]CostFlex, Winter'!I10*(1+[4]Main!$B$3)^(Main!$B$7-2020)</f>
        <v>14.354905024586408</v>
      </c>
      <c r="J10" s="1">
        <f>'[3]CostFlex, Winter'!J10*(1+[4]Main!$B$3)^(Main!$B$7-2020)</f>
        <v>6.492226463384954</v>
      </c>
      <c r="K10" s="1">
        <f>'[3]CostFlex, Winter'!K10*(1+[4]Main!$B$3)^(Main!$B$7-2020)</f>
        <v>4.6572143324103159</v>
      </c>
      <c r="L10" s="1">
        <f>'[3]CostFlex, Winter'!L10*(1+[4]Main!$B$3)^(Main!$B$7-2020)</f>
        <v>4.0532862893047392</v>
      </c>
      <c r="M10" s="1">
        <f>'[3]CostFlex, Winter'!M10*(1+[4]Main!$B$3)^(Main!$B$7-2020)</f>
        <v>5.9695964260820498</v>
      </c>
      <c r="N10" s="1">
        <f>'[3]CostFlex, Winter'!N10*(1+[4]Main!$B$3)^(Main!$B$7-2020)</f>
        <v>4.6339863307524087</v>
      </c>
      <c r="O10" s="1">
        <f>'[3]CostFlex, Winter'!O10*(1+[4]Main!$B$3)^(Main!$B$7-2020)</f>
        <v>4.982406355621011</v>
      </c>
      <c r="P10" s="1">
        <f>'[3]CostFlex, Winter'!P10*(1+[4]Main!$B$3)^(Main!$B$7-2020)</f>
        <v>5.1101603647394986</v>
      </c>
      <c r="Q10" s="1">
        <f>'[3]CostFlex, Winter'!Q10*(1+[4]Main!$B$3)^(Main!$B$7-2020)</f>
        <v>5.2146863722000791</v>
      </c>
      <c r="R10" s="1">
        <f>'[3]CostFlex, Winter'!R10*(1+[4]Main!$B$3)^(Main!$B$7-2020)</f>
        <v>4.6339863307524087</v>
      </c>
      <c r="S10" s="1">
        <f>'[3]CostFlex, Winter'!S10*(1+[4]Main!$B$3)^(Main!$B$7-2020)</f>
        <v>4.6339863307524087</v>
      </c>
      <c r="T10" s="1">
        <f>'[3]CostFlex, Winter'!T10*(1+[4]Main!$B$3)^(Main!$B$7-2020)</f>
        <v>5.3888963846343803</v>
      </c>
      <c r="U10" s="1">
        <f>'[3]CostFlex, Winter'!U10*(1+[4]Main!$B$3)^(Main!$B$7-2020)</f>
        <v>6.259946446805885</v>
      </c>
      <c r="V10" s="1">
        <f>'[3]CostFlex, Winter'!V10*(1+[4]Main!$B$3)^(Main!$B$7-2020)</f>
        <v>4.6339863307524087</v>
      </c>
      <c r="W10" s="1">
        <f>'[3]CostFlex, Winter'!W10*(1+[4]Main!$B$3)^(Main!$B$7-2020)</f>
        <v>4.6339863307524087</v>
      </c>
      <c r="X10" s="1">
        <f>'[3]CostFlex, Winter'!X10*(1+[4]Main!$B$3)^(Main!$B$7-2020)</f>
        <v>6.9567864965430903</v>
      </c>
      <c r="Y10" s="1">
        <f>'[3]CostFlex, Winter'!Y10*(1+[4]Main!$B$3)^(Main!$B$7-2020)</f>
        <v>11.091370791650503</v>
      </c>
    </row>
    <row r="11" spans="1:25" x14ac:dyDescent="0.25">
      <c r="A11">
        <v>15</v>
      </c>
      <c r="B11" s="1">
        <f>'[3]CostFlex, Winter'!B11*(1+[4]Main!$B$3)^(Main!$B$7-2020)</f>
        <v>21.265235517813686</v>
      </c>
      <c r="C11" s="1">
        <f>'[3]CostFlex, Winter'!C11*(1+[4]Main!$B$3)^(Main!$B$7-2020)</f>
        <v>21.822707557603447</v>
      </c>
      <c r="D11" s="1">
        <f>'[3]CostFlex, Winter'!D11*(1+[4]Main!$B$3)^(Main!$B$7-2020)</f>
        <v>25.992133855197721</v>
      </c>
      <c r="E11" s="1">
        <f>'[3]CostFlex, Winter'!E11*(1+[4]Main!$B$3)^(Main!$B$7-2020)</f>
        <v>28.280092018501545</v>
      </c>
      <c r="F11" s="1">
        <f>'[3]CostFlex, Winter'!F11*(1+[4]Main!$B$3)^(Main!$B$7-2020)</f>
        <v>29.046616073212469</v>
      </c>
      <c r="G11" s="1">
        <f>'[3]CostFlex, Winter'!G11*(1+[4]Main!$B$3)^(Main!$B$7-2020)</f>
        <v>23.785473697696574</v>
      </c>
      <c r="H11" s="1">
        <f>'[3]CostFlex, Winter'!H11*(1+[4]Main!$B$3)^(Main!$B$7-2020)</f>
        <v>25.701783834473886</v>
      </c>
      <c r="I11" s="1">
        <f>'[3]CostFlex, Winter'!I11*(1+[4]Main!$B$3)^(Main!$B$7-2020)</f>
        <v>14.354905024586408</v>
      </c>
      <c r="J11" s="1">
        <f>'[3]CostFlex, Winter'!J11*(1+[4]Main!$B$3)^(Main!$B$7-2020)</f>
        <v>6.492226463384954</v>
      </c>
      <c r="K11" s="1">
        <f>'[3]CostFlex, Winter'!K11*(1+[4]Main!$B$3)^(Main!$B$7-2020)</f>
        <v>4.6572143324103159</v>
      </c>
      <c r="L11" s="1">
        <f>'[3]CostFlex, Winter'!L11*(1+[4]Main!$B$3)^(Main!$B$7-2020)</f>
        <v>4.0532862893047392</v>
      </c>
      <c r="M11" s="1">
        <f>'[3]CostFlex, Winter'!M11*(1+[4]Main!$B$3)^(Main!$B$7-2020)</f>
        <v>5.9695964260820498</v>
      </c>
      <c r="N11" s="1">
        <f>'[3]CostFlex, Winter'!N11*(1+[4]Main!$B$3)^(Main!$B$7-2020)</f>
        <v>4.6339863307524087</v>
      </c>
      <c r="O11" s="1">
        <f>'[3]CostFlex, Winter'!O11*(1+[4]Main!$B$3)^(Main!$B$7-2020)</f>
        <v>4.982406355621011</v>
      </c>
      <c r="P11" s="1">
        <f>'[3]CostFlex, Winter'!P11*(1+[4]Main!$B$3)^(Main!$B$7-2020)</f>
        <v>5.1101603647394986</v>
      </c>
      <c r="Q11" s="1">
        <f>'[3]CostFlex, Winter'!Q11*(1+[4]Main!$B$3)^(Main!$B$7-2020)</f>
        <v>5.2146863722000791</v>
      </c>
      <c r="R11" s="1">
        <f>'[3]CostFlex, Winter'!R11*(1+[4]Main!$B$3)^(Main!$B$7-2020)</f>
        <v>4.6339863307524087</v>
      </c>
      <c r="S11" s="1">
        <f>'[3]CostFlex, Winter'!S11*(1+[4]Main!$B$3)^(Main!$B$7-2020)</f>
        <v>4.6339863307524087</v>
      </c>
      <c r="T11" s="1">
        <f>'[3]CostFlex, Winter'!T11*(1+[4]Main!$B$3)^(Main!$B$7-2020)</f>
        <v>5.3888963846343803</v>
      </c>
      <c r="U11" s="1">
        <f>'[3]CostFlex, Winter'!U11*(1+[4]Main!$B$3)^(Main!$B$7-2020)</f>
        <v>6.259946446805885</v>
      </c>
      <c r="V11" s="1">
        <f>'[3]CostFlex, Winter'!V11*(1+[4]Main!$B$3)^(Main!$B$7-2020)</f>
        <v>4.6339863307524087</v>
      </c>
      <c r="W11" s="1">
        <f>'[3]CostFlex, Winter'!W11*(1+[4]Main!$B$3)^(Main!$B$7-2020)</f>
        <v>4.6339863307524087</v>
      </c>
      <c r="X11" s="1">
        <f>'[3]CostFlex, Winter'!X11*(1+[4]Main!$B$3)^(Main!$B$7-2020)</f>
        <v>6.9567864965430903</v>
      </c>
      <c r="Y11" s="1">
        <f>'[3]CostFlex, Winter'!Y11*(1+[4]Main!$B$3)^(Main!$B$7-2020)</f>
        <v>11.091370791650503</v>
      </c>
    </row>
    <row r="12" spans="1:25" x14ac:dyDescent="0.25">
      <c r="A12">
        <v>16</v>
      </c>
      <c r="B12" s="1">
        <f>'[3]CostFlex, Winter'!B12*(1+[4]Main!$B$3)^(Main!$B$7-2020)</f>
        <v>21.265235517813686</v>
      </c>
      <c r="C12" s="1">
        <f>'[3]CostFlex, Winter'!C12*(1+[4]Main!$B$3)^(Main!$B$7-2020)</f>
        <v>21.822707557603447</v>
      </c>
      <c r="D12" s="1">
        <f>'[3]CostFlex, Winter'!D12*(1+[4]Main!$B$3)^(Main!$B$7-2020)</f>
        <v>25.992133855197721</v>
      </c>
      <c r="E12" s="1">
        <f>'[3]CostFlex, Winter'!E12*(1+[4]Main!$B$3)^(Main!$B$7-2020)</f>
        <v>28.280092018501545</v>
      </c>
      <c r="F12" s="1">
        <f>'[3]CostFlex, Winter'!F12*(1+[4]Main!$B$3)^(Main!$B$7-2020)</f>
        <v>29.046616073212469</v>
      </c>
      <c r="G12" s="1">
        <f>'[3]CostFlex, Winter'!G12*(1+[4]Main!$B$3)^(Main!$B$7-2020)</f>
        <v>23.785473697696574</v>
      </c>
      <c r="H12" s="1">
        <f>'[3]CostFlex, Winter'!H12*(1+[4]Main!$B$3)^(Main!$B$7-2020)</f>
        <v>25.701783834473886</v>
      </c>
      <c r="I12" s="1">
        <f>'[3]CostFlex, Winter'!I12*(1+[4]Main!$B$3)^(Main!$B$7-2020)</f>
        <v>14.354905024586408</v>
      </c>
      <c r="J12" s="1">
        <f>'[3]CostFlex, Winter'!J12*(1+[4]Main!$B$3)^(Main!$B$7-2020)</f>
        <v>6.492226463384954</v>
      </c>
      <c r="K12" s="1">
        <f>'[3]CostFlex, Winter'!K12*(1+[4]Main!$B$3)^(Main!$B$7-2020)</f>
        <v>4.6572143324103159</v>
      </c>
      <c r="L12" s="1">
        <f>'[3]CostFlex, Winter'!L12*(1+[4]Main!$B$3)^(Main!$B$7-2020)</f>
        <v>4.0532862893047392</v>
      </c>
      <c r="M12" s="1">
        <f>'[3]CostFlex, Winter'!M12*(1+[4]Main!$B$3)^(Main!$B$7-2020)</f>
        <v>5.9695964260820498</v>
      </c>
      <c r="N12" s="1">
        <f>'[3]CostFlex, Winter'!N12*(1+[4]Main!$B$3)^(Main!$B$7-2020)</f>
        <v>4.6339863307524087</v>
      </c>
      <c r="O12" s="1">
        <f>'[3]CostFlex, Winter'!O12*(1+[4]Main!$B$3)^(Main!$B$7-2020)</f>
        <v>4.982406355621011</v>
      </c>
      <c r="P12" s="1">
        <f>'[3]CostFlex, Winter'!P12*(1+[4]Main!$B$3)^(Main!$B$7-2020)</f>
        <v>5.1101603647394986</v>
      </c>
      <c r="Q12" s="1">
        <f>'[3]CostFlex, Winter'!Q12*(1+[4]Main!$B$3)^(Main!$B$7-2020)</f>
        <v>5.2146863722000791</v>
      </c>
      <c r="R12" s="1">
        <f>'[3]CostFlex, Winter'!R12*(1+[4]Main!$B$3)^(Main!$B$7-2020)</f>
        <v>4.6339863307524087</v>
      </c>
      <c r="S12" s="1">
        <f>'[3]CostFlex, Winter'!S12*(1+[4]Main!$B$3)^(Main!$B$7-2020)</f>
        <v>4.6339863307524087</v>
      </c>
      <c r="T12" s="1">
        <f>'[3]CostFlex, Winter'!T12*(1+[4]Main!$B$3)^(Main!$B$7-2020)</f>
        <v>5.3888963846343803</v>
      </c>
      <c r="U12" s="1">
        <f>'[3]CostFlex, Winter'!U12*(1+[4]Main!$B$3)^(Main!$B$7-2020)</f>
        <v>6.259946446805885</v>
      </c>
      <c r="V12" s="1">
        <f>'[3]CostFlex, Winter'!V12*(1+[4]Main!$B$3)^(Main!$B$7-2020)</f>
        <v>4.6339863307524087</v>
      </c>
      <c r="W12" s="1">
        <f>'[3]CostFlex, Winter'!W12*(1+[4]Main!$B$3)^(Main!$B$7-2020)</f>
        <v>4.6339863307524087</v>
      </c>
      <c r="X12" s="1">
        <f>'[3]CostFlex, Winter'!X12*(1+[4]Main!$B$3)^(Main!$B$7-2020)</f>
        <v>6.9567864965430903</v>
      </c>
      <c r="Y12" s="1">
        <f>'[3]CostFlex, Winter'!Y12*(1+[4]Main!$B$3)^(Main!$B$7-2020)</f>
        <v>11.091370791650503</v>
      </c>
    </row>
    <row r="13" spans="1:25" x14ac:dyDescent="0.25">
      <c r="A13">
        <v>17</v>
      </c>
      <c r="B13" s="1">
        <f>'[3]CostFlex, Winter'!B13*(1+[4]Main!$B$3)^(Main!$B$7-2020)</f>
        <v>21.265235517813686</v>
      </c>
      <c r="C13" s="1">
        <f>'[3]CostFlex, Winter'!C13*(1+[4]Main!$B$3)^(Main!$B$7-2020)</f>
        <v>21.822707557603447</v>
      </c>
      <c r="D13" s="1">
        <f>'[3]CostFlex, Winter'!D13*(1+[4]Main!$B$3)^(Main!$B$7-2020)</f>
        <v>25.992133855197721</v>
      </c>
      <c r="E13" s="1">
        <f>'[3]CostFlex, Winter'!E13*(1+[4]Main!$B$3)^(Main!$B$7-2020)</f>
        <v>28.280092018501545</v>
      </c>
      <c r="F13" s="1">
        <f>'[3]CostFlex, Winter'!F13*(1+[4]Main!$B$3)^(Main!$B$7-2020)</f>
        <v>29.046616073212469</v>
      </c>
      <c r="G13" s="1">
        <f>'[3]CostFlex, Winter'!G13*(1+[4]Main!$B$3)^(Main!$B$7-2020)</f>
        <v>23.785473697696574</v>
      </c>
      <c r="H13" s="1">
        <f>'[3]CostFlex, Winter'!H13*(1+[4]Main!$B$3)^(Main!$B$7-2020)</f>
        <v>25.701783834473886</v>
      </c>
      <c r="I13" s="1">
        <f>'[3]CostFlex, Winter'!I13*(1+[4]Main!$B$3)^(Main!$B$7-2020)</f>
        <v>14.354905024586408</v>
      </c>
      <c r="J13" s="1">
        <f>'[3]CostFlex, Winter'!J13*(1+[4]Main!$B$3)^(Main!$B$7-2020)</f>
        <v>6.492226463384954</v>
      </c>
      <c r="K13" s="1">
        <f>'[3]CostFlex, Winter'!K13*(1+[4]Main!$B$3)^(Main!$B$7-2020)</f>
        <v>4.6572143324103159</v>
      </c>
      <c r="L13" s="1">
        <f>'[3]CostFlex, Winter'!L13*(1+[4]Main!$B$3)^(Main!$B$7-2020)</f>
        <v>4.0532862893047392</v>
      </c>
      <c r="M13" s="1">
        <f>'[3]CostFlex, Winter'!M13*(1+[4]Main!$B$3)^(Main!$B$7-2020)</f>
        <v>5.9695964260820498</v>
      </c>
      <c r="N13" s="1">
        <f>'[3]CostFlex, Winter'!N13*(1+[4]Main!$B$3)^(Main!$B$7-2020)</f>
        <v>4.6339863307524087</v>
      </c>
      <c r="O13" s="1">
        <f>'[3]CostFlex, Winter'!O13*(1+[4]Main!$B$3)^(Main!$B$7-2020)</f>
        <v>4.982406355621011</v>
      </c>
      <c r="P13" s="1">
        <f>'[3]CostFlex, Winter'!P13*(1+[4]Main!$B$3)^(Main!$B$7-2020)</f>
        <v>5.1101603647394986</v>
      </c>
      <c r="Q13" s="1">
        <f>'[3]CostFlex, Winter'!Q13*(1+[4]Main!$B$3)^(Main!$B$7-2020)</f>
        <v>5.2146863722000791</v>
      </c>
      <c r="R13" s="1">
        <f>'[3]CostFlex, Winter'!R13*(1+[4]Main!$B$3)^(Main!$B$7-2020)</f>
        <v>4.6339863307524087</v>
      </c>
      <c r="S13" s="1">
        <f>'[3]CostFlex, Winter'!S13*(1+[4]Main!$B$3)^(Main!$B$7-2020)</f>
        <v>4.6339863307524087</v>
      </c>
      <c r="T13" s="1">
        <f>'[3]CostFlex, Winter'!T13*(1+[4]Main!$B$3)^(Main!$B$7-2020)</f>
        <v>5.3888963846343803</v>
      </c>
      <c r="U13" s="1">
        <f>'[3]CostFlex, Winter'!U13*(1+[4]Main!$B$3)^(Main!$B$7-2020)</f>
        <v>6.259946446805885</v>
      </c>
      <c r="V13" s="1">
        <f>'[3]CostFlex, Winter'!V13*(1+[4]Main!$B$3)^(Main!$B$7-2020)</f>
        <v>4.6339863307524087</v>
      </c>
      <c r="W13" s="1">
        <f>'[3]CostFlex, Winter'!W13*(1+[4]Main!$B$3)^(Main!$B$7-2020)</f>
        <v>4.6339863307524087</v>
      </c>
      <c r="X13" s="1">
        <f>'[3]CostFlex, Winter'!X13*(1+[4]Main!$B$3)^(Main!$B$7-2020)</f>
        <v>6.9567864965430903</v>
      </c>
      <c r="Y13" s="1">
        <f>'[3]CostFlex, Winter'!Y13*(1+[4]Main!$B$3)^(Main!$B$7-2020)</f>
        <v>11.091370791650503</v>
      </c>
    </row>
    <row r="14" spans="1:25" x14ac:dyDescent="0.25">
      <c r="A14">
        <v>18</v>
      </c>
      <c r="B14" s="1">
        <f>'[3]CostFlex, Winter'!B14*(1+[4]Main!$B$3)^(Main!$B$7-2020)</f>
        <v>21.265235517813686</v>
      </c>
      <c r="C14" s="1">
        <f>'[3]CostFlex, Winter'!C14*(1+[4]Main!$B$3)^(Main!$B$7-2020)</f>
        <v>21.822707557603447</v>
      </c>
      <c r="D14" s="1">
        <f>'[3]CostFlex, Winter'!D14*(1+[4]Main!$B$3)^(Main!$B$7-2020)</f>
        <v>25.992133855197721</v>
      </c>
      <c r="E14" s="1">
        <f>'[3]CostFlex, Winter'!E14*(1+[4]Main!$B$3)^(Main!$B$7-2020)</f>
        <v>28.280092018501545</v>
      </c>
      <c r="F14" s="1">
        <f>'[3]CostFlex, Winter'!F14*(1+[4]Main!$B$3)^(Main!$B$7-2020)</f>
        <v>29.046616073212469</v>
      </c>
      <c r="G14" s="1">
        <f>'[3]CostFlex, Winter'!G14*(1+[4]Main!$B$3)^(Main!$B$7-2020)</f>
        <v>23.785473697696574</v>
      </c>
      <c r="H14" s="1">
        <f>'[3]CostFlex, Winter'!H14*(1+[4]Main!$B$3)^(Main!$B$7-2020)</f>
        <v>25.701783834473886</v>
      </c>
      <c r="I14" s="1">
        <f>'[3]CostFlex, Winter'!I14*(1+[4]Main!$B$3)^(Main!$B$7-2020)</f>
        <v>14.354905024586408</v>
      </c>
      <c r="J14" s="1">
        <f>'[3]CostFlex, Winter'!J14*(1+[4]Main!$B$3)^(Main!$B$7-2020)</f>
        <v>6.492226463384954</v>
      </c>
      <c r="K14" s="1">
        <f>'[3]CostFlex, Winter'!K14*(1+[4]Main!$B$3)^(Main!$B$7-2020)</f>
        <v>4.6572143324103159</v>
      </c>
      <c r="L14" s="1">
        <f>'[3]CostFlex, Winter'!L14*(1+[4]Main!$B$3)^(Main!$B$7-2020)</f>
        <v>4.0532862893047392</v>
      </c>
      <c r="M14" s="1">
        <f>'[3]CostFlex, Winter'!M14*(1+[4]Main!$B$3)^(Main!$B$7-2020)</f>
        <v>5.9695964260820498</v>
      </c>
      <c r="N14" s="1">
        <f>'[3]CostFlex, Winter'!N14*(1+[4]Main!$B$3)^(Main!$B$7-2020)</f>
        <v>4.6339863307524087</v>
      </c>
      <c r="O14" s="1">
        <f>'[3]CostFlex, Winter'!O14*(1+[4]Main!$B$3)^(Main!$B$7-2020)</f>
        <v>4.982406355621011</v>
      </c>
      <c r="P14" s="1">
        <f>'[3]CostFlex, Winter'!P14*(1+[4]Main!$B$3)^(Main!$B$7-2020)</f>
        <v>5.1101603647394986</v>
      </c>
      <c r="Q14" s="1">
        <f>'[3]CostFlex, Winter'!Q14*(1+[4]Main!$B$3)^(Main!$B$7-2020)</f>
        <v>5.2146863722000791</v>
      </c>
      <c r="R14" s="1">
        <f>'[3]CostFlex, Winter'!R14*(1+[4]Main!$B$3)^(Main!$B$7-2020)</f>
        <v>4.6339863307524087</v>
      </c>
      <c r="S14" s="1">
        <f>'[3]CostFlex, Winter'!S14*(1+[4]Main!$B$3)^(Main!$B$7-2020)</f>
        <v>4.6339863307524087</v>
      </c>
      <c r="T14" s="1">
        <f>'[3]CostFlex, Winter'!T14*(1+[4]Main!$B$3)^(Main!$B$7-2020)</f>
        <v>5.3888963846343803</v>
      </c>
      <c r="U14" s="1">
        <f>'[3]CostFlex, Winter'!U14*(1+[4]Main!$B$3)^(Main!$B$7-2020)</f>
        <v>6.259946446805885</v>
      </c>
      <c r="V14" s="1">
        <f>'[3]CostFlex, Winter'!V14*(1+[4]Main!$B$3)^(Main!$B$7-2020)</f>
        <v>4.6339863307524087</v>
      </c>
      <c r="W14" s="1">
        <f>'[3]CostFlex, Winter'!W14*(1+[4]Main!$B$3)^(Main!$B$7-2020)</f>
        <v>4.6339863307524087</v>
      </c>
      <c r="X14" s="1">
        <f>'[3]CostFlex, Winter'!X14*(1+[4]Main!$B$3)^(Main!$B$7-2020)</f>
        <v>6.9567864965430903</v>
      </c>
      <c r="Y14" s="1">
        <f>'[3]CostFlex, Winter'!Y14*(1+[4]Main!$B$3)^(Main!$B$7-2020)</f>
        <v>11.091370791650503</v>
      </c>
    </row>
    <row r="15" spans="1:25" x14ac:dyDescent="0.25">
      <c r="A15">
        <v>20</v>
      </c>
      <c r="B15" s="1">
        <f>'[3]CostFlex, Winter'!B15*(1+[4]Main!$B$3)^(Main!$B$7-2020)</f>
        <v>21.265235517813686</v>
      </c>
      <c r="C15" s="1">
        <f>'[3]CostFlex, Winter'!C15*(1+[4]Main!$B$3)^(Main!$B$7-2020)</f>
        <v>21.822707557603447</v>
      </c>
      <c r="D15" s="1">
        <f>'[3]CostFlex, Winter'!D15*(1+[4]Main!$B$3)^(Main!$B$7-2020)</f>
        <v>25.992133855197721</v>
      </c>
      <c r="E15" s="1">
        <f>'[3]CostFlex, Winter'!E15*(1+[4]Main!$B$3)^(Main!$B$7-2020)</f>
        <v>28.280092018501545</v>
      </c>
      <c r="F15" s="1">
        <f>'[3]CostFlex, Winter'!F15*(1+[4]Main!$B$3)^(Main!$B$7-2020)</f>
        <v>29.046616073212469</v>
      </c>
      <c r="G15" s="1">
        <f>'[3]CostFlex, Winter'!G15*(1+[4]Main!$B$3)^(Main!$B$7-2020)</f>
        <v>23.785473697696574</v>
      </c>
      <c r="H15" s="1">
        <f>'[3]CostFlex, Winter'!H15*(1+[4]Main!$B$3)^(Main!$B$7-2020)</f>
        <v>25.701783834473886</v>
      </c>
      <c r="I15" s="1">
        <f>'[3]CostFlex, Winter'!I15*(1+[4]Main!$B$3)^(Main!$B$7-2020)</f>
        <v>14.354905024586408</v>
      </c>
      <c r="J15" s="1">
        <f>'[3]CostFlex, Winter'!J15*(1+[4]Main!$B$3)^(Main!$B$7-2020)</f>
        <v>6.492226463384954</v>
      </c>
      <c r="K15" s="1">
        <f>'[3]CostFlex, Winter'!K15*(1+[4]Main!$B$3)^(Main!$B$7-2020)</f>
        <v>4.6572143324103159</v>
      </c>
      <c r="L15" s="1">
        <f>'[3]CostFlex, Winter'!L15*(1+[4]Main!$B$3)^(Main!$B$7-2020)</f>
        <v>4.0532862893047392</v>
      </c>
      <c r="M15" s="1">
        <f>'[3]CostFlex, Winter'!M15*(1+[4]Main!$B$3)^(Main!$B$7-2020)</f>
        <v>5.9695964260820498</v>
      </c>
      <c r="N15" s="1">
        <f>'[3]CostFlex, Winter'!N15*(1+[4]Main!$B$3)^(Main!$B$7-2020)</f>
        <v>4.6339863307524087</v>
      </c>
      <c r="O15" s="1">
        <f>'[3]CostFlex, Winter'!O15*(1+[4]Main!$B$3)^(Main!$B$7-2020)</f>
        <v>4.982406355621011</v>
      </c>
      <c r="P15" s="1">
        <f>'[3]CostFlex, Winter'!P15*(1+[4]Main!$B$3)^(Main!$B$7-2020)</f>
        <v>5.1101603647394986</v>
      </c>
      <c r="Q15" s="1">
        <f>'[3]CostFlex, Winter'!Q15*(1+[4]Main!$B$3)^(Main!$B$7-2020)</f>
        <v>5.2146863722000791</v>
      </c>
      <c r="R15" s="1">
        <f>'[3]CostFlex, Winter'!R15*(1+[4]Main!$B$3)^(Main!$B$7-2020)</f>
        <v>4.6339863307524087</v>
      </c>
      <c r="S15" s="1">
        <f>'[3]CostFlex, Winter'!S15*(1+[4]Main!$B$3)^(Main!$B$7-2020)</f>
        <v>4.6339863307524087</v>
      </c>
      <c r="T15" s="1">
        <f>'[3]CostFlex, Winter'!T15*(1+[4]Main!$B$3)^(Main!$B$7-2020)</f>
        <v>5.3888963846343803</v>
      </c>
      <c r="U15" s="1">
        <f>'[3]CostFlex, Winter'!U15*(1+[4]Main!$B$3)^(Main!$B$7-2020)</f>
        <v>6.259946446805885</v>
      </c>
      <c r="V15" s="1">
        <f>'[3]CostFlex, Winter'!V15*(1+[4]Main!$B$3)^(Main!$B$7-2020)</f>
        <v>4.6339863307524087</v>
      </c>
      <c r="W15" s="1">
        <f>'[3]CostFlex, Winter'!W15*(1+[4]Main!$B$3)^(Main!$B$7-2020)</f>
        <v>4.6339863307524087</v>
      </c>
      <c r="X15" s="1">
        <f>'[3]CostFlex, Winter'!X15*(1+[4]Main!$B$3)^(Main!$B$7-2020)</f>
        <v>6.9567864965430903</v>
      </c>
      <c r="Y15" s="1">
        <f>'[3]CostFlex, Winter'!Y15*(1+[4]Main!$B$3)^(Main!$B$7-2020)</f>
        <v>11.091370791650503</v>
      </c>
    </row>
    <row r="16" spans="1:25" x14ac:dyDescent="0.25">
      <c r="A16">
        <v>21</v>
      </c>
      <c r="B16" s="1">
        <f>'[3]CostFlex, Winter'!B16*(1+[4]Main!$B$3)^(Main!$B$7-2020)</f>
        <v>21.265235517813686</v>
      </c>
      <c r="C16" s="1">
        <f>'[3]CostFlex, Winter'!C16*(1+[4]Main!$B$3)^(Main!$B$7-2020)</f>
        <v>21.822707557603447</v>
      </c>
      <c r="D16" s="1">
        <f>'[3]CostFlex, Winter'!D16*(1+[4]Main!$B$3)^(Main!$B$7-2020)</f>
        <v>25.992133855197721</v>
      </c>
      <c r="E16" s="1">
        <f>'[3]CostFlex, Winter'!E16*(1+[4]Main!$B$3)^(Main!$B$7-2020)</f>
        <v>28.280092018501545</v>
      </c>
      <c r="F16" s="1">
        <f>'[3]CostFlex, Winter'!F16*(1+[4]Main!$B$3)^(Main!$B$7-2020)</f>
        <v>29.046616073212469</v>
      </c>
      <c r="G16" s="1">
        <f>'[3]CostFlex, Winter'!G16*(1+[4]Main!$B$3)^(Main!$B$7-2020)</f>
        <v>23.785473697696574</v>
      </c>
      <c r="H16" s="1">
        <f>'[3]CostFlex, Winter'!H16*(1+[4]Main!$B$3)^(Main!$B$7-2020)</f>
        <v>25.701783834473886</v>
      </c>
      <c r="I16" s="1">
        <f>'[3]CostFlex, Winter'!I16*(1+[4]Main!$B$3)^(Main!$B$7-2020)</f>
        <v>14.354905024586408</v>
      </c>
      <c r="J16" s="1">
        <f>'[3]CostFlex, Winter'!J16*(1+[4]Main!$B$3)^(Main!$B$7-2020)</f>
        <v>6.492226463384954</v>
      </c>
      <c r="K16" s="1">
        <f>'[3]CostFlex, Winter'!K16*(1+[4]Main!$B$3)^(Main!$B$7-2020)</f>
        <v>4.6572143324103159</v>
      </c>
      <c r="L16" s="1">
        <f>'[3]CostFlex, Winter'!L16*(1+[4]Main!$B$3)^(Main!$B$7-2020)</f>
        <v>4.0532862893047392</v>
      </c>
      <c r="M16" s="1">
        <f>'[3]CostFlex, Winter'!M16*(1+[4]Main!$B$3)^(Main!$B$7-2020)</f>
        <v>5.9695964260820498</v>
      </c>
      <c r="N16" s="1">
        <f>'[3]CostFlex, Winter'!N16*(1+[4]Main!$B$3)^(Main!$B$7-2020)</f>
        <v>4.6339863307524087</v>
      </c>
      <c r="O16" s="1">
        <f>'[3]CostFlex, Winter'!O16*(1+[4]Main!$B$3)^(Main!$B$7-2020)</f>
        <v>4.982406355621011</v>
      </c>
      <c r="P16" s="1">
        <f>'[3]CostFlex, Winter'!P16*(1+[4]Main!$B$3)^(Main!$B$7-2020)</f>
        <v>5.1101603647394986</v>
      </c>
      <c r="Q16" s="1">
        <f>'[3]CostFlex, Winter'!Q16*(1+[4]Main!$B$3)^(Main!$B$7-2020)</f>
        <v>5.2146863722000791</v>
      </c>
      <c r="R16" s="1">
        <f>'[3]CostFlex, Winter'!R16*(1+[4]Main!$B$3)^(Main!$B$7-2020)</f>
        <v>4.6339863307524087</v>
      </c>
      <c r="S16" s="1">
        <f>'[3]CostFlex, Winter'!S16*(1+[4]Main!$B$3)^(Main!$B$7-2020)</f>
        <v>4.6339863307524087</v>
      </c>
      <c r="T16" s="1">
        <f>'[3]CostFlex, Winter'!T16*(1+[4]Main!$B$3)^(Main!$B$7-2020)</f>
        <v>5.3888963846343803</v>
      </c>
      <c r="U16" s="1">
        <f>'[3]CostFlex, Winter'!U16*(1+[4]Main!$B$3)^(Main!$B$7-2020)</f>
        <v>6.259946446805885</v>
      </c>
      <c r="V16" s="1">
        <f>'[3]CostFlex, Winter'!V16*(1+[4]Main!$B$3)^(Main!$B$7-2020)</f>
        <v>4.6339863307524087</v>
      </c>
      <c r="W16" s="1">
        <f>'[3]CostFlex, Winter'!W16*(1+[4]Main!$B$3)^(Main!$B$7-2020)</f>
        <v>4.6339863307524087</v>
      </c>
      <c r="X16" s="1">
        <f>'[3]CostFlex, Winter'!X16*(1+[4]Main!$B$3)^(Main!$B$7-2020)</f>
        <v>6.9567864965430903</v>
      </c>
      <c r="Y16" s="1">
        <f>'[3]CostFlex, Winter'!Y16*(1+[4]Main!$B$3)^(Main!$B$7-2020)</f>
        <v>11.091370791650503</v>
      </c>
    </row>
    <row r="17" spans="1:25" x14ac:dyDescent="0.25">
      <c r="A17">
        <v>26</v>
      </c>
      <c r="B17" s="1">
        <f>'[3]CostFlex, Winter'!B17*(1+[4]Main!$B$3)^(Main!$B$7-2020)</f>
        <v>21.265235517813686</v>
      </c>
      <c r="C17" s="1">
        <f>'[3]CostFlex, Winter'!C17*(1+[4]Main!$B$3)^(Main!$B$7-2020)</f>
        <v>21.822707557603447</v>
      </c>
      <c r="D17" s="1">
        <f>'[3]CostFlex, Winter'!D17*(1+[4]Main!$B$3)^(Main!$B$7-2020)</f>
        <v>25.992133855197721</v>
      </c>
      <c r="E17" s="1">
        <f>'[3]CostFlex, Winter'!E17*(1+[4]Main!$B$3)^(Main!$B$7-2020)</f>
        <v>28.280092018501545</v>
      </c>
      <c r="F17" s="1">
        <f>'[3]CostFlex, Winter'!F17*(1+[4]Main!$B$3)^(Main!$B$7-2020)</f>
        <v>29.046616073212469</v>
      </c>
      <c r="G17" s="1">
        <f>'[3]CostFlex, Winter'!G17*(1+[4]Main!$B$3)^(Main!$B$7-2020)</f>
        <v>23.785473697696574</v>
      </c>
      <c r="H17" s="1">
        <f>'[3]CostFlex, Winter'!H17*(1+[4]Main!$B$3)^(Main!$B$7-2020)</f>
        <v>25.701783834473886</v>
      </c>
      <c r="I17" s="1">
        <f>'[3]CostFlex, Winter'!I17*(1+[4]Main!$B$3)^(Main!$B$7-2020)</f>
        <v>14.354905024586408</v>
      </c>
      <c r="J17" s="1">
        <f>'[3]CostFlex, Winter'!J17*(1+[4]Main!$B$3)^(Main!$B$7-2020)</f>
        <v>6.492226463384954</v>
      </c>
      <c r="K17" s="1">
        <f>'[3]CostFlex, Winter'!K17*(1+[4]Main!$B$3)^(Main!$B$7-2020)</f>
        <v>4.6572143324103159</v>
      </c>
      <c r="L17" s="1">
        <f>'[3]CostFlex, Winter'!L17*(1+[4]Main!$B$3)^(Main!$B$7-2020)</f>
        <v>4.0532862893047392</v>
      </c>
      <c r="M17" s="1">
        <f>'[3]CostFlex, Winter'!M17*(1+[4]Main!$B$3)^(Main!$B$7-2020)</f>
        <v>5.9695964260820498</v>
      </c>
      <c r="N17" s="1">
        <f>'[3]CostFlex, Winter'!N17*(1+[4]Main!$B$3)^(Main!$B$7-2020)</f>
        <v>4.6339863307524087</v>
      </c>
      <c r="O17" s="1">
        <f>'[3]CostFlex, Winter'!O17*(1+[4]Main!$B$3)^(Main!$B$7-2020)</f>
        <v>4.982406355621011</v>
      </c>
      <c r="P17" s="1">
        <f>'[3]CostFlex, Winter'!P17*(1+[4]Main!$B$3)^(Main!$B$7-2020)</f>
        <v>5.1101603647394986</v>
      </c>
      <c r="Q17" s="1">
        <f>'[3]CostFlex, Winter'!Q17*(1+[4]Main!$B$3)^(Main!$B$7-2020)</f>
        <v>5.2146863722000791</v>
      </c>
      <c r="R17" s="1">
        <f>'[3]CostFlex, Winter'!R17*(1+[4]Main!$B$3)^(Main!$B$7-2020)</f>
        <v>4.6339863307524087</v>
      </c>
      <c r="S17" s="1">
        <f>'[3]CostFlex, Winter'!S17*(1+[4]Main!$B$3)^(Main!$B$7-2020)</f>
        <v>4.6339863307524087</v>
      </c>
      <c r="T17" s="1">
        <f>'[3]CostFlex, Winter'!T17*(1+[4]Main!$B$3)^(Main!$B$7-2020)</f>
        <v>5.3888963846343803</v>
      </c>
      <c r="U17" s="1">
        <f>'[3]CostFlex, Winter'!U17*(1+[4]Main!$B$3)^(Main!$B$7-2020)</f>
        <v>6.259946446805885</v>
      </c>
      <c r="V17" s="1">
        <f>'[3]CostFlex, Winter'!V17*(1+[4]Main!$B$3)^(Main!$B$7-2020)</f>
        <v>4.6339863307524087</v>
      </c>
      <c r="W17" s="1">
        <f>'[3]CostFlex, Winter'!W17*(1+[4]Main!$B$3)^(Main!$B$7-2020)</f>
        <v>4.6339863307524087</v>
      </c>
      <c r="X17" s="1">
        <f>'[3]CostFlex, Winter'!X17*(1+[4]Main!$B$3)^(Main!$B$7-2020)</f>
        <v>6.9567864965430903</v>
      </c>
      <c r="Y17" s="1">
        <f>'[3]CostFlex, Winter'!Y17*(1+[4]Main!$B$3)^(Main!$B$7-2020)</f>
        <v>11.091370791650503</v>
      </c>
    </row>
    <row r="18" spans="1:25" x14ac:dyDescent="0.25">
      <c r="A18">
        <v>30</v>
      </c>
      <c r="B18" s="1">
        <f>'[3]CostFlex, Winter'!B18*(1+[4]Main!$B$3)^(Main!$B$7-2020)</f>
        <v>21.265235517813686</v>
      </c>
      <c r="C18" s="1">
        <f>'[3]CostFlex, Winter'!C18*(1+[4]Main!$B$3)^(Main!$B$7-2020)</f>
        <v>21.822707557603447</v>
      </c>
      <c r="D18" s="1">
        <f>'[3]CostFlex, Winter'!D18*(1+[4]Main!$B$3)^(Main!$B$7-2020)</f>
        <v>25.992133855197721</v>
      </c>
      <c r="E18" s="1">
        <f>'[3]CostFlex, Winter'!E18*(1+[4]Main!$B$3)^(Main!$B$7-2020)</f>
        <v>28.280092018501545</v>
      </c>
      <c r="F18" s="1">
        <f>'[3]CostFlex, Winter'!F18*(1+[4]Main!$B$3)^(Main!$B$7-2020)</f>
        <v>29.046616073212469</v>
      </c>
      <c r="G18" s="1">
        <f>'[3]CostFlex, Winter'!G18*(1+[4]Main!$B$3)^(Main!$B$7-2020)</f>
        <v>23.785473697696574</v>
      </c>
      <c r="H18" s="1">
        <f>'[3]CostFlex, Winter'!H18*(1+[4]Main!$B$3)^(Main!$B$7-2020)</f>
        <v>25.701783834473886</v>
      </c>
      <c r="I18" s="1">
        <f>'[3]CostFlex, Winter'!I18*(1+[4]Main!$B$3)^(Main!$B$7-2020)</f>
        <v>14.354905024586408</v>
      </c>
      <c r="J18" s="1">
        <f>'[3]CostFlex, Winter'!J18*(1+[4]Main!$B$3)^(Main!$B$7-2020)</f>
        <v>6.492226463384954</v>
      </c>
      <c r="K18" s="1">
        <f>'[3]CostFlex, Winter'!K18*(1+[4]Main!$B$3)^(Main!$B$7-2020)</f>
        <v>4.6572143324103159</v>
      </c>
      <c r="L18" s="1">
        <f>'[3]CostFlex, Winter'!L18*(1+[4]Main!$B$3)^(Main!$B$7-2020)</f>
        <v>4.0532862893047392</v>
      </c>
      <c r="M18" s="1">
        <f>'[3]CostFlex, Winter'!M18*(1+[4]Main!$B$3)^(Main!$B$7-2020)</f>
        <v>5.9695964260820498</v>
      </c>
      <c r="N18" s="1">
        <f>'[3]CostFlex, Winter'!N18*(1+[4]Main!$B$3)^(Main!$B$7-2020)</f>
        <v>4.6339863307524087</v>
      </c>
      <c r="O18" s="1">
        <f>'[3]CostFlex, Winter'!O18*(1+[4]Main!$B$3)^(Main!$B$7-2020)</f>
        <v>4.982406355621011</v>
      </c>
      <c r="P18" s="1">
        <f>'[3]CostFlex, Winter'!P18*(1+[4]Main!$B$3)^(Main!$B$7-2020)</f>
        <v>5.1101603647394986</v>
      </c>
      <c r="Q18" s="1">
        <f>'[3]CostFlex, Winter'!Q18*(1+[4]Main!$B$3)^(Main!$B$7-2020)</f>
        <v>5.2146863722000791</v>
      </c>
      <c r="R18" s="1">
        <f>'[3]CostFlex, Winter'!R18*(1+[4]Main!$B$3)^(Main!$B$7-2020)</f>
        <v>4.6339863307524087</v>
      </c>
      <c r="S18" s="1">
        <f>'[3]CostFlex, Winter'!S18*(1+[4]Main!$B$3)^(Main!$B$7-2020)</f>
        <v>4.6339863307524087</v>
      </c>
      <c r="T18" s="1">
        <f>'[3]CostFlex, Winter'!T18*(1+[4]Main!$B$3)^(Main!$B$7-2020)</f>
        <v>5.3888963846343803</v>
      </c>
      <c r="U18" s="1">
        <f>'[3]CostFlex, Winter'!U18*(1+[4]Main!$B$3)^(Main!$B$7-2020)</f>
        <v>6.259946446805885</v>
      </c>
      <c r="V18" s="1">
        <f>'[3]CostFlex, Winter'!V18*(1+[4]Main!$B$3)^(Main!$B$7-2020)</f>
        <v>4.6339863307524087</v>
      </c>
      <c r="W18" s="1">
        <f>'[3]CostFlex, Winter'!W18*(1+[4]Main!$B$3)^(Main!$B$7-2020)</f>
        <v>4.6339863307524087</v>
      </c>
      <c r="X18" s="1">
        <f>'[3]CostFlex, Winter'!X18*(1+[4]Main!$B$3)^(Main!$B$7-2020)</f>
        <v>6.9567864965430903</v>
      </c>
      <c r="Y18" s="1">
        <f>'[3]CostFlex, Winter'!Y18*(1+[4]Main!$B$3)^(Main!$B$7-2020)</f>
        <v>11.091370791650503</v>
      </c>
    </row>
    <row r="19" spans="1:25" x14ac:dyDescent="0.25">
      <c r="A19">
        <v>35</v>
      </c>
      <c r="B19" s="1">
        <f>'[3]CostFlex, Winter'!B19*(1+[4]Main!$B$3)^(Main!$B$7-2020)</f>
        <v>21.265235517813686</v>
      </c>
      <c r="C19" s="1">
        <f>'[3]CostFlex, Winter'!C19*(1+[4]Main!$B$3)^(Main!$B$7-2020)</f>
        <v>21.822707557603447</v>
      </c>
      <c r="D19" s="1">
        <f>'[3]CostFlex, Winter'!D19*(1+[4]Main!$B$3)^(Main!$B$7-2020)</f>
        <v>25.992133855197721</v>
      </c>
      <c r="E19" s="1">
        <f>'[3]CostFlex, Winter'!E19*(1+[4]Main!$B$3)^(Main!$B$7-2020)</f>
        <v>28.280092018501545</v>
      </c>
      <c r="F19" s="1">
        <f>'[3]CostFlex, Winter'!F19*(1+[4]Main!$B$3)^(Main!$B$7-2020)</f>
        <v>29.046616073212469</v>
      </c>
      <c r="G19" s="1">
        <f>'[3]CostFlex, Winter'!G19*(1+[4]Main!$B$3)^(Main!$B$7-2020)</f>
        <v>23.785473697696574</v>
      </c>
      <c r="H19" s="1">
        <f>'[3]CostFlex, Winter'!H19*(1+[4]Main!$B$3)^(Main!$B$7-2020)</f>
        <v>25.701783834473886</v>
      </c>
      <c r="I19" s="1">
        <f>'[3]CostFlex, Winter'!I19*(1+[4]Main!$B$3)^(Main!$B$7-2020)</f>
        <v>14.354905024586408</v>
      </c>
      <c r="J19" s="1">
        <f>'[3]CostFlex, Winter'!J19*(1+[4]Main!$B$3)^(Main!$B$7-2020)</f>
        <v>6.492226463384954</v>
      </c>
      <c r="K19" s="1">
        <f>'[3]CostFlex, Winter'!K19*(1+[4]Main!$B$3)^(Main!$B$7-2020)</f>
        <v>4.6572143324103159</v>
      </c>
      <c r="L19" s="1">
        <f>'[3]CostFlex, Winter'!L19*(1+[4]Main!$B$3)^(Main!$B$7-2020)</f>
        <v>4.0532862893047392</v>
      </c>
      <c r="M19" s="1">
        <f>'[3]CostFlex, Winter'!M19*(1+[4]Main!$B$3)^(Main!$B$7-2020)</f>
        <v>5.9695964260820498</v>
      </c>
      <c r="N19" s="1">
        <f>'[3]CostFlex, Winter'!N19*(1+[4]Main!$B$3)^(Main!$B$7-2020)</f>
        <v>4.6339863307524087</v>
      </c>
      <c r="O19" s="1">
        <f>'[3]CostFlex, Winter'!O19*(1+[4]Main!$B$3)^(Main!$B$7-2020)</f>
        <v>4.982406355621011</v>
      </c>
      <c r="P19" s="1">
        <f>'[3]CostFlex, Winter'!P19*(1+[4]Main!$B$3)^(Main!$B$7-2020)</f>
        <v>5.1101603647394986</v>
      </c>
      <c r="Q19" s="1">
        <f>'[3]CostFlex, Winter'!Q19*(1+[4]Main!$B$3)^(Main!$B$7-2020)</f>
        <v>5.2146863722000791</v>
      </c>
      <c r="R19" s="1">
        <f>'[3]CostFlex, Winter'!R19*(1+[4]Main!$B$3)^(Main!$B$7-2020)</f>
        <v>4.6339863307524087</v>
      </c>
      <c r="S19" s="1">
        <f>'[3]CostFlex, Winter'!S19*(1+[4]Main!$B$3)^(Main!$B$7-2020)</f>
        <v>4.6339863307524087</v>
      </c>
      <c r="T19" s="1">
        <f>'[3]CostFlex, Winter'!T19*(1+[4]Main!$B$3)^(Main!$B$7-2020)</f>
        <v>5.3888963846343803</v>
      </c>
      <c r="U19" s="1">
        <f>'[3]CostFlex, Winter'!U19*(1+[4]Main!$B$3)^(Main!$B$7-2020)</f>
        <v>6.259946446805885</v>
      </c>
      <c r="V19" s="1">
        <f>'[3]CostFlex, Winter'!V19*(1+[4]Main!$B$3)^(Main!$B$7-2020)</f>
        <v>4.6339863307524087</v>
      </c>
      <c r="W19" s="1">
        <f>'[3]CostFlex, Winter'!W19*(1+[4]Main!$B$3)^(Main!$B$7-2020)</f>
        <v>4.6339863307524087</v>
      </c>
      <c r="X19" s="1">
        <f>'[3]CostFlex, Winter'!X19*(1+[4]Main!$B$3)^(Main!$B$7-2020)</f>
        <v>6.9567864965430903</v>
      </c>
      <c r="Y19" s="1">
        <f>'[3]CostFlex, Winter'!Y19*(1+[4]Main!$B$3)^(Main!$B$7-2020)</f>
        <v>11.091370791650503</v>
      </c>
    </row>
    <row r="20" spans="1:25" x14ac:dyDescent="0.25">
      <c r="A20">
        <v>36</v>
      </c>
      <c r="B20" s="1">
        <f>'[3]CostFlex, Winter'!B20*(1+[4]Main!$B$3)^(Main!$B$7-2020)</f>
        <v>21.265235517813686</v>
      </c>
      <c r="C20" s="1">
        <f>'[3]CostFlex, Winter'!C20*(1+[4]Main!$B$3)^(Main!$B$7-2020)</f>
        <v>21.822707557603447</v>
      </c>
      <c r="D20" s="1">
        <f>'[3]CostFlex, Winter'!D20*(1+[4]Main!$B$3)^(Main!$B$7-2020)</f>
        <v>25.992133855197721</v>
      </c>
      <c r="E20" s="1">
        <f>'[3]CostFlex, Winter'!E20*(1+[4]Main!$B$3)^(Main!$B$7-2020)</f>
        <v>28.280092018501545</v>
      </c>
      <c r="F20" s="1">
        <f>'[3]CostFlex, Winter'!F20*(1+[4]Main!$B$3)^(Main!$B$7-2020)</f>
        <v>29.046616073212469</v>
      </c>
      <c r="G20" s="1">
        <f>'[3]CostFlex, Winter'!G20*(1+[4]Main!$B$3)^(Main!$B$7-2020)</f>
        <v>23.785473697696574</v>
      </c>
      <c r="H20" s="1">
        <f>'[3]CostFlex, Winter'!H20*(1+[4]Main!$B$3)^(Main!$B$7-2020)</f>
        <v>25.701783834473886</v>
      </c>
      <c r="I20" s="1">
        <f>'[3]CostFlex, Winter'!I20*(1+[4]Main!$B$3)^(Main!$B$7-2020)</f>
        <v>14.354905024586408</v>
      </c>
      <c r="J20" s="1">
        <f>'[3]CostFlex, Winter'!J20*(1+[4]Main!$B$3)^(Main!$B$7-2020)</f>
        <v>6.492226463384954</v>
      </c>
      <c r="K20" s="1">
        <f>'[3]CostFlex, Winter'!K20*(1+[4]Main!$B$3)^(Main!$B$7-2020)</f>
        <v>4.6572143324103159</v>
      </c>
      <c r="L20" s="1">
        <f>'[3]CostFlex, Winter'!L20*(1+[4]Main!$B$3)^(Main!$B$7-2020)</f>
        <v>4.0532862893047392</v>
      </c>
      <c r="M20" s="1">
        <f>'[3]CostFlex, Winter'!M20*(1+[4]Main!$B$3)^(Main!$B$7-2020)</f>
        <v>5.9695964260820498</v>
      </c>
      <c r="N20" s="1">
        <f>'[3]CostFlex, Winter'!N20*(1+[4]Main!$B$3)^(Main!$B$7-2020)</f>
        <v>4.6339863307524087</v>
      </c>
      <c r="O20" s="1">
        <f>'[3]CostFlex, Winter'!O20*(1+[4]Main!$B$3)^(Main!$B$7-2020)</f>
        <v>4.982406355621011</v>
      </c>
      <c r="P20" s="1">
        <f>'[3]CostFlex, Winter'!P20*(1+[4]Main!$B$3)^(Main!$B$7-2020)</f>
        <v>5.1101603647394986</v>
      </c>
      <c r="Q20" s="1">
        <f>'[3]CostFlex, Winter'!Q20*(1+[4]Main!$B$3)^(Main!$B$7-2020)</f>
        <v>5.2146863722000791</v>
      </c>
      <c r="R20" s="1">
        <f>'[3]CostFlex, Winter'!R20*(1+[4]Main!$B$3)^(Main!$B$7-2020)</f>
        <v>4.6339863307524087</v>
      </c>
      <c r="S20" s="1">
        <f>'[3]CostFlex, Winter'!S20*(1+[4]Main!$B$3)^(Main!$B$7-2020)</f>
        <v>4.6339863307524087</v>
      </c>
      <c r="T20" s="1">
        <f>'[3]CostFlex, Winter'!T20*(1+[4]Main!$B$3)^(Main!$B$7-2020)</f>
        <v>5.3888963846343803</v>
      </c>
      <c r="U20" s="1">
        <f>'[3]CostFlex, Winter'!U20*(1+[4]Main!$B$3)^(Main!$B$7-2020)</f>
        <v>6.259946446805885</v>
      </c>
      <c r="V20" s="1">
        <f>'[3]CostFlex, Winter'!V20*(1+[4]Main!$B$3)^(Main!$B$7-2020)</f>
        <v>4.6339863307524087</v>
      </c>
      <c r="W20" s="1">
        <f>'[3]CostFlex, Winter'!W20*(1+[4]Main!$B$3)^(Main!$B$7-2020)</f>
        <v>4.6339863307524087</v>
      </c>
      <c r="X20" s="1">
        <f>'[3]CostFlex, Winter'!X20*(1+[4]Main!$B$3)^(Main!$B$7-2020)</f>
        <v>6.9567864965430903</v>
      </c>
      <c r="Y20" s="1">
        <f>'[3]CostFlex, Winter'!Y20*(1+[4]Main!$B$3)^(Main!$B$7-2020)</f>
        <v>11.091370791650503</v>
      </c>
    </row>
    <row r="21" spans="1:25" x14ac:dyDescent="0.25">
      <c r="A21">
        <v>42</v>
      </c>
      <c r="B21" s="1">
        <f>'[3]CostFlex, Winter'!B21*(1+[4]Main!$B$3)^(Main!$B$7-2020)</f>
        <v>21.265235517813686</v>
      </c>
      <c r="C21" s="1">
        <f>'[3]CostFlex, Winter'!C21*(1+[4]Main!$B$3)^(Main!$B$7-2020)</f>
        <v>21.822707557603447</v>
      </c>
      <c r="D21" s="1">
        <f>'[3]CostFlex, Winter'!D21*(1+[4]Main!$B$3)^(Main!$B$7-2020)</f>
        <v>25.992133855197721</v>
      </c>
      <c r="E21" s="1">
        <f>'[3]CostFlex, Winter'!E21*(1+[4]Main!$B$3)^(Main!$B$7-2020)</f>
        <v>28.280092018501545</v>
      </c>
      <c r="F21" s="1">
        <f>'[3]CostFlex, Winter'!F21*(1+[4]Main!$B$3)^(Main!$B$7-2020)</f>
        <v>29.046616073212469</v>
      </c>
      <c r="G21" s="1">
        <f>'[3]CostFlex, Winter'!G21*(1+[4]Main!$B$3)^(Main!$B$7-2020)</f>
        <v>23.785473697696574</v>
      </c>
      <c r="H21" s="1">
        <f>'[3]CostFlex, Winter'!H21*(1+[4]Main!$B$3)^(Main!$B$7-2020)</f>
        <v>25.701783834473886</v>
      </c>
      <c r="I21" s="1">
        <f>'[3]CostFlex, Winter'!I21*(1+[4]Main!$B$3)^(Main!$B$7-2020)</f>
        <v>14.354905024586408</v>
      </c>
      <c r="J21" s="1">
        <f>'[3]CostFlex, Winter'!J21*(1+[4]Main!$B$3)^(Main!$B$7-2020)</f>
        <v>6.492226463384954</v>
      </c>
      <c r="K21" s="1">
        <f>'[3]CostFlex, Winter'!K21*(1+[4]Main!$B$3)^(Main!$B$7-2020)</f>
        <v>4.6572143324103159</v>
      </c>
      <c r="L21" s="1">
        <f>'[3]CostFlex, Winter'!L21*(1+[4]Main!$B$3)^(Main!$B$7-2020)</f>
        <v>4.0532862893047392</v>
      </c>
      <c r="M21" s="1">
        <f>'[3]CostFlex, Winter'!M21*(1+[4]Main!$B$3)^(Main!$B$7-2020)</f>
        <v>5.9695964260820498</v>
      </c>
      <c r="N21" s="1">
        <f>'[3]CostFlex, Winter'!N21*(1+[4]Main!$B$3)^(Main!$B$7-2020)</f>
        <v>4.6339863307524087</v>
      </c>
      <c r="O21" s="1">
        <f>'[3]CostFlex, Winter'!O21*(1+[4]Main!$B$3)^(Main!$B$7-2020)</f>
        <v>4.982406355621011</v>
      </c>
      <c r="P21" s="1">
        <f>'[3]CostFlex, Winter'!P21*(1+[4]Main!$B$3)^(Main!$B$7-2020)</f>
        <v>5.1101603647394986</v>
      </c>
      <c r="Q21" s="1">
        <f>'[3]CostFlex, Winter'!Q21*(1+[4]Main!$B$3)^(Main!$B$7-2020)</f>
        <v>5.2146863722000791</v>
      </c>
      <c r="R21" s="1">
        <f>'[3]CostFlex, Winter'!R21*(1+[4]Main!$B$3)^(Main!$B$7-2020)</f>
        <v>4.6339863307524087</v>
      </c>
      <c r="S21" s="1">
        <f>'[3]CostFlex, Winter'!S21*(1+[4]Main!$B$3)^(Main!$B$7-2020)</f>
        <v>4.6339863307524087</v>
      </c>
      <c r="T21" s="1">
        <f>'[3]CostFlex, Winter'!T21*(1+[4]Main!$B$3)^(Main!$B$7-2020)</f>
        <v>5.3888963846343803</v>
      </c>
      <c r="U21" s="1">
        <f>'[3]CostFlex, Winter'!U21*(1+[4]Main!$B$3)^(Main!$B$7-2020)</f>
        <v>6.259946446805885</v>
      </c>
      <c r="V21" s="1">
        <f>'[3]CostFlex, Winter'!V21*(1+[4]Main!$B$3)^(Main!$B$7-2020)</f>
        <v>4.6339863307524087</v>
      </c>
      <c r="W21" s="1">
        <f>'[3]CostFlex, Winter'!W21*(1+[4]Main!$B$3)^(Main!$B$7-2020)</f>
        <v>4.6339863307524087</v>
      </c>
      <c r="X21" s="1">
        <f>'[3]CostFlex, Winter'!X21*(1+[4]Main!$B$3)^(Main!$B$7-2020)</f>
        <v>6.9567864965430903</v>
      </c>
      <c r="Y21" s="1">
        <f>'[3]CostFlex, Winter'!Y21*(1+[4]Main!$B$3)^(Main!$B$7-2020)</f>
        <v>11.091370791650503</v>
      </c>
    </row>
    <row r="22" spans="1:25" x14ac:dyDescent="0.25">
      <c r="A22">
        <v>55</v>
      </c>
      <c r="B22" s="1">
        <f>'[3]CostFlex, Winter'!B22*(1+[4]Main!$B$3)^(Main!$B$7-2020)</f>
        <v>21.265235517813686</v>
      </c>
      <c r="C22" s="1">
        <f>'[3]CostFlex, Winter'!C22*(1+[4]Main!$B$3)^(Main!$B$7-2020)</f>
        <v>21.822707557603447</v>
      </c>
      <c r="D22" s="1">
        <f>'[3]CostFlex, Winter'!D22*(1+[4]Main!$B$3)^(Main!$B$7-2020)</f>
        <v>25.992133855197721</v>
      </c>
      <c r="E22" s="1">
        <f>'[3]CostFlex, Winter'!E22*(1+[4]Main!$B$3)^(Main!$B$7-2020)</f>
        <v>28.280092018501545</v>
      </c>
      <c r="F22" s="1">
        <f>'[3]CostFlex, Winter'!F22*(1+[4]Main!$B$3)^(Main!$B$7-2020)</f>
        <v>29.046616073212469</v>
      </c>
      <c r="G22" s="1">
        <f>'[3]CostFlex, Winter'!G22*(1+[4]Main!$B$3)^(Main!$B$7-2020)</f>
        <v>23.785473697696574</v>
      </c>
      <c r="H22" s="1">
        <f>'[3]CostFlex, Winter'!H22*(1+[4]Main!$B$3)^(Main!$B$7-2020)</f>
        <v>25.701783834473886</v>
      </c>
      <c r="I22" s="1">
        <f>'[3]CostFlex, Winter'!I22*(1+[4]Main!$B$3)^(Main!$B$7-2020)</f>
        <v>14.354905024586408</v>
      </c>
      <c r="J22" s="1">
        <f>'[3]CostFlex, Winter'!J22*(1+[4]Main!$B$3)^(Main!$B$7-2020)</f>
        <v>6.492226463384954</v>
      </c>
      <c r="K22" s="1">
        <f>'[3]CostFlex, Winter'!K22*(1+[4]Main!$B$3)^(Main!$B$7-2020)</f>
        <v>4.6572143324103159</v>
      </c>
      <c r="L22" s="1">
        <f>'[3]CostFlex, Winter'!L22*(1+[4]Main!$B$3)^(Main!$B$7-2020)</f>
        <v>4.0532862893047392</v>
      </c>
      <c r="M22" s="1">
        <f>'[3]CostFlex, Winter'!M22*(1+[4]Main!$B$3)^(Main!$B$7-2020)</f>
        <v>5.9695964260820498</v>
      </c>
      <c r="N22" s="1">
        <f>'[3]CostFlex, Winter'!N22*(1+[4]Main!$B$3)^(Main!$B$7-2020)</f>
        <v>4.6339863307524087</v>
      </c>
      <c r="O22" s="1">
        <f>'[3]CostFlex, Winter'!O22*(1+[4]Main!$B$3)^(Main!$B$7-2020)</f>
        <v>4.982406355621011</v>
      </c>
      <c r="P22" s="1">
        <f>'[3]CostFlex, Winter'!P22*(1+[4]Main!$B$3)^(Main!$B$7-2020)</f>
        <v>5.1101603647394986</v>
      </c>
      <c r="Q22" s="1">
        <f>'[3]CostFlex, Winter'!Q22*(1+[4]Main!$B$3)^(Main!$B$7-2020)</f>
        <v>5.2146863722000791</v>
      </c>
      <c r="R22" s="1">
        <f>'[3]CostFlex, Winter'!R22*(1+[4]Main!$B$3)^(Main!$B$7-2020)</f>
        <v>4.6339863307524087</v>
      </c>
      <c r="S22" s="1">
        <f>'[3]CostFlex, Winter'!S22*(1+[4]Main!$B$3)^(Main!$B$7-2020)</f>
        <v>4.6339863307524087</v>
      </c>
      <c r="T22" s="1">
        <f>'[3]CostFlex, Winter'!T22*(1+[4]Main!$B$3)^(Main!$B$7-2020)</f>
        <v>5.3888963846343803</v>
      </c>
      <c r="U22" s="1">
        <f>'[3]CostFlex, Winter'!U22*(1+[4]Main!$B$3)^(Main!$B$7-2020)</f>
        <v>6.259946446805885</v>
      </c>
      <c r="V22" s="1">
        <f>'[3]CostFlex, Winter'!V22*(1+[4]Main!$B$3)^(Main!$B$7-2020)</f>
        <v>4.6339863307524087</v>
      </c>
      <c r="W22" s="1">
        <f>'[3]CostFlex, Winter'!W22*(1+[4]Main!$B$3)^(Main!$B$7-2020)</f>
        <v>4.6339863307524087</v>
      </c>
      <c r="X22" s="1">
        <f>'[3]CostFlex, Winter'!X22*(1+[4]Main!$B$3)^(Main!$B$7-2020)</f>
        <v>6.9567864965430903</v>
      </c>
      <c r="Y22" s="1">
        <f>'[3]CostFlex, Winter'!Y22*(1+[4]Main!$B$3)^(Main!$B$7-2020)</f>
        <v>11.091370791650503</v>
      </c>
    </row>
    <row r="23" spans="1:25" x14ac:dyDescent="0.25">
      <c r="A23">
        <v>68</v>
      </c>
      <c r="B23" s="1">
        <f>'[3]CostFlex, Winter'!B23*(1+[4]Main!$B$3)^(Main!$B$7-2020)</f>
        <v>21.265235517813686</v>
      </c>
      <c r="C23" s="1">
        <f>'[3]CostFlex, Winter'!C23*(1+[4]Main!$B$3)^(Main!$B$7-2020)</f>
        <v>21.822707557603447</v>
      </c>
      <c r="D23" s="1">
        <f>'[3]CostFlex, Winter'!D23*(1+[4]Main!$B$3)^(Main!$B$7-2020)</f>
        <v>25.992133855197721</v>
      </c>
      <c r="E23" s="1">
        <f>'[3]CostFlex, Winter'!E23*(1+[4]Main!$B$3)^(Main!$B$7-2020)</f>
        <v>28.280092018501545</v>
      </c>
      <c r="F23" s="1">
        <f>'[3]CostFlex, Winter'!F23*(1+[4]Main!$B$3)^(Main!$B$7-2020)</f>
        <v>29.046616073212469</v>
      </c>
      <c r="G23" s="1">
        <f>'[3]CostFlex, Winter'!G23*(1+[4]Main!$B$3)^(Main!$B$7-2020)</f>
        <v>23.785473697696574</v>
      </c>
      <c r="H23" s="1">
        <f>'[3]CostFlex, Winter'!H23*(1+[4]Main!$B$3)^(Main!$B$7-2020)</f>
        <v>25.701783834473886</v>
      </c>
      <c r="I23" s="1">
        <f>'[3]CostFlex, Winter'!I23*(1+[4]Main!$B$3)^(Main!$B$7-2020)</f>
        <v>14.354905024586408</v>
      </c>
      <c r="J23" s="1">
        <f>'[3]CostFlex, Winter'!J23*(1+[4]Main!$B$3)^(Main!$B$7-2020)</f>
        <v>6.492226463384954</v>
      </c>
      <c r="K23" s="1">
        <f>'[3]CostFlex, Winter'!K23*(1+[4]Main!$B$3)^(Main!$B$7-2020)</f>
        <v>4.6572143324103159</v>
      </c>
      <c r="L23" s="1">
        <f>'[3]CostFlex, Winter'!L23*(1+[4]Main!$B$3)^(Main!$B$7-2020)</f>
        <v>4.0532862893047392</v>
      </c>
      <c r="M23" s="1">
        <f>'[3]CostFlex, Winter'!M23*(1+[4]Main!$B$3)^(Main!$B$7-2020)</f>
        <v>5.9695964260820498</v>
      </c>
      <c r="N23" s="1">
        <f>'[3]CostFlex, Winter'!N23*(1+[4]Main!$B$3)^(Main!$B$7-2020)</f>
        <v>4.6339863307524087</v>
      </c>
      <c r="O23" s="1">
        <f>'[3]CostFlex, Winter'!O23*(1+[4]Main!$B$3)^(Main!$B$7-2020)</f>
        <v>4.982406355621011</v>
      </c>
      <c r="P23" s="1">
        <f>'[3]CostFlex, Winter'!P23*(1+[4]Main!$B$3)^(Main!$B$7-2020)</f>
        <v>5.1101603647394986</v>
      </c>
      <c r="Q23" s="1">
        <f>'[3]CostFlex, Winter'!Q23*(1+[4]Main!$B$3)^(Main!$B$7-2020)</f>
        <v>5.2146863722000791</v>
      </c>
      <c r="R23" s="1">
        <f>'[3]CostFlex, Winter'!R23*(1+[4]Main!$B$3)^(Main!$B$7-2020)</f>
        <v>4.6339863307524087</v>
      </c>
      <c r="S23" s="1">
        <f>'[3]CostFlex, Winter'!S23*(1+[4]Main!$B$3)^(Main!$B$7-2020)</f>
        <v>4.6339863307524087</v>
      </c>
      <c r="T23" s="1">
        <f>'[3]CostFlex, Winter'!T23*(1+[4]Main!$B$3)^(Main!$B$7-2020)</f>
        <v>5.3888963846343803</v>
      </c>
      <c r="U23" s="1">
        <f>'[3]CostFlex, Winter'!U23*(1+[4]Main!$B$3)^(Main!$B$7-2020)</f>
        <v>6.259946446805885</v>
      </c>
      <c r="V23" s="1">
        <f>'[3]CostFlex, Winter'!V23*(1+[4]Main!$B$3)^(Main!$B$7-2020)</f>
        <v>4.6339863307524087</v>
      </c>
      <c r="W23" s="1">
        <f>'[3]CostFlex, Winter'!W23*(1+[4]Main!$B$3)^(Main!$B$7-2020)</f>
        <v>4.6339863307524087</v>
      </c>
      <c r="X23" s="1">
        <f>'[3]CostFlex, Winter'!X23*(1+[4]Main!$B$3)^(Main!$B$7-2020)</f>
        <v>6.9567864965430903</v>
      </c>
      <c r="Y23" s="1">
        <f>'[3]CostFlex, Winter'!Y23*(1+[4]Main!$B$3)^(Main!$B$7-2020)</f>
        <v>11.091370791650503</v>
      </c>
    </row>
    <row r="24" spans="1:25" x14ac:dyDescent="0.25">
      <c r="A24">
        <v>72</v>
      </c>
      <c r="B24" s="1">
        <f>'[3]CostFlex, Winter'!B24*(1+[4]Main!$B$3)^(Main!$B$7-2020)</f>
        <v>21.265235517813686</v>
      </c>
      <c r="C24" s="1">
        <f>'[3]CostFlex, Winter'!C24*(1+[4]Main!$B$3)^(Main!$B$7-2020)</f>
        <v>21.822707557603447</v>
      </c>
      <c r="D24" s="1">
        <f>'[3]CostFlex, Winter'!D24*(1+[4]Main!$B$3)^(Main!$B$7-2020)</f>
        <v>25.992133855197721</v>
      </c>
      <c r="E24" s="1">
        <f>'[3]CostFlex, Winter'!E24*(1+[4]Main!$B$3)^(Main!$B$7-2020)</f>
        <v>28.280092018501545</v>
      </c>
      <c r="F24" s="1">
        <f>'[3]CostFlex, Winter'!F24*(1+[4]Main!$B$3)^(Main!$B$7-2020)</f>
        <v>29.046616073212469</v>
      </c>
      <c r="G24" s="1">
        <f>'[3]CostFlex, Winter'!G24*(1+[4]Main!$B$3)^(Main!$B$7-2020)</f>
        <v>23.785473697696574</v>
      </c>
      <c r="H24" s="1">
        <f>'[3]CostFlex, Winter'!H24*(1+[4]Main!$B$3)^(Main!$B$7-2020)</f>
        <v>25.701783834473886</v>
      </c>
      <c r="I24" s="1">
        <f>'[3]CostFlex, Winter'!I24*(1+[4]Main!$B$3)^(Main!$B$7-2020)</f>
        <v>14.354905024586408</v>
      </c>
      <c r="J24" s="1">
        <f>'[3]CostFlex, Winter'!J24*(1+[4]Main!$B$3)^(Main!$B$7-2020)</f>
        <v>6.492226463384954</v>
      </c>
      <c r="K24" s="1">
        <f>'[3]CostFlex, Winter'!K24*(1+[4]Main!$B$3)^(Main!$B$7-2020)</f>
        <v>4.6572143324103159</v>
      </c>
      <c r="L24" s="1">
        <f>'[3]CostFlex, Winter'!L24*(1+[4]Main!$B$3)^(Main!$B$7-2020)</f>
        <v>4.0532862893047392</v>
      </c>
      <c r="M24" s="1">
        <f>'[3]CostFlex, Winter'!M24*(1+[4]Main!$B$3)^(Main!$B$7-2020)</f>
        <v>5.9695964260820498</v>
      </c>
      <c r="N24" s="1">
        <f>'[3]CostFlex, Winter'!N24*(1+[4]Main!$B$3)^(Main!$B$7-2020)</f>
        <v>4.6339863307524087</v>
      </c>
      <c r="O24" s="1">
        <f>'[3]CostFlex, Winter'!O24*(1+[4]Main!$B$3)^(Main!$B$7-2020)</f>
        <v>4.982406355621011</v>
      </c>
      <c r="P24" s="1">
        <f>'[3]CostFlex, Winter'!P24*(1+[4]Main!$B$3)^(Main!$B$7-2020)</f>
        <v>5.1101603647394986</v>
      </c>
      <c r="Q24" s="1">
        <f>'[3]CostFlex, Winter'!Q24*(1+[4]Main!$B$3)^(Main!$B$7-2020)</f>
        <v>5.2146863722000791</v>
      </c>
      <c r="R24" s="1">
        <f>'[3]CostFlex, Winter'!R24*(1+[4]Main!$B$3)^(Main!$B$7-2020)</f>
        <v>4.6339863307524087</v>
      </c>
      <c r="S24" s="1">
        <f>'[3]CostFlex, Winter'!S24*(1+[4]Main!$B$3)^(Main!$B$7-2020)</f>
        <v>4.6339863307524087</v>
      </c>
      <c r="T24" s="1">
        <f>'[3]CostFlex, Winter'!T24*(1+[4]Main!$B$3)^(Main!$B$7-2020)</f>
        <v>5.3888963846343803</v>
      </c>
      <c r="U24" s="1">
        <f>'[3]CostFlex, Winter'!U24*(1+[4]Main!$B$3)^(Main!$B$7-2020)</f>
        <v>6.259946446805885</v>
      </c>
      <c r="V24" s="1">
        <f>'[3]CostFlex, Winter'!V24*(1+[4]Main!$B$3)^(Main!$B$7-2020)</f>
        <v>4.6339863307524087</v>
      </c>
      <c r="W24" s="1">
        <f>'[3]CostFlex, Winter'!W24*(1+[4]Main!$B$3)^(Main!$B$7-2020)</f>
        <v>4.6339863307524087</v>
      </c>
      <c r="X24" s="1">
        <f>'[3]CostFlex, Winter'!X24*(1+[4]Main!$B$3)^(Main!$B$7-2020)</f>
        <v>6.9567864965430903</v>
      </c>
      <c r="Y24" s="1">
        <f>'[3]CostFlex, Winter'!Y24*(1+[4]Main!$B$3)^(Main!$B$7-2020)</f>
        <v>11.091370791650503</v>
      </c>
    </row>
    <row r="25" spans="1:25" x14ac:dyDescent="0.25">
      <c r="A25">
        <v>103</v>
      </c>
      <c r="B25" s="1">
        <f>'[3]CostFlex, Winter'!B25*(1+[4]Main!$B$3)^(Main!$B$7-2020)</f>
        <v>21.265235517813686</v>
      </c>
      <c r="C25" s="1">
        <f>'[3]CostFlex, Winter'!C25*(1+[4]Main!$B$3)^(Main!$B$7-2020)</f>
        <v>21.822707557603447</v>
      </c>
      <c r="D25" s="1">
        <f>'[3]CostFlex, Winter'!D25*(1+[4]Main!$B$3)^(Main!$B$7-2020)</f>
        <v>25.992133855197721</v>
      </c>
      <c r="E25" s="1">
        <f>'[3]CostFlex, Winter'!E25*(1+[4]Main!$B$3)^(Main!$B$7-2020)</f>
        <v>28.280092018501545</v>
      </c>
      <c r="F25" s="1">
        <f>'[3]CostFlex, Winter'!F25*(1+[4]Main!$B$3)^(Main!$B$7-2020)</f>
        <v>29.046616073212469</v>
      </c>
      <c r="G25" s="1">
        <f>'[3]CostFlex, Winter'!G25*(1+[4]Main!$B$3)^(Main!$B$7-2020)</f>
        <v>23.785473697696574</v>
      </c>
      <c r="H25" s="1">
        <f>'[3]CostFlex, Winter'!H25*(1+[4]Main!$B$3)^(Main!$B$7-2020)</f>
        <v>25.701783834473886</v>
      </c>
      <c r="I25" s="1">
        <f>'[3]CostFlex, Winter'!I25*(1+[4]Main!$B$3)^(Main!$B$7-2020)</f>
        <v>14.354905024586408</v>
      </c>
      <c r="J25" s="1">
        <f>'[3]CostFlex, Winter'!J25*(1+[4]Main!$B$3)^(Main!$B$7-2020)</f>
        <v>6.492226463384954</v>
      </c>
      <c r="K25" s="1">
        <f>'[3]CostFlex, Winter'!K25*(1+[4]Main!$B$3)^(Main!$B$7-2020)</f>
        <v>4.6572143324103159</v>
      </c>
      <c r="L25" s="1">
        <f>'[3]CostFlex, Winter'!L25*(1+[4]Main!$B$3)^(Main!$B$7-2020)</f>
        <v>4.0532862893047392</v>
      </c>
      <c r="M25" s="1">
        <f>'[3]CostFlex, Winter'!M25*(1+[4]Main!$B$3)^(Main!$B$7-2020)</f>
        <v>5.9695964260820498</v>
      </c>
      <c r="N25" s="1">
        <f>'[3]CostFlex, Winter'!N25*(1+[4]Main!$B$3)^(Main!$B$7-2020)</f>
        <v>4.6339863307524087</v>
      </c>
      <c r="O25" s="1">
        <f>'[3]CostFlex, Winter'!O25*(1+[4]Main!$B$3)^(Main!$B$7-2020)</f>
        <v>4.982406355621011</v>
      </c>
      <c r="P25" s="1">
        <f>'[3]CostFlex, Winter'!P25*(1+[4]Main!$B$3)^(Main!$B$7-2020)</f>
        <v>5.1101603647394986</v>
      </c>
      <c r="Q25" s="1">
        <f>'[3]CostFlex, Winter'!Q25*(1+[4]Main!$B$3)^(Main!$B$7-2020)</f>
        <v>5.2146863722000791</v>
      </c>
      <c r="R25" s="1">
        <f>'[3]CostFlex, Winter'!R25*(1+[4]Main!$B$3)^(Main!$B$7-2020)</f>
        <v>4.6339863307524087</v>
      </c>
      <c r="S25" s="1">
        <f>'[3]CostFlex, Winter'!S25*(1+[4]Main!$B$3)^(Main!$B$7-2020)</f>
        <v>4.6339863307524087</v>
      </c>
      <c r="T25" s="1">
        <f>'[3]CostFlex, Winter'!T25*(1+[4]Main!$B$3)^(Main!$B$7-2020)</f>
        <v>5.3888963846343803</v>
      </c>
      <c r="U25" s="1">
        <f>'[3]CostFlex, Winter'!U25*(1+[4]Main!$B$3)^(Main!$B$7-2020)</f>
        <v>6.259946446805885</v>
      </c>
      <c r="V25" s="1">
        <f>'[3]CostFlex, Winter'!V25*(1+[4]Main!$B$3)^(Main!$B$7-2020)</f>
        <v>4.6339863307524087</v>
      </c>
      <c r="W25" s="1">
        <f>'[3]CostFlex, Winter'!W25*(1+[4]Main!$B$3)^(Main!$B$7-2020)</f>
        <v>4.6339863307524087</v>
      </c>
      <c r="X25" s="1">
        <f>'[3]CostFlex, Winter'!X25*(1+[4]Main!$B$3)^(Main!$B$7-2020)</f>
        <v>6.9567864965430903</v>
      </c>
      <c r="Y25" s="1">
        <f>'[3]CostFlex, Winter'!Y25*(1+[4]Main!$B$3)^(Main!$B$7-2020)</f>
        <v>11.091370791650503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'[3]Pc, Summer, S1'!B2*Main!$B$8+_xlfn.IFNA(VLOOKUP($A2,'EV Distribution'!$A$2:$B$11,2,FALSE),0)*'EV Scenarios'!B$2</f>
        <v>0.36744991922622572</v>
      </c>
      <c r="C2" s="1">
        <f>'[3]Pc, Summer, S1'!C2*Main!$B$8+_xlfn.IFNA(VLOOKUP($A2,'EV Distribution'!$A$2:$B$11,2,FALSE),0)*'EV Scenarios'!C$2</f>
        <v>0.64036205581807448</v>
      </c>
      <c r="D2" s="1">
        <f>'[3]Pc, Summer, S1'!D2*Main!$B$8+_xlfn.IFNA(VLOOKUP($A2,'EV Distribution'!$A$2:$B$11,2,FALSE),0)*'EV Scenarios'!D$2</f>
        <v>1.6291715674837568</v>
      </c>
      <c r="E2" s="1">
        <f>'[3]Pc, Summer, S1'!E2*Main!$B$8+_xlfn.IFNA(VLOOKUP($A2,'EV Distribution'!$A$2:$B$11,2,FALSE),0)*'EV Scenarios'!E$2</f>
        <v>1.01863625989368</v>
      </c>
      <c r="F2" s="1">
        <f>'[3]Pc, Summer, S1'!F2*Main!$B$8+_xlfn.IFNA(VLOOKUP($A2,'EV Distribution'!$A$2:$B$11,2,FALSE),0)*'EV Scenarios'!F$2</f>
        <v>2.3042642190637923</v>
      </c>
      <c r="G2" s="1">
        <f>'[3]Pc, Summer, S1'!G2*Main!$B$8+_xlfn.IFNA(VLOOKUP($A2,'EV Distribution'!$A$2:$B$11,2,FALSE),0)*'EV Scenarios'!G$2</f>
        <v>3.9667875622415836</v>
      </c>
      <c r="H2" s="1">
        <f>'[3]Pc, Summer, S1'!H2*Main!$B$8+_xlfn.IFNA(VLOOKUP($A2,'EV Distribution'!$A$2:$B$11,2,FALSE),0)*'EV Scenarios'!H$2</f>
        <v>2.6592181592587125</v>
      </c>
      <c r="I2" s="1">
        <f>'[3]Pc, Summer, S1'!I2*Main!$B$8+_xlfn.IFNA(VLOOKUP($A2,'EV Distribution'!$A$2:$B$11,2,FALSE),0)*'EV Scenarios'!I$2</f>
        <v>0.31140866309805082</v>
      </c>
      <c r="J2" s="1">
        <f>'[3]Pc, Summer, S1'!J2*Main!$B$8+_xlfn.IFNA(VLOOKUP($A2,'EV Distribution'!$A$2:$B$11,2,FALSE),0)*'EV Scenarios'!J$2</f>
        <v>1.4908125602480806</v>
      </c>
      <c r="K2" s="1">
        <f>'[3]Pc, Summer, S1'!K2*Main!$B$8+_xlfn.IFNA(VLOOKUP($A2,'EV Distribution'!$A$2:$B$11,2,FALSE),0)*'EV Scenarios'!K$2</f>
        <v>0.2907184879651506</v>
      </c>
      <c r="L2" s="1">
        <f>'[3]Pc, Summer, S1'!L2*Main!$B$8+_xlfn.IFNA(VLOOKUP($A2,'EV Distribution'!$A$2:$B$11,2,FALSE),0)*'EV Scenarios'!L$2</f>
        <v>0.67366618702008274</v>
      </c>
      <c r="M2" s="1">
        <f>'[3]Pc, Summer, S1'!M2*Main!$B$8+_xlfn.IFNA(VLOOKUP($A2,'EV Distribution'!$A$2:$B$11,2,FALSE),0)*'EV Scenarios'!M$2</f>
        <v>3.118709619683993</v>
      </c>
      <c r="N2" s="1">
        <f>'[3]Pc, Summer, S1'!N2*Main!$B$8+_xlfn.IFNA(VLOOKUP($A2,'EV Distribution'!$A$2:$B$11,2,FALSE),0)*'EV Scenarios'!N$2</f>
        <v>1.4167737813792085</v>
      </c>
      <c r="O2" s="1">
        <f>'[3]Pc, Summer, S1'!O2*Main!$B$8+_xlfn.IFNA(VLOOKUP($A2,'EV Distribution'!$A$2:$B$11,2,FALSE),0)*'EV Scenarios'!O$2</f>
        <v>1.9589031591848787</v>
      </c>
      <c r="P2" s="1">
        <f>'[3]Pc, Summer, S1'!P2*Main!$B$8+_xlfn.IFNA(VLOOKUP($A2,'EV Distribution'!$A$2:$B$11,2,FALSE),0)*'EV Scenarios'!P$2</f>
        <v>1.7925177266686354</v>
      </c>
      <c r="Q2" s="1">
        <f>'[3]Pc, Summer, S1'!Q2*Main!$B$8+_xlfn.IFNA(VLOOKUP($A2,'EV Distribution'!$A$2:$B$11,2,FALSE),0)*'EV Scenarios'!Q$2</f>
        <v>3.8445598916863557</v>
      </c>
      <c r="R2" s="1">
        <f>'[3]Pc, Summer, S1'!R2*Main!$B$8+_xlfn.IFNA(VLOOKUP($A2,'EV Distribution'!$A$2:$B$11,2,FALSE),0)*'EV Scenarios'!R$2</f>
        <v>1.6401396485528648</v>
      </c>
      <c r="S2" s="1">
        <f>'[3]Pc, Summer, S1'!S2*Main!$B$8+_xlfn.IFNA(VLOOKUP($A2,'EV Distribution'!$A$2:$B$11,2,FALSE),0)*'EV Scenarios'!S$2</f>
        <v>1.0819698504134672</v>
      </c>
      <c r="T2" s="1">
        <f>'[3]Pc, Summer, S1'!T2*Main!$B$8+_xlfn.IFNA(VLOOKUP($A2,'EV Distribution'!$A$2:$B$11,2,FALSE),0)*'EV Scenarios'!T$2</f>
        <v>2.3773619887034854</v>
      </c>
      <c r="U2" s="1">
        <f>'[3]Pc, Summer, S1'!U2*Main!$B$8+_xlfn.IFNA(VLOOKUP($A2,'EV Distribution'!$A$2:$B$11,2,FALSE),0)*'EV Scenarios'!U$2</f>
        <v>5.0980123861488487</v>
      </c>
      <c r="V2" s="1">
        <f>'[3]Pc, Summer, S1'!V2*Main!$B$8+_xlfn.IFNA(VLOOKUP($A2,'EV Distribution'!$A$2:$B$11,2,FALSE),0)*'EV Scenarios'!V$2</f>
        <v>3.7388977030419381</v>
      </c>
      <c r="W2" s="1">
        <f>'[3]Pc, Summer, S1'!W2*Main!$B$8+_xlfn.IFNA(VLOOKUP($A2,'EV Distribution'!$A$2:$B$11,2,FALSE),0)*'EV Scenarios'!W$2</f>
        <v>-0.7736945249556999</v>
      </c>
      <c r="X2" s="1">
        <f>'[3]Pc, Summer, S1'!X2*Main!$B$8+_xlfn.IFNA(VLOOKUP($A2,'EV Distribution'!$A$2:$B$11,2,FALSE),0)*'EV Scenarios'!X$2</f>
        <v>3.3519352116804493</v>
      </c>
      <c r="Y2" s="1">
        <f>'[3]Pc, Summer, S1'!Y2*Main!$B$8+_xlfn.IFNA(VLOOKUP($A2,'EV Distribution'!$A$2:$B$11,2,FALSE),0)*'EV Scenarios'!Y$2</f>
        <v>4.4122600906674547</v>
      </c>
      <c r="Z2" s="1"/>
    </row>
    <row r="3" spans="1:26" x14ac:dyDescent="0.25">
      <c r="A3">
        <v>2</v>
      </c>
      <c r="B3" s="1">
        <f>'[3]Pc, Summer, S1'!B3*Main!$B$8+_xlfn.IFNA(VLOOKUP($A3,'EV Distribution'!$A$2:$B$11,2,FALSE),0)*'EV Scenarios'!B$2</f>
        <v>43.16061023907266</v>
      </c>
      <c r="C3" s="1">
        <f>'[3]Pc, Summer, S1'!C3*Main!$B$8+_xlfn.IFNA(VLOOKUP($A3,'EV Distribution'!$A$2:$B$11,2,FALSE),0)*'EV Scenarios'!C$2</f>
        <v>39.781712528278206</v>
      </c>
      <c r="D3" s="1">
        <f>'[3]Pc, Summer, S1'!D3*Main!$B$8+_xlfn.IFNA(VLOOKUP($A3,'EV Distribution'!$A$2:$B$11,2,FALSE),0)*'EV Scenarios'!D$2</f>
        <v>38.109409791568226</v>
      </c>
      <c r="E3" s="1">
        <f>'[3]Pc, Summer, S1'!E3*Main!$B$8+_xlfn.IFNA(VLOOKUP($A3,'EV Distribution'!$A$2:$B$11,2,FALSE),0)*'EV Scenarios'!E$2</f>
        <v>37.328226783372713</v>
      </c>
      <c r="F3" s="1">
        <f>'[3]Pc, Summer, S1'!F3*Main!$B$8+_xlfn.IFNA(VLOOKUP($A3,'EV Distribution'!$A$2:$B$11,2,FALSE),0)*'EV Scenarios'!F$2</f>
        <v>37.039418968694633</v>
      </c>
      <c r="G3" s="1">
        <f>'[3]Pc, Summer, S1'!G3*Main!$B$8+_xlfn.IFNA(VLOOKUP($A3,'EV Distribution'!$A$2:$B$11,2,FALSE),0)*'EV Scenarios'!G$2</f>
        <v>36.573215546293561</v>
      </c>
      <c r="H3" s="1">
        <f>'[3]Pc, Summer, S1'!H3*Main!$B$8+_xlfn.IFNA(VLOOKUP($A3,'EV Distribution'!$A$2:$B$11,2,FALSE),0)*'EV Scenarios'!H$2</f>
        <v>39.03632665630537</v>
      </c>
      <c r="I3" s="1">
        <f>'[3]Pc, Summer, S1'!I3*Main!$B$8+_xlfn.IFNA(VLOOKUP($A3,'EV Distribution'!$A$2:$B$11,2,FALSE),0)*'EV Scenarios'!I$2</f>
        <v>38.749026674763734</v>
      </c>
      <c r="J3" s="1">
        <f>'[3]Pc, Summer, S1'!J3*Main!$B$8+_xlfn.IFNA(VLOOKUP($A3,'EV Distribution'!$A$2:$B$11,2,FALSE),0)*'EV Scenarios'!J$2</f>
        <v>43.885682995422329</v>
      </c>
      <c r="K3" s="1">
        <f>'[3]Pc, Summer, S1'!K3*Main!$B$8+_xlfn.IFNA(VLOOKUP($A3,'EV Distribution'!$A$2:$B$11,2,FALSE),0)*'EV Scenarios'!K$2</f>
        <v>45.71518000443001</v>
      </c>
      <c r="L3" s="1">
        <f>'[3]Pc, Summer, S1'!L3*Main!$B$8+_xlfn.IFNA(VLOOKUP($A3,'EV Distribution'!$A$2:$B$11,2,FALSE),0)*'EV Scenarios'!L$2</f>
        <v>44.935798926092737</v>
      </c>
      <c r="M3" s="1">
        <f>'[3]Pc, Summer, S1'!M3*Main!$B$8+_xlfn.IFNA(VLOOKUP($A3,'EV Distribution'!$A$2:$B$11,2,FALSE),0)*'EV Scenarios'!M$2</f>
        <v>45.984337274808027</v>
      </c>
      <c r="N3" s="1">
        <f>'[3]Pc, Summer, S1'!N3*Main!$B$8+_xlfn.IFNA(VLOOKUP($A3,'EV Distribution'!$A$2:$B$11,2,FALSE),0)*'EV Scenarios'!N$2</f>
        <v>46.796447163024212</v>
      </c>
      <c r="O3" s="1">
        <f>'[3]Pc, Summer, S1'!O3*Main!$B$8+_xlfn.IFNA(VLOOKUP($A3,'EV Distribution'!$A$2:$B$11,2,FALSE),0)*'EV Scenarios'!O$2</f>
        <v>46.248314993945662</v>
      </c>
      <c r="P3" s="1">
        <f>'[3]Pc, Summer, S1'!P3*Main!$B$8+_xlfn.IFNA(VLOOKUP($A3,'EV Distribution'!$A$2:$B$11,2,FALSE),0)*'EV Scenarios'!P$2</f>
        <v>44.534988702155943</v>
      </c>
      <c r="Q3" s="1">
        <f>'[3]Pc, Summer, S1'!Q3*Main!$B$8+_xlfn.IFNA(VLOOKUP($A3,'EV Distribution'!$A$2:$B$11,2,FALSE),0)*'EV Scenarios'!Q$2</f>
        <v>42.818593439825754</v>
      </c>
      <c r="R3" s="1">
        <f>'[3]Pc, Summer, S1'!R3*Main!$B$8+_xlfn.IFNA(VLOOKUP($A3,'EV Distribution'!$A$2:$B$11,2,FALSE),0)*'EV Scenarios'!R$2</f>
        <v>43.822886130685177</v>
      </c>
      <c r="S3" s="1">
        <f>'[3]Pc, Summer, S1'!S3*Main!$B$8+_xlfn.IFNA(VLOOKUP($A3,'EV Distribution'!$A$2:$B$11,2,FALSE),0)*'EV Scenarios'!S$2</f>
        <v>44.098546917380389</v>
      </c>
      <c r="T3" s="1">
        <f>'[3]Pc, Summer, S1'!T3*Main!$B$8+_xlfn.IFNA(VLOOKUP($A3,'EV Distribution'!$A$2:$B$11,2,FALSE),0)*'EV Scenarios'!T$2</f>
        <v>44.031140642867697</v>
      </c>
      <c r="U3" s="1">
        <f>'[3]Pc, Summer, S1'!U3*Main!$B$8+_xlfn.IFNA(VLOOKUP($A3,'EV Distribution'!$A$2:$B$11,2,FALSE),0)*'EV Scenarios'!U$2</f>
        <v>43.760890933845246</v>
      </c>
      <c r="V3" s="1">
        <f>'[3]Pc, Summer, S1'!V3*Main!$B$8+_xlfn.IFNA(VLOOKUP($A3,'EV Distribution'!$A$2:$B$11,2,FALSE),0)*'EV Scenarios'!V$2</f>
        <v>43.967984676535742</v>
      </c>
      <c r="W3" s="1">
        <f>'[3]Pc, Summer, S1'!W3*Main!$B$8+_xlfn.IFNA(VLOOKUP($A3,'EV Distribution'!$A$2:$B$11,2,FALSE),0)*'EV Scenarios'!W$2</f>
        <v>45.586340038098058</v>
      </c>
      <c r="X3" s="1">
        <f>'[3]Pc, Summer, S1'!X3*Main!$B$8+_xlfn.IFNA(VLOOKUP($A3,'EV Distribution'!$A$2:$B$11,2,FALSE),0)*'EV Scenarios'!X$2</f>
        <v>50.07907214456587</v>
      </c>
      <c r="Y3" s="1">
        <f>'[3]Pc, Summer, S1'!Y3*Main!$B$8+_xlfn.IFNA(VLOOKUP($A3,'EV Distribution'!$A$2:$B$11,2,FALSE),0)*'EV Scenarios'!Y$2</f>
        <v>47.269095778721208</v>
      </c>
      <c r="Z3" s="1"/>
    </row>
    <row r="4" spans="1:26" x14ac:dyDescent="0.25">
      <c r="A4">
        <v>3</v>
      </c>
      <c r="B4" s="1">
        <f>'[3]Pc, Summer, S1'!B4*Main!$B$8+_xlfn.IFNA(VLOOKUP($A4,'EV Distribution'!$A$2:$B$11,2,FALSE),0)*'EV Scenarios'!B$2</f>
        <v>54.920191368059662</v>
      </c>
      <c r="C4" s="1">
        <f>'[3]Pc, Summer, S1'!C4*Main!$B$8+_xlfn.IFNA(VLOOKUP($A4,'EV Distribution'!$A$2:$B$11,2,FALSE),0)*'EV Scenarios'!C$2</f>
        <v>50.554385742025993</v>
      </c>
      <c r="D4" s="1">
        <f>'[3]Pc, Summer, S1'!D4*Main!$B$8+_xlfn.IFNA(VLOOKUP($A4,'EV Distribution'!$A$2:$B$11,2,FALSE),0)*'EV Scenarios'!D$2</f>
        <v>47.415215461606621</v>
      </c>
      <c r="E4" s="1">
        <f>'[3]Pc, Summer, S1'!E4*Main!$B$8+_xlfn.IFNA(VLOOKUP($A4,'EV Distribution'!$A$2:$B$11,2,FALSE),0)*'EV Scenarios'!E$2</f>
        <v>45.333638674542229</v>
      </c>
      <c r="F4" s="1">
        <f>'[3]Pc, Summer, S1'!F4*Main!$B$8+_xlfn.IFNA(VLOOKUP($A4,'EV Distribution'!$A$2:$B$11,2,FALSE),0)*'EV Scenarios'!F$2</f>
        <v>45.042524674542229</v>
      </c>
      <c r="G4" s="1">
        <f>'[3]Pc, Summer, S1'!G4*Main!$B$8+_xlfn.IFNA(VLOOKUP($A4,'EV Distribution'!$A$2:$B$11,2,FALSE),0)*'EV Scenarios'!G$2</f>
        <v>47.525866487300654</v>
      </c>
      <c r="H4" s="1">
        <f>'[3]Pc, Summer, S1'!H4*Main!$B$8+_xlfn.IFNA(VLOOKUP($A4,'EV Distribution'!$A$2:$B$11,2,FALSE),0)*'EV Scenarios'!H$2</f>
        <v>57.786861974453636</v>
      </c>
      <c r="I4" s="1">
        <f>'[3]Pc, Summer, S1'!I4*Main!$B$8+_xlfn.IFNA(VLOOKUP($A4,'EV Distribution'!$A$2:$B$11,2,FALSE),0)*'EV Scenarios'!I$2</f>
        <v>63.178973579444772</v>
      </c>
      <c r="J4" s="1">
        <f>'[3]Pc, Summer, S1'!J4*Main!$B$8+_xlfn.IFNA(VLOOKUP($A4,'EV Distribution'!$A$2:$B$11,2,FALSE),0)*'EV Scenarios'!J$2</f>
        <v>65.814079615918487</v>
      </c>
      <c r="K4" s="1">
        <f>'[3]Pc, Summer, S1'!K4*Main!$B$8+_xlfn.IFNA(VLOOKUP($A4,'EV Distribution'!$A$2:$B$11,2,FALSE),0)*'EV Scenarios'!K$2</f>
        <v>64.996628494241008</v>
      </c>
      <c r="L4" s="1">
        <f>'[3]Pc, Summer, S1'!L4*Main!$B$8+_xlfn.IFNA(VLOOKUP($A4,'EV Distribution'!$A$2:$B$11,2,FALSE),0)*'EV Scenarios'!L$2</f>
        <v>64.629160621972829</v>
      </c>
      <c r="M4" s="1">
        <f>'[3]Pc, Summer, S1'!M4*Main!$B$8+_xlfn.IFNA(VLOOKUP($A4,'EV Distribution'!$A$2:$B$11,2,FALSE),0)*'EV Scenarios'!M$2</f>
        <v>68.581563655050218</v>
      </c>
      <c r="N4" s="1">
        <f>'[3]Pc, Summer, S1'!N4*Main!$B$8+_xlfn.IFNA(VLOOKUP($A4,'EV Distribution'!$A$2:$B$11,2,FALSE),0)*'EV Scenarios'!N$2</f>
        <v>68.784075655050216</v>
      </c>
      <c r="O4" s="1">
        <f>'[3]Pc, Summer, S1'!O4*Main!$B$8+_xlfn.IFNA(VLOOKUP($A4,'EV Distribution'!$A$2:$B$11,2,FALSE),0)*'EV Scenarios'!O$2</f>
        <v>69.069242655050218</v>
      </c>
      <c r="P4" s="1">
        <f>'[3]Pc, Summer, S1'!P4*Main!$B$8+_xlfn.IFNA(VLOOKUP($A4,'EV Distribution'!$A$2:$B$11,2,FALSE),0)*'EV Scenarios'!P$2</f>
        <v>65.720056954297107</v>
      </c>
      <c r="Q4" s="1">
        <f>'[3]Pc, Summer, S1'!Q4*Main!$B$8+_xlfn.IFNA(VLOOKUP($A4,'EV Distribution'!$A$2:$B$11,2,FALSE),0)*'EV Scenarios'!Q$2</f>
        <v>62.320232963304782</v>
      </c>
      <c r="R4" s="1">
        <f>'[3]Pc, Summer, S1'!R4*Main!$B$8+_xlfn.IFNA(VLOOKUP($A4,'EV Distribution'!$A$2:$B$11,2,FALSE),0)*'EV Scenarios'!R$2</f>
        <v>58.487156348198468</v>
      </c>
      <c r="S4" s="1">
        <f>'[3]Pc, Summer, S1'!S4*Main!$B$8+_xlfn.IFNA(VLOOKUP($A4,'EV Distribution'!$A$2:$B$11,2,FALSE),0)*'EV Scenarios'!S$2</f>
        <v>58.352924348198471</v>
      </c>
      <c r="T4" s="1">
        <f>'[3]Pc, Summer, S1'!T4*Main!$B$8+_xlfn.IFNA(VLOOKUP($A4,'EV Distribution'!$A$2:$B$11,2,FALSE),0)*'EV Scenarios'!T$2</f>
        <v>58.107676348198467</v>
      </c>
      <c r="U4" s="1">
        <f>'[3]Pc, Summer, S1'!U4*Main!$B$8+_xlfn.IFNA(VLOOKUP($A4,'EV Distribution'!$A$2:$B$11,2,FALSE),0)*'EV Scenarios'!U$2</f>
        <v>58.533976348198465</v>
      </c>
      <c r="V4" s="1">
        <f>'[3]Pc, Summer, S1'!V4*Main!$B$8+_xlfn.IFNA(VLOOKUP($A4,'EV Distribution'!$A$2:$B$11,2,FALSE),0)*'EV Scenarios'!V$2</f>
        <v>58.616743348198469</v>
      </c>
      <c r="W4" s="1">
        <f>'[3]Pc, Summer, S1'!W4*Main!$B$8+_xlfn.IFNA(VLOOKUP($A4,'EV Distribution'!$A$2:$B$11,2,FALSE),0)*'EV Scenarios'!W$2</f>
        <v>58.516100348198464</v>
      </c>
      <c r="X4" s="1">
        <f>'[3]Pc, Summer, S1'!X4*Main!$B$8+_xlfn.IFNA(VLOOKUP($A4,'EV Distribution'!$A$2:$B$11,2,FALSE),0)*'EV Scenarios'!X$2</f>
        <v>63.924627609273486</v>
      </c>
      <c r="Y4" s="1">
        <f>'[3]Pc, Summer, S1'!Y4*Main!$B$8+_xlfn.IFNA(VLOOKUP($A4,'EV Distribution'!$A$2:$B$11,2,FALSE),0)*'EV Scenarios'!Y$2</f>
        <v>60.987800777761379</v>
      </c>
      <c r="Z4" s="1"/>
    </row>
    <row r="5" spans="1:26" x14ac:dyDescent="0.25">
      <c r="A5">
        <v>4</v>
      </c>
      <c r="B5" s="1">
        <f>'[3]Pc, Summer, S1'!B5*Main!$B$8+_xlfn.IFNA(VLOOKUP($A5,'EV Distribution'!$A$2:$B$11,2,FALSE),0)*'EV Scenarios'!B$2</f>
        <v>65.535331119019474</v>
      </c>
      <c r="C5" s="1">
        <f>'[3]Pc, Summer, S1'!C5*Main!$B$8+_xlfn.IFNA(VLOOKUP($A5,'EV Distribution'!$A$2:$B$11,2,FALSE),0)*'EV Scenarios'!C$2</f>
        <v>57.690901065416419</v>
      </c>
      <c r="D5" s="1">
        <f>'[3]Pc, Summer, S1'!D5*Main!$B$8+_xlfn.IFNA(VLOOKUP($A5,'EV Distribution'!$A$2:$B$11,2,FALSE),0)*'EV Scenarios'!D$2</f>
        <v>54.552932785366217</v>
      </c>
      <c r="E5" s="1">
        <f>'[3]Pc, Summer, S1'!E5*Main!$B$8+_xlfn.IFNA(VLOOKUP($A5,'EV Distribution'!$A$2:$B$11,2,FALSE),0)*'EV Scenarios'!E$2</f>
        <v>52.822723600339636</v>
      </c>
      <c r="F5" s="1">
        <f>'[3]Pc, Summer, S1'!F5*Main!$B$8+_xlfn.IFNA(VLOOKUP($A5,'EV Distribution'!$A$2:$B$11,2,FALSE),0)*'EV Scenarios'!F$2</f>
        <v>55.99703150147667</v>
      </c>
      <c r="G5" s="1">
        <f>'[3]Pc, Summer, S1'!G5*Main!$B$8+_xlfn.IFNA(VLOOKUP($A5,'EV Distribution'!$A$2:$B$11,2,FALSE),0)*'EV Scenarios'!G$2</f>
        <v>51.289682545481398</v>
      </c>
      <c r="H5" s="1">
        <f>'[3]Pc, Summer, S1'!H5*Main!$B$8+_xlfn.IFNA(VLOOKUP($A5,'EV Distribution'!$A$2:$B$11,2,FALSE),0)*'EV Scenarios'!H$2</f>
        <v>60.153439314825754</v>
      </c>
      <c r="I5" s="1">
        <f>'[3]Pc, Summer, S1'!I5*Main!$B$8+_xlfn.IFNA(VLOOKUP($A5,'EV Distribution'!$A$2:$B$11,2,FALSE),0)*'EV Scenarios'!I$2</f>
        <v>69.81906740431188</v>
      </c>
      <c r="J5" s="1">
        <f>'[3]Pc, Summer, S1'!J5*Main!$B$8+_xlfn.IFNA(VLOOKUP($A5,'EV Distribution'!$A$2:$B$11,2,FALSE),0)*'EV Scenarios'!J$2</f>
        <v>78.655892485897823</v>
      </c>
      <c r="K5" s="1">
        <f>'[3]Pc, Summer, S1'!K5*Main!$B$8+_xlfn.IFNA(VLOOKUP($A5,'EV Distribution'!$A$2:$B$11,2,FALSE),0)*'EV Scenarios'!K$2</f>
        <v>84.418709511813347</v>
      </c>
      <c r="L5" s="1">
        <f>'[3]Pc, Summer, S1'!L5*Main!$B$8+_xlfn.IFNA(VLOOKUP($A5,'EV Distribution'!$A$2:$B$11,2,FALSE),0)*'EV Scenarios'!L$2</f>
        <v>87.120290804193743</v>
      </c>
      <c r="M5" s="1">
        <f>'[3]Pc, Summer, S1'!M5*Main!$B$8+_xlfn.IFNA(VLOOKUP($A5,'EV Distribution'!$A$2:$B$11,2,FALSE),0)*'EV Scenarios'!M$2</f>
        <v>88.499097194477258</v>
      </c>
      <c r="N5" s="1">
        <f>'[3]Pc, Summer, S1'!N5*Main!$B$8+_xlfn.IFNA(VLOOKUP($A5,'EV Distribution'!$A$2:$B$11,2,FALSE),0)*'EV Scenarios'!N$2</f>
        <v>90.236791446618426</v>
      </c>
      <c r="O5" s="1">
        <f>'[3]Pc, Summer, S1'!O5*Main!$B$8+_xlfn.IFNA(VLOOKUP($A5,'EV Distribution'!$A$2:$B$11,2,FALSE),0)*'EV Scenarios'!O$2</f>
        <v>90.975863850044306</v>
      </c>
      <c r="P5" s="1">
        <f>'[3]Pc, Summer, S1'!P5*Main!$B$8+_xlfn.IFNA(VLOOKUP($A5,'EV Distribution'!$A$2:$B$11,2,FALSE),0)*'EV Scenarios'!P$2</f>
        <v>91.293418639988175</v>
      </c>
      <c r="Q5" s="1">
        <f>'[3]Pc, Summer, S1'!Q5*Main!$B$8+_xlfn.IFNA(VLOOKUP($A5,'EV Distribution'!$A$2:$B$11,2,FALSE),0)*'EV Scenarios'!Q$2</f>
        <v>87.851729449793268</v>
      </c>
      <c r="R5" s="1">
        <f>'[3]Pc, Summer, S1'!R5*Main!$B$8+_xlfn.IFNA(VLOOKUP($A5,'EV Distribution'!$A$2:$B$11,2,FALSE),0)*'EV Scenarios'!R$2</f>
        <v>87.895701031674548</v>
      </c>
      <c r="S5" s="1">
        <f>'[3]Pc, Summer, S1'!S5*Main!$B$8+_xlfn.IFNA(VLOOKUP($A5,'EV Distribution'!$A$2:$B$11,2,FALSE),0)*'EV Scenarios'!S$2</f>
        <v>84.468883631349584</v>
      </c>
      <c r="T5" s="1">
        <f>'[3]Pc, Summer, S1'!T5*Main!$B$8+_xlfn.IFNA(VLOOKUP($A5,'EV Distribution'!$A$2:$B$11,2,FALSE),0)*'EV Scenarios'!T$2</f>
        <v>84.913322193074421</v>
      </c>
      <c r="U5" s="1">
        <f>'[3]Pc, Summer, S1'!U5*Main!$B$8+_xlfn.IFNA(VLOOKUP($A5,'EV Distribution'!$A$2:$B$11,2,FALSE),0)*'EV Scenarios'!U$2</f>
        <v>85.611455638511515</v>
      </c>
      <c r="V5" s="1">
        <f>'[3]Pc, Summer, S1'!V5*Main!$B$8+_xlfn.IFNA(VLOOKUP($A5,'EV Distribution'!$A$2:$B$11,2,FALSE),0)*'EV Scenarios'!V$2</f>
        <v>84.907711661695188</v>
      </c>
      <c r="W5" s="1">
        <f>'[3]Pc, Summer, S1'!W5*Main!$B$8+_xlfn.IFNA(VLOOKUP($A5,'EV Distribution'!$A$2:$B$11,2,FALSE),0)*'EV Scenarios'!W$2</f>
        <v>87.951486078189603</v>
      </c>
      <c r="X5" s="1">
        <f>'[3]Pc, Summer, S1'!X5*Main!$B$8+_xlfn.IFNA(VLOOKUP($A5,'EV Distribution'!$A$2:$B$11,2,FALSE),0)*'EV Scenarios'!X$2</f>
        <v>85.929837622858827</v>
      </c>
      <c r="Y5" s="1">
        <f>'[3]Pc, Summer, S1'!Y5*Main!$B$8+_xlfn.IFNA(VLOOKUP($A5,'EV Distribution'!$A$2:$B$11,2,FALSE),0)*'EV Scenarios'!Y$2</f>
        <v>76.79828036783816</v>
      </c>
      <c r="Z5" s="1"/>
    </row>
    <row r="6" spans="1:26" x14ac:dyDescent="0.25">
      <c r="A6">
        <v>5</v>
      </c>
      <c r="B6" s="1">
        <f>'[3]Pc, Summer, S1'!B6*Main!$B$8+_xlfn.IFNA(VLOOKUP($A6,'EV Distribution'!$A$2:$B$11,2,FALSE),0)*'EV Scenarios'!B$2</f>
        <v>-23.432405101594799</v>
      </c>
      <c r="C6" s="1">
        <f>'[3]Pc, Summer, S1'!C6*Main!$B$8+_xlfn.IFNA(VLOOKUP($A6,'EV Distribution'!$A$2:$B$11,2,FALSE),0)*'EV Scenarios'!C$2</f>
        <v>-20.11554073493798</v>
      </c>
      <c r="D6" s="1">
        <f>'[3]Pc, Summer, S1'!D6*Main!$B$8+_xlfn.IFNA(VLOOKUP($A6,'EV Distribution'!$A$2:$B$11,2,FALSE),0)*'EV Scenarios'!D$2</f>
        <v>-13.041250125886004</v>
      </c>
      <c r="E6" s="1">
        <f>'[3]Pc, Summer, S1'!E6*Main!$B$8+_xlfn.IFNA(VLOOKUP($A6,'EV Distribution'!$A$2:$B$11,2,FALSE),0)*'EV Scenarios'!E$2</f>
        <v>-12.355278916568224</v>
      </c>
      <c r="F6" s="1">
        <f>'[3]Pc, Summer, S1'!F6*Main!$B$8+_xlfn.IFNA(VLOOKUP($A6,'EV Distribution'!$A$2:$B$11,2,FALSE),0)*'EV Scenarios'!F$2</f>
        <v>-11.969686142277025</v>
      </c>
      <c r="G6" s="1">
        <f>'[3]Pc, Summer, S1'!G6*Main!$B$8+_xlfn.IFNA(VLOOKUP($A6,'EV Distribution'!$A$2:$B$11,2,FALSE),0)*'EV Scenarios'!G$2</f>
        <v>-12.2213802729622</v>
      </c>
      <c r="H6" s="1">
        <f>'[3]Pc, Summer, S1'!H6*Main!$B$8+_xlfn.IFNA(VLOOKUP($A6,'EV Distribution'!$A$2:$B$11,2,FALSE),0)*'EV Scenarios'!H$2</f>
        <v>-9.019827019935029</v>
      </c>
      <c r="I6" s="1">
        <f>'[3]Pc, Summer, S1'!I6*Main!$B$8+_xlfn.IFNA(VLOOKUP($A6,'EV Distribution'!$A$2:$B$11,2,FALSE),0)*'EV Scenarios'!I$2</f>
        <v>-4.4528641989072666</v>
      </c>
      <c r="J6" s="1">
        <f>'[3]Pc, Summer, S1'!J6*Main!$B$8+_xlfn.IFNA(VLOOKUP($A6,'EV Distribution'!$A$2:$B$11,2,FALSE),0)*'EV Scenarios'!J$2</f>
        <v>-1.1881381791937415</v>
      </c>
      <c r="K6" s="1">
        <f>'[3]Pc, Summer, S1'!K6*Main!$B$8+_xlfn.IFNA(VLOOKUP($A6,'EV Distribution'!$A$2:$B$11,2,FALSE),0)*'EV Scenarios'!K$2</f>
        <v>1.2848838490844656</v>
      </c>
      <c r="L6" s="1">
        <f>'[3]Pc, Summer, S1'!L6*Main!$B$8+_xlfn.IFNA(VLOOKUP($A6,'EV Distribution'!$A$2:$B$11,2,FALSE),0)*'EV Scenarios'!L$2</f>
        <v>2.1541993502657997</v>
      </c>
      <c r="M6" s="1">
        <f>'[3]Pc, Summer, S1'!M6*Main!$B$8+_xlfn.IFNA(VLOOKUP($A6,'EV Distribution'!$A$2:$B$11,2,FALSE),0)*'EV Scenarios'!M$2</f>
        <v>3.7471728455404598</v>
      </c>
      <c r="N6" s="1">
        <f>'[3]Pc, Summer, S1'!N6*Main!$B$8+_xlfn.IFNA(VLOOKUP($A6,'EV Distribution'!$A$2:$B$11,2,FALSE),0)*'EV Scenarios'!N$2</f>
        <v>5.8628778998080344</v>
      </c>
      <c r="O6" s="1">
        <f>'[3]Pc, Summer, S1'!O6*Main!$B$8+_xlfn.IFNA(VLOOKUP($A6,'EV Distribution'!$A$2:$B$11,2,FALSE),0)*'EV Scenarios'!O$2</f>
        <v>6.1839409252805675</v>
      </c>
      <c r="P6" s="1">
        <f>'[3]Pc, Summer, S1'!P6*Main!$B$8+_xlfn.IFNA(VLOOKUP($A6,'EV Distribution'!$A$2:$B$11,2,FALSE),0)*'EV Scenarios'!P$2</f>
        <v>5.2503709915091541</v>
      </c>
      <c r="Q6" s="1">
        <f>'[3]Pc, Summer, S1'!Q6*Main!$B$8+_xlfn.IFNA(VLOOKUP($A6,'EV Distribution'!$A$2:$B$11,2,FALSE),0)*'EV Scenarios'!Q$2</f>
        <v>2.5328864424099229</v>
      </c>
      <c r="R6" s="1">
        <f>'[3]Pc, Summer, S1'!R6*Main!$B$8+_xlfn.IFNA(VLOOKUP($A6,'EV Distribution'!$A$2:$B$11,2,FALSE),0)*'EV Scenarios'!R$2</f>
        <v>2.6463904573981116</v>
      </c>
      <c r="S6" s="1">
        <f>'[3]Pc, Summer, S1'!S6*Main!$B$8+_xlfn.IFNA(VLOOKUP($A6,'EV Distribution'!$A$2:$B$11,2,FALSE),0)*'EV Scenarios'!S$2</f>
        <v>2.7037745003691689</v>
      </c>
      <c r="T6" s="1">
        <f>'[3]Pc, Summer, S1'!T6*Main!$B$8+_xlfn.IFNA(VLOOKUP($A6,'EV Distribution'!$A$2:$B$11,2,FALSE),0)*'EV Scenarios'!T$2</f>
        <v>3.421883356763145</v>
      </c>
      <c r="U6" s="1">
        <f>'[3]Pc, Summer, S1'!U6*Main!$B$8+_xlfn.IFNA(VLOOKUP($A6,'EV Distribution'!$A$2:$B$11,2,FALSE),0)*'EV Scenarios'!U$2</f>
        <v>2.7185678100265793</v>
      </c>
      <c r="V6" s="1">
        <f>'[3]Pc, Summer, S1'!V6*Main!$B$8+_xlfn.IFNA(VLOOKUP($A6,'EV Distribution'!$A$2:$B$11,2,FALSE),0)*'EV Scenarios'!V$2</f>
        <v>2.0246578061872391</v>
      </c>
      <c r="W6" s="1">
        <f>'[3]Pc, Summer, S1'!W6*Main!$B$8+_xlfn.IFNA(VLOOKUP($A6,'EV Distribution'!$A$2:$B$11,2,FALSE),0)*'EV Scenarios'!W$2</f>
        <v>4.1472505091553478</v>
      </c>
      <c r="X6" s="1">
        <f>'[3]Pc, Summer, S1'!X6*Main!$B$8+_xlfn.IFNA(VLOOKUP($A6,'EV Distribution'!$A$2:$B$11,2,FALSE),0)*'EV Scenarios'!X$2</f>
        <v>5.4772229027613726</v>
      </c>
      <c r="Y6" s="1">
        <f>'[3]Pc, Summer, S1'!Y6*Main!$B$8+_xlfn.IFNA(VLOOKUP($A6,'EV Distribution'!$A$2:$B$11,2,FALSE),0)*'EV Scenarios'!Y$2</f>
        <v>-1.4330108988481984</v>
      </c>
      <c r="Z6" s="1"/>
    </row>
    <row r="7" spans="1:26" x14ac:dyDescent="0.25">
      <c r="A7">
        <v>8</v>
      </c>
      <c r="B7" s="1">
        <f>'[3]Pc, Summer, S1'!B7*Main!$B$8+_xlfn.IFNA(VLOOKUP($A7,'EV Distribution'!$A$2:$B$11,2,FALSE),0)*'EV Scenarios'!B$2</f>
        <v>0</v>
      </c>
      <c r="C7" s="1">
        <f>'[3]Pc, Summer, S1'!C7*Main!$B$8+_xlfn.IFNA(VLOOKUP($A7,'EV Distribution'!$A$2:$B$11,2,FALSE),0)*'EV Scenarios'!C$2</f>
        <v>0</v>
      </c>
      <c r="D7" s="1">
        <f>'[3]Pc, Summer, S1'!D7*Main!$B$8+_xlfn.IFNA(VLOOKUP($A7,'EV Distribution'!$A$2:$B$11,2,FALSE),0)*'EV Scenarios'!D$2</f>
        <v>0</v>
      </c>
      <c r="E7" s="1">
        <f>'[3]Pc, Summer, S1'!E7*Main!$B$8+_xlfn.IFNA(VLOOKUP($A7,'EV Distribution'!$A$2:$B$11,2,FALSE),0)*'EV Scenarios'!E$2</f>
        <v>0</v>
      </c>
      <c r="F7" s="1">
        <f>'[3]Pc, Summer, S1'!F7*Main!$B$8+_xlfn.IFNA(VLOOKUP($A7,'EV Distribution'!$A$2:$B$11,2,FALSE),0)*'EV Scenarios'!F$2</f>
        <v>0</v>
      </c>
      <c r="G7" s="1">
        <f>'[3]Pc, Summer, S1'!G7*Main!$B$8+_xlfn.IFNA(VLOOKUP($A7,'EV Distribution'!$A$2:$B$11,2,FALSE),0)*'EV Scenarios'!G$2</f>
        <v>0</v>
      </c>
      <c r="H7" s="1">
        <f>'[3]Pc, Summer, S1'!H7*Main!$B$8+_xlfn.IFNA(VLOOKUP($A7,'EV Distribution'!$A$2:$B$11,2,FALSE),0)*'EV Scenarios'!H$2</f>
        <v>0</v>
      </c>
      <c r="I7" s="1">
        <f>'[3]Pc, Summer, S1'!I7*Main!$B$8+_xlfn.IFNA(VLOOKUP($A7,'EV Distribution'!$A$2:$B$11,2,FALSE),0)*'EV Scenarios'!I$2</f>
        <v>0</v>
      </c>
      <c r="J7" s="1">
        <f>'[3]Pc, Summer, S1'!J7*Main!$B$8+_xlfn.IFNA(VLOOKUP($A7,'EV Distribution'!$A$2:$B$11,2,FALSE),0)*'EV Scenarios'!J$2</f>
        <v>0</v>
      </c>
      <c r="K7" s="1">
        <f>'[3]Pc, Summer, S1'!K7*Main!$B$8+_xlfn.IFNA(VLOOKUP($A7,'EV Distribution'!$A$2:$B$11,2,FALSE),0)*'EV Scenarios'!K$2</f>
        <v>0</v>
      </c>
      <c r="L7" s="1">
        <f>'[3]Pc, Summer, S1'!L7*Main!$B$8+_xlfn.IFNA(VLOOKUP($A7,'EV Distribution'!$A$2:$B$11,2,FALSE),0)*'EV Scenarios'!L$2</f>
        <v>0</v>
      </c>
      <c r="M7" s="1">
        <f>'[3]Pc, Summer, S1'!M7*Main!$B$8+_xlfn.IFNA(VLOOKUP($A7,'EV Distribution'!$A$2:$B$11,2,FALSE),0)*'EV Scenarios'!M$2</f>
        <v>0</v>
      </c>
      <c r="N7" s="1">
        <f>'[3]Pc, Summer, S1'!N7*Main!$B$8+_xlfn.IFNA(VLOOKUP($A7,'EV Distribution'!$A$2:$B$11,2,FALSE),0)*'EV Scenarios'!N$2</f>
        <v>0</v>
      </c>
      <c r="O7" s="1">
        <f>'[3]Pc, Summer, S1'!O7*Main!$B$8+_xlfn.IFNA(VLOOKUP($A7,'EV Distribution'!$A$2:$B$11,2,FALSE),0)*'EV Scenarios'!O$2</f>
        <v>0</v>
      </c>
      <c r="P7" s="1">
        <f>'[3]Pc, Summer, S1'!P7*Main!$B$8+_xlfn.IFNA(VLOOKUP($A7,'EV Distribution'!$A$2:$B$11,2,FALSE),0)*'EV Scenarios'!P$2</f>
        <v>0</v>
      </c>
      <c r="Q7" s="1">
        <f>'[3]Pc, Summer, S1'!Q7*Main!$B$8+_xlfn.IFNA(VLOOKUP($A7,'EV Distribution'!$A$2:$B$11,2,FALSE),0)*'EV Scenarios'!Q$2</f>
        <v>0</v>
      </c>
      <c r="R7" s="1">
        <f>'[3]Pc, Summer, S1'!R7*Main!$B$8+_xlfn.IFNA(VLOOKUP($A7,'EV Distribution'!$A$2:$B$11,2,FALSE),0)*'EV Scenarios'!R$2</f>
        <v>0</v>
      </c>
      <c r="S7" s="1">
        <f>'[3]Pc, Summer, S1'!S7*Main!$B$8+_xlfn.IFNA(VLOOKUP($A7,'EV Distribution'!$A$2:$B$11,2,FALSE),0)*'EV Scenarios'!S$2</f>
        <v>0</v>
      </c>
      <c r="T7" s="1">
        <f>'[3]Pc, Summer, S1'!T7*Main!$B$8+_xlfn.IFNA(VLOOKUP($A7,'EV Distribution'!$A$2:$B$11,2,FALSE),0)*'EV Scenarios'!T$2</f>
        <v>0</v>
      </c>
      <c r="U7" s="1">
        <f>'[3]Pc, Summer, S1'!U7*Main!$B$8+_xlfn.IFNA(VLOOKUP($A7,'EV Distribution'!$A$2:$B$11,2,FALSE),0)*'EV Scenarios'!U$2</f>
        <v>0</v>
      </c>
      <c r="V7" s="1">
        <f>'[3]Pc, Summer, S1'!V7*Main!$B$8+_xlfn.IFNA(VLOOKUP($A7,'EV Distribution'!$A$2:$B$11,2,FALSE),0)*'EV Scenarios'!V$2</f>
        <v>0</v>
      </c>
      <c r="W7" s="1">
        <f>'[3]Pc, Summer, S1'!W7*Main!$B$8+_xlfn.IFNA(VLOOKUP($A7,'EV Distribution'!$A$2:$B$11,2,FALSE),0)*'EV Scenarios'!W$2</f>
        <v>0</v>
      </c>
      <c r="X7" s="1">
        <f>'[3]Pc, Summer, S1'!X7*Main!$B$8+_xlfn.IFNA(VLOOKUP($A7,'EV Distribution'!$A$2:$B$11,2,FALSE),0)*'EV Scenarios'!X$2</f>
        <v>0</v>
      </c>
      <c r="Y7" s="1">
        <f>'[3]Pc, Summer,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'[3]Pc, Summer, S1'!B8*Main!$B$8+_xlfn.IFNA(VLOOKUP($A8,'EV Distribution'!$A$2:$B$11,2,FALSE),0)*'EV Scenarios'!B$2</f>
        <v>25.29123332206143</v>
      </c>
      <c r="C8" s="1">
        <f>'[3]Pc, Summer, S1'!C8*Main!$B$8+_xlfn.IFNA(VLOOKUP($A8,'EV Distribution'!$A$2:$B$11,2,FALSE),0)*'EV Scenarios'!C$2</f>
        <v>15.688637346795627</v>
      </c>
      <c r="D8" s="1">
        <f>'[3]Pc, Summer, S1'!D8*Main!$B$8+_xlfn.IFNA(VLOOKUP($A8,'EV Distribution'!$A$2:$B$11,2,FALSE),0)*'EV Scenarios'!D$2</f>
        <v>22.508521451712934</v>
      </c>
      <c r="E8" s="1">
        <f>'[3]Pc, Summer, S1'!E8*Main!$B$8+_xlfn.IFNA(VLOOKUP($A8,'EV Distribution'!$A$2:$B$11,2,FALSE),0)*'EV Scenarios'!E$2</f>
        <v>20.827222311060247</v>
      </c>
      <c r="F8" s="1">
        <f>'[3]Pc, Summer, S1'!F8*Main!$B$8+_xlfn.IFNA(VLOOKUP($A8,'EV Distribution'!$A$2:$B$11,2,FALSE),0)*'EV Scenarios'!F$2</f>
        <v>23.891540463526287</v>
      </c>
      <c r="G8" s="1">
        <f>'[3]Pc, Summer, S1'!G8*Main!$B$8+_xlfn.IFNA(VLOOKUP($A8,'EV Distribution'!$A$2:$B$11,2,FALSE),0)*'EV Scenarios'!G$2</f>
        <v>8.1475354782191385</v>
      </c>
      <c r="H8" s="1">
        <f>'[3]Pc, Summer, S1'!H8*Main!$B$8+_xlfn.IFNA(VLOOKUP($A8,'EV Distribution'!$A$2:$B$11,2,FALSE),0)*'EV Scenarios'!H$2</f>
        <v>-19.320502672770232</v>
      </c>
      <c r="I8" s="1">
        <f>'[3]Pc, Summer, S1'!I8*Main!$B$8+_xlfn.IFNA(VLOOKUP($A8,'EV Distribution'!$A$2:$B$11,2,FALSE),0)*'EV Scenarios'!I$2</f>
        <v>1.4022101593325063</v>
      </c>
      <c r="J8" s="1">
        <f>'[3]Pc, Summer, S1'!J8*Main!$B$8+_xlfn.IFNA(VLOOKUP($A8,'EV Distribution'!$A$2:$B$11,2,FALSE),0)*'EV Scenarios'!J$2</f>
        <v>10.79326990955396</v>
      </c>
      <c r="K8" s="1">
        <f>'[3]Pc, Summer, S1'!K8*Main!$B$8+_xlfn.IFNA(VLOOKUP($A8,'EV Distribution'!$A$2:$B$11,2,FALSE),0)*'EV Scenarios'!K$2</f>
        <v>26.274268982870652</v>
      </c>
      <c r="L8" s="1">
        <f>'[3]Pc, Summer, S1'!L8*Main!$B$8+_xlfn.IFNA(VLOOKUP($A8,'EV Distribution'!$A$2:$B$11,2,FALSE),0)*'EV Scenarios'!L$2</f>
        <v>25.574570242690491</v>
      </c>
      <c r="M8" s="1">
        <f>'[3]Pc, Summer, S1'!M8*Main!$B$8+_xlfn.IFNA(VLOOKUP($A8,'EV Distribution'!$A$2:$B$11,2,FALSE),0)*'EV Scenarios'!M$2</f>
        <v>14.162848565564088</v>
      </c>
      <c r="N8" s="1">
        <f>'[3]Pc, Summer, S1'!N8*Main!$B$8+_xlfn.IFNA(VLOOKUP($A8,'EV Distribution'!$A$2:$B$11,2,FALSE),0)*'EV Scenarios'!N$2</f>
        <v>11.719660019122866</v>
      </c>
      <c r="O8" s="1">
        <f>'[3]Pc, Summer, S1'!O8*Main!$B$8+_xlfn.IFNA(VLOOKUP($A8,'EV Distribution'!$A$2:$B$11,2,FALSE),0)*'EV Scenarios'!O$2</f>
        <v>14.272074744019493</v>
      </c>
      <c r="P8" s="1">
        <f>'[3]Pc, Summer, S1'!P8*Main!$B$8+_xlfn.IFNA(VLOOKUP($A8,'EV Distribution'!$A$2:$B$11,2,FALSE),0)*'EV Scenarios'!P$2</f>
        <v>12.496107344432961</v>
      </c>
      <c r="Q8" s="1">
        <f>'[3]Pc, Summer, S1'!Q8*Main!$B$8+_xlfn.IFNA(VLOOKUP($A8,'EV Distribution'!$A$2:$B$11,2,FALSE),0)*'EV Scenarios'!Q$2</f>
        <v>14.859602963673952</v>
      </c>
      <c r="R8" s="1">
        <f>'[3]Pc, Summer, S1'!R8*Main!$B$8+_xlfn.IFNA(VLOOKUP($A8,'EV Distribution'!$A$2:$B$11,2,FALSE),0)*'EV Scenarios'!R$2</f>
        <v>20.72578881622859</v>
      </c>
      <c r="S8" s="1">
        <f>'[3]Pc, Summer, S1'!S8*Main!$B$8+_xlfn.IFNA(VLOOKUP($A8,'EV Distribution'!$A$2:$B$11,2,FALSE),0)*'EV Scenarios'!S$2</f>
        <v>21.46464369041642</v>
      </c>
      <c r="T8" s="1">
        <f>'[3]Pc, Summer, S1'!T8*Main!$B$8+_xlfn.IFNA(VLOOKUP($A8,'EV Distribution'!$A$2:$B$11,2,FALSE),0)*'EV Scenarios'!T$2</f>
        <v>22.177384837787955</v>
      </c>
      <c r="U8" s="1">
        <f>'[3]Pc, Summer, S1'!U8*Main!$B$8+_xlfn.IFNA(VLOOKUP($A8,'EV Distribution'!$A$2:$B$11,2,FALSE),0)*'EV Scenarios'!U$2</f>
        <v>21.737400903499712</v>
      </c>
      <c r="V8" s="1">
        <f>'[3]Pc, Summer, S1'!V8*Main!$B$8+_xlfn.IFNA(VLOOKUP($A8,'EV Distribution'!$A$2:$B$11,2,FALSE),0)*'EV Scenarios'!V$2</f>
        <v>13.939531786399877</v>
      </c>
      <c r="W8" s="1">
        <f>'[3]Pc, Summer, S1'!W8*Main!$B$8+_xlfn.IFNA(VLOOKUP($A8,'EV Distribution'!$A$2:$B$11,2,FALSE),0)*'EV Scenarios'!W$2</f>
        <v>15.774068024291202</v>
      </c>
      <c r="X8" s="1">
        <f>'[3]Pc, Summer, S1'!X8*Main!$B$8+_xlfn.IFNA(VLOOKUP($A8,'EV Distribution'!$A$2:$B$11,2,FALSE),0)*'EV Scenarios'!X$2</f>
        <v>15.975570389176021</v>
      </c>
      <c r="Y8" s="1">
        <f>'[3]Pc, Summer, S1'!Y8*Main!$B$8+_xlfn.IFNA(VLOOKUP($A8,'EV Distribution'!$A$2:$B$11,2,FALSE),0)*'EV Scenarios'!Y$2</f>
        <v>16.224711926535733</v>
      </c>
      <c r="Z8" s="1"/>
    </row>
    <row r="9" spans="1:26" x14ac:dyDescent="0.25">
      <c r="A9">
        <v>10</v>
      </c>
      <c r="B9" s="1">
        <f>'[3]Pc, Summer, S1'!B9*Main!$B$8+_xlfn.IFNA(VLOOKUP($A9,'EV Distribution'!$A$2:$B$11,2,FALSE),0)*'EV Scenarios'!B$2</f>
        <v>36.764612670186061</v>
      </c>
      <c r="C9" s="1">
        <f>'[3]Pc, Summer, S1'!C9*Main!$B$8+_xlfn.IFNA(VLOOKUP($A9,'EV Distribution'!$A$2:$B$11,2,FALSE),0)*'EV Scenarios'!C$2</f>
        <v>31.167892924616069</v>
      </c>
      <c r="D9" s="1">
        <f>'[3]Pc, Summer, S1'!D9*Main!$B$8+_xlfn.IFNA(VLOOKUP($A9,'EV Distribution'!$A$2:$B$11,2,FALSE),0)*'EV Scenarios'!D$2</f>
        <v>31.141551239884823</v>
      </c>
      <c r="E9" s="1">
        <f>'[3]Pc, Summer, S1'!E9*Main!$B$8+_xlfn.IFNA(VLOOKUP($A9,'EV Distribution'!$A$2:$B$11,2,FALSE),0)*'EV Scenarios'!E$2</f>
        <v>28.313894103588304</v>
      </c>
      <c r="F9" s="1">
        <f>'[3]Pc, Summer, S1'!F9*Main!$B$8+_xlfn.IFNA(VLOOKUP($A9,'EV Distribution'!$A$2:$B$11,2,FALSE),0)*'EV Scenarios'!F$2</f>
        <v>28.573734133564681</v>
      </c>
      <c r="G9" s="1">
        <f>'[3]Pc, Summer, S1'!G9*Main!$B$8+_xlfn.IFNA(VLOOKUP($A9,'EV Distribution'!$A$2:$B$11,2,FALSE),0)*'EV Scenarios'!G$2</f>
        <v>28.563921825974603</v>
      </c>
      <c r="H9" s="1">
        <f>'[3]Pc, Summer, S1'!H9*Main!$B$8+_xlfn.IFNA(VLOOKUP($A9,'EV Distribution'!$A$2:$B$11,2,FALSE),0)*'EV Scenarios'!H$2</f>
        <v>34.522712970097459</v>
      </c>
      <c r="I9" s="1">
        <f>'[3]Pc, Summer, S1'!I9*Main!$B$8+_xlfn.IFNA(VLOOKUP($A9,'EV Distribution'!$A$2:$B$11,2,FALSE),0)*'EV Scenarios'!I$2</f>
        <v>47.204648992468989</v>
      </c>
      <c r="J9" s="1">
        <f>'[3]Pc, Summer, S1'!J9*Main!$B$8+_xlfn.IFNA(VLOOKUP($A9,'EV Distribution'!$A$2:$B$11,2,FALSE),0)*'EV Scenarios'!J$2</f>
        <v>55.312671930965742</v>
      </c>
      <c r="K9" s="1">
        <f>'[3]Pc, Summer, S1'!K9*Main!$B$8+_xlfn.IFNA(VLOOKUP($A9,'EV Distribution'!$A$2:$B$11,2,FALSE),0)*'EV Scenarios'!K$2</f>
        <v>56.441996442040761</v>
      </c>
      <c r="L9" s="1">
        <f>'[3]Pc, Summer, S1'!L9*Main!$B$8+_xlfn.IFNA(VLOOKUP($A9,'EV Distribution'!$A$2:$B$11,2,FALSE),0)*'EV Scenarios'!L$2</f>
        <v>56.379370709539273</v>
      </c>
      <c r="M9" s="1">
        <f>'[3]Pc, Summer, S1'!M9*Main!$B$8+_xlfn.IFNA(VLOOKUP($A9,'EV Distribution'!$A$2:$B$11,2,FALSE),0)*'EV Scenarios'!M$2</f>
        <v>58.985528391981688</v>
      </c>
      <c r="N9" s="1">
        <f>'[3]Pc, Summer, S1'!N9*Main!$B$8+_xlfn.IFNA(VLOOKUP($A9,'EV Distribution'!$A$2:$B$11,2,FALSE),0)*'EV Scenarios'!N$2</f>
        <v>56.601629516686359</v>
      </c>
      <c r="O9" s="1">
        <f>'[3]Pc, Summer, S1'!O9*Main!$B$8+_xlfn.IFNA(VLOOKUP($A9,'EV Distribution'!$A$2:$B$11,2,FALSE),0)*'EV Scenarios'!O$2</f>
        <v>55.521960578337264</v>
      </c>
      <c r="P9" s="1">
        <f>'[3]Pc, Summer, S1'!P9*Main!$B$8+_xlfn.IFNA(VLOOKUP($A9,'EV Distribution'!$A$2:$B$11,2,FALSE),0)*'EV Scenarios'!P$2</f>
        <v>46.552782064899596</v>
      </c>
      <c r="Q9" s="1">
        <f>'[3]Pc, Summer, S1'!Q9*Main!$B$8+_xlfn.IFNA(VLOOKUP($A9,'EV Distribution'!$A$2:$B$11,2,FALSE),0)*'EV Scenarios'!Q$2</f>
        <v>48.128642215002948</v>
      </c>
      <c r="R9" s="1">
        <f>'[3]Pc, Summer, S1'!R9*Main!$B$8+_xlfn.IFNA(VLOOKUP($A9,'EV Distribution'!$A$2:$B$11,2,FALSE),0)*'EV Scenarios'!R$2</f>
        <v>55.914034026210871</v>
      </c>
      <c r="S9" s="1">
        <f>'[3]Pc, Summer, S1'!S9*Main!$B$8+_xlfn.IFNA(VLOOKUP($A9,'EV Distribution'!$A$2:$B$11,2,FALSE),0)*'EV Scenarios'!S$2</f>
        <v>59.595477871382165</v>
      </c>
      <c r="T9" s="1">
        <f>'[3]Pc, Summer, S1'!T9*Main!$B$8+_xlfn.IFNA(VLOOKUP($A9,'EV Distribution'!$A$2:$B$11,2,FALSE),0)*'EV Scenarios'!T$2</f>
        <v>46.95045040113704</v>
      </c>
      <c r="U9" s="1">
        <f>'[3]Pc, Summer, S1'!U9*Main!$B$8+_xlfn.IFNA(VLOOKUP($A9,'EV Distribution'!$A$2:$B$11,2,FALSE),0)*'EV Scenarios'!U$2</f>
        <v>49.395889736340813</v>
      </c>
      <c r="V9" s="1">
        <f>'[3]Pc, Summer, S1'!V9*Main!$B$8+_xlfn.IFNA(VLOOKUP($A9,'EV Distribution'!$A$2:$B$11,2,FALSE),0)*'EV Scenarios'!V$2</f>
        <v>45.609592867690495</v>
      </c>
      <c r="W9" s="1">
        <f>'[3]Pc, Summer, S1'!W9*Main!$B$8+_xlfn.IFNA(VLOOKUP($A9,'EV Distribution'!$A$2:$B$11,2,FALSE),0)*'EV Scenarios'!W$2</f>
        <v>48.367183166420553</v>
      </c>
      <c r="X9" s="1">
        <f>'[3]Pc, Summer, S1'!X9*Main!$B$8+_xlfn.IFNA(VLOOKUP($A9,'EV Distribution'!$A$2:$B$11,2,FALSE),0)*'EV Scenarios'!X$2</f>
        <v>43.687132724158296</v>
      </c>
      <c r="Y9" s="1">
        <f>'[3]Pc, Summer, S1'!Y9*Main!$B$8+_xlfn.IFNA(VLOOKUP($A9,'EV Distribution'!$A$2:$B$11,2,FALSE),0)*'EV Scenarios'!Y$2</f>
        <v>39.122267775841706</v>
      </c>
      <c r="Z9" s="1"/>
    </row>
    <row r="10" spans="1:26" x14ac:dyDescent="0.25">
      <c r="A10">
        <v>12</v>
      </c>
      <c r="B10" s="1">
        <f>'[3]Pc, Summer, S1'!B10*Main!$B$8+_xlfn.IFNA(VLOOKUP($A10,'EV Distribution'!$A$2:$B$11,2,FALSE),0)*'EV Scenarios'!B$2</f>
        <v>197.75575098774365</v>
      </c>
      <c r="C10" s="1">
        <f>'[3]Pc, Summer, S1'!C10*Main!$B$8+_xlfn.IFNA(VLOOKUP($A10,'EV Distribution'!$A$2:$B$11,2,FALSE),0)*'EV Scenarios'!C$2</f>
        <v>176.5068285445216</v>
      </c>
      <c r="D10" s="1">
        <f>'[3]Pc, Summer, S1'!D10*Main!$B$8+_xlfn.IFNA(VLOOKUP($A10,'EV Distribution'!$A$2:$B$11,2,FALSE),0)*'EV Scenarios'!D$2</f>
        <v>165.04330112706734</v>
      </c>
      <c r="E10" s="1">
        <f>'[3]Pc, Summer, S1'!E10*Main!$B$8+_xlfn.IFNA(VLOOKUP($A10,'EV Distribution'!$A$2:$B$11,2,FALSE),0)*'EV Scenarios'!E$2</f>
        <v>160.13875860048731</v>
      </c>
      <c r="F10" s="1">
        <f>'[3]Pc, Summer, S1'!F10*Main!$B$8+_xlfn.IFNA(VLOOKUP($A10,'EV Distribution'!$A$2:$B$11,2,FALSE),0)*'EV Scenarios'!F$2</f>
        <v>267.56314504119905</v>
      </c>
      <c r="G10" s="1">
        <f>'[3]Pc, Summer, S1'!G10*Main!$B$8+_xlfn.IFNA(VLOOKUP($A10,'EV Distribution'!$A$2:$B$11,2,FALSE),0)*'EV Scenarios'!G$2</f>
        <v>256.39131277960723</v>
      </c>
      <c r="H10" s="1">
        <f>'[3]Pc, Summer, S1'!H10*Main!$B$8+_xlfn.IFNA(VLOOKUP($A10,'EV Distribution'!$A$2:$B$11,2,FALSE),0)*'EV Scenarios'!H$2</f>
        <v>177.57606554437388</v>
      </c>
      <c r="I10" s="1">
        <f>'[3]Pc, Summer, S1'!I10*Main!$B$8+_xlfn.IFNA(VLOOKUP($A10,'EV Distribution'!$A$2:$B$11,2,FALSE),0)*'EV Scenarios'!I$2</f>
        <v>230.3145460569994</v>
      </c>
      <c r="J10" s="1">
        <f>'[3]Pc, Summer, S1'!J10*Main!$B$8+_xlfn.IFNA(VLOOKUP($A10,'EV Distribution'!$A$2:$B$11,2,FALSE),0)*'EV Scenarios'!J$2</f>
        <v>254.92639842860308</v>
      </c>
      <c r="K10" s="1">
        <f>'[3]Pc, Summer, S1'!K10*Main!$B$8+_xlfn.IFNA(VLOOKUP($A10,'EV Distribution'!$A$2:$B$11,2,FALSE),0)*'EV Scenarios'!K$2</f>
        <v>272.95100278086244</v>
      </c>
      <c r="L10" s="1">
        <f>'[3]Pc, Summer, S1'!L10*Main!$B$8+_xlfn.IFNA(VLOOKUP($A10,'EV Distribution'!$A$2:$B$11,2,FALSE),0)*'EV Scenarios'!L$2</f>
        <v>272.79298113459834</v>
      </c>
      <c r="M10" s="1">
        <f>'[3]Pc, Summer, S1'!M10*Main!$B$8+_xlfn.IFNA(VLOOKUP($A10,'EV Distribution'!$A$2:$B$11,2,FALSE),0)*'EV Scenarios'!M$2</f>
        <v>300.86235871803018</v>
      </c>
      <c r="N10" s="1">
        <f>'[3]Pc, Summer, S1'!N10*Main!$B$8+_xlfn.IFNA(VLOOKUP($A10,'EV Distribution'!$A$2:$B$11,2,FALSE),0)*'EV Scenarios'!N$2</f>
        <v>310.96520959598348</v>
      </c>
      <c r="O10" s="1">
        <f>'[3]Pc, Summer, S1'!O10*Main!$B$8+_xlfn.IFNA(VLOOKUP($A10,'EV Distribution'!$A$2:$B$11,2,FALSE),0)*'EV Scenarios'!O$2</f>
        <v>306.81223435344066</v>
      </c>
      <c r="P10" s="1">
        <f>'[3]Pc, Summer, S1'!P10*Main!$B$8+_xlfn.IFNA(VLOOKUP($A10,'EV Distribution'!$A$2:$B$11,2,FALSE),0)*'EV Scenarios'!P$2</f>
        <v>326.99162629142052</v>
      </c>
      <c r="Q10" s="1">
        <f>'[3]Pc, Summer, S1'!Q10*Main!$B$8+_xlfn.IFNA(VLOOKUP($A10,'EV Distribution'!$A$2:$B$11,2,FALSE),0)*'EV Scenarios'!Q$2</f>
        <v>302.49391992129358</v>
      </c>
      <c r="R10" s="1">
        <f>'[3]Pc, Summer, S1'!R10*Main!$B$8+_xlfn.IFNA(VLOOKUP($A10,'EV Distribution'!$A$2:$B$11,2,FALSE),0)*'EV Scenarios'!R$2</f>
        <v>288.44261726247782</v>
      </c>
      <c r="S10" s="1">
        <f>'[3]Pc, Summer, S1'!S10*Main!$B$8+_xlfn.IFNA(VLOOKUP($A10,'EV Distribution'!$A$2:$B$11,2,FALSE),0)*'EV Scenarios'!S$2</f>
        <v>285.11413504252806</v>
      </c>
      <c r="T10" s="1">
        <f>'[3]Pc, Summer, S1'!T10*Main!$B$8+_xlfn.IFNA(VLOOKUP($A10,'EV Distribution'!$A$2:$B$11,2,FALSE),0)*'EV Scenarios'!T$2</f>
        <v>274.6858044639693</v>
      </c>
      <c r="U10" s="1">
        <f>'[3]Pc, Summer, S1'!U10*Main!$B$8+_xlfn.IFNA(VLOOKUP($A10,'EV Distribution'!$A$2:$B$11,2,FALSE),0)*'EV Scenarios'!U$2</f>
        <v>278.691565877215</v>
      </c>
      <c r="V10" s="1">
        <f>'[3]Pc, Summer, S1'!V10*Main!$B$8+_xlfn.IFNA(VLOOKUP($A10,'EV Distribution'!$A$2:$B$11,2,FALSE),0)*'EV Scenarios'!V$2</f>
        <v>272.87354641767575</v>
      </c>
      <c r="W10" s="1">
        <f>'[3]Pc, Summer, S1'!W10*Main!$B$8+_xlfn.IFNA(VLOOKUP($A10,'EV Distribution'!$A$2:$B$11,2,FALSE),0)*'EV Scenarios'!W$2</f>
        <v>294.51391682383348</v>
      </c>
      <c r="X10" s="1">
        <f>'[3]Pc, Summer, S1'!X10*Main!$B$8+_xlfn.IFNA(VLOOKUP($A10,'EV Distribution'!$A$2:$B$11,2,FALSE),0)*'EV Scenarios'!X$2</f>
        <v>271.91914492402543</v>
      </c>
      <c r="Y10" s="1">
        <f>'[3]Pc, Summer, S1'!Y10*Main!$B$8+_xlfn.IFNA(VLOOKUP($A10,'EV Distribution'!$A$2:$B$11,2,FALSE),0)*'EV Scenarios'!Y$2</f>
        <v>224.72770645171298</v>
      </c>
      <c r="Z10" s="1"/>
    </row>
    <row r="11" spans="1:26" x14ac:dyDescent="0.25">
      <c r="A11">
        <v>15</v>
      </c>
      <c r="B11" s="1">
        <f>'[3]Pc, Summer, S1'!B11*Main!$B$8+_xlfn.IFNA(VLOOKUP($A11,'EV Distribution'!$A$2:$B$11,2,FALSE),0)*'EV Scenarios'!B$2</f>
        <v>5.7578265925871239</v>
      </c>
      <c r="C11" s="1">
        <f>'[3]Pc, Summer, S1'!C11*Main!$B$8+_xlfn.IFNA(VLOOKUP($A11,'EV Distribution'!$A$2:$B$11,2,FALSE),0)*'EV Scenarios'!C$2</f>
        <v>5.395912512182516</v>
      </c>
      <c r="D11" s="1">
        <f>'[3]Pc, Summer, S1'!D11*Main!$B$8+_xlfn.IFNA(VLOOKUP($A11,'EV Distribution'!$A$2:$B$11,2,FALSE),0)*'EV Scenarios'!D$2</f>
        <v>4.8862807601890141</v>
      </c>
      <c r="E11" s="1">
        <f>'[3]Pc, Summer, S1'!E11*Main!$B$8+_xlfn.IFNA(VLOOKUP($A11,'EV Distribution'!$A$2:$B$11,2,FALSE),0)*'EV Scenarios'!E$2</f>
        <v>5.0134844120643836</v>
      </c>
      <c r="F11" s="1">
        <f>'[3]Pc, Summer, S1'!F11*Main!$B$8+_xlfn.IFNA(VLOOKUP($A11,'EV Distribution'!$A$2:$B$11,2,FALSE),0)*'EV Scenarios'!F$2</f>
        <v>5.0110152776137031</v>
      </c>
      <c r="G11" s="1">
        <f>'[3]Pc, Summer, S1'!G11*Main!$B$8+_xlfn.IFNA(VLOOKUP($A11,'EV Distribution'!$A$2:$B$11,2,FALSE),0)*'EV Scenarios'!G$2</f>
        <v>5.2243913182220911</v>
      </c>
      <c r="H11" s="1">
        <f>'[3]Pc, Summer, S1'!H11*Main!$B$8+_xlfn.IFNA(VLOOKUP($A11,'EV Distribution'!$A$2:$B$11,2,FALSE),0)*'EV Scenarios'!H$2</f>
        <v>5.9794079229178969</v>
      </c>
      <c r="I11" s="1">
        <f>'[3]Pc, Summer, S1'!I11*Main!$B$8+_xlfn.IFNA(VLOOKUP($A11,'EV Distribution'!$A$2:$B$11,2,FALSE),0)*'EV Scenarios'!I$2</f>
        <v>7.3712679613112826</v>
      </c>
      <c r="J11" s="1">
        <f>'[3]Pc, Summer, S1'!J11*Main!$B$8+_xlfn.IFNA(VLOOKUP($A11,'EV Distribution'!$A$2:$B$11,2,FALSE),0)*'EV Scenarios'!J$2</f>
        <v>8.1394152802717077</v>
      </c>
      <c r="K11" s="1">
        <f>'[3]Pc, Summer, S1'!K11*Main!$B$8+_xlfn.IFNA(VLOOKUP($A11,'EV Distribution'!$A$2:$B$11,2,FALSE),0)*'EV Scenarios'!K$2</f>
        <v>8.5628858718251628</v>
      </c>
      <c r="L11" s="1">
        <f>'[3]Pc, Summer, S1'!L11*Main!$B$8+_xlfn.IFNA(VLOOKUP($A11,'EV Distribution'!$A$2:$B$11,2,FALSE),0)*'EV Scenarios'!L$2</f>
        <v>8.6252563458357958</v>
      </c>
      <c r="M11" s="1">
        <f>'[3]Pc, Summer, S1'!M11*Main!$B$8+_xlfn.IFNA(VLOOKUP($A11,'EV Distribution'!$A$2:$B$11,2,FALSE),0)*'EV Scenarios'!M$2</f>
        <v>8.7106035434140576</v>
      </c>
      <c r="N11" s="1">
        <f>'[3]Pc, Summer, S1'!N11*Main!$B$8+_xlfn.IFNA(VLOOKUP($A11,'EV Distribution'!$A$2:$B$11,2,FALSE),0)*'EV Scenarios'!N$2</f>
        <v>9.0602105014766696</v>
      </c>
      <c r="O11" s="1">
        <f>'[3]Pc, Summer, S1'!O11*Main!$B$8+_xlfn.IFNA(VLOOKUP($A11,'EV Distribution'!$A$2:$B$11,2,FALSE),0)*'EV Scenarios'!O$2</f>
        <v>8.9009980375073852</v>
      </c>
      <c r="P11" s="1">
        <f>'[3]Pc, Summer, S1'!P11*Main!$B$8+_xlfn.IFNA(VLOOKUP($A11,'EV Distribution'!$A$2:$B$11,2,FALSE),0)*'EV Scenarios'!P$2</f>
        <v>8.486559513437685</v>
      </c>
      <c r="Q11" s="1">
        <f>'[3]Pc, Summer, S1'!Q11*Main!$B$8+_xlfn.IFNA(VLOOKUP($A11,'EV Distribution'!$A$2:$B$11,2,FALSE),0)*'EV Scenarios'!Q$2</f>
        <v>8.4143382029681035</v>
      </c>
      <c r="R11" s="1">
        <f>'[3]Pc, Summer, S1'!R11*Main!$B$8+_xlfn.IFNA(VLOOKUP($A11,'EV Distribution'!$A$2:$B$11,2,FALSE),0)*'EV Scenarios'!R$2</f>
        <v>7.9367056340076791</v>
      </c>
      <c r="S11" s="1">
        <f>'[3]Pc, Summer, S1'!S11*Main!$B$8+_xlfn.IFNA(VLOOKUP($A11,'EV Distribution'!$A$2:$B$11,2,FALSE),0)*'EV Scenarios'!S$2</f>
        <v>7.976921339264619</v>
      </c>
      <c r="T11" s="1">
        <f>'[3]Pc, Summer, S1'!T11*Main!$B$8+_xlfn.IFNA(VLOOKUP($A11,'EV Distribution'!$A$2:$B$11,2,FALSE),0)*'EV Scenarios'!T$2</f>
        <v>7.8603873012404017</v>
      </c>
      <c r="U11" s="1">
        <f>'[3]Pc, Summer, S1'!U11*Main!$B$8+_xlfn.IFNA(VLOOKUP($A11,'EV Distribution'!$A$2:$B$11,2,FALSE),0)*'EV Scenarios'!U$2</f>
        <v>8.2411794710572952</v>
      </c>
      <c r="V11" s="1">
        <f>'[3]Pc, Summer, S1'!V11*Main!$B$8+_xlfn.IFNA(VLOOKUP($A11,'EV Distribution'!$A$2:$B$11,2,FALSE),0)*'EV Scenarios'!V$2</f>
        <v>8.2411794710572952</v>
      </c>
      <c r="W11" s="1">
        <f>'[3]Pc, Summer, S1'!W11*Main!$B$8+_xlfn.IFNA(VLOOKUP($A11,'EV Distribution'!$A$2:$B$11,2,FALSE),0)*'EV Scenarios'!W$2</f>
        <v>8.5185667178824573</v>
      </c>
      <c r="X11" s="1">
        <f>'[3]Pc, Summer, S1'!X11*Main!$B$8+_xlfn.IFNA(VLOOKUP($A11,'EV Distribution'!$A$2:$B$11,2,FALSE),0)*'EV Scenarios'!X$2</f>
        <v>7.6691740465888953</v>
      </c>
      <c r="Y11" s="1">
        <f>'[3]Pc, Summer, S1'!Y11*Main!$B$8+_xlfn.IFNA(VLOOKUP($A11,'EV Distribution'!$A$2:$B$11,2,FALSE),0)*'EV Scenarios'!Y$2</f>
        <v>6.617070121382163</v>
      </c>
      <c r="Z11" s="1"/>
    </row>
    <row r="12" spans="1:26" x14ac:dyDescent="0.25">
      <c r="A12">
        <v>16</v>
      </c>
      <c r="B12" s="1">
        <f>'[3]Pc, Summer, S1'!B12*Main!$B$8+_xlfn.IFNA(VLOOKUP($A12,'EV Distribution'!$A$2:$B$11,2,FALSE),0)*'EV Scenarios'!B$2</f>
        <v>44.589207307737745</v>
      </c>
      <c r="C12" s="1">
        <f>'[3]Pc, Summer, S1'!C12*Main!$B$8+_xlfn.IFNA(VLOOKUP($A12,'EV Distribution'!$A$2:$B$11,2,FALSE),0)*'EV Scenarios'!C$2</f>
        <v>44.805690495569991</v>
      </c>
      <c r="D12" s="1">
        <f>'[3]Pc, Summer, S1'!D12*Main!$B$8+_xlfn.IFNA(VLOOKUP($A12,'EV Distribution'!$A$2:$B$11,2,FALSE),0)*'EV Scenarios'!D$2</f>
        <v>41.309770168930896</v>
      </c>
      <c r="E12" s="1">
        <f>'[3]Pc, Summer, S1'!E12*Main!$B$8+_xlfn.IFNA(VLOOKUP($A12,'EV Distribution'!$A$2:$B$11,2,FALSE),0)*'EV Scenarios'!E$2</f>
        <v>42.566350186060248</v>
      </c>
      <c r="F12" s="1">
        <f>'[3]Pc, Summer, S1'!F12*Main!$B$8+_xlfn.IFNA(VLOOKUP($A12,'EV Distribution'!$A$2:$B$11,2,FALSE),0)*'EV Scenarios'!F$2</f>
        <v>41.866169440637925</v>
      </c>
      <c r="G12" s="1">
        <f>'[3]Pc, Summer, S1'!G12*Main!$B$8+_xlfn.IFNA(VLOOKUP($A12,'EV Distribution'!$A$2:$B$11,2,FALSE),0)*'EV Scenarios'!G$2</f>
        <v>43.552504965741285</v>
      </c>
      <c r="H12" s="1">
        <f>'[3]Pc, Summer, S1'!H12*Main!$B$8+_xlfn.IFNA(VLOOKUP($A12,'EV Distribution'!$A$2:$B$11,2,FALSE),0)*'EV Scenarios'!H$2</f>
        <v>55.833470333136447</v>
      </c>
      <c r="I12" s="1">
        <f>'[3]Pc, Summer, S1'!I12*Main!$B$8+_xlfn.IFNA(VLOOKUP($A12,'EV Distribution'!$A$2:$B$11,2,FALSE),0)*'EV Scenarios'!I$2</f>
        <v>55.59197480921442</v>
      </c>
      <c r="J12" s="1">
        <f>'[3]Pc, Summer, S1'!J12*Main!$B$8+_xlfn.IFNA(VLOOKUP($A12,'EV Distribution'!$A$2:$B$11,2,FALSE),0)*'EV Scenarios'!J$2</f>
        <v>57.231429869462495</v>
      </c>
      <c r="K12" s="1">
        <f>'[3]Pc, Summer, S1'!K12*Main!$B$8+_xlfn.IFNA(VLOOKUP($A12,'EV Distribution'!$A$2:$B$11,2,FALSE),0)*'EV Scenarios'!K$2</f>
        <v>58.40582533136444</v>
      </c>
      <c r="L12" s="1">
        <f>'[3]Pc, Summer, S1'!L12*Main!$B$8+_xlfn.IFNA(VLOOKUP($A12,'EV Distribution'!$A$2:$B$11,2,FALSE),0)*'EV Scenarios'!L$2</f>
        <v>58.551386775546369</v>
      </c>
      <c r="M12" s="1">
        <f>'[3]Pc, Summer, S1'!M12*Main!$B$8+_xlfn.IFNA(VLOOKUP($A12,'EV Distribution'!$A$2:$B$11,2,FALSE),0)*'EV Scenarios'!M$2</f>
        <v>59.768325029533372</v>
      </c>
      <c r="N12" s="1">
        <f>'[3]Pc, Summer, S1'!N12*Main!$B$8+_xlfn.IFNA(VLOOKUP($A12,'EV Distribution'!$A$2:$B$11,2,FALSE),0)*'EV Scenarios'!N$2</f>
        <v>58.253766740106315</v>
      </c>
      <c r="O12" s="1">
        <f>'[3]Pc, Summer, S1'!O12*Main!$B$8+_xlfn.IFNA(VLOOKUP($A12,'EV Distribution'!$A$2:$B$11,2,FALSE),0)*'EV Scenarios'!O$2</f>
        <v>57.192211944477272</v>
      </c>
      <c r="P12" s="1">
        <f>'[3]Pc, Summer, S1'!P12*Main!$B$8+_xlfn.IFNA(VLOOKUP($A12,'EV Distribution'!$A$2:$B$11,2,FALSE),0)*'EV Scenarios'!P$2</f>
        <v>53.127691305965747</v>
      </c>
      <c r="Q12" s="1">
        <f>'[3]Pc, Summer, S1'!Q12*Main!$B$8+_xlfn.IFNA(VLOOKUP($A12,'EV Distribution'!$A$2:$B$11,2,FALSE),0)*'EV Scenarios'!Q$2</f>
        <v>50.993494868871828</v>
      </c>
      <c r="R12" s="1">
        <f>'[3]Pc, Summer, S1'!R12*Main!$B$8+_xlfn.IFNA(VLOOKUP($A12,'EV Distribution'!$A$2:$B$11,2,FALSE),0)*'EV Scenarios'!R$2</f>
        <v>51.988345604843474</v>
      </c>
      <c r="S12" s="1">
        <f>'[3]Pc, Summer, S1'!S12*Main!$B$8+_xlfn.IFNA(VLOOKUP($A12,'EV Distribution'!$A$2:$B$11,2,FALSE),0)*'EV Scenarios'!S$2</f>
        <v>50.929925772593037</v>
      </c>
      <c r="T12" s="1">
        <f>'[3]Pc, Summer, S1'!T12*Main!$B$8+_xlfn.IFNA(VLOOKUP($A12,'EV Distribution'!$A$2:$B$11,2,FALSE),0)*'EV Scenarios'!T$2</f>
        <v>51.351305061429414</v>
      </c>
      <c r="U12" s="1">
        <f>'[3]Pc, Summer, S1'!U12*Main!$B$8+_xlfn.IFNA(VLOOKUP($A12,'EV Distribution'!$A$2:$B$11,2,FALSE),0)*'EV Scenarios'!U$2</f>
        <v>52.90380116302422</v>
      </c>
      <c r="V12" s="1">
        <f>'[3]Pc, Summer, S1'!V12*Main!$B$8+_xlfn.IFNA(VLOOKUP($A12,'EV Distribution'!$A$2:$B$11,2,FALSE),0)*'EV Scenarios'!V$2</f>
        <v>51.144926107501483</v>
      </c>
      <c r="W12" s="1">
        <f>'[3]Pc, Summer, S1'!W12*Main!$B$8+_xlfn.IFNA(VLOOKUP($A12,'EV Distribution'!$A$2:$B$11,2,FALSE),0)*'EV Scenarios'!W$2</f>
        <v>53.182203958062615</v>
      </c>
      <c r="X12" s="1">
        <f>'[3]Pc, Summer, S1'!X12*Main!$B$8+_xlfn.IFNA(VLOOKUP($A12,'EV Distribution'!$A$2:$B$11,2,FALSE),0)*'EV Scenarios'!X$2</f>
        <v>57.075385646780866</v>
      </c>
      <c r="Y12" s="1">
        <f>'[3]Pc, Summer, S1'!Y12*Main!$B$8+_xlfn.IFNA(VLOOKUP($A12,'EV Distribution'!$A$2:$B$11,2,FALSE),0)*'EV Scenarios'!Y$2</f>
        <v>49.79218480744241</v>
      </c>
      <c r="Z12" s="1"/>
    </row>
    <row r="13" spans="1:26" x14ac:dyDescent="0.25">
      <c r="A13">
        <v>17</v>
      </c>
      <c r="B13" s="1">
        <f>'[3]Pc, Summer, S1'!B13*Main!$B$8+_xlfn.IFNA(VLOOKUP($A13,'EV Distribution'!$A$2:$B$11,2,FALSE),0)*'EV Scenarios'!B$2</f>
        <v>20.561625764028356</v>
      </c>
      <c r="C13" s="1">
        <f>'[3]Pc, Summer, S1'!C13*Main!$B$8+_xlfn.IFNA(VLOOKUP($A13,'EV Distribution'!$A$2:$B$11,2,FALSE),0)*'EV Scenarios'!C$2</f>
        <v>20.584911281600711</v>
      </c>
      <c r="D13" s="1">
        <f>'[3]Pc, Summer, S1'!D13*Main!$B$8+_xlfn.IFNA(VLOOKUP($A13,'EV Distribution'!$A$2:$B$11,2,FALSE),0)*'EV Scenarios'!D$2</f>
        <v>17.371750615918486</v>
      </c>
      <c r="E13" s="1">
        <f>'[3]Pc, Summer, S1'!E13*Main!$B$8+_xlfn.IFNA(VLOOKUP($A13,'EV Distribution'!$A$2:$B$11,2,FALSE),0)*'EV Scenarios'!E$2</f>
        <v>17.395246451417602</v>
      </c>
      <c r="F13" s="1">
        <f>'[3]Pc, Summer, S1'!F13*Main!$B$8+_xlfn.IFNA(VLOOKUP($A13,'EV Distribution'!$A$2:$B$11,2,FALSE),0)*'EV Scenarios'!F$2</f>
        <v>17.224240710129948</v>
      </c>
      <c r="G13" s="1">
        <f>'[3]Pc, Summer, S1'!G13*Main!$B$8+_xlfn.IFNA(VLOOKUP($A13,'EV Distribution'!$A$2:$B$11,2,FALSE),0)*'EV Scenarios'!G$2</f>
        <v>16.335687867321322</v>
      </c>
      <c r="H13" s="1">
        <f>'[3]Pc, Summer, S1'!H13*Main!$B$8+_xlfn.IFNA(VLOOKUP($A13,'EV Distribution'!$A$2:$B$11,2,FALSE),0)*'EV Scenarios'!H$2</f>
        <v>17.921237696396929</v>
      </c>
      <c r="I13" s="1">
        <f>'[3]Pc, Summer, S1'!I13*Main!$B$8+_xlfn.IFNA(VLOOKUP($A13,'EV Distribution'!$A$2:$B$11,2,FALSE),0)*'EV Scenarios'!I$2</f>
        <v>13.235729597164799</v>
      </c>
      <c r="J13" s="1">
        <f>'[3]Pc, Summer, S1'!J13*Main!$B$8+_xlfn.IFNA(VLOOKUP($A13,'EV Distribution'!$A$2:$B$11,2,FALSE),0)*'EV Scenarios'!J$2</f>
        <v>13.438341375516833</v>
      </c>
      <c r="K13" s="1">
        <f>'[3]Pc, Summer, S1'!K13*Main!$B$8+_xlfn.IFNA(VLOOKUP($A13,'EV Distribution'!$A$2:$B$11,2,FALSE),0)*'EV Scenarios'!K$2</f>
        <v>14.814644481393975</v>
      </c>
      <c r="L13" s="1">
        <f>'[3]Pc, Summer, S1'!L13*Main!$B$8+_xlfn.IFNA(VLOOKUP($A13,'EV Distribution'!$A$2:$B$11,2,FALSE),0)*'EV Scenarios'!L$2</f>
        <v>13.707873621677496</v>
      </c>
      <c r="M13" s="1">
        <f>'[3]Pc, Summer, S1'!M13*Main!$B$8+_xlfn.IFNA(VLOOKUP($A13,'EV Distribution'!$A$2:$B$11,2,FALSE),0)*'EV Scenarios'!M$2</f>
        <v>13.972657290534555</v>
      </c>
      <c r="N13" s="1">
        <f>'[3]Pc, Summer, S1'!N13*Main!$B$8+_xlfn.IFNA(VLOOKUP($A13,'EV Distribution'!$A$2:$B$11,2,FALSE),0)*'EV Scenarios'!N$2</f>
        <v>15.103922572799764</v>
      </c>
      <c r="O13" s="1">
        <f>'[3]Pc, Summer, S1'!O13*Main!$B$8+_xlfn.IFNA(VLOOKUP($A13,'EV Distribution'!$A$2:$B$11,2,FALSE),0)*'EV Scenarios'!O$2</f>
        <v>14.434140194846426</v>
      </c>
      <c r="P13" s="1">
        <f>'[3]Pc, Summer, S1'!P13*Main!$B$8+_xlfn.IFNA(VLOOKUP($A13,'EV Distribution'!$A$2:$B$11,2,FALSE),0)*'EV Scenarios'!P$2</f>
        <v>13.382981387994683</v>
      </c>
      <c r="Q13" s="1">
        <f>'[3]Pc, Summer, S1'!Q13*Main!$B$8+_xlfn.IFNA(VLOOKUP($A13,'EV Distribution'!$A$2:$B$11,2,FALSE),0)*'EV Scenarios'!Q$2</f>
        <v>14.457909246603664</v>
      </c>
      <c r="R13" s="1">
        <f>'[3]Pc, Summer, S1'!R13*Main!$B$8+_xlfn.IFNA(VLOOKUP($A13,'EV Distribution'!$A$2:$B$11,2,FALSE),0)*'EV Scenarios'!R$2</f>
        <v>13.621102547696397</v>
      </c>
      <c r="S13" s="1">
        <f>'[3]Pc, Summer, S1'!S13*Main!$B$8+_xlfn.IFNA(VLOOKUP($A13,'EV Distribution'!$A$2:$B$11,2,FALSE),0)*'EV Scenarios'!S$2</f>
        <v>14.622954869905493</v>
      </c>
      <c r="T13" s="1">
        <f>'[3]Pc, Summer, S1'!T13*Main!$B$8+_xlfn.IFNA(VLOOKUP($A13,'EV Distribution'!$A$2:$B$11,2,FALSE),0)*'EV Scenarios'!T$2</f>
        <v>14.358645739958655</v>
      </c>
      <c r="U13" s="1">
        <f>'[3]Pc, Summer, S1'!U13*Main!$B$8+_xlfn.IFNA(VLOOKUP($A13,'EV Distribution'!$A$2:$B$11,2,FALSE),0)*'EV Scenarios'!U$2</f>
        <v>15.249381479031307</v>
      </c>
      <c r="V13" s="1">
        <f>'[3]Pc, Summer, S1'!V13*Main!$B$8+_xlfn.IFNA(VLOOKUP($A13,'EV Distribution'!$A$2:$B$11,2,FALSE),0)*'EV Scenarios'!V$2</f>
        <v>16.109079235380985</v>
      </c>
      <c r="W13" s="1">
        <f>'[3]Pc, Summer, S1'!W13*Main!$B$8+_xlfn.IFNA(VLOOKUP($A13,'EV Distribution'!$A$2:$B$11,2,FALSE),0)*'EV Scenarios'!W$2</f>
        <v>16.504467090445957</v>
      </c>
      <c r="X13" s="1">
        <f>'[3]Pc, Summer, S1'!X13*Main!$B$8+_xlfn.IFNA(VLOOKUP($A13,'EV Distribution'!$A$2:$B$11,2,FALSE),0)*'EV Scenarios'!X$2</f>
        <v>22.439872812020084</v>
      </c>
      <c r="Y13" s="1">
        <f>'[3]Pc, Summer, S1'!Y13*Main!$B$8+_xlfn.IFNA(VLOOKUP($A13,'EV Distribution'!$A$2:$B$11,2,FALSE),0)*'EV Scenarios'!Y$2</f>
        <v>21.538692169595393</v>
      </c>
      <c r="Z13" s="1"/>
    </row>
    <row r="14" spans="1:26" x14ac:dyDescent="0.25">
      <c r="A14">
        <v>18</v>
      </c>
      <c r="B14" s="1">
        <f>'[3]Pc, Summer, S1'!B14*Main!$B$8+_xlfn.IFNA(VLOOKUP($A14,'EV Distribution'!$A$2:$B$11,2,FALSE),0)*'EV Scenarios'!B$2</f>
        <v>-0.30806261075014768</v>
      </c>
      <c r="C14" s="1">
        <f>'[3]Pc, Summer, S1'!C14*Main!$B$8+_xlfn.IFNA(VLOOKUP($A14,'EV Distribution'!$A$2:$B$11,2,FALSE),0)*'EV Scenarios'!C$2</f>
        <v>-4.3768458357944476E-2</v>
      </c>
      <c r="D14" s="1">
        <f>'[3]Pc, Summer, S1'!D14*Main!$B$8+_xlfn.IFNA(VLOOKUP($A14,'EV Distribution'!$A$2:$B$11,2,FALSE),0)*'EV Scenarios'!D$2</f>
        <v>4.7135262847017134E-2</v>
      </c>
      <c r="E14" s="1">
        <f>'[3]Pc, Summer, S1'!E14*Main!$B$8+_xlfn.IFNA(VLOOKUP($A14,'EV Distribution'!$A$2:$B$11,2,FALSE),0)*'EV Scenarios'!E$2</f>
        <v>0.19190785587714118</v>
      </c>
      <c r="F14" s="1">
        <f>'[3]Pc, Summer, S1'!F14*Main!$B$8+_xlfn.IFNA(VLOOKUP($A14,'EV Distribution'!$A$2:$B$11,2,FALSE),0)*'EV Scenarios'!F$2</f>
        <v>0.10773774365032487</v>
      </c>
      <c r="G14" s="1">
        <f>'[3]Pc, Summer, S1'!G14*Main!$B$8+_xlfn.IFNA(VLOOKUP($A14,'EV Distribution'!$A$2:$B$11,2,FALSE),0)*'EV Scenarios'!G$2</f>
        <v>7.0702894270525701E-2</v>
      </c>
      <c r="H14" s="1">
        <f>'[3]Pc, Summer, S1'!H14*Main!$B$8+_xlfn.IFNA(VLOOKUP($A14,'EV Distribution'!$A$2:$B$11,2,FALSE),0)*'EV Scenarios'!H$2</f>
        <v>0.24072652096869462</v>
      </c>
      <c r="I14" s="1">
        <f>'[3]Pc, Summer, S1'!I14*Main!$B$8+_xlfn.IFNA(VLOOKUP($A14,'EV Distribution'!$A$2:$B$11,2,FALSE),0)*'EV Scenarios'!I$2</f>
        <v>0.5942409923213231</v>
      </c>
      <c r="J14" s="1">
        <f>'[3]Pc, Summer, S1'!J14*Main!$B$8+_xlfn.IFNA(VLOOKUP($A14,'EV Distribution'!$A$2:$B$11,2,FALSE),0)*'EV Scenarios'!J$2</f>
        <v>0.17339043118724159</v>
      </c>
      <c r="K14" s="1">
        <f>'[3]Pc, Summer, S1'!K14*Main!$B$8+_xlfn.IFNA(VLOOKUP($A14,'EV Distribution'!$A$2:$B$11,2,FALSE),0)*'EV Scenarios'!K$2</f>
        <v>0.54710572947430602</v>
      </c>
      <c r="L14" s="1">
        <f>'[3]Pc, Summer, S1'!L14*Main!$B$8+_xlfn.IFNA(VLOOKUP($A14,'EV Distribution'!$A$2:$B$11,2,FALSE),0)*'EV Scenarios'!L$2</f>
        <v>0.56225634967513294</v>
      </c>
      <c r="M14" s="1">
        <f>'[3]Pc, Summer, S1'!M14*Main!$B$8+_xlfn.IFNA(VLOOKUP($A14,'EV Distribution'!$A$2:$B$11,2,FALSE),0)*'EV Scenarios'!M$2</f>
        <v>1.2288836385115181</v>
      </c>
      <c r="N14" s="1">
        <f>'[3]Pc, Summer, S1'!N14*Main!$B$8+_xlfn.IFNA(VLOOKUP($A14,'EV Distribution'!$A$2:$B$11,2,FALSE),0)*'EV Scenarios'!N$2</f>
        <v>0.66494388659184889</v>
      </c>
      <c r="O14" s="1">
        <f>'[3]Pc, Summer, S1'!O14*Main!$B$8+_xlfn.IFNA(VLOOKUP($A14,'EV Distribution'!$A$2:$B$11,2,FALSE),0)*'EV Scenarios'!O$2</f>
        <v>1.8046072061429417</v>
      </c>
      <c r="P14" s="1">
        <f>'[3]Pc, Summer, S1'!P14*Main!$B$8+_xlfn.IFNA(VLOOKUP($A14,'EV Distribution'!$A$2:$B$11,2,FALSE),0)*'EV Scenarios'!P$2</f>
        <v>0.21715888954518608</v>
      </c>
      <c r="Q14" s="1">
        <f>'[3]Pc, Summer, S1'!Q14*Main!$B$8+_xlfn.IFNA(VLOOKUP($A14,'EV Distribution'!$A$2:$B$11,2,FALSE),0)*'EV Scenarios'!Q$2</f>
        <v>0.81308328411104547</v>
      </c>
      <c r="R14" s="1">
        <f>'[3]Pc, Summer, S1'!R14*Main!$B$8+_xlfn.IFNA(VLOOKUP($A14,'EV Distribution'!$A$2:$B$11,2,FALSE),0)*'EV Scenarios'!R$2</f>
        <v>0.89893679858239817</v>
      </c>
      <c r="S14" s="1">
        <f>'[3]Pc, Summer, S1'!S14*Main!$B$8+_xlfn.IFNA(VLOOKUP($A14,'EV Distribution'!$A$2:$B$11,2,FALSE),0)*'EV Scenarios'!S$2</f>
        <v>-0.87200236266981701</v>
      </c>
      <c r="T14" s="1">
        <f>'[3]Pc, Summer, S1'!T14*Main!$B$8+_xlfn.IFNA(VLOOKUP($A14,'EV Distribution'!$A$2:$B$11,2,FALSE),0)*'EV Scenarios'!T$2</f>
        <v>0.45283520378027176</v>
      </c>
      <c r="U14" s="1">
        <f>'[3]Pc, Summer, S1'!U14*Main!$B$8+_xlfn.IFNA(VLOOKUP($A14,'EV Distribution'!$A$2:$B$11,2,FALSE),0)*'EV Scenarios'!U$2</f>
        <v>-1.6834022445363262E-3</v>
      </c>
      <c r="V14" s="1">
        <f>'[3]Pc, Summer, S1'!V14*Main!$B$8+_xlfn.IFNA(VLOOKUP($A14,'EV Distribution'!$A$2:$B$11,2,FALSE),0)*'EV Scenarios'!V$2</f>
        <v>1.2625516834022446</v>
      </c>
      <c r="W14" s="1">
        <f>'[3]Pc, Summer, S1'!W14*Main!$B$8+_xlfn.IFNA(VLOOKUP($A14,'EV Distribution'!$A$2:$B$11,2,FALSE),0)*'EV Scenarios'!W$2</f>
        <v>1.8062906083874779</v>
      </c>
      <c r="X14" s="1">
        <f>'[3]Pc, Summer, S1'!X14*Main!$B$8+_xlfn.IFNA(VLOOKUP($A14,'EV Distribution'!$A$2:$B$11,2,FALSE),0)*'EV Scenarios'!X$2</f>
        <v>0.29122858830478437</v>
      </c>
      <c r="Y14" s="1">
        <f>'[3]Pc, Summer, S1'!Y14*Main!$B$8+_xlfn.IFNA(VLOOKUP($A14,'EV Distribution'!$A$2:$B$11,2,FALSE),0)*'EV Scenarios'!Y$2</f>
        <v>0.75248080330773781</v>
      </c>
      <c r="Z14" s="1"/>
    </row>
    <row r="15" spans="1:26" x14ac:dyDescent="0.25">
      <c r="A15">
        <v>20</v>
      </c>
      <c r="B15" s="1">
        <f>'[3]Pc, Summer, S1'!B15*Main!$B$8+_xlfn.IFNA(VLOOKUP($A15,'EV Distribution'!$A$2:$B$11,2,FALSE),0)*'EV Scenarios'!B$2</f>
        <v>18.457382747341995</v>
      </c>
      <c r="C15" s="1">
        <f>'[3]Pc, Summer, S1'!C15*Main!$B$8+_xlfn.IFNA(VLOOKUP($A15,'EV Distribution'!$A$2:$B$11,2,FALSE),0)*'EV Scenarios'!C$2</f>
        <v>17.990614417897227</v>
      </c>
      <c r="D15" s="1">
        <f>'[3]Pc, Summer, S1'!D15*Main!$B$8+_xlfn.IFNA(VLOOKUP($A15,'EV Distribution'!$A$2:$B$11,2,FALSE),0)*'EV Scenarios'!D$2</f>
        <v>16.839673417897224</v>
      </c>
      <c r="E15" s="1">
        <f>'[3]Pc, Summer, S1'!E15*Main!$B$8+_xlfn.IFNA(VLOOKUP($A15,'EV Distribution'!$A$2:$B$11,2,FALSE),0)*'EV Scenarios'!E$2</f>
        <v>16.133406417897227</v>
      </c>
      <c r="F15" s="1">
        <f>'[3]Pc, Summer, S1'!F15*Main!$B$8+_xlfn.IFNA(VLOOKUP($A15,'EV Distribution'!$A$2:$B$11,2,FALSE),0)*'EV Scenarios'!F$2</f>
        <v>16.05476299852333</v>
      </c>
      <c r="G15" s="1">
        <f>'[3]Pc, Summer, S1'!G15*Main!$B$8+_xlfn.IFNA(VLOOKUP($A15,'EV Distribution'!$A$2:$B$11,2,FALSE),0)*'EV Scenarios'!G$2</f>
        <v>15.93040754385706</v>
      </c>
      <c r="H15" s="1">
        <f>'[3]Pc, Summer, S1'!H15*Main!$B$8+_xlfn.IFNA(VLOOKUP($A15,'EV Distribution'!$A$2:$B$11,2,FALSE),0)*'EV Scenarios'!H$2</f>
        <v>15.069664708505613</v>
      </c>
      <c r="I15" s="1">
        <f>'[3]Pc, Summer, S1'!I15*Main!$B$8+_xlfn.IFNA(VLOOKUP($A15,'EV Distribution'!$A$2:$B$11,2,FALSE),0)*'EV Scenarios'!I$2</f>
        <v>6.8610582590815126</v>
      </c>
      <c r="J15" s="1">
        <f>'[3]Pc, Summer, S1'!J15*Main!$B$8+_xlfn.IFNA(VLOOKUP($A15,'EV Distribution'!$A$2:$B$11,2,FALSE),0)*'EV Scenarios'!J$2</f>
        <v>7.0177930209686954</v>
      </c>
      <c r="K15" s="1">
        <f>'[3]Pc, Summer, S1'!K15*Main!$B$8+_xlfn.IFNA(VLOOKUP($A15,'EV Distribution'!$A$2:$B$11,2,FALSE),0)*'EV Scenarios'!K$2</f>
        <v>8.026135038319552</v>
      </c>
      <c r="L15" s="1">
        <f>'[3]Pc, Summer, S1'!L15*Main!$B$8+_xlfn.IFNA(VLOOKUP($A15,'EV Distribution'!$A$2:$B$11,2,FALSE),0)*'EV Scenarios'!L$2</f>
        <v>7.4483735317483752</v>
      </c>
      <c r="M15" s="1">
        <f>'[3]Pc, Summer, S1'!M15*Main!$B$8+_xlfn.IFNA(VLOOKUP($A15,'EV Distribution'!$A$2:$B$11,2,FALSE),0)*'EV Scenarios'!M$2</f>
        <v>9.1039250434140584</v>
      </c>
      <c r="N15" s="1">
        <f>'[3]Pc, Summer, S1'!N15*Main!$B$8+_xlfn.IFNA(VLOOKUP($A15,'EV Distribution'!$A$2:$B$11,2,FALSE),0)*'EV Scenarios'!N$2</f>
        <v>10.839922183992913</v>
      </c>
      <c r="O15" s="1">
        <f>'[3]Pc, Summer, S1'!O15*Main!$B$8+_xlfn.IFNA(VLOOKUP($A15,'EV Distribution'!$A$2:$B$11,2,FALSE),0)*'EV Scenarios'!O$2</f>
        <v>10.737101521707029</v>
      </c>
      <c r="P15" s="1">
        <f>'[3]Pc, Summer, S1'!P15*Main!$B$8+_xlfn.IFNA(VLOOKUP($A15,'EV Distribution'!$A$2:$B$11,2,FALSE),0)*'EV Scenarios'!P$2</f>
        <v>10.160240640726521</v>
      </c>
      <c r="Q15" s="1">
        <f>'[3]Pc, Summer, S1'!Q15*Main!$B$8+_xlfn.IFNA(VLOOKUP($A15,'EV Distribution'!$A$2:$B$11,2,FALSE),0)*'EV Scenarios'!Q$2</f>
        <v>10.320150567336089</v>
      </c>
      <c r="R15" s="1">
        <f>'[3]Pc, Summer, S1'!R15*Main!$B$8+_xlfn.IFNA(VLOOKUP($A15,'EV Distribution'!$A$2:$B$11,2,FALSE),0)*'EV Scenarios'!R$2</f>
        <v>11.38899790874188</v>
      </c>
      <c r="S15" s="1">
        <f>'[3]Pc, Summer, S1'!S15*Main!$B$8+_xlfn.IFNA(VLOOKUP($A15,'EV Distribution'!$A$2:$B$11,2,FALSE),0)*'EV Scenarios'!S$2</f>
        <v>10.404883569403426</v>
      </c>
      <c r="T15" s="1">
        <f>'[3]Pc, Summer, S1'!T15*Main!$B$8+_xlfn.IFNA(VLOOKUP($A15,'EV Distribution'!$A$2:$B$11,2,FALSE),0)*'EV Scenarios'!T$2</f>
        <v>10.067256636518014</v>
      </c>
      <c r="U15" s="1">
        <f>'[3]Pc, Summer, S1'!U15*Main!$B$8+_xlfn.IFNA(VLOOKUP($A15,'EV Distribution'!$A$2:$B$11,2,FALSE),0)*'EV Scenarios'!U$2</f>
        <v>10.585935569403425</v>
      </c>
      <c r="V15" s="1">
        <f>'[3]Pc, Summer, S1'!V15*Main!$B$8+_xlfn.IFNA(VLOOKUP($A15,'EV Distribution'!$A$2:$B$11,2,FALSE),0)*'EV Scenarios'!V$2</f>
        <v>10.714893641391022</v>
      </c>
      <c r="W15" s="1">
        <f>'[3]Pc, Summer, S1'!W15*Main!$B$8+_xlfn.IFNA(VLOOKUP($A15,'EV Distribution'!$A$2:$B$11,2,FALSE),0)*'EV Scenarios'!W$2</f>
        <v>11.011482298877732</v>
      </c>
      <c r="X15" s="1">
        <f>'[3]Pc, Summer, S1'!X15*Main!$B$8+_xlfn.IFNA(VLOOKUP($A15,'EV Distribution'!$A$2:$B$11,2,FALSE),0)*'EV Scenarios'!X$2</f>
        <v>17.218724033741879</v>
      </c>
      <c r="Y15" s="1">
        <f>'[3]Pc, Summer, S1'!Y15*Main!$B$8+_xlfn.IFNA(VLOOKUP($A15,'EV Distribution'!$A$2:$B$11,2,FALSE),0)*'EV Scenarios'!Y$2</f>
        <v>17.395508099527468</v>
      </c>
      <c r="Z15" s="1"/>
    </row>
    <row r="16" spans="1:26" x14ac:dyDescent="0.25">
      <c r="A16">
        <v>21</v>
      </c>
      <c r="B16" s="1">
        <f>'[3]Pc, Summer, S1'!B16*Main!$B$8+_xlfn.IFNA(VLOOKUP($A16,'EV Distribution'!$A$2:$B$11,2,FALSE),0)*'EV Scenarios'!B$2</f>
        <v>20.748374505463676</v>
      </c>
      <c r="C16" s="1">
        <f>'[3]Pc, Summer, S1'!C16*Main!$B$8+_xlfn.IFNA(VLOOKUP($A16,'EV Distribution'!$A$2:$B$11,2,FALSE),0)*'EV Scenarios'!C$2</f>
        <v>19.634956852702302</v>
      </c>
      <c r="D16" s="1">
        <f>'[3]Pc, Summer, S1'!D16*Main!$B$8+_xlfn.IFNA(VLOOKUP($A16,'EV Distribution'!$A$2:$B$11,2,FALSE),0)*'EV Scenarios'!D$2</f>
        <v>17.560223316966923</v>
      </c>
      <c r="E16" s="1">
        <f>'[3]Pc, Summer, S1'!E16*Main!$B$8+_xlfn.IFNA(VLOOKUP($A16,'EV Distribution'!$A$2:$B$11,2,FALSE),0)*'EV Scenarios'!E$2</f>
        <v>16.761578987522149</v>
      </c>
      <c r="F16" s="1">
        <f>'[3]Pc, Summer, S1'!F16*Main!$B$8+_xlfn.IFNA(VLOOKUP($A16,'EV Distribution'!$A$2:$B$11,2,FALSE),0)*'EV Scenarios'!F$2</f>
        <v>16.378087658077376</v>
      </c>
      <c r="G16" s="1">
        <f>'[3]Pc, Summer, S1'!G16*Main!$B$8+_xlfn.IFNA(VLOOKUP($A16,'EV Distribution'!$A$2:$B$11,2,FALSE),0)*'EV Scenarios'!G$2</f>
        <v>15.985837792306556</v>
      </c>
      <c r="H16" s="1">
        <f>'[3]Pc, Summer, S1'!H16*Main!$B$8+_xlfn.IFNA(VLOOKUP($A16,'EV Distribution'!$A$2:$B$11,2,FALSE),0)*'EV Scenarios'!H$2</f>
        <v>18.95880943288541</v>
      </c>
      <c r="I16" s="1">
        <f>'[3]Pc, Summer, S1'!I16*Main!$B$8+_xlfn.IFNA(VLOOKUP($A16,'EV Distribution'!$A$2:$B$11,2,FALSE),0)*'EV Scenarios'!I$2</f>
        <v>16.440749745569995</v>
      </c>
      <c r="J16" s="1">
        <f>'[3]Pc, Summer, S1'!J16*Main!$B$8+_xlfn.IFNA(VLOOKUP($A16,'EV Distribution'!$A$2:$B$11,2,FALSE),0)*'EV Scenarios'!J$2</f>
        <v>18.204884684214413</v>
      </c>
      <c r="K16" s="1">
        <f>'[3]Pc, Summer, S1'!K16*Main!$B$8+_xlfn.IFNA(VLOOKUP($A16,'EV Distribution'!$A$2:$B$11,2,FALSE),0)*'EV Scenarios'!K$2</f>
        <v>18.141628195584762</v>
      </c>
      <c r="L16" s="1">
        <f>'[3]Pc, Summer, S1'!L16*Main!$B$8+_xlfn.IFNA(VLOOKUP($A16,'EV Distribution'!$A$2:$B$11,2,FALSE),0)*'EV Scenarios'!L$2</f>
        <v>18.03500052990254</v>
      </c>
      <c r="M16" s="1">
        <f>'[3]Pc, Summer, S1'!M16*Main!$B$8+_xlfn.IFNA(VLOOKUP($A16,'EV Distribution'!$A$2:$B$11,2,FALSE),0)*'EV Scenarios'!M$2</f>
        <v>18.489629120939163</v>
      </c>
      <c r="N16" s="1">
        <f>'[3]Pc, Summer, S1'!N16*Main!$B$8+_xlfn.IFNA(VLOOKUP($A16,'EV Distribution'!$A$2:$B$11,2,FALSE),0)*'EV Scenarios'!N$2</f>
        <v>18.950799566671591</v>
      </c>
      <c r="O16" s="1">
        <f>'[3]Pc, Summer, S1'!O16*Main!$B$8+_xlfn.IFNA(VLOOKUP($A16,'EV Distribution'!$A$2:$B$11,2,FALSE),0)*'EV Scenarios'!O$2</f>
        <v>18.764835932663914</v>
      </c>
      <c r="P16" s="1">
        <f>'[3]Pc, Summer, S1'!P16*Main!$B$8+_xlfn.IFNA(VLOOKUP($A16,'EV Distribution'!$A$2:$B$11,2,FALSE),0)*'EV Scenarios'!P$2</f>
        <v>17.107138964264621</v>
      </c>
      <c r="Q16" s="1">
        <f>'[3]Pc, Summer, S1'!Q16*Main!$B$8+_xlfn.IFNA(VLOOKUP($A16,'EV Distribution'!$A$2:$B$11,2,FALSE),0)*'EV Scenarios'!Q$2</f>
        <v>16.712768879799174</v>
      </c>
      <c r="R16" s="1">
        <f>'[3]Pc, Summer, S1'!R16*Main!$B$8+_xlfn.IFNA(VLOOKUP($A16,'EV Distribution'!$A$2:$B$11,2,FALSE),0)*'EV Scenarios'!R$2</f>
        <v>16.885549227849971</v>
      </c>
      <c r="S16" s="1">
        <f>'[3]Pc, Summer, S1'!S16*Main!$B$8+_xlfn.IFNA(VLOOKUP($A16,'EV Distribution'!$A$2:$B$11,2,FALSE),0)*'EV Scenarios'!S$2</f>
        <v>16.464942856172478</v>
      </c>
      <c r="T16" s="1">
        <f>'[3]Pc, Summer, S1'!T16*Main!$B$8+_xlfn.IFNA(VLOOKUP($A16,'EV Distribution'!$A$2:$B$11,2,FALSE),0)*'EV Scenarios'!T$2</f>
        <v>15.91484694189309</v>
      </c>
      <c r="U16" s="1">
        <f>'[3]Pc, Summer, S1'!U16*Main!$B$8+_xlfn.IFNA(VLOOKUP($A16,'EV Distribution'!$A$2:$B$11,2,FALSE),0)*'EV Scenarios'!U$2</f>
        <v>17.218741991878321</v>
      </c>
      <c r="V16" s="1">
        <f>'[3]Pc, Summer, S1'!V16*Main!$B$8+_xlfn.IFNA(VLOOKUP($A16,'EV Distribution'!$A$2:$B$11,2,FALSE),0)*'EV Scenarios'!V$2</f>
        <v>17.76340846662729</v>
      </c>
      <c r="W16" s="1">
        <f>'[3]Pc, Summer, S1'!W16*Main!$B$8+_xlfn.IFNA(VLOOKUP($A16,'EV Distribution'!$A$2:$B$11,2,FALSE),0)*'EV Scenarios'!W$2</f>
        <v>18.5865547996899</v>
      </c>
      <c r="X16" s="1">
        <f>'[3]Pc, Summer, S1'!X16*Main!$B$8+_xlfn.IFNA(VLOOKUP($A16,'EV Distribution'!$A$2:$B$11,2,FALSE),0)*'EV Scenarios'!X$2</f>
        <v>24.488942198095103</v>
      </c>
      <c r="Y16" s="1">
        <f>'[3]Pc, Summer, S1'!Y16*Main!$B$8+_xlfn.IFNA(VLOOKUP($A16,'EV Distribution'!$A$2:$B$11,2,FALSE),0)*'EV Scenarios'!Y$2</f>
        <v>22.698059156896043</v>
      </c>
      <c r="Z16" s="1"/>
    </row>
    <row r="17" spans="1:26" x14ac:dyDescent="0.25">
      <c r="A17">
        <v>26</v>
      </c>
      <c r="B17" s="1">
        <f>'[3]Pc, Summer, S1'!B17*Main!$B$8+_xlfn.IFNA(VLOOKUP($A17,'EV Distribution'!$A$2:$B$11,2,FALSE),0)*'EV Scenarios'!B$2</f>
        <v>43.197845493281164</v>
      </c>
      <c r="C17" s="1">
        <f>'[3]Pc, Summer, S1'!C17*Main!$B$8+_xlfn.IFNA(VLOOKUP($A17,'EV Distribution'!$A$2:$B$11,2,FALSE),0)*'EV Scenarios'!C$2</f>
        <v>39.732215102776138</v>
      </c>
      <c r="D17" s="1">
        <f>'[3]Pc, Summer, S1'!D17*Main!$B$8+_xlfn.IFNA(VLOOKUP($A17,'EV Distribution'!$A$2:$B$11,2,FALSE),0)*'EV Scenarios'!D$2</f>
        <v>36.240681356246313</v>
      </c>
      <c r="E17" s="1">
        <f>'[3]Pc, Summer, S1'!E17*Main!$B$8+_xlfn.IFNA(VLOOKUP($A17,'EV Distribution'!$A$2:$B$11,2,FALSE),0)*'EV Scenarios'!E$2</f>
        <v>35.346753896780868</v>
      </c>
      <c r="F17" s="1">
        <f>'[3]Pc, Summer, S1'!F17*Main!$B$8+_xlfn.IFNA(VLOOKUP($A17,'EV Distribution'!$A$2:$B$11,2,FALSE),0)*'EV Scenarios'!F$2</f>
        <v>35.05563989678086</v>
      </c>
      <c r="G17" s="1">
        <f>'[3]Pc, Summer, S1'!G17*Main!$B$8+_xlfn.IFNA(VLOOKUP($A17,'EV Distribution'!$A$2:$B$11,2,FALSE),0)*'EV Scenarios'!G$2</f>
        <v>34.660487437315417</v>
      </c>
      <c r="H17" s="1">
        <f>'[3]Pc, Summer, S1'!H17*Main!$B$8+_xlfn.IFNA(VLOOKUP($A17,'EV Distribution'!$A$2:$B$11,2,FALSE),0)*'EV Scenarios'!H$2</f>
        <v>39.009911916125219</v>
      </c>
      <c r="I17" s="1">
        <f>'[3]Pc, Summer, S1'!I17*Main!$B$8+_xlfn.IFNA(VLOOKUP($A17,'EV Distribution'!$A$2:$B$11,2,FALSE),0)*'EV Scenarios'!I$2</f>
        <v>37.466078965519792</v>
      </c>
      <c r="J17" s="1">
        <f>'[3]Pc, Summer, S1'!J17*Main!$B$8+_xlfn.IFNA(VLOOKUP($A17,'EV Distribution'!$A$2:$B$11,2,FALSE),0)*'EV Scenarios'!J$2</f>
        <v>40.45827961961016</v>
      </c>
      <c r="K17" s="1">
        <f>'[3]Pc, Summer, S1'!K17*Main!$B$8+_xlfn.IFNA(VLOOKUP($A17,'EV Distribution'!$A$2:$B$11,2,FALSE),0)*'EV Scenarios'!K$2</f>
        <v>42.372049802938569</v>
      </c>
      <c r="L17" s="1">
        <f>'[3]Pc, Summer, S1'!L17*Main!$B$8+_xlfn.IFNA(VLOOKUP($A17,'EV Distribution'!$A$2:$B$11,2,FALSE),0)*'EV Scenarios'!L$2</f>
        <v>44.065738902392212</v>
      </c>
      <c r="M17" s="1">
        <f>'[3]Pc, Summer, S1'!M17*Main!$B$8+_xlfn.IFNA(VLOOKUP($A17,'EV Distribution'!$A$2:$B$11,2,FALSE),0)*'EV Scenarios'!M$2</f>
        <v>45.517198505168345</v>
      </c>
      <c r="N17" s="1">
        <f>'[3]Pc, Summer, S1'!N17*Main!$B$8+_xlfn.IFNA(VLOOKUP($A17,'EV Distribution'!$A$2:$B$11,2,FALSE),0)*'EV Scenarios'!N$2</f>
        <v>46.470352351447133</v>
      </c>
      <c r="O17" s="1">
        <f>'[3]Pc, Summer, S1'!O17*Main!$B$8+_xlfn.IFNA(VLOOKUP($A17,'EV Distribution'!$A$2:$B$11,2,FALSE),0)*'EV Scenarios'!O$2</f>
        <v>47.188582314087419</v>
      </c>
      <c r="P17" s="1">
        <f>'[3]Pc, Summer, S1'!P17*Main!$B$8+_xlfn.IFNA(VLOOKUP($A17,'EV Distribution'!$A$2:$B$11,2,FALSE),0)*'EV Scenarios'!P$2</f>
        <v>46.726576214264618</v>
      </c>
      <c r="Q17" s="1">
        <f>'[3]Pc, Summer, S1'!Q17*Main!$B$8+_xlfn.IFNA(VLOOKUP($A17,'EV Distribution'!$A$2:$B$11,2,FALSE),0)*'EV Scenarios'!Q$2</f>
        <v>46.316005866213821</v>
      </c>
      <c r="R17" s="1">
        <f>'[3]Pc, Summer, S1'!R17*Main!$B$8+_xlfn.IFNA(VLOOKUP($A17,'EV Distribution'!$A$2:$B$11,2,FALSE),0)*'EV Scenarios'!R$2</f>
        <v>43.644108454592448</v>
      </c>
      <c r="S17" s="1">
        <f>'[3]Pc, Summer, S1'!S17*Main!$B$8+_xlfn.IFNA(VLOOKUP($A17,'EV Distribution'!$A$2:$B$11,2,FALSE),0)*'EV Scenarios'!S$2</f>
        <v>42.586010055375084</v>
      </c>
      <c r="T17" s="1">
        <f>'[3]Pc, Summer, S1'!T17*Main!$B$8+_xlfn.IFNA(VLOOKUP($A17,'EV Distribution'!$A$2:$B$11,2,FALSE),0)*'EV Scenarios'!T$2</f>
        <v>41.965441136444184</v>
      </c>
      <c r="U17" s="1">
        <f>'[3]Pc, Summer, S1'!U17*Main!$B$8+_xlfn.IFNA(VLOOKUP($A17,'EV Distribution'!$A$2:$B$11,2,FALSE),0)*'EV Scenarios'!U$2</f>
        <v>42.204082280419371</v>
      </c>
      <c r="V17" s="1">
        <f>'[3]Pc, Summer, S1'!V17*Main!$B$8+_xlfn.IFNA(VLOOKUP($A17,'EV Distribution'!$A$2:$B$11,2,FALSE),0)*'EV Scenarios'!V$2</f>
        <v>42.33015702525104</v>
      </c>
      <c r="W17" s="1">
        <f>'[3]Pc, Summer, S1'!W17*Main!$B$8+_xlfn.IFNA(VLOOKUP($A17,'EV Distribution'!$A$2:$B$11,2,FALSE),0)*'EV Scenarios'!W$2</f>
        <v>43.745230409037219</v>
      </c>
      <c r="X17" s="1">
        <f>'[3]Pc, Summer, S1'!X17*Main!$B$8+_xlfn.IFNA(VLOOKUP($A17,'EV Distribution'!$A$2:$B$11,2,FALSE),0)*'EV Scenarios'!X$2</f>
        <v>51.316226132088012</v>
      </c>
      <c r="Y17" s="1">
        <f>'[3]Pc, Summer, S1'!Y17*Main!$B$8+_xlfn.IFNA(VLOOKUP($A17,'EV Distribution'!$A$2:$B$11,2,FALSE),0)*'EV Scenarios'!Y$2</f>
        <v>47.27653528876256</v>
      </c>
      <c r="Z17" s="1"/>
    </row>
    <row r="18" spans="1:26" x14ac:dyDescent="0.25">
      <c r="A18">
        <v>30</v>
      </c>
      <c r="B18" s="1">
        <f>'[3]Pc, Summer, S1'!B18*Main!$B$8+_xlfn.IFNA(VLOOKUP($A18,'EV Distribution'!$A$2:$B$11,2,FALSE),0)*'EV Scenarios'!B$2</f>
        <v>28.655960672696402</v>
      </c>
      <c r="C18" s="1">
        <f>'[3]Pc, Summer, S1'!C18*Main!$B$8+_xlfn.IFNA(VLOOKUP($A18,'EV Distribution'!$A$2:$B$11,2,FALSE),0)*'EV Scenarios'!C$2</f>
        <v>27.343182679193738</v>
      </c>
      <c r="D18" s="1">
        <f>'[3]Pc, Summer, S1'!D18*Main!$B$8+_xlfn.IFNA(VLOOKUP($A18,'EV Distribution'!$A$2:$B$11,2,FALSE),0)*'EV Scenarios'!D$2</f>
        <v>25.844576887551685</v>
      </c>
      <c r="E18" s="1">
        <f>'[3]Pc, Summer, S1'!E18*Main!$B$8+_xlfn.IFNA(VLOOKUP($A18,'EV Distribution'!$A$2:$B$11,2,FALSE),0)*'EV Scenarios'!E$2</f>
        <v>25.180820941228589</v>
      </c>
      <c r="F18" s="1">
        <f>'[3]Pc, Summer, S1'!F18*Main!$B$8+_xlfn.IFNA(VLOOKUP($A18,'EV Distribution'!$A$2:$B$11,2,FALSE),0)*'EV Scenarios'!F$2</f>
        <v>24.956569363703483</v>
      </c>
      <c r="G18" s="1">
        <f>'[3]Pc, Summer, S1'!G18*Main!$B$8+_xlfn.IFNA(VLOOKUP($A18,'EV Distribution'!$A$2:$B$11,2,FALSE),0)*'EV Scenarios'!G$2</f>
        <v>25.350078242911991</v>
      </c>
      <c r="H18" s="1">
        <f>'[3]Pc, Summer, S1'!H18*Main!$B$8+_xlfn.IFNA(VLOOKUP($A18,'EV Distribution'!$A$2:$B$11,2,FALSE),0)*'EV Scenarios'!H$2</f>
        <v>30.025632846869467</v>
      </c>
      <c r="I18" s="1">
        <f>'[3]Pc, Summer, S1'!I18*Main!$B$8+_xlfn.IFNA(VLOOKUP($A18,'EV Distribution'!$A$2:$B$11,2,FALSE),0)*'EV Scenarios'!I$2</f>
        <v>27.568162021633196</v>
      </c>
      <c r="J18" s="1">
        <f>'[3]Pc, Summer, S1'!J18*Main!$B$8+_xlfn.IFNA(VLOOKUP($A18,'EV Distribution'!$A$2:$B$11,2,FALSE),0)*'EV Scenarios'!J$2</f>
        <v>27.278112312389251</v>
      </c>
      <c r="K18" s="1">
        <f>'[3]Pc, Summer, S1'!K18*Main!$B$8+_xlfn.IFNA(VLOOKUP($A18,'EV Distribution'!$A$2:$B$11,2,FALSE),0)*'EV Scenarios'!K$2</f>
        <v>28.631677287507383</v>
      </c>
      <c r="L18" s="1">
        <f>'[3]Pc, Summer, S1'!L18*Main!$B$8+_xlfn.IFNA(VLOOKUP($A18,'EV Distribution'!$A$2:$B$11,2,FALSE),0)*'EV Scenarios'!L$2</f>
        <v>28.541963892055527</v>
      </c>
      <c r="M18" s="1">
        <f>'[3]Pc, Summer, S1'!M18*Main!$B$8+_xlfn.IFNA(VLOOKUP($A18,'EV Distribution'!$A$2:$B$11,2,FALSE),0)*'EV Scenarios'!M$2</f>
        <v>29.203366649365037</v>
      </c>
      <c r="N18" s="1">
        <f>'[3]Pc, Summer, S1'!N18*Main!$B$8+_xlfn.IFNA(VLOOKUP($A18,'EV Distribution'!$A$2:$B$11,2,FALSE),0)*'EV Scenarios'!N$2</f>
        <v>29.8131072457915</v>
      </c>
      <c r="O18" s="1">
        <f>'[3]Pc, Summer, S1'!O18*Main!$B$8+_xlfn.IFNA(VLOOKUP($A18,'EV Distribution'!$A$2:$B$11,2,FALSE),0)*'EV Scenarios'!O$2</f>
        <v>29.317275564751924</v>
      </c>
      <c r="P18" s="1">
        <f>'[3]Pc, Summer, S1'!P18*Main!$B$8+_xlfn.IFNA(VLOOKUP($A18,'EV Distribution'!$A$2:$B$11,2,FALSE),0)*'EV Scenarios'!P$2</f>
        <v>26.748055462123453</v>
      </c>
      <c r="Q18" s="1">
        <f>'[3]Pc, Summer, S1'!Q18*Main!$B$8+_xlfn.IFNA(VLOOKUP($A18,'EV Distribution'!$A$2:$B$11,2,FALSE),0)*'EV Scenarios'!Q$2</f>
        <v>26.307898061281751</v>
      </c>
      <c r="R18" s="1">
        <f>'[3]Pc, Summer, S1'!R18*Main!$B$8+_xlfn.IFNA(VLOOKUP($A18,'EV Distribution'!$A$2:$B$11,2,FALSE),0)*'EV Scenarios'!R$2</f>
        <v>26.927195985454812</v>
      </c>
      <c r="S18" s="1">
        <f>'[3]Pc, Summer, S1'!S18*Main!$B$8+_xlfn.IFNA(VLOOKUP($A18,'EV Distribution'!$A$2:$B$11,2,FALSE),0)*'EV Scenarios'!S$2</f>
        <v>27.228075875886006</v>
      </c>
      <c r="T18" s="1">
        <f>'[3]Pc, Summer, S1'!T18*Main!$B$8+_xlfn.IFNA(VLOOKUP($A18,'EV Distribution'!$A$2:$B$11,2,FALSE),0)*'EV Scenarios'!T$2</f>
        <v>26.784471722460129</v>
      </c>
      <c r="U18" s="1">
        <f>'[3]Pc, Summer, S1'!U18*Main!$B$8+_xlfn.IFNA(VLOOKUP($A18,'EV Distribution'!$A$2:$B$11,2,FALSE),0)*'EV Scenarios'!U$2</f>
        <v>27.678738073685768</v>
      </c>
      <c r="V18" s="1">
        <f>'[3]Pc, Summer, S1'!V18*Main!$B$8+_xlfn.IFNA(VLOOKUP($A18,'EV Distribution'!$A$2:$B$11,2,FALSE),0)*'EV Scenarios'!V$2</f>
        <v>29.062756550206739</v>
      </c>
      <c r="W18" s="1">
        <f>'[3]Pc, Summer, S1'!W18*Main!$B$8+_xlfn.IFNA(VLOOKUP($A18,'EV Distribution'!$A$2:$B$11,2,FALSE),0)*'EV Scenarios'!W$2</f>
        <v>28.599623527392204</v>
      </c>
      <c r="X18" s="1">
        <f>'[3]Pc, Summer, S1'!X18*Main!$B$8+_xlfn.IFNA(VLOOKUP($A18,'EV Distribution'!$A$2:$B$11,2,FALSE),0)*'EV Scenarios'!X$2</f>
        <v>32.644784104843481</v>
      </c>
      <c r="Y18" s="1">
        <f>'[3]Pc, Summer, S1'!Y18*Main!$B$8+_xlfn.IFNA(VLOOKUP($A18,'EV Distribution'!$A$2:$B$11,2,FALSE),0)*'EV Scenarios'!Y$2</f>
        <v>31.212849540608389</v>
      </c>
      <c r="Z18" s="1"/>
    </row>
    <row r="19" spans="1:26" x14ac:dyDescent="0.25">
      <c r="A19">
        <v>35</v>
      </c>
      <c r="B19" s="1">
        <f>'[3]Pc, Summer, S1'!B19*Main!$B$8+_xlfn.IFNA(VLOOKUP($A19,'EV Distribution'!$A$2:$B$11,2,FALSE),0)*'EV Scenarios'!B$2</f>
        <v>17.436680448907268</v>
      </c>
      <c r="C19" s="1">
        <f>'[3]Pc, Summer, S1'!C19*Main!$B$8+_xlfn.IFNA(VLOOKUP($A19,'EV Distribution'!$A$2:$B$11,2,FALSE),0)*'EV Scenarios'!C$2</f>
        <v>15.800413467217956</v>
      </c>
      <c r="D19" s="1">
        <f>'[3]Pc, Summer, S1'!D19*Main!$B$8+_xlfn.IFNA(VLOOKUP($A19,'EV Distribution'!$A$2:$B$11,2,FALSE),0)*'EV Scenarios'!D$2</f>
        <v>13.995806261075016</v>
      </c>
      <c r="E19" s="1">
        <f>'[3]Pc, Summer, S1'!E19*Main!$B$8+_xlfn.IFNA(VLOOKUP($A19,'EV Distribution'!$A$2:$B$11,2,FALSE),0)*'EV Scenarios'!E$2</f>
        <v>14.283668044890726</v>
      </c>
      <c r="F19" s="1">
        <f>'[3]Pc, Summer, S1'!F19*Main!$B$8+_xlfn.IFNA(VLOOKUP($A19,'EV Distribution'!$A$2:$B$11,2,FALSE),0)*'EV Scenarios'!F$2</f>
        <v>15.391346721795632</v>
      </c>
      <c r="G19" s="1">
        <f>'[3]Pc, Summer, S1'!G19*Main!$B$8+_xlfn.IFNA(VLOOKUP($A19,'EV Distribution'!$A$2:$B$11,2,FALSE),0)*'EV Scenarios'!G$2</f>
        <v>15.800413467217956</v>
      </c>
      <c r="H19" s="1">
        <f>'[3]Pc, Summer, S1'!H19*Main!$B$8+_xlfn.IFNA(VLOOKUP($A19,'EV Distribution'!$A$2:$B$11,2,FALSE),0)*'EV Scenarios'!H$2</f>
        <v>21.997017129356173</v>
      </c>
      <c r="I19" s="1">
        <f>'[3]Pc, Summer, S1'!I19*Main!$B$8+_xlfn.IFNA(VLOOKUP($A19,'EV Distribution'!$A$2:$B$11,2,FALSE),0)*'EV Scenarios'!I$2</f>
        <v>25.638216184288247</v>
      </c>
      <c r="J19" s="1">
        <f>'[3]Pc, Summer, S1'!J19*Main!$B$8+_xlfn.IFNA(VLOOKUP($A19,'EV Distribution'!$A$2:$B$11,2,FALSE),0)*'EV Scenarios'!J$2</f>
        <v>24.777997637330184</v>
      </c>
      <c r="K19" s="1">
        <f>'[3]Pc, Summer, S1'!K19*Main!$B$8+_xlfn.IFNA(VLOOKUP($A19,'EV Distribution'!$A$2:$B$11,2,FALSE),0)*'EV Scenarios'!K$2</f>
        <v>24.818399291199057</v>
      </c>
      <c r="L19" s="1">
        <f>'[3]Pc, Summer, S1'!L19*Main!$B$8+_xlfn.IFNA(VLOOKUP($A19,'EV Distribution'!$A$2:$B$11,2,FALSE),0)*'EV Scenarios'!L$2</f>
        <v>22.683845245126996</v>
      </c>
      <c r="M19" s="1">
        <f>'[3]Pc, Summer, S1'!M19*Main!$B$8+_xlfn.IFNA(VLOOKUP($A19,'EV Distribution'!$A$2:$B$11,2,FALSE),0)*'EV Scenarios'!M$2</f>
        <v>25.909243945658595</v>
      </c>
      <c r="N19" s="1">
        <f>'[3]Pc, Summer, S1'!N19*Main!$B$8+_xlfn.IFNA(VLOOKUP($A19,'EV Distribution'!$A$2:$B$11,2,FALSE),0)*'EV Scenarios'!N$2</f>
        <v>26.136503248670998</v>
      </c>
      <c r="O19" s="1">
        <f>'[3]Pc, Summer, S1'!O19*Main!$B$8+_xlfn.IFNA(VLOOKUP($A19,'EV Distribution'!$A$2:$B$11,2,FALSE),0)*'EV Scenarios'!O$2</f>
        <v>24.77631423508565</v>
      </c>
      <c r="P19" s="1">
        <f>'[3]Pc, Summer, S1'!P19*Main!$B$8+_xlfn.IFNA(VLOOKUP($A19,'EV Distribution'!$A$2:$B$11,2,FALSE),0)*'EV Scenarios'!P$2</f>
        <v>22.343797991730657</v>
      </c>
      <c r="Q19" s="1">
        <f>'[3]Pc, Summer, S1'!Q19*Main!$B$8+_xlfn.IFNA(VLOOKUP($A19,'EV Distribution'!$A$2:$B$11,2,FALSE),0)*'EV Scenarios'!Q$2</f>
        <v>21.241169521559364</v>
      </c>
      <c r="R19" s="1">
        <f>'[3]Pc, Summer, S1'!R19*Main!$B$8+_xlfn.IFNA(VLOOKUP($A19,'EV Distribution'!$A$2:$B$11,2,FALSE),0)*'EV Scenarios'!R$2</f>
        <v>21.320289427052568</v>
      </c>
      <c r="S19" s="1">
        <f>'[3]Pc, Summer, S1'!S19*Main!$B$8+_xlfn.IFNA(VLOOKUP($A19,'EV Distribution'!$A$2:$B$11,2,FALSE),0)*'EV Scenarios'!S$2</f>
        <v>21.234435912581219</v>
      </c>
      <c r="T19" s="1">
        <f>'[3]Pc, Summer, S1'!T19*Main!$B$8+_xlfn.IFNA(VLOOKUP($A19,'EV Distribution'!$A$2:$B$11,2,FALSE),0)*'EV Scenarios'!T$2</f>
        <v>22.830301240401653</v>
      </c>
      <c r="U19" s="1">
        <f>'[3]Pc, Summer, S1'!U19*Main!$B$8+_xlfn.IFNA(VLOOKUP($A19,'EV Distribution'!$A$2:$B$11,2,FALSE),0)*'EV Scenarios'!U$2</f>
        <v>24.177023036030715</v>
      </c>
      <c r="V19" s="1">
        <f>'[3]Pc, Summer, S1'!V19*Main!$B$8+_xlfn.IFNA(VLOOKUP($A19,'EV Distribution'!$A$2:$B$11,2,FALSE),0)*'EV Scenarios'!V$2</f>
        <v>24.230891907855877</v>
      </c>
      <c r="W19" s="1">
        <f>'[3]Pc, Summer, S1'!W19*Main!$B$8+_xlfn.IFNA(VLOOKUP($A19,'EV Distribution'!$A$2:$B$11,2,FALSE),0)*'EV Scenarios'!W$2</f>
        <v>23.183815711754285</v>
      </c>
      <c r="X19" s="1">
        <f>'[3]Pc, Summer, S1'!X19*Main!$B$8+_xlfn.IFNA(VLOOKUP($A19,'EV Distribution'!$A$2:$B$11,2,FALSE),0)*'EV Scenarios'!X$2</f>
        <v>20.756349675132903</v>
      </c>
      <c r="Y19" s="1">
        <f>'[3]Pc, Summer, S1'!Y19*Main!$B$8+_xlfn.IFNA(VLOOKUP($A19,'EV Distribution'!$A$2:$B$11,2,FALSE),0)*'EV Scenarios'!Y$2</f>
        <v>19.343975191966923</v>
      </c>
      <c r="Z19" s="1"/>
    </row>
    <row r="20" spans="1:26" x14ac:dyDescent="0.25">
      <c r="A20">
        <v>36</v>
      </c>
      <c r="B20" s="1">
        <f>'[3]Pc, Summer, S1'!B20*Main!$B$8+_xlfn.IFNA(VLOOKUP($A20,'EV Distribution'!$A$2:$B$11,2,FALSE),0)*'EV Scenarios'!B$2</f>
        <v>0.26429415239220322</v>
      </c>
      <c r="C20" s="1">
        <f>'[3]Pc, Summer, S1'!C20*Main!$B$8+_xlfn.IFNA(VLOOKUP($A20,'EV Distribution'!$A$2:$B$11,2,FALSE),0)*'EV Scenarios'!C$2</f>
        <v>-0.52017129356172476</v>
      </c>
      <c r="D20" s="1">
        <f>'[3]Pc, Summer, S1'!D20*Main!$B$8+_xlfn.IFNA(VLOOKUP($A20,'EV Distribution'!$A$2:$B$11,2,FALSE),0)*'EV Scenarios'!D$2</f>
        <v>0.26597755463673955</v>
      </c>
      <c r="E20" s="1">
        <f>'[3]Pc, Summer, S1'!E20*Main!$B$8+_xlfn.IFNA(VLOOKUP($A20,'EV Distribution'!$A$2:$B$11,2,FALSE),0)*'EV Scenarios'!E$2</f>
        <v>0.83496751329001773</v>
      </c>
      <c r="F20" s="1">
        <f>'[3]Pc, Summer, S1'!F20*Main!$B$8+_xlfn.IFNA(VLOOKUP($A20,'EV Distribution'!$A$2:$B$11,2,FALSE),0)*'EV Scenarios'!F$2</f>
        <v>1.7759893679858241</v>
      </c>
      <c r="G20" s="1">
        <f>'[3]Pc, Summer, S1'!G20*Main!$B$8+_xlfn.IFNA(VLOOKUP($A20,'EV Distribution'!$A$2:$B$11,2,FALSE),0)*'EV Scenarios'!G$2</f>
        <v>0.7709982279976374</v>
      </c>
      <c r="H20" s="1">
        <f>'[3]Pc, Summer, S1'!H20*Main!$B$8+_xlfn.IFNA(VLOOKUP($A20,'EV Distribution'!$A$2:$B$11,2,FALSE),0)*'EV Scenarios'!H$2</f>
        <v>1.6076491435321913</v>
      </c>
      <c r="I20" s="1">
        <f>'[3]Pc, Summer, S1'!I20*Main!$B$8+_xlfn.IFNA(VLOOKUP($A20,'EV Distribution'!$A$2:$B$11,2,FALSE),0)*'EV Scenarios'!I$2</f>
        <v>0.97805670407560541</v>
      </c>
      <c r="J20" s="1">
        <f>'[3]Pc, Summer, S1'!J20*Main!$B$8+_xlfn.IFNA(VLOOKUP($A20,'EV Distribution'!$A$2:$B$11,2,FALSE),0)*'EV Scenarios'!J$2</f>
        <v>0.11615475487300651</v>
      </c>
      <c r="K20" s="1">
        <f>'[3]Pc, Summer, S1'!K20*Main!$B$8+_xlfn.IFNA(VLOOKUP($A20,'EV Distribution'!$A$2:$B$11,2,FALSE),0)*'EV Scenarios'!K$2</f>
        <v>-0.24914353219137625</v>
      </c>
      <c r="L20" s="1">
        <f>'[3]Pc, Summer, S1'!L20*Main!$B$8+_xlfn.IFNA(VLOOKUP($A20,'EV Distribution'!$A$2:$B$11,2,FALSE),0)*'EV Scenarios'!L$2</f>
        <v>0.46966922622563506</v>
      </c>
      <c r="M20" s="1">
        <f>'[3]Pc, Summer, S1'!M20*Main!$B$8+_xlfn.IFNA(VLOOKUP($A20,'EV Distribution'!$A$2:$B$11,2,FALSE),0)*'EV Scenarios'!M$2</f>
        <v>2.3567631423508567E-2</v>
      </c>
      <c r="N20" s="1">
        <f>'[3]Pc, Summer, S1'!N20*Main!$B$8+_xlfn.IFNA(VLOOKUP($A20,'EV Distribution'!$A$2:$B$11,2,FALSE),0)*'EV Scenarios'!N$2</f>
        <v>0.72386296515062021</v>
      </c>
      <c r="O20" s="1">
        <f>'[3]Pc, Summer, S1'!O20*Main!$B$8+_xlfn.IFNA(VLOOKUP($A20,'EV Distribution'!$A$2:$B$11,2,FALSE),0)*'EV Scenarios'!O$2</f>
        <v>0.61444181925575903</v>
      </c>
      <c r="P20" s="1">
        <f>'[3]Pc, Summer, S1'!P20*Main!$B$8+_xlfn.IFNA(VLOOKUP($A20,'EV Distribution'!$A$2:$B$11,2,FALSE),0)*'EV Scenarios'!P$2</f>
        <v>3.5351447135262851E-2</v>
      </c>
      <c r="Q20" s="1">
        <f>'[3]Pc, Summer, S1'!Q20*Main!$B$8+_xlfn.IFNA(VLOOKUP($A20,'EV Distribution'!$A$2:$B$11,2,FALSE),0)*'EV Scenarios'!Q$2</f>
        <v>2.2321913762551686</v>
      </c>
      <c r="R20" s="1">
        <f>'[3]Pc, Summer, S1'!R20*Main!$B$8+_xlfn.IFNA(VLOOKUP($A20,'EV Distribution'!$A$2:$B$11,2,FALSE),0)*'EV Scenarios'!R$2</f>
        <v>1.1968989958653278</v>
      </c>
      <c r="S20" s="1">
        <f>'[3]Pc, Summer, S1'!S20*Main!$B$8+_xlfn.IFNA(VLOOKUP($A20,'EV Distribution'!$A$2:$B$11,2,FALSE),0)*'EV Scenarios'!S$2</f>
        <v>0.85516834022445365</v>
      </c>
      <c r="T20" s="1">
        <f>'[3]Pc, Summer, S1'!T20*Main!$B$8+_xlfn.IFNA(VLOOKUP($A20,'EV Distribution'!$A$2:$B$11,2,FALSE),0)*'EV Scenarios'!T$2</f>
        <v>1.9880980507974013</v>
      </c>
      <c r="U20" s="1">
        <f>'[3]Pc, Summer, S1'!U20*Main!$B$8+_xlfn.IFNA(VLOOKUP($A20,'EV Distribution'!$A$2:$B$11,2,FALSE),0)*'EV Scenarios'!U$2</f>
        <v>1.0470761961015949</v>
      </c>
      <c r="V20" s="1">
        <f>'[3]Pc, Summer, S1'!V20*Main!$B$8+_xlfn.IFNA(VLOOKUP($A20,'EV Distribution'!$A$2:$B$11,2,FALSE),0)*'EV Scenarios'!V$2</f>
        <v>2.0301831069108092</v>
      </c>
      <c r="W20" s="1">
        <f>'[3]Pc, Summer, S1'!W20*Main!$B$8+_xlfn.IFNA(VLOOKUP($A20,'EV Distribution'!$A$2:$B$11,2,FALSE),0)*'EV Scenarios'!W$2</f>
        <v>1.4561429415239222</v>
      </c>
      <c r="X20" s="1">
        <f>'[3]Pc, Summer, S1'!X20*Main!$B$8+_xlfn.IFNA(VLOOKUP($A20,'EV Distribution'!$A$2:$B$11,2,FALSE),0)*'EV Scenarios'!X$2</f>
        <v>1.2507678676904903</v>
      </c>
      <c r="Y20" s="1">
        <f>'[3]Pc, Summer, S1'!Y20*Main!$B$8+_xlfn.IFNA(VLOOKUP($A20,'EV Distribution'!$A$2:$B$11,2,FALSE),0)*'EV Scenarios'!Y$2</f>
        <v>0.15655640874187832</v>
      </c>
      <c r="Z20" s="1"/>
    </row>
    <row r="21" spans="1:26" x14ac:dyDescent="0.25">
      <c r="A21">
        <v>42</v>
      </c>
      <c r="B21" s="1">
        <f>'[3]Pc, Summer, S1'!B21*Main!$B$8+_xlfn.IFNA(VLOOKUP($A21,'EV Distribution'!$A$2:$B$11,2,FALSE),0)*'EV Scenarios'!B$2</f>
        <v>42.680343175059072</v>
      </c>
      <c r="C21" s="1">
        <f>'[3]Pc, Summer, S1'!C21*Main!$B$8+_xlfn.IFNA(VLOOKUP($A21,'EV Distribution'!$A$2:$B$11,2,FALSE),0)*'EV Scenarios'!C$2</f>
        <v>40.288607042971059</v>
      </c>
      <c r="D21" s="1">
        <f>'[3]Pc, Summer, S1'!D21*Main!$B$8+_xlfn.IFNA(VLOOKUP($A21,'EV Distribution'!$A$2:$B$11,2,FALSE),0)*'EV Scenarios'!D$2</f>
        <v>37.807250956659786</v>
      </c>
      <c r="E21" s="1">
        <f>'[3]Pc, Summer, S1'!E21*Main!$B$8+_xlfn.IFNA(VLOOKUP($A21,'EV Distribution'!$A$2:$B$11,2,FALSE),0)*'EV Scenarios'!E$2</f>
        <v>36.098464147962197</v>
      </c>
      <c r="F21" s="1">
        <f>'[3]Pc, Summer, S1'!F21*Main!$B$8+_xlfn.IFNA(VLOOKUP($A21,'EV Distribution'!$A$2:$B$11,2,FALSE),0)*'EV Scenarios'!F$2</f>
        <v>36.745313711089779</v>
      </c>
      <c r="G21" s="1">
        <f>'[3]Pc, Summer, S1'!G21*Main!$B$8+_xlfn.IFNA(VLOOKUP($A21,'EV Distribution'!$A$2:$B$11,2,FALSE),0)*'EV Scenarios'!G$2</f>
        <v>36.432967079961607</v>
      </c>
      <c r="H21" s="1">
        <f>'[3]Pc, Summer, S1'!H21*Main!$B$8+_xlfn.IFNA(VLOOKUP($A21,'EV Distribution'!$A$2:$B$11,2,FALSE),0)*'EV Scenarios'!H$2</f>
        <v>41.059336512699346</v>
      </c>
      <c r="I21" s="1">
        <f>'[3]Pc, Summer, S1'!I21*Main!$B$8+_xlfn.IFNA(VLOOKUP($A21,'EV Distribution'!$A$2:$B$11,2,FALSE),0)*'EV Scenarios'!I$2</f>
        <v>37.996750514249861</v>
      </c>
      <c r="J21" s="1">
        <f>'[3]Pc, Summer, S1'!J21*Main!$B$8+_xlfn.IFNA(VLOOKUP($A21,'EV Distribution'!$A$2:$B$11,2,FALSE),0)*'EV Scenarios'!J$2</f>
        <v>40.384753903868877</v>
      </c>
      <c r="K21" s="1">
        <f>'[3]Pc, Summer, S1'!K21*Main!$B$8+_xlfn.IFNA(VLOOKUP($A21,'EV Distribution'!$A$2:$B$11,2,FALSE),0)*'EV Scenarios'!K$2</f>
        <v>41.445414871972829</v>
      </c>
      <c r="L21" s="1">
        <f>'[3]Pc, Summer, S1'!L21*Main!$B$8+_xlfn.IFNA(VLOOKUP($A21,'EV Distribution'!$A$2:$B$11,2,FALSE),0)*'EV Scenarios'!L$2</f>
        <v>40.762221584022448</v>
      </c>
      <c r="M21" s="1">
        <f>'[3]Pc, Summer, S1'!M21*Main!$B$8+_xlfn.IFNA(VLOOKUP($A21,'EV Distribution'!$A$2:$B$11,2,FALSE),0)*'EV Scenarios'!M$2</f>
        <v>43.07286530832841</v>
      </c>
      <c r="N21" s="1">
        <f>'[3]Pc, Summer, S1'!N21*Main!$B$8+_xlfn.IFNA(VLOOKUP($A21,'EV Distribution'!$A$2:$B$11,2,FALSE),0)*'EV Scenarios'!N$2</f>
        <v>43.243502549763733</v>
      </c>
      <c r="O21" s="1">
        <f>'[3]Pc, Summer, S1'!O21*Main!$B$8+_xlfn.IFNA(VLOOKUP($A21,'EV Distribution'!$A$2:$B$11,2,FALSE),0)*'EV Scenarios'!O$2</f>
        <v>42.817358827155935</v>
      </c>
      <c r="P21" s="1">
        <f>'[3]Pc, Summer, S1'!P21*Main!$B$8+_xlfn.IFNA(VLOOKUP($A21,'EV Distribution'!$A$2:$B$11,2,FALSE),0)*'EV Scenarios'!P$2</f>
        <v>41.228058256275844</v>
      </c>
      <c r="Q21" s="1">
        <f>'[3]Pc, Summer, S1'!Q21*Main!$B$8+_xlfn.IFNA(VLOOKUP($A21,'EV Distribution'!$A$2:$B$11,2,FALSE),0)*'EV Scenarios'!Q$2</f>
        <v>39.924687148700535</v>
      </c>
      <c r="R21" s="1">
        <f>'[3]Pc, Summer, S1'!R21*Main!$B$8+_xlfn.IFNA(VLOOKUP($A21,'EV Distribution'!$A$2:$B$11,2,FALSE),0)*'EV Scenarios'!R$2</f>
        <v>39.581786531379208</v>
      </c>
      <c r="S21" s="1">
        <f>'[3]Pc, Summer, S1'!S21*Main!$B$8+_xlfn.IFNA(VLOOKUP($A21,'EV Distribution'!$A$2:$B$11,2,FALSE),0)*'EV Scenarios'!S$2</f>
        <v>39.678256236266975</v>
      </c>
      <c r="T21" s="1">
        <f>'[3]Pc, Summer, S1'!T21*Main!$B$8+_xlfn.IFNA(VLOOKUP($A21,'EV Distribution'!$A$2:$B$11,2,FALSE),0)*'EV Scenarios'!T$2</f>
        <v>38.469462350118135</v>
      </c>
      <c r="U21" s="1">
        <f>'[3]Pc, Summer, S1'!U21*Main!$B$8+_xlfn.IFNA(VLOOKUP($A21,'EV Distribution'!$A$2:$B$11,2,FALSE),0)*'EV Scenarios'!U$2</f>
        <v>39.113665661178381</v>
      </c>
      <c r="V21" s="1">
        <f>'[3]Pc, Summer, S1'!V21*Main!$B$8+_xlfn.IFNA(VLOOKUP($A21,'EV Distribution'!$A$2:$B$11,2,FALSE),0)*'EV Scenarios'!V$2</f>
        <v>40.635787368797992</v>
      </c>
      <c r="W21" s="1">
        <f>'[3]Pc, Summer, S1'!W21*Main!$B$8+_xlfn.IFNA(VLOOKUP($A21,'EV Distribution'!$A$2:$B$11,2,FALSE),0)*'EV Scenarios'!W$2</f>
        <v>43.506036049246902</v>
      </c>
      <c r="X21" s="1">
        <f>'[3]Pc, Summer, S1'!X21*Main!$B$8+_xlfn.IFNA(VLOOKUP($A21,'EV Distribution'!$A$2:$B$11,2,FALSE),0)*'EV Scenarios'!X$2</f>
        <v>48.631866149881873</v>
      </c>
      <c r="Y21" s="1">
        <f>'[3]Pc, Summer, S1'!Y21*Main!$B$8+_xlfn.IFNA(VLOOKUP($A21,'EV Distribution'!$A$2:$B$11,2,FALSE),0)*'EV Scenarios'!Y$2</f>
        <v>44.598542392572355</v>
      </c>
      <c r="Z21" s="1"/>
    </row>
    <row r="22" spans="1:26" x14ac:dyDescent="0.25">
      <c r="A22">
        <v>55</v>
      </c>
      <c r="B22" s="1">
        <f>'[3]Pc, Summer, S1'!B22*Main!$B$8+_xlfn.IFNA(VLOOKUP($A22,'EV Distribution'!$A$2:$B$11,2,FALSE),0)*'EV Scenarios'!B$2</f>
        <v>15.552201991730659</v>
      </c>
      <c r="C22" s="1">
        <f>'[3]Pc, Summer, S1'!C22*Main!$B$8+_xlfn.IFNA(VLOOKUP($A22,'EV Distribution'!$A$2:$B$11,2,FALSE),0)*'EV Scenarios'!C$2</f>
        <v>15.729966927938571</v>
      </c>
      <c r="D22" s="1">
        <f>'[3]Pc, Summer, S1'!D22*Main!$B$8+_xlfn.IFNA(VLOOKUP($A22,'EV Distribution'!$A$2:$B$11,2,FALSE),0)*'EV Scenarios'!D$2</f>
        <v>11.952918426461903</v>
      </c>
      <c r="E22" s="1">
        <f>'[3]Pc, Summer, S1'!E22*Main!$B$8+_xlfn.IFNA(VLOOKUP($A22,'EV Distribution'!$A$2:$B$11,2,FALSE),0)*'EV Scenarios'!E$2</f>
        <v>11.414991650915535</v>
      </c>
      <c r="F22" s="1">
        <f>'[3]Pc, Summer, S1'!F22*Main!$B$8+_xlfn.IFNA(VLOOKUP($A22,'EV Distribution'!$A$2:$B$11,2,FALSE),0)*'EV Scenarios'!F$2</f>
        <v>11.354503758417012</v>
      </c>
      <c r="G22" s="1">
        <f>'[3]Pc, Summer, S1'!G22*Main!$B$8+_xlfn.IFNA(VLOOKUP($A22,'EV Distribution'!$A$2:$B$11,2,FALSE),0)*'EV Scenarios'!G$2</f>
        <v>11.222764859421146</v>
      </c>
      <c r="H22" s="1">
        <f>'[3]Pc, Summer, S1'!H22*Main!$B$8+_xlfn.IFNA(VLOOKUP($A22,'EV Distribution'!$A$2:$B$11,2,FALSE),0)*'EV Scenarios'!H$2</f>
        <v>15.827415991730655</v>
      </c>
      <c r="I22" s="1">
        <f>'[3]Pc, Summer, S1'!I22*Main!$B$8+_xlfn.IFNA(VLOOKUP($A22,'EV Distribution'!$A$2:$B$11,2,FALSE),0)*'EV Scenarios'!I$2</f>
        <v>12.348737951565269</v>
      </c>
      <c r="J22" s="1">
        <f>'[3]Pc, Summer, S1'!J22*Main!$B$8+_xlfn.IFNA(VLOOKUP($A22,'EV Distribution'!$A$2:$B$11,2,FALSE),0)*'EV Scenarios'!J$2</f>
        <v>13.944424553455404</v>
      </c>
      <c r="K22" s="1">
        <f>'[3]Pc, Summer, S1'!K22*Main!$B$8+_xlfn.IFNA(VLOOKUP($A22,'EV Distribution'!$A$2:$B$11,2,FALSE),0)*'EV Scenarios'!K$2</f>
        <v>14.16769774719433</v>
      </c>
      <c r="L22" s="1">
        <f>'[3]Pc, Summer, S1'!L22*Main!$B$8+_xlfn.IFNA(VLOOKUP($A22,'EV Distribution'!$A$2:$B$11,2,FALSE),0)*'EV Scenarios'!L$2</f>
        <v>13.570878801535736</v>
      </c>
      <c r="M22" s="1">
        <f>'[3]Pc, Summer, S1'!M22*Main!$B$8+_xlfn.IFNA(VLOOKUP($A22,'EV Distribution'!$A$2:$B$11,2,FALSE),0)*'EV Scenarios'!M$2</f>
        <v>13.572400634967513</v>
      </c>
      <c r="N22" s="1">
        <f>'[3]Pc, Summer, S1'!N22*Main!$B$8+_xlfn.IFNA(VLOOKUP($A22,'EV Distribution'!$A$2:$B$11,2,FALSE),0)*'EV Scenarios'!N$2</f>
        <v>14.199130000590669</v>
      </c>
      <c r="O22" s="1">
        <f>'[3]Pc, Summer, S1'!O22*Main!$B$8+_xlfn.IFNA(VLOOKUP($A22,'EV Distribution'!$A$2:$B$11,2,FALSE),0)*'EV Scenarios'!O$2</f>
        <v>13.980959729474307</v>
      </c>
      <c r="P22" s="1">
        <f>'[3]Pc, Summer, S1'!P22*Main!$B$8+_xlfn.IFNA(VLOOKUP($A22,'EV Distribution'!$A$2:$B$11,2,FALSE),0)*'EV Scenarios'!P$2</f>
        <v>12.732771046072063</v>
      </c>
      <c r="Q22" s="1">
        <f>'[3]Pc, Summer, S1'!Q22*Main!$B$8+_xlfn.IFNA(VLOOKUP($A22,'EV Distribution'!$A$2:$B$11,2,FALSE),0)*'EV Scenarios'!Q$2</f>
        <v>11.372939641464855</v>
      </c>
      <c r="R22" s="1">
        <f>'[3]Pc, Summer, S1'!R22*Main!$B$8+_xlfn.IFNA(VLOOKUP($A22,'EV Distribution'!$A$2:$B$11,2,FALSE),0)*'EV Scenarios'!R$2</f>
        <v>11.706213295333729</v>
      </c>
      <c r="S22" s="1">
        <f>'[3]Pc, Summer, S1'!S22*Main!$B$8+_xlfn.IFNA(VLOOKUP($A22,'EV Distribution'!$A$2:$B$11,2,FALSE),0)*'EV Scenarios'!S$2</f>
        <v>10.637693049616066</v>
      </c>
      <c r="T22" s="1">
        <f>'[3]Pc, Summer, S1'!T22*Main!$B$8+_xlfn.IFNA(VLOOKUP($A22,'EV Distribution'!$A$2:$B$11,2,FALSE),0)*'EV Scenarios'!T$2</f>
        <v>10.826762828706437</v>
      </c>
      <c r="U22" s="1">
        <f>'[3]Pc, Summer, S1'!U22*Main!$B$8+_xlfn.IFNA(VLOOKUP($A22,'EV Distribution'!$A$2:$B$11,2,FALSE),0)*'EV Scenarios'!U$2</f>
        <v>12.96676631364442</v>
      </c>
      <c r="V22" s="1">
        <f>'[3]Pc, Summer, S1'!V22*Main!$B$8+_xlfn.IFNA(VLOOKUP($A22,'EV Distribution'!$A$2:$B$11,2,FALSE),0)*'EV Scenarios'!V$2</f>
        <v>13.865983402244536</v>
      </c>
      <c r="W22" s="1">
        <f>'[3]Pc, Summer, S1'!W22*Main!$B$8+_xlfn.IFNA(VLOOKUP($A22,'EV Distribution'!$A$2:$B$11,2,FALSE),0)*'EV Scenarios'!W$2</f>
        <v>15.277035617838159</v>
      </c>
      <c r="X22" s="1">
        <f>'[3]Pc, Summer, S1'!X22*Main!$B$8+_xlfn.IFNA(VLOOKUP($A22,'EV Distribution'!$A$2:$B$11,2,FALSE),0)*'EV Scenarios'!X$2</f>
        <v>19.801493148257535</v>
      </c>
      <c r="Y22" s="1">
        <f>'[3]Pc, Summer, S1'!Y22*Main!$B$8+_xlfn.IFNA(VLOOKUP($A22,'EV Distribution'!$A$2:$B$11,2,FALSE),0)*'EV Scenarios'!Y$2</f>
        <v>17.920330111636147</v>
      </c>
      <c r="Z22" s="1"/>
    </row>
    <row r="23" spans="1:26" x14ac:dyDescent="0.25">
      <c r="A23">
        <v>68</v>
      </c>
      <c r="B23" s="1">
        <f>'[3]Pc, Summer, S1'!B23*Main!$B$8+_xlfn.IFNA(VLOOKUP($A23,'EV Distribution'!$A$2:$B$11,2,FALSE),0)*'EV Scenarios'!B$2</f>
        <v>3.5527824763733018</v>
      </c>
      <c r="C23" s="1">
        <f>'[3]Pc, Summer, S1'!C23*Main!$B$8+_xlfn.IFNA(VLOOKUP($A23,'EV Distribution'!$A$2:$B$11,2,FALSE),0)*'EV Scenarios'!C$2</f>
        <v>3.5527824763733018</v>
      </c>
      <c r="D23" s="1">
        <f>'[3]Pc, Summer, S1'!D23*Main!$B$8+_xlfn.IFNA(VLOOKUP($A23,'EV Distribution'!$A$2:$B$11,2,FALSE),0)*'EV Scenarios'!D$2</f>
        <v>2.1996788186650917</v>
      </c>
      <c r="E23" s="1">
        <f>'[3]Pc, Summer, S1'!E23*Main!$B$8+_xlfn.IFNA(VLOOKUP($A23,'EV Distribution'!$A$2:$B$11,2,FALSE),0)*'EV Scenarios'!E$2</f>
        <v>2.1996788186650917</v>
      </c>
      <c r="F23" s="1">
        <f>'[3]Pc, Summer, S1'!F23*Main!$B$8+_xlfn.IFNA(VLOOKUP($A23,'EV Distribution'!$A$2:$B$11,2,FALSE),0)*'EV Scenarios'!F$2</f>
        <v>2.1996788186650917</v>
      </c>
      <c r="G23" s="1">
        <f>'[3]Pc, Summer, S1'!G23*Main!$B$8+_xlfn.IFNA(VLOOKUP($A23,'EV Distribution'!$A$2:$B$11,2,FALSE),0)*'EV Scenarios'!G$2</f>
        <v>2.1996788186650917</v>
      </c>
      <c r="H23" s="1">
        <f>'[3]Pc, Summer, S1'!H23*Main!$B$8+_xlfn.IFNA(VLOOKUP($A23,'EV Distribution'!$A$2:$B$11,2,FALSE),0)*'EV Scenarios'!H$2</f>
        <v>2.9044217768753691</v>
      </c>
      <c r="I23" s="1">
        <f>'[3]Pc, Summer, S1'!I23*Main!$B$8+_xlfn.IFNA(VLOOKUP($A23,'EV Distribution'!$A$2:$B$11,2,FALSE),0)*'EV Scenarios'!I$2</f>
        <v>3.6091647350856473</v>
      </c>
      <c r="J23" s="1">
        <f>'[3]Pc, Summer, S1'!J23*Main!$B$8+_xlfn.IFNA(VLOOKUP($A23,'EV Distribution'!$A$2:$B$11,2,FALSE),0)*'EV Scenarios'!J$2</f>
        <v>3.6091647350856473</v>
      </c>
      <c r="K23" s="1">
        <f>'[3]Pc, Summer, S1'!K23*Main!$B$8+_xlfn.IFNA(VLOOKUP($A23,'EV Distribution'!$A$2:$B$11,2,FALSE),0)*'EV Scenarios'!K$2</f>
        <v>3.6091647350856473</v>
      </c>
      <c r="L23" s="1">
        <f>'[3]Pc, Summer, S1'!L23*Main!$B$8+_xlfn.IFNA(VLOOKUP($A23,'EV Distribution'!$A$2:$B$11,2,FALSE),0)*'EV Scenarios'!L$2</f>
        <v>3.6091647350856473</v>
      </c>
      <c r="M23" s="1">
        <f>'[3]Pc, Summer, S1'!M23*Main!$B$8+_xlfn.IFNA(VLOOKUP($A23,'EV Distribution'!$A$2:$B$11,2,FALSE),0)*'EV Scenarios'!M$2</f>
        <v>3.6091647350856473</v>
      </c>
      <c r="N23" s="1">
        <f>'[3]Pc, Summer, S1'!N23*Main!$B$8+_xlfn.IFNA(VLOOKUP($A23,'EV Distribution'!$A$2:$B$11,2,FALSE),0)*'EV Scenarios'!N$2</f>
        <v>3.6091647350856473</v>
      </c>
      <c r="O23" s="1">
        <f>'[3]Pc, Summer, S1'!O23*Main!$B$8+_xlfn.IFNA(VLOOKUP($A23,'EV Distribution'!$A$2:$B$11,2,FALSE),0)*'EV Scenarios'!O$2</f>
        <v>3.6091647350856473</v>
      </c>
      <c r="P23" s="1">
        <f>'[3]Pc, Summer, S1'!P23*Main!$B$8+_xlfn.IFNA(VLOOKUP($A23,'EV Distribution'!$A$2:$B$11,2,FALSE),0)*'EV Scenarios'!P$2</f>
        <v>3.6091647350856473</v>
      </c>
      <c r="Q23" s="1">
        <f>'[3]Pc, Summer, S1'!Q23*Main!$B$8+_xlfn.IFNA(VLOOKUP($A23,'EV Distribution'!$A$2:$B$11,2,FALSE),0)*'EV Scenarios'!Q$2</f>
        <v>3.6091647350856473</v>
      </c>
      <c r="R23" s="1">
        <f>'[3]Pc, Summer, S1'!R23*Main!$B$8+_xlfn.IFNA(VLOOKUP($A23,'EV Distribution'!$A$2:$B$11,2,FALSE),0)*'EV Scenarios'!R$2</f>
        <v>3.6091647350856473</v>
      </c>
      <c r="S23" s="1">
        <f>'[3]Pc, Summer, S1'!S23*Main!$B$8+_xlfn.IFNA(VLOOKUP($A23,'EV Distribution'!$A$2:$B$11,2,FALSE),0)*'EV Scenarios'!S$2</f>
        <v>3.6091647350856473</v>
      </c>
      <c r="T23" s="1">
        <f>'[3]Pc, Summer, S1'!T23*Main!$B$8+_xlfn.IFNA(VLOOKUP($A23,'EV Distribution'!$A$2:$B$11,2,FALSE),0)*'EV Scenarios'!T$2</f>
        <v>3.9474406495126999</v>
      </c>
      <c r="U23" s="1">
        <f>'[3]Pc, Summer, S1'!U23*Main!$B$8+_xlfn.IFNA(VLOOKUP($A23,'EV Distribution'!$A$2:$B$11,2,FALSE),0)*'EV Scenarios'!U$2</f>
        <v>4.9622683927938578</v>
      </c>
      <c r="V23" s="1">
        <f>'[3]Pc, Summer, S1'!V23*Main!$B$8+_xlfn.IFNA(VLOOKUP($A23,'EV Distribution'!$A$2:$B$11,2,FALSE),0)*'EV Scenarios'!V$2</f>
        <v>4.9622683927938578</v>
      </c>
      <c r="W23" s="1">
        <f>'[3]Pc, Summer, S1'!W23*Main!$B$8+_xlfn.IFNA(VLOOKUP($A23,'EV Distribution'!$A$2:$B$11,2,FALSE),0)*'EV Scenarios'!W$2</f>
        <v>4.9622683927938578</v>
      </c>
      <c r="X23" s="1">
        <f>'[3]Pc, Summer, S1'!X23*Main!$B$8+_xlfn.IFNA(VLOOKUP($A23,'EV Distribution'!$A$2:$B$11,2,FALSE),0)*'EV Scenarios'!X$2</f>
        <v>4.6098969136887185</v>
      </c>
      <c r="Y23" s="1">
        <f>'[3]Pc, Summer, S1'!Y23*Main!$B$8+_xlfn.IFNA(VLOOKUP($A23,'EV Distribution'!$A$2:$B$11,2,FALSE),0)*'EV Scenarios'!Y$2</f>
        <v>3.5527824763733018</v>
      </c>
      <c r="Z23" s="1"/>
    </row>
    <row r="24" spans="1:26" x14ac:dyDescent="0.25">
      <c r="A24">
        <v>72</v>
      </c>
      <c r="B24" s="1">
        <f>'[3]Pc, Summer, S1'!B24*Main!$B$8+_xlfn.IFNA(VLOOKUP($A24,'EV Distribution'!$A$2:$B$11,2,FALSE),0)*'EV Scenarios'!B$2</f>
        <v>153.20524104378325</v>
      </c>
      <c r="C24" s="1">
        <f>'[3]Pc, Summer, S1'!C24*Main!$B$8+_xlfn.IFNA(VLOOKUP($A24,'EV Distribution'!$A$2:$B$11,2,FALSE),0)*'EV Scenarios'!C$2</f>
        <v>145.72806092542822</v>
      </c>
      <c r="D24" s="1">
        <f>'[3]Pc, Summer, S1'!D24*Main!$B$8+_xlfn.IFNA(VLOOKUP($A24,'EV Distribution'!$A$2:$B$11,2,FALSE),0)*'EV Scenarios'!D$2</f>
        <v>119.96465248139397</v>
      </c>
      <c r="E24" s="1">
        <f>'[3]Pc, Summer, S1'!E24*Main!$B$8+_xlfn.IFNA(VLOOKUP($A24,'EV Distribution'!$A$2:$B$11,2,FALSE),0)*'EV Scenarios'!E$2</f>
        <v>127.57422801144419</v>
      </c>
      <c r="F24" s="1">
        <f>'[3]Pc, Summer, S1'!F24*Main!$B$8+_xlfn.IFNA(VLOOKUP($A24,'EV Distribution'!$A$2:$B$11,2,FALSE),0)*'EV Scenarios'!F$2</f>
        <v>119.9802744794743</v>
      </c>
      <c r="G24" s="1">
        <f>'[3]Pc, Summer, S1'!G24*Main!$B$8+_xlfn.IFNA(VLOOKUP($A24,'EV Distribution'!$A$2:$B$11,2,FALSE),0)*'EV Scenarios'!G$2</f>
        <v>134.89032305338156</v>
      </c>
      <c r="H24" s="1">
        <f>'[3]Pc, Summer, S1'!H24*Main!$B$8+_xlfn.IFNA(VLOOKUP($A24,'EV Distribution'!$A$2:$B$11,2,FALSE),0)*'EV Scenarios'!H$2</f>
        <v>110.83502260831364</v>
      </c>
      <c r="I24" s="1">
        <f>'[3]Pc, Summer, S1'!I24*Main!$B$8+_xlfn.IFNA(VLOOKUP($A24,'EV Distribution'!$A$2:$B$11,2,FALSE),0)*'EV Scenarios'!I$2</f>
        <v>73.298515917085069</v>
      </c>
      <c r="J24" s="1">
        <f>'[3]Pc, Summer, S1'!J24*Main!$B$8+_xlfn.IFNA(VLOOKUP($A24,'EV Distribution'!$A$2:$B$11,2,FALSE),0)*'EV Scenarios'!J$2</f>
        <v>88.744374157929698</v>
      </c>
      <c r="K24" s="1">
        <f>'[3]Pc, Summer, S1'!K24*Main!$B$8+_xlfn.IFNA(VLOOKUP($A24,'EV Distribution'!$A$2:$B$11,2,FALSE),0)*'EV Scenarios'!K$2</f>
        <v>83.572358992469006</v>
      </c>
      <c r="L24" s="1">
        <f>'[3]Pc, Summer, S1'!L24*Main!$B$8+_xlfn.IFNA(VLOOKUP($A24,'EV Distribution'!$A$2:$B$11,2,FALSE),0)*'EV Scenarios'!L$2</f>
        <v>98.776825646411709</v>
      </c>
      <c r="M24" s="1">
        <f>'[3]Pc, Summer, S1'!M24*Main!$B$8+_xlfn.IFNA(VLOOKUP($A24,'EV Distribution'!$A$2:$B$11,2,FALSE),0)*'EV Scenarios'!M$2</f>
        <v>108.50737056202007</v>
      </c>
      <c r="N24" s="1">
        <f>'[3]Pc, Summer, S1'!N24*Main!$B$8+_xlfn.IFNA(VLOOKUP($A24,'EV Distribution'!$A$2:$B$11,2,FALSE),0)*'EV Scenarios'!N$2</f>
        <v>128.63599884037217</v>
      </c>
      <c r="O24" s="1">
        <f>'[3]Pc, Summer, S1'!O24*Main!$B$8+_xlfn.IFNA(VLOOKUP($A24,'EV Distribution'!$A$2:$B$11,2,FALSE),0)*'EV Scenarios'!O$2</f>
        <v>138.89134515482871</v>
      </c>
      <c r="P24" s="1">
        <f>'[3]Pc, Summer, S1'!P24*Main!$B$8+_xlfn.IFNA(VLOOKUP($A24,'EV Distribution'!$A$2:$B$11,2,FALSE),0)*'EV Scenarios'!P$2</f>
        <v>144.26688877340521</v>
      </c>
      <c r="Q24" s="1">
        <f>'[3]Pc, Summer, S1'!Q24*Main!$B$8+_xlfn.IFNA(VLOOKUP($A24,'EV Distribution'!$A$2:$B$11,2,FALSE),0)*'EV Scenarios'!Q$2</f>
        <v>136.18928556157709</v>
      </c>
      <c r="R24" s="1">
        <f>'[3]Pc, Summer, S1'!R24*Main!$B$8+_xlfn.IFNA(VLOOKUP($A24,'EV Distribution'!$A$2:$B$11,2,FALSE),0)*'EV Scenarios'!R$2</f>
        <v>137.7329019597608</v>
      </c>
      <c r="S24" s="1">
        <f>'[3]Pc, Summer, S1'!S24*Main!$B$8+_xlfn.IFNA(VLOOKUP($A24,'EV Distribution'!$A$2:$B$11,2,FALSE),0)*'EV Scenarios'!S$2</f>
        <v>123.78051487632899</v>
      </c>
      <c r="T24" s="1">
        <f>'[3]Pc, Summer, S1'!T24*Main!$B$8+_xlfn.IFNA(VLOOKUP($A24,'EV Distribution'!$A$2:$B$11,2,FALSE),0)*'EV Scenarios'!T$2</f>
        <v>101.79287154511223</v>
      </c>
      <c r="U24" s="1">
        <f>'[3]Pc, Summer, S1'!U24*Main!$B$8+_xlfn.IFNA(VLOOKUP($A24,'EV Distribution'!$A$2:$B$11,2,FALSE),0)*'EV Scenarios'!U$2</f>
        <v>101.54327968923509</v>
      </c>
      <c r="V24" s="1">
        <f>'[3]Pc, Summer, S1'!V24*Main!$B$8+_xlfn.IFNA(VLOOKUP($A24,'EV Distribution'!$A$2:$B$11,2,FALSE),0)*'EV Scenarios'!V$2</f>
        <v>130.55479720946545</v>
      </c>
      <c r="W24" s="1">
        <f>'[3]Pc, Summer, S1'!W24*Main!$B$8+_xlfn.IFNA(VLOOKUP($A24,'EV Distribution'!$A$2:$B$11,2,FALSE),0)*'EV Scenarios'!W$2</f>
        <v>138.50574508298877</v>
      </c>
      <c r="X24" s="1">
        <f>'[3]Pc, Summer, S1'!X24*Main!$B$8+_xlfn.IFNA(VLOOKUP($A24,'EV Distribution'!$A$2:$B$11,2,FALSE),0)*'EV Scenarios'!X$2</f>
        <v>151.48501199734199</v>
      </c>
      <c r="Y24" s="1">
        <f>'[3]Pc, Summer, S1'!Y24*Main!$B$8+_xlfn.IFNA(VLOOKUP($A24,'EV Distribution'!$A$2:$B$11,2,FALSE),0)*'EV Scenarios'!Y$2</f>
        <v>131.72659465778204</v>
      </c>
      <c r="Z24" s="1"/>
    </row>
    <row r="25" spans="1:26" x14ac:dyDescent="0.25">
      <c r="A25">
        <v>103</v>
      </c>
      <c r="B25" s="1">
        <f>'[3]Pc, Summer, S1'!B25*Main!$B$8+_xlfn.IFNA(VLOOKUP($A25,'EV Distribution'!$A$2:$B$11,2,FALSE),0)*'EV Scenarios'!B$2</f>
        <v>71.319558403795043</v>
      </c>
      <c r="C25" s="1">
        <f>'[3]Pc, Summer, S1'!C25*Main!$B$8+_xlfn.IFNA(VLOOKUP($A25,'EV Distribution'!$A$2:$B$11,2,FALSE),0)*'EV Scenarios'!C$2</f>
        <v>61.551674262847037</v>
      </c>
      <c r="D25" s="1">
        <f>'[3]Pc, Summer, S1'!D25*Main!$B$8+_xlfn.IFNA(VLOOKUP($A25,'EV Distribution'!$A$2:$B$11,2,FALSE),0)*'EV Scenarios'!D$2</f>
        <v>60.61883600302717</v>
      </c>
      <c r="E25" s="1">
        <f>'[3]Pc, Summer, S1'!E25*Main!$B$8+_xlfn.IFNA(VLOOKUP($A25,'EV Distribution'!$A$2:$B$11,2,FALSE),0)*'EV Scenarios'!E$2</f>
        <v>55.78614887839634</v>
      </c>
      <c r="F25" s="1">
        <f>'[3]Pc, Summer, S1'!F25*Main!$B$8+_xlfn.IFNA(VLOOKUP($A25,'EV Distribution'!$A$2:$B$11,2,FALSE),0)*'EV Scenarios'!F$2</f>
        <v>54.024232088230953</v>
      </c>
      <c r="G25" s="1">
        <f>'[3]Pc, Summer, S1'!G25*Main!$B$8+_xlfn.IFNA(VLOOKUP($A25,'EV Distribution'!$A$2:$B$11,2,FALSE),0)*'EV Scenarios'!G$2</f>
        <v>52.682795826343778</v>
      </c>
      <c r="H25" s="1">
        <f>'[3]Pc, Summer, S1'!H25*Main!$B$8+_xlfn.IFNA(VLOOKUP($A25,'EV Distribution'!$A$2:$B$11,2,FALSE),0)*'EV Scenarios'!H$2</f>
        <v>63.358294700236272</v>
      </c>
      <c r="I25" s="1">
        <f>'[3]Pc, Summer, S1'!I25*Main!$B$8+_xlfn.IFNA(VLOOKUP($A25,'EV Distribution'!$A$2:$B$11,2,FALSE),0)*'EV Scenarios'!I$2</f>
        <v>72.951173900989389</v>
      </c>
      <c r="J25" s="1">
        <f>'[3]Pc, Summer, S1'!J25*Main!$B$8+_xlfn.IFNA(VLOOKUP($A25,'EV Distribution'!$A$2:$B$11,2,FALSE),0)*'EV Scenarios'!J$2</f>
        <v>83.757563288098055</v>
      </c>
      <c r="K25" s="1">
        <f>'[3]Pc, Summer, S1'!K25*Main!$B$8+_xlfn.IFNA(VLOOKUP($A25,'EV Distribution'!$A$2:$B$11,2,FALSE),0)*'EV Scenarios'!K$2</f>
        <v>108.09705534236562</v>
      </c>
      <c r="L25" s="1">
        <f>'[3]Pc, Summer, S1'!L25*Main!$B$8+_xlfn.IFNA(VLOOKUP($A25,'EV Distribution'!$A$2:$B$11,2,FALSE),0)*'EV Scenarios'!L$2</f>
        <v>111.46870818982575</v>
      </c>
      <c r="M25" s="1">
        <f>'[3]Pc, Summer, S1'!M25*Main!$B$8+_xlfn.IFNA(VLOOKUP($A25,'EV Distribution'!$A$2:$B$11,2,FALSE),0)*'EV Scenarios'!M$2</f>
        <v>117.08945864131721</v>
      </c>
      <c r="N25" s="1">
        <f>'[3]Pc, Summer, S1'!N25*Main!$B$8+_xlfn.IFNA(VLOOKUP($A25,'EV Distribution'!$A$2:$B$11,2,FALSE),0)*'EV Scenarios'!N$2</f>
        <v>122.03602121101595</v>
      </c>
      <c r="O25" s="1">
        <f>'[3]Pc, Summer, S1'!O25*Main!$B$8+_xlfn.IFNA(VLOOKUP($A25,'EV Distribution'!$A$2:$B$11,2,FALSE),0)*'EV Scenarios'!O$2</f>
        <v>125.2134819688423</v>
      </c>
      <c r="P25" s="1">
        <f>'[3]Pc, Summer, S1'!P25*Main!$B$8+_xlfn.IFNA(VLOOKUP($A25,'EV Distribution'!$A$2:$B$11,2,FALSE),0)*'EV Scenarios'!P$2</f>
        <v>111.65612304511221</v>
      </c>
      <c r="Q25" s="1">
        <f>'[3]Pc, Summer, S1'!Q25*Main!$B$8+_xlfn.IFNA(VLOOKUP($A25,'EV Distribution'!$A$2:$B$11,2,FALSE),0)*'EV Scenarios'!Q$2</f>
        <v>101.34136144824278</v>
      </c>
      <c r="R25" s="1">
        <f>'[3]Pc, Summer, S1'!R25*Main!$B$8+_xlfn.IFNA(VLOOKUP($A25,'EV Distribution'!$A$2:$B$11,2,FALSE),0)*'EV Scenarios'!R$2</f>
        <v>93.426446139028357</v>
      </c>
      <c r="S25" s="1">
        <f>'[3]Pc, Summer, S1'!S25*Main!$B$8+_xlfn.IFNA(VLOOKUP($A25,'EV Distribution'!$A$2:$B$11,2,FALSE),0)*'EV Scenarios'!S$2</f>
        <v>90.106383396485541</v>
      </c>
      <c r="T25" s="1">
        <f>'[3]Pc, Summer, S1'!T25*Main!$B$8+_xlfn.IFNA(VLOOKUP($A25,'EV Distribution'!$A$2:$B$11,2,FALSE),0)*'EV Scenarios'!T$2</f>
        <v>76.087970221647979</v>
      </c>
      <c r="U25" s="1">
        <f>'[3]Pc, Summer, S1'!U25*Main!$B$8+_xlfn.IFNA(VLOOKUP($A25,'EV Distribution'!$A$2:$B$11,2,FALSE),0)*'EV Scenarios'!U$2</f>
        <v>72.727638776137042</v>
      </c>
      <c r="V25" s="1">
        <f>'[3]Pc, Summer, S1'!V25*Main!$B$8+_xlfn.IFNA(VLOOKUP($A25,'EV Distribution'!$A$2:$B$11,2,FALSE),0)*'EV Scenarios'!V$2</f>
        <v>67.434199255463682</v>
      </c>
      <c r="W25" s="1">
        <f>'[3]Pc, Summer, S1'!W25*Main!$B$8+_xlfn.IFNA(VLOOKUP($A25,'EV Distribution'!$A$2:$B$11,2,FALSE),0)*'EV Scenarios'!W$2</f>
        <v>72.155152517277031</v>
      </c>
      <c r="X25" s="1">
        <f>'[3]Pc, Summer, S1'!X25*Main!$B$8+_xlfn.IFNA(VLOOKUP($A25,'EV Distribution'!$A$2:$B$11,2,FALSE),0)*'EV Scenarios'!X$2</f>
        <v>68.282228926461912</v>
      </c>
      <c r="Y25" s="1">
        <f>'[3]Pc, Summer, S1'!Y25*Main!$B$8+_xlfn.IFNA(VLOOKUP($A25,'EV Distribution'!$A$2:$B$11,2,FALSE),0)*'EV Scenarios'!Y$2</f>
        <v>59.251805339707623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'[3]Qc, Summer, S1'!B2*Main!$B$8</f>
        <v>0.5497983902835204</v>
      </c>
      <c r="C2" s="1">
        <f>'[3]Qc, Summer, S1'!C2*Main!$B$8</f>
        <v>0.4060078015357354</v>
      </c>
      <c r="D2" s="1">
        <f>'[3]Qc, Summer, S1'!D2*Main!$B$8</f>
        <v>0.5010981188718252</v>
      </c>
      <c r="E2" s="1">
        <f>'[3]Qc, Summer, S1'!E2*Main!$B$8</f>
        <v>-4.4158330109273475E-2</v>
      </c>
      <c r="F2" s="1">
        <f>'[3]Qc, Summer, S1'!F2*Main!$B$8</f>
        <v>1.6566488837861784</v>
      </c>
      <c r="G2" s="1">
        <f>'[3]Qc, Summer, S1'!G2*Main!$B$8</f>
        <v>1.4078697660956883</v>
      </c>
      <c r="H2" s="1">
        <f>'[3]Qc, Summer, S1'!H2*Main!$B$8</f>
        <v>1.1743857045186061</v>
      </c>
      <c r="I2" s="1">
        <f>'[3]Qc, Summer, S1'!I2*Main!$B$8</f>
        <v>-0.10400987042232725</v>
      </c>
      <c r="J2" s="1">
        <f>'[3]Qc, Summer, S1'!J2*Main!$B$8</f>
        <v>0.98479871743945668</v>
      </c>
      <c r="K2" s="1">
        <f>'[3]Qc, Summer, S1'!K2*Main!$B$8</f>
        <v>0.8074547571618429</v>
      </c>
      <c r="L2" s="1">
        <f>'[3]Qc, Summer, S1'!L2*Main!$B$8</f>
        <v>0.14315927502953338</v>
      </c>
      <c r="M2" s="1">
        <f>'[3]Qc, Summer, S1'!M2*Main!$B$8</f>
        <v>2.4109612960720614</v>
      </c>
      <c r="N2" s="1">
        <f>'[3]Qc, Summer, S1'!N2*Main!$B$8</f>
        <v>0.63694926498818671</v>
      </c>
      <c r="O2" s="1">
        <f>'[3]Qc, Summer, S1'!O2*Main!$B$8</f>
        <v>0.26016659738629649</v>
      </c>
      <c r="P2" s="1">
        <f>'[3]Qc, Summer, S1'!P2*Main!$B$8</f>
        <v>0.93358518960425274</v>
      </c>
      <c r="Q2" s="1">
        <f>'[3]Qc, Summer, S1'!Q2*Main!$B$8</f>
        <v>0.92981442328706432</v>
      </c>
      <c r="R2" s="1">
        <f>'[3]Qc, Summer, S1'!R2*Main!$B$8</f>
        <v>1.2566660125516835</v>
      </c>
      <c r="S2" s="1">
        <f>'[3]Qc, Summer, S1'!S2*Main!$B$8</f>
        <v>1.4461060638659184</v>
      </c>
      <c r="T2" s="1">
        <f>'[3]Qc, Summer, S1'!T2*Main!$B$8</f>
        <v>1.5246674964559952</v>
      </c>
      <c r="U2" s="1">
        <f>'[3]Qc, Summer, S1'!U2*Main!$B$8</f>
        <v>0.4876570567779091</v>
      </c>
      <c r="V2" s="1">
        <f>'[3]Qc, Summer, S1'!V2*Main!$B$8</f>
        <v>0.37312784140578853</v>
      </c>
      <c r="W2" s="1">
        <f>'[3]Qc, Summer, S1'!W2*Main!$B$8</f>
        <v>-0.26354203772888368</v>
      </c>
      <c r="X2" s="1">
        <f>'[3]Qc, Summer, S1'!X2*Main!$B$8</f>
        <v>0.82518711458948613</v>
      </c>
      <c r="Y2" s="1">
        <f>'[3]Qc, Summer, S1'!Y2*Main!$B$8</f>
        <v>0.67656274992616661</v>
      </c>
    </row>
    <row r="3" spans="1:25" x14ac:dyDescent="0.25">
      <c r="A3">
        <v>2</v>
      </c>
      <c r="B3" s="1">
        <f>'[3]Qc, Summer, S1'!B3*Main!$B$8</f>
        <v>-2.5566963238334317</v>
      </c>
      <c r="C3" s="1">
        <f>'[3]Qc, Summer, S1'!C3*Main!$B$8</f>
        <v>-3.3240191586680452</v>
      </c>
      <c r="D3" s="1">
        <f>'[3]Qc, Summer, S1'!D3*Main!$B$8</f>
        <v>-3.6637105997489665</v>
      </c>
      <c r="E3" s="1">
        <f>'[3]Qc, Summer, S1'!E3*Main!$B$8</f>
        <v>-3.3433278665829889</v>
      </c>
      <c r="F3" s="1">
        <f>'[3]Qc, Summer, S1'!F3*Main!$B$8</f>
        <v>-3.5835976594802128</v>
      </c>
      <c r="G3" s="1">
        <f>'[3]Qc, Summer, S1'!G3*Main!$B$8</f>
        <v>-3.6661956844359129</v>
      </c>
      <c r="H3" s="1">
        <f>'[3]Qc, Summer, S1'!H3*Main!$B$8</f>
        <v>-3.1774561831807442</v>
      </c>
      <c r="I3" s="1">
        <f>'[3]Qc, Summer, S1'!I3*Main!$B$8</f>
        <v>-0.49434079496456007</v>
      </c>
      <c r="J3" s="1">
        <f>'[3]Qc, Summer, S1'!J3*Main!$B$8</f>
        <v>1.5867975764176021</v>
      </c>
      <c r="K3" s="1">
        <f>'[3]Qc, Summer, S1'!K3*Main!$B$8</f>
        <v>2.3100688340962789</v>
      </c>
      <c r="L3" s="1">
        <f>'[3]Qc, Summer, S1'!L3*Main!$B$8</f>
        <v>1.8159206287655052</v>
      </c>
      <c r="M3" s="1">
        <f>'[3]Qc, Summer, S1'!M3*Main!$B$8</f>
        <v>2.4188561369610158</v>
      </c>
      <c r="N3" s="1">
        <f>'[3]Qc, Summer, S1'!N3*Main!$B$8</f>
        <v>2.1465410105581806</v>
      </c>
      <c r="O3" s="1">
        <f>'[3]Qc, Summer, S1'!O3*Main!$B$8</f>
        <v>2.2111707534701717</v>
      </c>
      <c r="P3" s="1">
        <f>'[3]Qc, Summer, S1'!P3*Main!$B$8</f>
        <v>1.1408829613112819</v>
      </c>
      <c r="Q3" s="1">
        <f>'[3]Qc, Summer, S1'!Q3*Main!$B$8</f>
        <v>0.28842902303603069</v>
      </c>
      <c r="R3" s="1">
        <f>'[3]Qc, Summer, S1'!R3*Main!$B$8</f>
        <v>0.64163964870053158</v>
      </c>
      <c r="S3" s="1">
        <f>'[3]Qc, Summer, S1'!S3*Main!$B$8</f>
        <v>0.7793703260484347</v>
      </c>
      <c r="T3" s="1">
        <f>'[3]Qc, Summer, S1'!T3*Main!$B$8</f>
        <v>0.46954127082102781</v>
      </c>
      <c r="U3" s="1">
        <f>'[3]Qc, Summer, S1'!U3*Main!$B$8</f>
        <v>-8.7591265357353829E-2</v>
      </c>
      <c r="V3" s="1">
        <f>'[3]Qc, Summer, S1'!V3*Main!$B$8</f>
        <v>-0.34194222984347317</v>
      </c>
      <c r="W3" s="1">
        <f>'[3]Qc, Summer, S1'!W3*Main!$B$8</f>
        <v>-0.2378980685174247</v>
      </c>
      <c r="X3" s="1">
        <f>'[3]Qc, Summer, S1'!X3*Main!$B$8</f>
        <v>-1.1408979099232133</v>
      </c>
      <c r="Y3" s="1">
        <f>'[3]Qc, Summer, S1'!Y3*Main!$B$8</f>
        <v>-1.5442982139692853</v>
      </c>
    </row>
    <row r="4" spans="1:25" x14ac:dyDescent="0.25">
      <c r="A4">
        <v>3</v>
      </c>
      <c r="B4" s="1">
        <f>'[3]Qc, Summer, S1'!B4*Main!$B$8</f>
        <v>-6.037564167749558</v>
      </c>
      <c r="C4" s="1">
        <f>'[3]Qc, Summer, S1'!C4*Main!$B$8</f>
        <v>-6.037564167749558</v>
      </c>
      <c r="D4" s="1">
        <f>'[3]Qc, Summer, S1'!D4*Main!$B$8</f>
        <v>-7.0092559447725931</v>
      </c>
      <c r="E4" s="1">
        <f>'[3]Qc, Summer, S1'!E4*Main!$B$8</f>
        <v>-7.9809477217956291</v>
      </c>
      <c r="F4" s="1">
        <f>'[3]Qc, Summer, S1'!F4*Main!$B$8</f>
        <v>-7.9809477217956291</v>
      </c>
      <c r="G4" s="1">
        <f>'[3]Qc, Summer, S1'!G4*Main!$B$8</f>
        <v>-7.9809477217956291</v>
      </c>
      <c r="H4" s="1">
        <f>'[3]Qc, Summer, S1'!H4*Main!$B$8</f>
        <v>-3.1822874297844068</v>
      </c>
      <c r="I4" s="1">
        <f>'[3]Qc, Summer, S1'!I4*Main!$B$8</f>
        <v>0.65963233586828118</v>
      </c>
      <c r="J4" s="1">
        <f>'[3]Qc, Summer, S1'!J4*Main!$B$8</f>
        <v>2.0947487374483167</v>
      </c>
      <c r="K4" s="1">
        <f>'[3]Qc, Summer, S1'!K4*Main!$B$8</f>
        <v>2.0947487374483167</v>
      </c>
      <c r="L4" s="1">
        <f>'[3]Qc, Summer, S1'!L4*Main!$B$8</f>
        <v>1.9153561776432368</v>
      </c>
      <c r="M4" s="1">
        <f>'[3]Qc, Summer, S1'!M4*Main!$B$8</f>
        <v>2.6927057392203189</v>
      </c>
      <c r="N4" s="1">
        <f>'[3]Qc, Summer, S1'!N4*Main!$B$8</f>
        <v>3.6494478606024807</v>
      </c>
      <c r="O4" s="1">
        <f>'[3]Qc, Summer, S1'!O4*Main!$B$8</f>
        <v>3.76157022740697</v>
      </c>
      <c r="P4" s="1">
        <f>'[3]Qc, Summer, S1'!P4*Main!$B$8</f>
        <v>2.1096967812315417</v>
      </c>
      <c r="Q4" s="1">
        <f>'[3]Qc, Summer, S1'!Q4*Main!$B$8</f>
        <v>1.6462721482575311</v>
      </c>
      <c r="R4" s="1">
        <f>'[3]Qc, Summer, S1'!R4*Main!$B$8</f>
        <v>-0.26721211134081513</v>
      </c>
      <c r="S4" s="1">
        <f>'[3]Qc, Summer, S1'!S4*Main!$B$8</f>
        <v>-0.26721211134081513</v>
      </c>
      <c r="T4" s="1">
        <f>'[3]Qc, Summer, S1'!T4*Main!$B$8</f>
        <v>-0.26721211134081513</v>
      </c>
      <c r="U4" s="1">
        <f>'[3]Qc, Summer, S1'!U4*Main!$B$8</f>
        <v>-0.26721211134081513</v>
      </c>
      <c r="V4" s="1">
        <f>'[3]Qc, Summer, S1'!V4*Main!$B$8</f>
        <v>-1.7023301163614886</v>
      </c>
      <c r="W4" s="1">
        <f>'[3]Qc, Summer, S1'!W4*Main!$B$8</f>
        <v>-2.1807027847017131</v>
      </c>
      <c r="X4" s="1">
        <f>'[3]Qc, Summer, S1'!X4*Main!$B$8</f>
        <v>-6.097356342882458</v>
      </c>
      <c r="Y4" s="1">
        <f>'[3]Qc, Summer, S1'!Y4*Main!$B$8</f>
        <v>-6.097356342882458</v>
      </c>
    </row>
    <row r="5" spans="1:25" x14ac:dyDescent="0.25">
      <c r="A5">
        <v>4</v>
      </c>
      <c r="B5" s="1">
        <f>'[3]Qc, Summer, S1'!B5*Main!$B$8</f>
        <v>7.1921296373301837</v>
      </c>
      <c r="C5" s="1">
        <f>'[3]Qc, Summer, S1'!C5*Main!$B$8</f>
        <v>5.5105649694329593</v>
      </c>
      <c r="D5" s="1">
        <f>'[3]Qc, Summer, S1'!D5*Main!$B$8</f>
        <v>5.2220857262994684</v>
      </c>
      <c r="E5" s="1">
        <f>'[3]Qc, Summer, S1'!E5*Main!$B$8</f>
        <v>4.5608334608682801</v>
      </c>
      <c r="F5" s="1">
        <f>'[3]Qc, Summer, S1'!F5*Main!$B$8</f>
        <v>5.2504219733461319</v>
      </c>
      <c r="G5" s="1">
        <f>'[3]Qc, Summer, S1'!G5*Main!$B$8</f>
        <v>2.4368022149291209</v>
      </c>
      <c r="H5" s="1">
        <f>'[3]Qc, Summer, S1'!H5*Main!$B$8</f>
        <v>4.251650764766687</v>
      </c>
      <c r="I5" s="1">
        <f>'[3]Qc, Summer, S1'!I5*Main!$B$8</f>
        <v>8.1700492872120503</v>
      </c>
      <c r="J5" s="1">
        <f>'[3]Qc, Summer, S1'!J5*Main!$B$8</f>
        <v>11.884927668340225</v>
      </c>
      <c r="K5" s="1">
        <f>'[3]Qc, Summer, S1'!K5*Main!$B$8</f>
        <v>14.122599688865918</v>
      </c>
      <c r="L5" s="1">
        <f>'[3]Qc, Summer, S1'!L5*Main!$B$8</f>
        <v>15.41753176594802</v>
      </c>
      <c r="M5" s="1">
        <f>'[3]Qc, Summer, S1'!M5*Main!$B$8</f>
        <v>15.980408870200828</v>
      </c>
      <c r="N5" s="1">
        <f>'[3]Qc, Summer, S1'!N5*Main!$B$8</f>
        <v>16.698727861488482</v>
      </c>
      <c r="O5" s="1">
        <f>'[3]Qc, Summer, S1'!O5*Main!$B$8</f>
        <v>16.825069312610751</v>
      </c>
      <c r="P5" s="1">
        <f>'[3]Qc, Summer, S1'!P5*Main!$B$8</f>
        <v>16.70564531061725</v>
      </c>
      <c r="Q5" s="1">
        <f>'[3]Qc, Summer, S1'!Q5*Main!$B$8</f>
        <v>16.149538286252216</v>
      </c>
      <c r="R5" s="1">
        <f>'[3]Qc, Summer, S1'!R5*Main!$B$8</f>
        <v>15.368862010410513</v>
      </c>
      <c r="S5" s="1">
        <f>'[3]Qc, Summer, S1'!S5*Main!$B$8</f>
        <v>13.638134543709393</v>
      </c>
      <c r="T5" s="1">
        <f>'[3]Qc, Summer, S1'!T5*Main!$B$8</f>
        <v>13.575037361783815</v>
      </c>
      <c r="U5" s="1">
        <f>'[3]Qc, Summer, S1'!U5*Main!$B$8</f>
        <v>12.913958305818076</v>
      </c>
      <c r="V5" s="1">
        <f>'[3]Qc, Summer, S1'!V5*Main!$B$8</f>
        <v>11.640617327082104</v>
      </c>
      <c r="W5" s="1">
        <f>'[3]Qc, Summer, S1'!W5*Main!$B$8</f>
        <v>13.954826871972831</v>
      </c>
      <c r="X5" s="1">
        <f>'[3]Qc, Summer, S1'!X5*Main!$B$8</f>
        <v>12.50403281903426</v>
      </c>
      <c r="Y5" s="1">
        <f>'[3]Qc, Summer, S1'!Y5*Main!$B$8</f>
        <v>10.062742194994094</v>
      </c>
    </row>
    <row r="6" spans="1:25" x14ac:dyDescent="0.25">
      <c r="A6">
        <v>5</v>
      </c>
      <c r="B6" s="1">
        <f>'[3]Qc, Summer, S1'!B6*Main!$B$8</f>
        <v>-1.413150725191967</v>
      </c>
      <c r="C6" s="1">
        <f>'[3]Qc, Summer, S1'!C6*Main!$B$8</f>
        <v>-1.2681545847607798</v>
      </c>
      <c r="D6" s="1">
        <f>'[3]Qc, Summer, S1'!D6*Main!$B$8</f>
        <v>-1.3820801489220322</v>
      </c>
      <c r="E6" s="1">
        <f>'[3]Qc, Summer, S1'!E6*Main!$B$8</f>
        <v>-1.1179799960129948</v>
      </c>
      <c r="F6" s="1">
        <f>'[3]Qc, Summer, S1'!F6*Main!$B$8</f>
        <v>-1.2215486845835795</v>
      </c>
      <c r="G6" s="1">
        <f>'[3]Qc, Summer, S1'!G6*Main!$B$8</f>
        <v>-1.2733330330773773</v>
      </c>
      <c r="H6" s="1">
        <f>'[3]Qc, Summer, S1'!H6*Main!$B$8</f>
        <v>-1.4804703891760191</v>
      </c>
      <c r="I6" s="1">
        <f>'[3]Qc, Summer, S1'!I6*Main!$B$8</f>
        <v>-1.1231584190785588</v>
      </c>
      <c r="J6" s="1">
        <f>'[3]Qc, Summer, S1'!J6*Main!$B$8</f>
        <v>-1.2785114561429416</v>
      </c>
      <c r="K6" s="1">
        <f>'[3]Qc, Summer, S1'!K6*Main!$B$8</f>
        <v>-1.221548659332546</v>
      </c>
      <c r="L6" s="1">
        <f>'[3]Qc, Summer, S1'!L6*Main!$B$8</f>
        <v>-1.3820801278795039</v>
      </c>
      <c r="M6" s="1">
        <f>'[3]Qc, Summer, S1'!M6*Main!$B$8</f>
        <v>-1.5374331901949203</v>
      </c>
      <c r="N6" s="1">
        <f>'[3]Qc, Summer, S1'!N6*Main!$B$8</f>
        <v>-1.1645858961901951</v>
      </c>
      <c r="O6" s="1">
        <f>'[3]Qc, Summer, S1'!O6*Main!$B$8</f>
        <v>-1.1179800044300059</v>
      </c>
      <c r="P6" s="1">
        <f>'[3]Qc, Summer, S1'!P6*Main!$B$8</f>
        <v>-1.2008349123597166</v>
      </c>
      <c r="Q6" s="1">
        <f>'[3]Qc, Summer, S1'!Q6*Main!$B$8</f>
        <v>-1.294046754799173</v>
      </c>
      <c r="R6" s="1">
        <f>'[3]Qc, Summer, S1'!R6*Main!$B$8</f>
        <v>-1.2008349165682222</v>
      </c>
      <c r="S6" s="1">
        <f>'[3]Qc, Summer, S1'!S6*Main!$B$8</f>
        <v>-1.1128015645304192</v>
      </c>
      <c r="T6" s="1">
        <f>'[3]Qc, Summer, S1'!T6*Main!$B$8</f>
        <v>-1.1231584064530418</v>
      </c>
      <c r="U6" s="1">
        <f>'[3]Qc, Summer, S1'!U6*Main!$B$8</f>
        <v>-0.98334068067040759</v>
      </c>
      <c r="V6" s="1">
        <f>'[3]Qc, Summer, S1'!V6*Main!$B$8</f>
        <v>-1.1594074436650916</v>
      </c>
      <c r="W6" s="1">
        <f>'[3]Qc, Summer, S1'!W6*Main!$B$8</f>
        <v>-1.2319055349232133</v>
      </c>
      <c r="X6" s="1">
        <f>'[3]Qc, Summer, S1'!X6*Main!$B$8</f>
        <v>-1.304403605138807</v>
      </c>
      <c r="Y6" s="1">
        <f>'[3]Qc, Summer, S1'!Y6*Main!$B$8</f>
        <v>-1.3147605059805081</v>
      </c>
    </row>
    <row r="7" spans="1:25" x14ac:dyDescent="0.25">
      <c r="A7">
        <v>8</v>
      </c>
      <c r="B7" s="1">
        <f>'[3]Qc, Summer, S1'!B7*Main!$B$8</f>
        <v>171.30137847275549</v>
      </c>
      <c r="C7" s="1">
        <f>'[3]Qc, Summer, S1'!C7*Main!$B$8</f>
        <v>172.03276814818369</v>
      </c>
      <c r="D7" s="1">
        <f>'[3]Qc, Summer, S1'!D7*Main!$B$8</f>
        <v>173.49647864353219</v>
      </c>
      <c r="E7" s="1">
        <f>'[3]Qc, Summer, S1'!E7*Main!$B$8</f>
        <v>173.81683328071472</v>
      </c>
      <c r="F7" s="1">
        <f>'[3]Qc, Summer, S1'!F7*Main!$B$8</f>
        <v>174.23412302945954</v>
      </c>
      <c r="G7" s="1">
        <f>'[3]Qc, Summer, S1'!G7*Main!$B$8</f>
        <v>174.82694590689607</v>
      </c>
      <c r="H7" s="1">
        <f>'[3]Qc, Summer, S1'!H7*Main!$B$8</f>
        <v>172.54578893820144</v>
      </c>
      <c r="I7" s="1">
        <f>'[3]Qc, Summer, S1'!I7*Main!$B$8</f>
        <v>165.14566841354107</v>
      </c>
      <c r="J7" s="1">
        <f>'[3]Qc, Summer, S1'!J7*Main!$B$8</f>
        <v>164.02540488238338</v>
      </c>
      <c r="K7" s="1">
        <f>'[3]Qc, Summer, S1'!K7*Main!$B$8</f>
        <v>163.657674382088</v>
      </c>
      <c r="L7" s="1">
        <f>'[3]Qc, Summer, S1'!L7*Main!$B$8</f>
        <v>163.79786905950976</v>
      </c>
      <c r="M7" s="1">
        <f>'[3]Qc, Summer, S1'!M7*Main!$B$8</f>
        <v>162.7849726415387</v>
      </c>
      <c r="N7" s="1">
        <f>'[3]Qc, Summer, S1'!N7*Main!$B$8</f>
        <v>161.50635394425578</v>
      </c>
      <c r="O7" s="1">
        <f>'[3]Qc, Summer, S1'!O7*Main!$B$8</f>
        <v>162.0329373043414</v>
      </c>
      <c r="P7" s="1">
        <f>'[3]Qc, Summer, S1'!P7*Main!$B$8</f>
        <v>162.88113072829302</v>
      </c>
      <c r="Q7" s="1">
        <f>'[3]Qc, Summer, S1'!Q7*Main!$B$8</f>
        <v>164.82305655699943</v>
      </c>
      <c r="R7" s="1">
        <f>'[3]Qc, Summer, S1'!R7*Main!$B$8</f>
        <v>165.26491561621384</v>
      </c>
      <c r="S7" s="1">
        <f>'[3]Qc, Summer, S1'!S7*Main!$B$8</f>
        <v>164.91105271005611</v>
      </c>
      <c r="T7" s="1">
        <f>'[3]Qc, Summer, S1'!T7*Main!$B$8</f>
        <v>165.20775312581216</v>
      </c>
      <c r="U7" s="1">
        <f>'[3]Qc, Summer, S1'!U7*Main!$B$8</f>
        <v>165.97000534686947</v>
      </c>
      <c r="V7" s="1">
        <f>'[3]Qc, Summer, S1'!V7*Main!$B$8</f>
        <v>165.87674343163025</v>
      </c>
      <c r="W7" s="1">
        <f>'[3]Qc, Summer, S1'!W7*Main!$B$8</f>
        <v>165.27779748575014</v>
      </c>
      <c r="X7" s="1">
        <f>'[3]Qc, Summer, S1'!X7*Main!$B$8</f>
        <v>166.59023912197284</v>
      </c>
      <c r="Y7" s="1">
        <f>'[3]Qc, Summer, S1'!Y7*Main!$B$8</f>
        <v>167.95049009317782</v>
      </c>
    </row>
    <row r="8" spans="1:25" x14ac:dyDescent="0.25">
      <c r="A8">
        <v>9</v>
      </c>
      <c r="B8" s="1">
        <f>'[3]Qc, Summer, S1'!B8*Main!$B$8</f>
        <v>45.686508421072062</v>
      </c>
      <c r="C8" s="1">
        <f>'[3]Qc, Summer, S1'!C8*Main!$B$8</f>
        <v>40.994592341331959</v>
      </c>
      <c r="D8" s="1">
        <f>'[3]Qc, Summer, S1'!D8*Main!$B$8</f>
        <v>35.275103105360309</v>
      </c>
      <c r="E8" s="1">
        <f>'[3]Qc, Summer, S1'!E8*Main!$B$8</f>
        <v>36.288710727111635</v>
      </c>
      <c r="F8" s="1">
        <f>'[3]Qc, Summer, S1'!F8*Main!$B$8</f>
        <v>34.27684006120792</v>
      </c>
      <c r="G8" s="1">
        <f>'[3]Qc, Summer, S1'!G8*Main!$B$8</f>
        <v>38.75182090401654</v>
      </c>
      <c r="H8" s="1">
        <f>'[3]Qc, Summer, S1'!H8*Main!$B$8</f>
        <v>41.821433718473131</v>
      </c>
      <c r="I8" s="1">
        <f>'[3]Qc, Summer, S1'!I8*Main!$B$8</f>
        <v>33.915707828558773</v>
      </c>
      <c r="J8" s="1">
        <f>'[3]Qc, Summer, S1'!J8*Main!$B$8</f>
        <v>23.969722680301242</v>
      </c>
      <c r="K8" s="1">
        <f>'[3]Qc, Summer, S1'!K8*Main!$B$8</f>
        <v>17.81933779474306</v>
      </c>
      <c r="L8" s="1">
        <f>'[3]Qc, Summer, S1'!L8*Main!$B$8</f>
        <v>22.915446627510335</v>
      </c>
      <c r="M8" s="1">
        <f>'[3]Qc, Summer, S1'!M8*Main!$B$8</f>
        <v>25.689689924025398</v>
      </c>
      <c r="N8" s="1">
        <f>'[3]Qc, Summer, S1'!N8*Main!$B$8</f>
        <v>24.455045203263438</v>
      </c>
      <c r="O8" s="1">
        <f>'[3]Qc, Summer, S1'!O8*Main!$B$8</f>
        <v>24.18438466346722</v>
      </c>
      <c r="P8" s="1">
        <f>'[3]Qc, Summer, S1'!P8*Main!$B$8</f>
        <v>30.051536978292969</v>
      </c>
      <c r="Q8" s="1">
        <f>'[3]Qc, Summer, S1'!Q8*Main!$B$8</f>
        <v>33.0847694249114</v>
      </c>
      <c r="R8" s="1">
        <f>'[3]Qc, Summer, S1'!R8*Main!$B$8</f>
        <v>35.54329451912286</v>
      </c>
      <c r="S8" s="1">
        <f>'[3]Qc, Summer, S1'!S8*Main!$B$8</f>
        <v>43.693883508047854</v>
      </c>
      <c r="T8" s="1">
        <f>'[3]Qc, Summer, S1'!T8*Main!$B$8</f>
        <v>42.577848641243349</v>
      </c>
      <c r="U8" s="1">
        <f>'[3]Qc, Summer, S1'!U8*Main!$B$8</f>
        <v>40.608316046810394</v>
      </c>
      <c r="V8" s="1">
        <f>'[3]Qc, Summer, S1'!V8*Main!$B$8</f>
        <v>44.064693199350273</v>
      </c>
      <c r="W8" s="1">
        <f>'[3]Qc, Summer, S1'!W8*Main!$B$8</f>
        <v>40.236607313496748</v>
      </c>
      <c r="X8" s="1">
        <f>'[3]Qc, Summer, S1'!X8*Main!$B$8</f>
        <v>43.508029141391027</v>
      </c>
      <c r="Y8" s="1">
        <f>'[3]Qc, Summer, S1'!Y8*Main!$B$8</f>
        <v>44.681379014840523</v>
      </c>
    </row>
    <row r="9" spans="1:25" x14ac:dyDescent="0.25">
      <c r="A9">
        <v>10</v>
      </c>
      <c r="B9" s="1">
        <f>'[3]Qc, Summer, S1'!B9*Main!$B$8</f>
        <v>-15.184215160809213</v>
      </c>
      <c r="C9" s="1">
        <f>'[3]Qc, Summer, S1'!C9*Main!$B$8</f>
        <v>-19.476233785144714</v>
      </c>
      <c r="D9" s="1">
        <f>'[3]Qc, Summer, S1'!D9*Main!$B$8</f>
        <v>-19.649964040534556</v>
      </c>
      <c r="E9" s="1">
        <f>'[3]Qc, Summer, S1'!E9*Main!$B$8</f>
        <v>-19.769403087935618</v>
      </c>
      <c r="F9" s="1">
        <f>'[3]Qc, Summer, S1'!F9*Main!$B$8</f>
        <v>-19.552239867838161</v>
      </c>
      <c r="G9" s="1">
        <f>'[3]Qc, Summer, S1'!G9*Main!$B$8</f>
        <v>-19.468995765726522</v>
      </c>
      <c r="H9" s="1">
        <f>'[3]Qc, Summer, S1'!H9*Main!$B$8</f>
        <v>-16.129743049837565</v>
      </c>
      <c r="I9" s="1">
        <f>'[3]Qc, Summer, S1'!I9*Main!$B$8</f>
        <v>-9.5673634899586553</v>
      </c>
      <c r="J9" s="1">
        <f>'[3]Qc, Summer, S1'!J9*Main!$B$8</f>
        <v>-6.3646784224748965</v>
      </c>
      <c r="K9" s="1">
        <f>'[3]Qc, Summer, S1'!K9*Main!$B$8</f>
        <v>-6.2399888603071467</v>
      </c>
      <c r="L9" s="1">
        <f>'[3]Qc, Summer, S1'!L9*Main!$B$8</f>
        <v>-6.192177118059659</v>
      </c>
      <c r="M9" s="1">
        <f>'[3]Qc, Summer, S1'!M9*Main!$B$8</f>
        <v>-2.9717433515209697</v>
      </c>
      <c r="N9" s="1">
        <f>'[3]Qc, Summer, S1'!N9*Main!$B$8</f>
        <v>-2.1336901450826944</v>
      </c>
      <c r="O9" s="1">
        <f>'[3]Qc, Summer, S1'!O9*Main!$B$8</f>
        <v>-2.6047549538541066</v>
      </c>
      <c r="P9" s="1">
        <f>'[3]Qc, Summer, S1'!P9*Main!$B$8</f>
        <v>-0.54116496507678713</v>
      </c>
      <c r="Q9" s="1">
        <f>'[3]Qc, Summer, S1'!Q9*Main!$B$8</f>
        <v>-4.112430604695807</v>
      </c>
      <c r="R9" s="1">
        <f>'[3]Qc, Summer, S1'!R9*Main!$B$8</f>
        <v>-7.2703775110011826</v>
      </c>
      <c r="S9" s="1">
        <f>'[3]Qc, Summer, S1'!S9*Main!$B$8</f>
        <v>-7.1111253187389263</v>
      </c>
      <c r="T9" s="1">
        <f>'[3]Qc, Summer, S1'!T9*Main!$B$8</f>
        <v>-8.4718009071175437</v>
      </c>
      <c r="U9" s="1">
        <f>'[3]Qc, Summer, S1'!U9*Main!$B$8</f>
        <v>-7.7148056272150036</v>
      </c>
      <c r="V9" s="1">
        <f>'[3]Qc, Summer, S1'!V9*Main!$B$8</f>
        <v>-7.84510291368872</v>
      </c>
      <c r="W9" s="1">
        <f>'[3]Qc, Summer, S1'!W9*Main!$B$8</f>
        <v>-6.3492033938275245</v>
      </c>
      <c r="X9" s="1">
        <f>'[3]Qc, Summer, S1'!X9*Main!$B$8</f>
        <v>-9.4244010551535737</v>
      </c>
      <c r="Y9" s="1">
        <f>'[3]Qc, Summer, S1'!Y9*Main!$B$8</f>
        <v>-12.632928243871829</v>
      </c>
    </row>
    <row r="10" spans="1:25" x14ac:dyDescent="0.25">
      <c r="A10">
        <v>12</v>
      </c>
      <c r="B10" s="1">
        <f>'[3]Qc, Summer, S1'!B10*Main!$B$8</f>
        <v>-53.985886445067933</v>
      </c>
      <c r="C10" s="1">
        <f>'[3]Qc, Summer, S1'!C10*Main!$B$8</f>
        <v>-74.710969313939756</v>
      </c>
      <c r="D10" s="1">
        <f>'[3]Qc, Summer, S1'!D10*Main!$B$8</f>
        <v>-78.455376636813355</v>
      </c>
      <c r="E10" s="1">
        <f>'[3]Qc, Summer, S1'!E10*Main!$B$8</f>
        <v>-76.289594140800361</v>
      </c>
      <c r="F10" s="1">
        <f>'[3]Qc, Summer, S1'!F10*Main!$B$8</f>
        <v>-79.197277429562902</v>
      </c>
      <c r="G10" s="1">
        <f>'[3]Qc, Summer, S1'!G10*Main!$B$8</f>
        <v>-82.566148033963373</v>
      </c>
      <c r="H10" s="1">
        <f>'[3]Qc, Summer, S1'!H10*Main!$B$8</f>
        <v>-71.393540279459543</v>
      </c>
      <c r="I10" s="1">
        <f>'[3]Qc, Summer, S1'!I10*Main!$B$8</f>
        <v>-29.694591564825753</v>
      </c>
      <c r="J10" s="1">
        <f>'[3]Qc, Summer, S1'!J10*Main!$B$8</f>
        <v>-1.2250153022002357</v>
      </c>
      <c r="K10" s="1">
        <f>'[3]Qc, Summer, S1'!K10*Main!$B$8</f>
        <v>11.852853582324276</v>
      </c>
      <c r="L10" s="1">
        <f>'[3]Qc, Summer, S1'!L10*Main!$B$8</f>
        <v>10.832934889766687</v>
      </c>
      <c r="M10" s="1">
        <f>'[3]Qc, Summer, S1'!M10*Main!$B$8</f>
        <v>12.126465896411696</v>
      </c>
      <c r="N10" s="1">
        <f>'[3]Qc, Summer, S1'!N10*Main!$B$8</f>
        <v>17.842649763659189</v>
      </c>
      <c r="O10" s="1">
        <f>'[3]Qc, Summer, S1'!O10*Main!$B$8</f>
        <v>15.713119663245717</v>
      </c>
      <c r="P10" s="1">
        <f>'[3]Qc, Summer, S1'!P10*Main!$B$8</f>
        <v>4.4467317076196107</v>
      </c>
      <c r="Q10" s="1">
        <f>'[3]Qc, Summer, S1'!Q10*Main!$B$8</f>
        <v>2.4694708744093332</v>
      </c>
      <c r="R10" s="1">
        <f>'[3]Qc, Summer, S1'!R10*Main!$B$8</f>
        <v>1.5850418215445956</v>
      </c>
      <c r="S10" s="1">
        <f>'[3]Qc, Summer, S1'!S10*Main!$B$8</f>
        <v>-4.8270619771116365</v>
      </c>
      <c r="T10" s="1">
        <f>'[3]Qc, Summer, S1'!T10*Main!$B$8</f>
        <v>-7.013692564013585</v>
      </c>
      <c r="U10" s="1">
        <f>'[3]Qc, Summer, S1'!U10*Main!$B$8</f>
        <v>-5.1069579141317201</v>
      </c>
      <c r="V10" s="1">
        <f>'[3]Qc, Summer, S1'!V10*Main!$B$8</f>
        <v>-15.037583102702305</v>
      </c>
      <c r="W10" s="1">
        <f>'[3]Qc, Summer, S1'!W10*Main!$B$8</f>
        <v>-5.5794035041346737</v>
      </c>
      <c r="X10" s="1">
        <f>'[3]Qc, Summer, S1'!X10*Main!$B$8</f>
        <v>-17.563169521780864</v>
      </c>
      <c r="Y10" s="1">
        <f>'[3]Qc, Summer, S1'!Y10*Main!$B$8</f>
        <v>-26.238198167454225</v>
      </c>
    </row>
    <row r="11" spans="1:25" x14ac:dyDescent="0.25">
      <c r="A11">
        <v>15</v>
      </c>
      <c r="B11" s="1">
        <f>'[3]Qc, Summer, S1'!B11*Main!$B$8</f>
        <v>-7.2268317625516847</v>
      </c>
      <c r="C11" s="1">
        <f>'[3]Qc, Summer, S1'!C11*Main!$B$8</f>
        <v>-7.2268317625516847</v>
      </c>
      <c r="D11" s="1">
        <f>'[3]Qc, Summer, S1'!D11*Main!$B$8</f>
        <v>-7.2268317625516847</v>
      </c>
      <c r="E11" s="1">
        <f>'[3]Qc, Summer, S1'!E11*Main!$B$8</f>
        <v>-7.2268317625516847</v>
      </c>
      <c r="F11" s="1">
        <f>'[3]Qc, Summer, S1'!F11*Main!$B$8</f>
        <v>-7.2268317625516847</v>
      </c>
      <c r="G11" s="1">
        <f>'[3]Qc, Summer, S1'!G11*Main!$B$8</f>
        <v>-7.2268317625516847</v>
      </c>
      <c r="H11" s="1">
        <f>'[3]Qc, Summer, S1'!H11*Main!$B$8</f>
        <v>-7.2268317625516847</v>
      </c>
      <c r="I11" s="1">
        <f>'[3]Qc, Summer, S1'!I11*Main!$B$8</f>
        <v>-6.8427548919816905</v>
      </c>
      <c r="J11" s="1">
        <f>'[3]Qc, Summer, S1'!J11*Main!$B$8</f>
        <v>-6.4291447617395159</v>
      </c>
      <c r="K11" s="1">
        <f>'[3]Qc, Summer, S1'!K11*Main!$B$8</f>
        <v>-6.3339499261665688</v>
      </c>
      <c r="L11" s="1">
        <f>'[3]Qc, Summer, S1'!L11*Main!$B$8</f>
        <v>-6.1960606176166575</v>
      </c>
      <c r="M11" s="1">
        <f>'[3]Qc, Summer, S1'!M11*Main!$B$8</f>
        <v>-6.2912586600708797</v>
      </c>
      <c r="N11" s="1">
        <f>'[3]Qc, Summer, S1'!N11*Main!$B$8</f>
        <v>-6.2912586600708797</v>
      </c>
      <c r="O11" s="1">
        <f>'[3]Qc, Summer, S1'!O11*Main!$B$8</f>
        <v>-6.2912586600708797</v>
      </c>
      <c r="P11" s="1">
        <f>'[3]Qc, Summer, S1'!P11*Main!$B$8</f>
        <v>-6.2912586600708797</v>
      </c>
      <c r="Q11" s="1">
        <f>'[3]Qc, Summer, S1'!Q11*Main!$B$8</f>
        <v>-6.2912586600708797</v>
      </c>
      <c r="R11" s="1">
        <f>'[3]Qc, Summer, S1'!R11*Main!$B$8</f>
        <v>-6.3971263121677495</v>
      </c>
      <c r="S11" s="1">
        <f>'[3]Qc, Summer, S1'!S11*Main!$B$8</f>
        <v>-6.7147292684583579</v>
      </c>
      <c r="T11" s="1">
        <f>'[3]Qc, Summer, S1'!T11*Main!$B$8</f>
        <v>-6.7147292684583579</v>
      </c>
      <c r="U11" s="1">
        <f>'[3]Qc, Summer, S1'!U11*Main!$B$8</f>
        <v>-6.7147292684583579</v>
      </c>
      <c r="V11" s="1">
        <f>'[3]Qc, Summer, S1'!V11*Main!$B$8</f>
        <v>-6.7147292684583579</v>
      </c>
      <c r="W11" s="1">
        <f>'[3]Qc, Summer, S1'!W11*Main!$B$8</f>
        <v>-6.9084068346131131</v>
      </c>
      <c r="X11" s="1">
        <f>'[3]Qc, Summer, S1'!X11*Main!$B$8</f>
        <v>-7.1020844007678683</v>
      </c>
      <c r="Y11" s="1">
        <f>'[3]Qc, Summer, S1'!Y11*Main!$B$8</f>
        <v>-7.1020844007678683</v>
      </c>
    </row>
    <row r="12" spans="1:25" x14ac:dyDescent="0.25">
      <c r="A12">
        <v>16</v>
      </c>
      <c r="B12" s="1">
        <f>'[3]Qc, Summer, S1'!B12*Main!$B$8</f>
        <v>-2.7675132900177202</v>
      </c>
      <c r="C12" s="1">
        <f>'[3]Qc, Summer, S1'!C12*Main!$B$8</f>
        <v>-3.0334908446544597</v>
      </c>
      <c r="D12" s="1">
        <f>'[3]Qc, Summer, S1'!D12*Main!$B$8</f>
        <v>-3.1799468399291206</v>
      </c>
      <c r="E12" s="1">
        <f>'[3]Qc, Summer, S1'!E12*Main!$B$8</f>
        <v>-1.7103366804489073</v>
      </c>
      <c r="F12" s="1">
        <f>'[3]Qc, Summer, S1'!F12*Main!$B$8</f>
        <v>-2.5806556408741881</v>
      </c>
      <c r="G12" s="1">
        <f>'[3]Qc, Summer, S1'!G12*Main!$B$8</f>
        <v>-2.7708800945067931</v>
      </c>
      <c r="H12" s="1">
        <f>'[3]Qc, Summer, S1'!H12*Main!$B$8</f>
        <v>0.85685174246898999</v>
      </c>
      <c r="I12" s="1">
        <f>'[3]Qc, Summer, S1'!I12*Main!$B$8</f>
        <v>4.5569698759598349</v>
      </c>
      <c r="J12" s="1">
        <f>'[3]Qc, Summer, S1'!J12*Main!$B$8</f>
        <v>5.71346721795629</v>
      </c>
      <c r="K12" s="1">
        <f>'[3]Qc, Summer, S1'!K12*Main!$B$8</f>
        <v>6.8379799173065576</v>
      </c>
      <c r="L12" s="1">
        <f>'[3]Qc, Summer, S1'!L12*Main!$B$8</f>
        <v>7.6510632014176041</v>
      </c>
      <c r="M12" s="1">
        <f>'[3]Qc, Summer, S1'!M12*Main!$B$8</f>
        <v>7.5399586532782052</v>
      </c>
      <c r="N12" s="1">
        <f>'[3]Qc, Summer, S1'!N12*Main!$B$8</f>
        <v>7.7958357944477257</v>
      </c>
      <c r="O12" s="1">
        <f>'[3]Qc, Summer, S1'!O12*Main!$B$8</f>
        <v>7.149409332545777</v>
      </c>
      <c r="P12" s="1">
        <f>'[3]Qc, Summer, S1'!P12*Main!$B$8</f>
        <v>5.4020378027170697</v>
      </c>
      <c r="Q12" s="1">
        <f>'[3]Qc, Summer, S1'!Q12*Main!$B$8</f>
        <v>4.3869462492616655</v>
      </c>
      <c r="R12" s="1">
        <f>'[3]Qc, Summer, S1'!R12*Main!$B$8</f>
        <v>3.4644418192557591</v>
      </c>
      <c r="S12" s="1">
        <f>'[3]Qc, Summer, S1'!S12*Main!$B$8</f>
        <v>3.5031600708800954</v>
      </c>
      <c r="T12" s="1">
        <f>'[3]Qc, Summer, S1'!T12*Main!$B$8</f>
        <v>2.710277613703485</v>
      </c>
      <c r="U12" s="1">
        <f>'[3]Qc, Summer, S1'!U12*Main!$B$8</f>
        <v>2.7170112226816303</v>
      </c>
      <c r="V12" s="1">
        <f>'[3]Qc, Summer, S1'!V12*Main!$B$8</f>
        <v>1.6918192557590075</v>
      </c>
      <c r="W12" s="1">
        <f>'[3]Qc, Summer, S1'!W12*Main!$B$8</f>
        <v>2.0487005316007094</v>
      </c>
      <c r="X12" s="1">
        <f>'[3]Qc, Summer, S1'!X12*Main!$B$8</f>
        <v>1.3803898405197867</v>
      </c>
      <c r="Y12" s="1">
        <f>'[3]Qc, Summer, S1'!Y12*Main!$B$8</f>
        <v>-0.85685174246898999</v>
      </c>
    </row>
    <row r="13" spans="1:25" x14ac:dyDescent="0.25">
      <c r="A13">
        <v>17</v>
      </c>
      <c r="B13" s="1">
        <f>'[3]Qc, Summer, S1'!B13*Main!$B$8</f>
        <v>-1.5507588887330184</v>
      </c>
      <c r="C13" s="1">
        <f>'[3]Qc, Summer, S1'!C13*Main!$B$8</f>
        <v>-1.5316421770525694</v>
      </c>
      <c r="D13" s="1">
        <f>'[3]Qc, Summer, S1'!D13*Main!$B$8</f>
        <v>-1.9241823313644419</v>
      </c>
      <c r="E13" s="1">
        <f>'[3]Qc, Summer, S1'!E13*Main!$B$8</f>
        <v>-1.7629076786030713</v>
      </c>
      <c r="F13" s="1">
        <f>'[3]Qc, Summer, S1'!F13*Main!$B$8</f>
        <v>-1.5622550741287655</v>
      </c>
      <c r="G13" s="1">
        <f>'[3]Qc, Summer, S1'!G13*Main!$B$8</f>
        <v>-2.082000386961016</v>
      </c>
      <c r="H13" s="1">
        <f>'[3]Qc, Summer, S1'!H13*Main!$B$8</f>
        <v>-1.5820376303160071</v>
      </c>
      <c r="I13" s="1">
        <f>'[3]Qc, Summer, S1'!I13*Main!$B$8</f>
        <v>-1.0454764589486121</v>
      </c>
      <c r="J13" s="1">
        <f>'[3]Qc, Summer, S1'!J13*Main!$B$8</f>
        <v>-0.70916804193738914</v>
      </c>
      <c r="K13" s="1">
        <f>'[3]Qc, Summer, S1'!K13*Main!$B$8</f>
        <v>-0.35403180190490258</v>
      </c>
      <c r="L13" s="1">
        <f>'[3]Qc, Summer, S1'!L13*Main!$B$8</f>
        <v>-0.45701173316597732</v>
      </c>
      <c r="M13" s="1">
        <f>'[3]Qc, Summer, S1'!M13*Main!$B$8</f>
        <v>-0.31437037367099868</v>
      </c>
      <c r="N13" s="1">
        <f>'[3]Qc, Summer, S1'!N13*Main!$B$8</f>
        <v>-0.13232879105138809</v>
      </c>
      <c r="O13" s="1">
        <f>'[3]Qc, Summer, S1'!O13*Main!$B$8</f>
        <v>-0.19778129260189017</v>
      </c>
      <c r="P13" s="1">
        <f>'[3]Qc, Summer, S1'!P13*Main!$B$8</f>
        <v>-0.38346023191080914</v>
      </c>
      <c r="Q13" s="1">
        <f>'[3]Qc, Summer, S1'!Q13*Main!$B$8</f>
        <v>-0.30586997932663923</v>
      </c>
      <c r="R13" s="1">
        <f>'[3]Qc, Summer, S1'!R13*Main!$B$8</f>
        <v>-0.70060860646780831</v>
      </c>
      <c r="S13" s="1">
        <f>'[3]Qc, Summer, S1'!S13*Main!$B$8</f>
        <v>-0.62811239220318971</v>
      </c>
      <c r="T13" s="1">
        <f>'[3]Qc, Summer, S1'!T13*Main!$B$8</f>
        <v>-0.91248245045776732</v>
      </c>
      <c r="U13" s="1">
        <f>'[3]Qc, Summer, S1'!U13*Main!$B$8</f>
        <v>-0.91793185919964571</v>
      </c>
      <c r="V13" s="1">
        <f>'[3]Qc, Summer, S1'!V13*Main!$B$8</f>
        <v>-0.91111653787655067</v>
      </c>
      <c r="W13" s="1">
        <f>'[3]Qc, Summer, S1'!W13*Main!$B$8</f>
        <v>-0.78570277606320149</v>
      </c>
      <c r="X13" s="1">
        <f>'[3]Qc, Summer, S1'!X13*Main!$B$8</f>
        <v>-1.03511201225635</v>
      </c>
      <c r="Y13" s="1">
        <f>'[3]Qc, Summer, S1'!Y13*Main!$B$8</f>
        <v>-1.1488422049616067</v>
      </c>
    </row>
    <row r="14" spans="1:25" x14ac:dyDescent="0.25">
      <c r="A14">
        <v>18</v>
      </c>
      <c r="B14" s="1">
        <f>'[3]Qc, Summer, S1'!B14*Main!$B$8</f>
        <v>-2.5941228588304783</v>
      </c>
      <c r="C14" s="1">
        <f>'[3]Qc, Summer, S1'!C14*Main!$B$8</f>
        <v>-2.2826934435912585</v>
      </c>
      <c r="D14" s="1">
        <f>'[3]Qc, Summer, S1'!D14*Main!$B$8</f>
        <v>-2.3651801535735384</v>
      </c>
      <c r="E14" s="1">
        <f>'[3]Qc, Summer, S1'!E14*Main!$B$8</f>
        <v>-2.6378913171884228</v>
      </c>
      <c r="F14" s="1">
        <f>'[3]Qc, Summer, S1'!F14*Main!$B$8</f>
        <v>-2.5671884229178974</v>
      </c>
      <c r="G14" s="1">
        <f>'[3]Qc, Summer, S1'!G14*Main!$B$8</f>
        <v>-2.0705847607796812</v>
      </c>
      <c r="H14" s="1">
        <f>'[3]Qc, Summer, S1'!H14*Main!$B$8</f>
        <v>-2.0049320732427645</v>
      </c>
      <c r="I14" s="1">
        <f>'[3]Qc, Summer, S1'!I14*Main!$B$8</f>
        <v>-2.0874187832250444</v>
      </c>
      <c r="J14" s="1">
        <f>'[3]Qc, Summer, S1'!J14*Main!$B$8</f>
        <v>-2.0335499113998821</v>
      </c>
      <c r="K14" s="1">
        <f>'[3]Qc, Summer, S1'!K14*Main!$B$8</f>
        <v>-1.6716184288245719</v>
      </c>
      <c r="L14" s="1">
        <f>'[3]Qc, Summer, S1'!L14*Main!$B$8</f>
        <v>-1.5167454223272299</v>
      </c>
      <c r="M14" s="1">
        <f>'[3]Qc, Summer, S1'!M14*Main!$B$8</f>
        <v>-1.4325753101004135</v>
      </c>
      <c r="N14" s="1">
        <f>'[3]Qc, Summer, S1'!N14*Main!$B$8</f>
        <v>-1.1682811577082102</v>
      </c>
      <c r="O14" s="1">
        <f>'[3]Qc, Summer, S1'!O14*Main!$B$8</f>
        <v>-1.4645599527466038</v>
      </c>
      <c r="P14" s="1">
        <f>'[3]Qc, Summer, S1'!P14*Main!$B$8</f>
        <v>-2.1581216774955703</v>
      </c>
      <c r="Q14" s="1">
        <f>'[3]Qc, Summer, S1'!Q14*Main!$B$8</f>
        <v>-1.5571470761961017</v>
      </c>
      <c r="R14" s="1">
        <f>'[3]Qc, Summer, S1'!R14*Main!$B$8</f>
        <v>-1.5302126402835206</v>
      </c>
      <c r="S14" s="1">
        <f>'[3]Qc, Summer, S1'!S14*Main!$B$8</f>
        <v>-2.4628174837566452</v>
      </c>
      <c r="T14" s="1">
        <f>'[3]Qc, Summer, S1'!T14*Main!$B$8</f>
        <v>-2.4678676904902539</v>
      </c>
      <c r="U14" s="1">
        <f>'[3]Qc, Summer, S1'!U14*Main!$B$8</f>
        <v>-1.9577968103957473</v>
      </c>
      <c r="V14" s="1">
        <f>'[3]Qc, Summer, S1'!V14*Main!$B$8</f>
        <v>-2.2725930301240402</v>
      </c>
      <c r="W14" s="1">
        <f>'[3]Qc, Summer, S1'!W14*Main!$B$8</f>
        <v>-1.9409627879503841</v>
      </c>
      <c r="X14" s="1">
        <f>'[3]Qc, Summer, S1'!X14*Main!$B$8</f>
        <v>-2.2843768458357947</v>
      </c>
      <c r="Y14" s="1">
        <f>'[3]Qc, Summer, S1'!Y14*Main!$B$8</f>
        <v>-2.5537212049616067</v>
      </c>
    </row>
    <row r="15" spans="1:25" x14ac:dyDescent="0.25">
      <c r="A15">
        <v>20</v>
      </c>
      <c r="B15" s="1">
        <f>'[3]Qc, Summer, S1'!B15*Main!$B$8</f>
        <v>-0.27654600443000593</v>
      </c>
      <c r="C15" s="1">
        <f>'[3]Qc, Summer, S1'!C15*Main!$B$8</f>
        <v>-0.27654600443000593</v>
      </c>
      <c r="D15" s="1">
        <f>'[3]Qc, Summer, S1'!D15*Main!$B$8</f>
        <v>-0.27654600443000593</v>
      </c>
      <c r="E15" s="1">
        <f>'[3]Qc, Summer, S1'!E15*Main!$B$8</f>
        <v>-0.27654600443000593</v>
      </c>
      <c r="F15" s="1">
        <f>'[3]Qc, Summer, S1'!F15*Main!$B$8</f>
        <v>-0.27654600443000593</v>
      </c>
      <c r="G15" s="1">
        <f>'[3]Qc, Summer, S1'!G15*Main!$B$8</f>
        <v>-0.27654600443000593</v>
      </c>
      <c r="H15" s="1">
        <f>'[3]Qc, Summer, S1'!H15*Main!$B$8</f>
        <v>-1.2326250967956291</v>
      </c>
      <c r="I15" s="1">
        <f>'[3]Qc, Summer, S1'!I15*Main!$B$8</f>
        <v>-1.5513181275841701</v>
      </c>
      <c r="J15" s="1">
        <f>'[3]Qc, Summer, S1'!J15*Main!$B$8</f>
        <v>-1.5513181275841701</v>
      </c>
      <c r="K15" s="1">
        <f>'[3]Qc, Summer, S1'!K15*Main!$B$8</f>
        <v>-0.59523903521854693</v>
      </c>
      <c r="L15" s="1">
        <f>'[3]Qc, Summer, S1'!L15*Main!$B$8</f>
        <v>-0.27654600443000593</v>
      </c>
      <c r="M15" s="1">
        <f>'[3]Qc, Summer, S1'!M15*Main!$B$8</f>
        <v>-1.2326250967956291</v>
      </c>
      <c r="N15" s="1">
        <f>'[3]Qc, Summer, S1'!N15*Main!$B$8</f>
        <v>-0.20264542025989371</v>
      </c>
      <c r="O15" s="1">
        <f>'[3]Qc, Summer, S1'!O15*Main!$B$8</f>
        <v>-0.20264542025989371</v>
      </c>
      <c r="P15" s="1">
        <f>'[3]Qc, Summer, S1'!P15*Main!$B$8</f>
        <v>-0.20264542025989371</v>
      </c>
      <c r="Q15" s="1">
        <f>'[3]Qc, Summer, S1'!Q15*Main!$B$8</f>
        <v>-0.20264542025989371</v>
      </c>
      <c r="R15" s="1">
        <f>'[3]Qc, Summer, S1'!R15*Main!$B$8</f>
        <v>-0.20264542025989371</v>
      </c>
      <c r="S15" s="1">
        <f>'[3]Qc, Summer, S1'!S15*Main!$B$8</f>
        <v>-0.20264542025989371</v>
      </c>
      <c r="T15" s="1">
        <f>'[3]Qc, Summer, S1'!T15*Main!$B$8</f>
        <v>-0.20264542025989371</v>
      </c>
      <c r="U15" s="1">
        <f>'[3]Qc, Summer, S1'!U15*Main!$B$8</f>
        <v>-0.20264542025989371</v>
      </c>
      <c r="V15" s="1">
        <f>'[3]Qc, Summer, S1'!V15*Main!$B$8</f>
        <v>-0.20264542025989371</v>
      </c>
      <c r="W15" s="1">
        <f>'[3]Qc, Summer, S1'!W15*Main!$B$8</f>
        <v>-0.20264542025989371</v>
      </c>
      <c r="X15" s="1">
        <f>'[3]Qc, Summer, S1'!X15*Main!$B$8</f>
        <v>-0.20264542025989371</v>
      </c>
      <c r="Y15" s="1">
        <f>'[3]Qc, Summer, S1'!Y15*Main!$B$8</f>
        <v>-0.20264542025989371</v>
      </c>
    </row>
    <row r="16" spans="1:25" x14ac:dyDescent="0.25">
      <c r="A16">
        <v>21</v>
      </c>
      <c r="B16" s="1">
        <f>'[3]Qc, Summer, S1'!B16*Main!$B$8</f>
        <v>-1.8838707226816302</v>
      </c>
      <c r="C16" s="1">
        <f>'[3]Qc, Summer, S1'!C16*Main!$B$8</f>
        <v>-1.8838707226816302</v>
      </c>
      <c r="D16" s="1">
        <f>'[3]Qc, Summer, S1'!D16*Main!$B$8</f>
        <v>-1.8838707226816302</v>
      </c>
      <c r="E16" s="1">
        <f>'[3]Qc, Summer, S1'!E16*Main!$B$8</f>
        <v>-1.8838707226816302</v>
      </c>
      <c r="F16" s="1">
        <f>'[3]Qc, Summer, S1'!F16*Main!$B$8</f>
        <v>-1.8838707226816302</v>
      </c>
      <c r="G16" s="1">
        <f>'[3]Qc, Summer, S1'!G16*Main!$B$8</f>
        <v>-1.8838707226816302</v>
      </c>
      <c r="H16" s="1">
        <f>'[3]Qc, Summer, S1'!H16*Main!$B$8</f>
        <v>-1.8838707226816302</v>
      </c>
      <c r="I16" s="1">
        <f>'[3]Qc, Summer, S1'!I16*Main!$B$8</f>
        <v>-0.60909700029533387</v>
      </c>
      <c r="J16" s="1">
        <f>'[3]Qc, Summer, S1'!J16*Main!$B$8</f>
        <v>0.66567352362669818</v>
      </c>
      <c r="K16" s="1">
        <f>'[3]Qc, Summer, S1'!K16*Main!$B$8</f>
        <v>0.66567352362669818</v>
      </c>
      <c r="L16" s="1">
        <f>'[3]Qc, Summer, S1'!L16*Main!$B$8</f>
        <v>0.66567352362669818</v>
      </c>
      <c r="M16" s="1">
        <f>'[3]Qc, Summer, S1'!M16*Main!$B$8</f>
        <v>0.66567352362669818</v>
      </c>
      <c r="N16" s="1">
        <f>'[3]Qc, Summer, S1'!N16*Main!$B$8</f>
        <v>0.66567352362669818</v>
      </c>
      <c r="O16" s="1">
        <f>'[3]Qc, Summer, S1'!O16*Main!$B$8</f>
        <v>0.66567352362669818</v>
      </c>
      <c r="P16" s="1">
        <f>'[3]Qc, Summer, S1'!P16*Main!$B$8</f>
        <v>0.66567352362669818</v>
      </c>
      <c r="Q16" s="1">
        <f>'[3]Qc, Summer, S1'!Q16*Main!$B$8</f>
        <v>0.66567352362669818</v>
      </c>
      <c r="R16" s="1">
        <f>'[3]Qc, Summer, S1'!R16*Main!$B$8</f>
        <v>0.66567352362669818</v>
      </c>
      <c r="S16" s="1">
        <f>'[3]Qc, Summer, S1'!S16*Main!$B$8</f>
        <v>0.66567352362669818</v>
      </c>
      <c r="T16" s="1">
        <f>'[3]Qc, Summer, S1'!T16*Main!$B$8</f>
        <v>-0.29040316989072656</v>
      </c>
      <c r="U16" s="1">
        <f>'[3]Qc, Summer, S1'!U16*Main!$B$8</f>
        <v>-0.60909540106320148</v>
      </c>
      <c r="V16" s="1">
        <f>'[3]Qc, Summer, S1'!V16*Main!$B$8</f>
        <v>-0.60909540106320148</v>
      </c>
      <c r="W16" s="1">
        <f>'[3]Qc, Summer, S1'!W16*Main!$B$8</f>
        <v>-0.60909540106320148</v>
      </c>
      <c r="X16" s="1">
        <f>'[3]Qc, Summer, S1'!X16*Main!$B$8</f>
        <v>-0.60909540106320148</v>
      </c>
      <c r="Y16" s="1">
        <f>'[3]Qc, Summer, S1'!Y16*Main!$B$8</f>
        <v>-0.60909540106320148</v>
      </c>
    </row>
    <row r="17" spans="1:25" x14ac:dyDescent="0.25">
      <c r="A17">
        <v>26</v>
      </c>
      <c r="B17" s="1">
        <f>'[3]Qc, Summer, S1'!B17*Main!$B$8</f>
        <v>2.4035186801535735</v>
      </c>
      <c r="C17" s="1">
        <f>'[3]Qc, Summer, S1'!C17*Main!$B$8</f>
        <v>2.0271060664500884</v>
      </c>
      <c r="D17" s="1">
        <f>'[3]Qc, Summer, S1'!D17*Main!$B$8</f>
        <v>1.6506934695806263</v>
      </c>
      <c r="E17" s="1">
        <f>'[3]Qc, Summer, S1'!E17*Main!$B$8</f>
        <v>1.6506934695806263</v>
      </c>
      <c r="F17" s="1">
        <f>'[3]Qc, Summer, S1'!F17*Main!$B$8</f>
        <v>1.6506934695806263</v>
      </c>
      <c r="G17" s="1">
        <f>'[3]Qc, Summer, S1'!G17*Main!$B$8</f>
        <v>1.7447966187979917</v>
      </c>
      <c r="H17" s="1">
        <f>'[3]Qc, Summer, S1'!H17*Main!$B$8</f>
        <v>2.8465954367985828</v>
      </c>
      <c r="I17" s="1">
        <f>'[3]Qc, Summer, S1'!I17*Main!$B$8</f>
        <v>4.2369375471795632</v>
      </c>
      <c r="J17" s="1">
        <f>'[3]Qc, Summer, S1'!J17*Main!$B$8</f>
        <v>5.9895132182516244</v>
      </c>
      <c r="K17" s="1">
        <f>'[3]Qc, Summer, S1'!K17*Main!$B$8</f>
        <v>7.2469091035144722</v>
      </c>
      <c r="L17" s="1">
        <f>'[3]Qc, Summer, S1'!L17*Main!$B$8</f>
        <v>7.3554915152835214</v>
      </c>
      <c r="M17" s="1">
        <f>'[3]Qc, Summer, S1'!M17*Main!$B$8</f>
        <v>7.6450422144861196</v>
      </c>
      <c r="N17" s="1">
        <f>'[3]Qc, Summer, S1'!N17*Main!$B$8</f>
        <v>8.0160252920112232</v>
      </c>
      <c r="O17" s="1">
        <f>'[3]Qc, Summer, S1'!O17*Main!$B$8</f>
        <v>8.9871519551092724</v>
      </c>
      <c r="P17" s="1">
        <f>'[3]Qc, Summer, S1'!P17*Main!$B$8</f>
        <v>8.1069697852185474</v>
      </c>
      <c r="Q17" s="1">
        <f>'[3]Qc, Summer, S1'!Q17*Main!$B$8</f>
        <v>7.911525463157119</v>
      </c>
      <c r="R17" s="1">
        <f>'[3]Qc, Summer, S1'!R17*Main!$B$8</f>
        <v>7.7088390899291213</v>
      </c>
      <c r="S17" s="1">
        <f>'[3]Qc, Summer, S1'!S17*Main!$B$8</f>
        <v>6.6157898013880692</v>
      </c>
      <c r="T17" s="1">
        <f>'[3]Qc, Summer, S1'!T17*Main!$B$8</f>
        <v>6.7243714093325471</v>
      </c>
      <c r="U17" s="1">
        <f>'[3]Qc, Summer, S1'!U17*Main!$B$8</f>
        <v>6.3479555971647965</v>
      </c>
      <c r="V17" s="1">
        <f>'[3]Qc, Summer, S1'!V17*Main!$B$8</f>
        <v>6.0656461368871835</v>
      </c>
      <c r="W17" s="1">
        <f>'[3]Qc, Summer, S1'!W17*Main!$B$8</f>
        <v>5.471060505832841</v>
      </c>
      <c r="X17" s="1">
        <f>'[3]Qc, Summer, S1'!X17*Main!$B$8</f>
        <v>4.941625933697579</v>
      </c>
      <c r="Y17" s="1">
        <f>'[3]Qc, Summer, S1'!Y17*Main!$B$8</f>
        <v>3.9783690161695224</v>
      </c>
    </row>
    <row r="18" spans="1:25" x14ac:dyDescent="0.25">
      <c r="A18">
        <v>30</v>
      </c>
      <c r="B18" s="1">
        <f>'[3]Qc, Summer, S1'!B18*Main!$B$8</f>
        <v>-2.7896284609421147</v>
      </c>
      <c r="C18" s="1">
        <f>'[3]Qc, Summer, S1'!C18*Main!$B$8</f>
        <v>-3.2686300988629657</v>
      </c>
      <c r="D18" s="1">
        <f>'[3]Qc, Summer, S1'!D18*Main!$B$8</f>
        <v>-3.1742790139545187</v>
      </c>
      <c r="E18" s="1">
        <f>'[3]Qc, Summer, S1'!E18*Main!$B$8</f>
        <v>-3.0585089922474897</v>
      </c>
      <c r="F18" s="1">
        <f>'[3]Qc, Summer, S1'!F18*Main!$B$8</f>
        <v>-3.1701756662728888</v>
      </c>
      <c r="G18" s="1">
        <f>'[3]Qc, Summer, S1'!G18*Main!$B$8</f>
        <v>-3.0635687186207918</v>
      </c>
      <c r="H18" s="1">
        <f>'[3]Qc, Summer, S1'!H18*Main!$B$8</f>
        <v>-1.1437074661842883</v>
      </c>
      <c r="I18" s="1">
        <f>'[3]Qc, Summer, S1'!I18*Main!$B$8</f>
        <v>0.41818067675723569</v>
      </c>
      <c r="J18" s="1">
        <f>'[3]Qc, Summer, S1'!J18*Main!$B$8</f>
        <v>0.45000309413762551</v>
      </c>
      <c r="K18" s="1">
        <f>'[3]Qc, Summer, S1'!K18*Main!$B$8</f>
        <v>1.1393717458653279</v>
      </c>
      <c r="L18" s="1">
        <f>'[3]Qc, Summer, S1'!L18*Main!$B$8</f>
        <v>1.1285148324719434</v>
      </c>
      <c r="M18" s="1">
        <f>'[3]Qc, Summer, S1'!M18*Main!$B$8</f>
        <v>1.2460988884376845</v>
      </c>
      <c r="N18" s="1">
        <f>'[3]Qc, Summer, S1'!N18*Main!$B$8</f>
        <v>1.6582616588895454</v>
      </c>
      <c r="O18" s="1">
        <f>'[3]Qc, Summer, S1'!O18*Main!$B$8</f>
        <v>1.4851277403278205</v>
      </c>
      <c r="P18" s="1">
        <f>'[3]Qc, Summer, S1'!P18*Main!$B$8</f>
        <v>-6.866510218546959E-2</v>
      </c>
      <c r="Q18" s="1">
        <f>'[3]Qc, Summer, S1'!Q18*Main!$B$8</f>
        <v>1.8197170038393377E-2</v>
      </c>
      <c r="R18" s="1">
        <f>'[3]Qc, Summer, S1'!R18*Main!$B$8</f>
        <v>0.11546364670702897</v>
      </c>
      <c r="S18" s="1">
        <f>'[3]Qc, Summer, S1'!S18*Main!$B$8</f>
        <v>0.31836858446544597</v>
      </c>
      <c r="T18" s="1">
        <f>'[3]Qc, Summer, S1'!T18*Main!$B$8</f>
        <v>2.4976512847017126E-2</v>
      </c>
      <c r="U18" s="1">
        <f>'[3]Qc, Summer, S1'!U18*Main!$B$8</f>
        <v>8.9280559509746019E-2</v>
      </c>
      <c r="V18" s="1">
        <f>'[3]Qc, Summer, S1'!V18*Main!$B$8</f>
        <v>0.38177751565268758</v>
      </c>
      <c r="W18" s="1">
        <f>'[3]Qc, Summer, S1'!W18*Main!$B$8</f>
        <v>-0.20095376513585356</v>
      </c>
      <c r="X18" s="1">
        <f>'[3]Qc, Summer, S1'!X18*Main!$B$8</f>
        <v>-1.4484125479917307</v>
      </c>
      <c r="Y18" s="1">
        <f>'[3]Qc, Summer, S1'!Y18*Main!$B$8</f>
        <v>-1.7024836300206734</v>
      </c>
    </row>
    <row r="19" spans="1:25" x14ac:dyDescent="0.25">
      <c r="A19">
        <v>35</v>
      </c>
      <c r="B19" s="1">
        <f>'[3]Qc, Summer, S1'!B19*Main!$B$8</f>
        <v>2.9818574805079741</v>
      </c>
      <c r="C19" s="1">
        <f>'[3]Qc, Summer, S1'!C19*Main!$B$8</f>
        <v>2.9818574805079741</v>
      </c>
      <c r="D19" s="1">
        <f>'[3]Qc, Summer, S1'!D19*Main!$B$8</f>
        <v>2.9818574805079741</v>
      </c>
      <c r="E19" s="1">
        <f>'[3]Qc, Summer, S1'!E19*Main!$B$8</f>
        <v>2.9818574805079741</v>
      </c>
      <c r="F19" s="1">
        <f>'[3]Qc, Summer, S1'!F19*Main!$B$8</f>
        <v>2.9818574805079741</v>
      </c>
      <c r="G19" s="1">
        <f>'[3]Qc, Summer, S1'!G19*Main!$B$8</f>
        <v>2.9818574805079741</v>
      </c>
      <c r="H19" s="1">
        <f>'[3]Qc, Summer, S1'!H19*Main!$B$8</f>
        <v>2.0661225327820438</v>
      </c>
      <c r="I19" s="1">
        <f>'[3]Qc, Summer, S1'!I19*Main!$B$8</f>
        <v>-0.20359102096869464</v>
      </c>
      <c r="J19" s="1">
        <f>'[3]Qc, Summer, S1'!J19*Main!$B$8</f>
        <v>-0.65491722297696398</v>
      </c>
      <c r="K19" s="1">
        <f>'[3]Qc, Summer, S1'!K19*Main!$B$8</f>
        <v>-0.65491722297696398</v>
      </c>
      <c r="L19" s="1">
        <f>'[3]Qc, Summer, S1'!L19*Main!$B$8</f>
        <v>-0.65491722297696398</v>
      </c>
      <c r="M19" s="1">
        <f>'[3]Qc, Summer, S1'!M19*Main!$B$8</f>
        <v>-0.65491722297696398</v>
      </c>
      <c r="N19" s="1">
        <f>'[3]Qc, Summer, S1'!N19*Main!$B$8</f>
        <v>-0.65491722297696398</v>
      </c>
      <c r="O19" s="1">
        <f>'[3]Qc, Summer, S1'!O19*Main!$B$8</f>
        <v>-0.65491722297696398</v>
      </c>
      <c r="P19" s="1">
        <f>'[3]Qc, Summer, S1'!P19*Main!$B$8</f>
        <v>-0.65491722297696398</v>
      </c>
      <c r="Q19" s="1">
        <f>'[3]Qc, Summer, S1'!Q19*Main!$B$8</f>
        <v>-0.65491722297696398</v>
      </c>
      <c r="R19" s="1">
        <f>'[3]Qc, Summer, S1'!R19*Main!$B$8</f>
        <v>-0.65491722297696398</v>
      </c>
      <c r="S19" s="1">
        <f>'[3]Qc, Summer, S1'!S19*Main!$B$8</f>
        <v>0.69906138304784415</v>
      </c>
      <c r="T19" s="1">
        <f>'[3]Qc, Summer, S1'!T19*Main!$B$8</f>
        <v>1.1503875850561134</v>
      </c>
      <c r="U19" s="1">
        <f>'[3]Qc, Summer, S1'!U19*Main!$B$8</f>
        <v>1.1503875850561134</v>
      </c>
      <c r="V19" s="1">
        <f>'[3]Qc, Summer, S1'!V19*Main!$B$8</f>
        <v>1.1503875850561134</v>
      </c>
      <c r="W19" s="1">
        <f>'[3]Qc, Summer, S1'!W19*Main!$B$8</f>
        <v>1.1503875850561134</v>
      </c>
      <c r="X19" s="1">
        <f>'[3]Qc, Summer, S1'!X19*Main!$B$8</f>
        <v>1.1503875850561134</v>
      </c>
      <c r="Y19" s="1">
        <f>'[3]Qc, Summer, S1'!Y19*Main!$B$8</f>
        <v>2.5043686025546368</v>
      </c>
    </row>
    <row r="20" spans="1:25" x14ac:dyDescent="0.25">
      <c r="A20">
        <v>36</v>
      </c>
      <c r="B20" s="1">
        <f>'[3]Qc, Summer, S1'!B20*Main!$B$8</f>
        <v>2.9947725930301239</v>
      </c>
      <c r="C20" s="1">
        <f>'[3]Qc, Summer, S1'!C20*Main!$B$8</f>
        <v>2.2136739515652688</v>
      </c>
      <c r="D20" s="1">
        <f>'[3]Qc, Summer, S1'!D20*Main!$B$8</f>
        <v>2.0200826934435914</v>
      </c>
      <c r="E20" s="1">
        <f>'[3]Qc, Summer, S1'!E20*Main!$B$8</f>
        <v>1.7928233904311872</v>
      </c>
      <c r="F20" s="1">
        <f>'[3]Qc, Summer, S1'!F20*Main!$B$8</f>
        <v>2.8011813349084465</v>
      </c>
      <c r="G20" s="1">
        <f>'[3]Qc, Summer, S1'!G20*Main!$B$8</f>
        <v>2.6345245126993504</v>
      </c>
      <c r="H20" s="1">
        <f>'[3]Qc, Summer, S1'!H20*Main!$B$8</f>
        <v>3.4459243945658597</v>
      </c>
      <c r="I20" s="1">
        <f>'[3]Qc, Summer, S1'!I20*Main!$B$8</f>
        <v>3.5721795629060837</v>
      </c>
      <c r="J20" s="1">
        <f>'[3]Qc, Summer, S1'!J20*Main!$B$8</f>
        <v>2.1766391021854696</v>
      </c>
      <c r="K20" s="1">
        <f>'[3]Qc, Summer, S1'!K20*Main!$B$8</f>
        <v>1.176698168930892</v>
      </c>
      <c r="L20" s="1">
        <f>'[3]Qc, Summer, S1'!L20*Main!$B$8</f>
        <v>2.6900767867690494</v>
      </c>
      <c r="M20" s="1">
        <f>'[3]Qc, Summer, S1'!M20*Main!$B$8</f>
        <v>2.540253987005316</v>
      </c>
      <c r="N20" s="1">
        <f>'[3]Qc, Summer, S1'!N20*Main!$B$8</f>
        <v>2.8095983461311285</v>
      </c>
      <c r="O20" s="1">
        <f>'[3]Qc, Summer, S1'!O20*Main!$B$8</f>
        <v>2.0150324867099827</v>
      </c>
      <c r="P20" s="1">
        <f>'[3]Qc, Summer, S1'!P20*Main!$B$8</f>
        <v>2.080685174246899</v>
      </c>
      <c r="Q20" s="1">
        <f>'[3]Qc, Summer, S1'!Q20*Main!$B$8</f>
        <v>1.9695806261075015</v>
      </c>
      <c r="R20" s="1">
        <f>'[3]Qc, Summer, S1'!R20*Main!$B$8</f>
        <v>2.1446544595392796</v>
      </c>
      <c r="S20" s="1">
        <f>'[3]Qc, Summer, S1'!S20*Main!$B$8</f>
        <v>3.8196396928529244</v>
      </c>
      <c r="T20" s="1">
        <f>'[3]Qc, Summer, S1'!T20*Main!$B$8</f>
        <v>3.4779090372120494</v>
      </c>
      <c r="U20" s="1">
        <f>'[3]Qc, Summer, S1'!U20*Main!$B$8</f>
        <v>3.7236857649143538</v>
      </c>
      <c r="V20" s="1">
        <f>'[3]Qc, Summer, S1'!V20*Main!$B$8</f>
        <v>3.9846131128174838</v>
      </c>
      <c r="W20" s="1">
        <f>'[3]Qc, Summer, S1'!W20*Main!$B$8</f>
        <v>3.681600708800945</v>
      </c>
      <c r="X20" s="1">
        <f>'[3]Qc, Summer, S1'!X20*Main!$B$8</f>
        <v>2.6766095688127587</v>
      </c>
      <c r="Y20" s="1">
        <f>'[3]Qc, Summer, S1'!Y20*Main!$B$8</f>
        <v>2.4678676904902539</v>
      </c>
    </row>
    <row r="21" spans="1:25" x14ac:dyDescent="0.25">
      <c r="A21">
        <v>42</v>
      </c>
      <c r="B21" s="1">
        <f>'[3]Qc, Summer, S1'!B21*Main!$B$8</f>
        <v>-0.52841324357649144</v>
      </c>
      <c r="C21" s="1">
        <f>'[3]Qc, Summer, S1'!C21*Main!$B$8</f>
        <v>-0.60957282656526879</v>
      </c>
      <c r="D21" s="1">
        <f>'[3]Qc, Summer, S1'!D21*Main!$B$8</f>
        <v>-1.0620219967513291</v>
      </c>
      <c r="E21" s="1">
        <f>'[3]Qc, Summer, S1'!E21*Main!$B$8</f>
        <v>-1.0738293632604843</v>
      </c>
      <c r="F21" s="1">
        <f>'[3]Qc, Summer, S1'!F21*Main!$B$8</f>
        <v>-0.64972582508860011</v>
      </c>
      <c r="G21" s="1">
        <f>'[3]Qc, Summer, S1'!G21*Main!$B$8</f>
        <v>-1.0650688369757828</v>
      </c>
      <c r="H21" s="1">
        <f>'[3]Qc, Summer, S1'!H21*Main!$B$8</f>
        <v>-0.86366929009155347</v>
      </c>
      <c r="I21" s="1">
        <f>'[3]Qc, Summer, S1'!I21*Main!$B$8</f>
        <v>0.81840840305670415</v>
      </c>
      <c r="J21" s="1">
        <f>'[3]Qc, Summer, S1'!J21*Main!$B$8</f>
        <v>2.342938803233904</v>
      </c>
      <c r="K21" s="1">
        <f>'[3]Qc, Summer, S1'!K21*Main!$B$8</f>
        <v>3.0546454578411106</v>
      </c>
      <c r="L21" s="1">
        <f>'[3]Qc, Summer, S1'!L21*Main!$B$8</f>
        <v>2.0389472819698762</v>
      </c>
      <c r="M21" s="1">
        <f>'[3]Qc, Summer, S1'!M21*Main!$B$8</f>
        <v>2.4831923366066158</v>
      </c>
      <c r="N21" s="1">
        <f>'[3]Qc, Summer, S1'!N21*Main!$B$8</f>
        <v>2.8561238091405792</v>
      </c>
      <c r="O21" s="1">
        <f>'[3]Qc, Summer, S1'!O21*Main!$B$8</f>
        <v>2.9419758674689898</v>
      </c>
      <c r="P21" s="1">
        <f>'[3]Qc, Summer, S1'!P21*Main!$B$8</f>
        <v>2.634965955478441</v>
      </c>
      <c r="Q21" s="1">
        <f>'[3]Qc, Summer, S1'!Q21*Main!$B$8</f>
        <v>1.8774990031010041</v>
      </c>
      <c r="R21" s="1">
        <f>'[3]Qc, Summer, S1'!R21*Main!$B$8</f>
        <v>1.8960935739072653</v>
      </c>
      <c r="S21" s="1">
        <f>'[3]Qc, Summer, S1'!S21*Main!$B$8</f>
        <v>1.7563646812610751</v>
      </c>
      <c r="T21" s="1">
        <f>'[3]Qc, Summer, S1'!T21*Main!$B$8</f>
        <v>1.2817473340224455</v>
      </c>
      <c r="U21" s="1">
        <f>'[3]Qc, Summer, S1'!U21*Main!$B$8</f>
        <v>1.3807081760927351</v>
      </c>
      <c r="V21" s="1">
        <f>'[3]Qc, Summer, S1'!V21*Main!$B$8</f>
        <v>1.8561231866509158</v>
      </c>
      <c r="W21" s="1">
        <f>'[3]Qc, Summer, S1'!W21*Main!$B$8</f>
        <v>1.313626461015948</v>
      </c>
      <c r="X21" s="1">
        <f>'[3]Qc, Summer, S1'!X21*Main!$B$8</f>
        <v>0.73782904252805681</v>
      </c>
      <c r="Y21" s="1">
        <f>'[3]Qc, Summer, S1'!Y21*Main!$B$8</f>
        <v>0.1973445044300059</v>
      </c>
    </row>
    <row r="22" spans="1:25" x14ac:dyDescent="0.25">
      <c r="A22">
        <v>55</v>
      </c>
      <c r="B22" s="1">
        <f>'[3]Qc, Summer, S1'!B22*Main!$B$8</f>
        <v>0.63800945067926762</v>
      </c>
      <c r="C22" s="1">
        <f>'[3]Qc, Summer, S1'!C22*Main!$B$8</f>
        <v>0.73227997637330189</v>
      </c>
      <c r="D22" s="1">
        <f>'[3]Qc, Summer, S1'!D22*Main!$B$8</f>
        <v>1.0605434140578855</v>
      </c>
      <c r="E22" s="1">
        <f>'[3]Qc, Summer, S1'!E22*Main!$B$8</f>
        <v>1.2204666272888365</v>
      </c>
      <c r="F22" s="1">
        <f>'[3]Qc, Summer, S1'!F22*Main!$B$8</f>
        <v>-1.1059952746603663</v>
      </c>
      <c r="G22" s="1">
        <f>'[3]Qc, Summer, S1'!G22*Main!$B$8</f>
        <v>-0.87200236266981701</v>
      </c>
      <c r="H22" s="1">
        <f>'[3]Qc, Summer, S1'!H22*Main!$B$8</f>
        <v>0.25419373892498526</v>
      </c>
      <c r="I22" s="1">
        <f>'[3]Qc, Summer, S1'!I22*Main!$B$8</f>
        <v>1.7019196692262255</v>
      </c>
      <c r="J22" s="1">
        <f>'[3]Qc, Summer, S1'!J22*Main!$B$8</f>
        <v>2.1547548730064974</v>
      </c>
      <c r="K22" s="1">
        <f>'[3]Qc, Summer, S1'!K22*Main!$B$8</f>
        <v>2.2692262256349678</v>
      </c>
      <c r="L22" s="1">
        <f>'[3]Qc, Summer, S1'!L22*Main!$B$8</f>
        <v>2.1732722976963967</v>
      </c>
      <c r="M22" s="1">
        <f>'[3]Qc, Summer, S1'!M22*Main!$B$8</f>
        <v>2.0588009450679272</v>
      </c>
      <c r="N22" s="1">
        <f>'[3]Qc, Summer, S1'!N22*Main!$B$8</f>
        <v>2.4897519196692266</v>
      </c>
      <c r="O22" s="1">
        <f>'[3]Qc, Summer, S1'!O22*Main!$B$8</f>
        <v>2.3786473715298291</v>
      </c>
      <c r="P22" s="1">
        <f>'[3]Qc, Summer, S1'!P22*Main!$B$8</f>
        <v>1.981364441819256</v>
      </c>
      <c r="Q22" s="1">
        <f>'[3]Qc, Summer, S1'!Q22*Main!$B$8</f>
        <v>1.6716184288245719</v>
      </c>
      <c r="R22" s="1">
        <f>'[3]Qc, Summer, S1'!R22*Main!$B$8</f>
        <v>1.4275251033668046</v>
      </c>
      <c r="S22" s="1">
        <f>'[3]Qc, Summer, S1'!S22*Main!$B$8</f>
        <v>1.3467217956290609</v>
      </c>
      <c r="T22" s="1">
        <f>'[3]Qc, Summer, S1'!T22*Main!$B$8</f>
        <v>1.4578263437684584</v>
      </c>
      <c r="U22" s="1">
        <f>'[3]Qc, Summer, S1'!U22*Main!$B$8</f>
        <v>1.7928233904311872</v>
      </c>
      <c r="V22" s="1">
        <f>'[3]Qc, Summer, S1'!V22*Main!$B$8</f>
        <v>1.6749852333136446</v>
      </c>
      <c r="W22" s="1">
        <f>'[3]Qc, Summer, S1'!W22*Main!$B$8</f>
        <v>1.7305375073833433</v>
      </c>
      <c r="X22" s="1">
        <f>'[3]Qc, Summer, S1'!X22*Main!$B$8</f>
        <v>0.57909037212049619</v>
      </c>
      <c r="Y22" s="1">
        <f>'[3]Qc, Summer, S1'!Y22*Main!$B$8</f>
        <v>-0.69187832250443004</v>
      </c>
    </row>
    <row r="23" spans="1:25" x14ac:dyDescent="0.25">
      <c r="A23">
        <v>68</v>
      </c>
      <c r="B23" s="1">
        <f>'[3]Qc, Summer, S1'!B23*Main!$B$8</f>
        <v>0.61973288718251629</v>
      </c>
      <c r="C23" s="1">
        <f>'[3]Qc, Summer, S1'!C23*Main!$B$8</f>
        <v>0.61973288718251629</v>
      </c>
      <c r="D23" s="1">
        <f>'[3]Qc, Summer, S1'!D23*Main!$B$8</f>
        <v>0.61973288718251629</v>
      </c>
      <c r="E23" s="1">
        <f>'[3]Qc, Summer, S1'!E23*Main!$B$8</f>
        <v>0.61973288718251629</v>
      </c>
      <c r="F23" s="1">
        <f>'[3]Qc, Summer, S1'!F23*Main!$B$8</f>
        <v>0.61973288718251629</v>
      </c>
      <c r="G23" s="1">
        <f>'[3]Qc, Summer, S1'!G23*Main!$B$8</f>
        <v>0.61973288718251629</v>
      </c>
      <c r="H23" s="1">
        <f>'[3]Qc, Summer, S1'!H23*Main!$B$8</f>
        <v>0.61973288718251629</v>
      </c>
      <c r="I23" s="1">
        <f>'[3]Qc, Summer, S1'!I23*Main!$B$8</f>
        <v>0.22507631748375667</v>
      </c>
      <c r="J23" s="1">
        <f>'[3]Qc, Summer, S1'!J23*Main!$B$8</f>
        <v>-0.16958025221500297</v>
      </c>
      <c r="K23" s="1">
        <f>'[3]Qc, Summer, S1'!K23*Main!$B$8</f>
        <v>-0.19072118775841701</v>
      </c>
      <c r="L23" s="1">
        <f>'[3]Qc, Summer, S1'!L23*Main!$B$8</f>
        <v>-9.2056241509155354E-2</v>
      </c>
      <c r="M23" s="1">
        <f>'[3]Qc, Summer, S1'!M23*Main!$B$8</f>
        <v>-5.681893325457768E-2</v>
      </c>
      <c r="N23" s="1">
        <f>'[3]Qc, Summer, S1'!N23*Main!$B$8</f>
        <v>-5.681893325457768E-2</v>
      </c>
      <c r="O23" s="1">
        <f>'[3]Qc, Summer, S1'!O23*Main!$B$8</f>
        <v>-5.681893325457768E-2</v>
      </c>
      <c r="P23" s="1">
        <f>'[3]Qc, Summer, S1'!P23*Main!$B$8</f>
        <v>-5.681893325457768E-2</v>
      </c>
      <c r="Q23" s="1">
        <f>'[3]Qc, Summer, S1'!Q23*Main!$B$8</f>
        <v>-5.681893325457768E-2</v>
      </c>
      <c r="R23" s="1">
        <f>'[3]Qc, Summer, S1'!R23*Main!$B$8</f>
        <v>-5.681893325457768E-2</v>
      </c>
      <c r="S23" s="1">
        <f>'[3]Qc, Summer, S1'!S23*Main!$B$8</f>
        <v>-5.681893325457768E-2</v>
      </c>
      <c r="T23" s="1">
        <f>'[3]Qc, Summer, S1'!T23*Main!$B$8</f>
        <v>0.62677986990549317</v>
      </c>
      <c r="U23" s="1">
        <f>'[3]Qc, Summer, S1'!U23*Main!$B$8</f>
        <v>0.30964650708800945</v>
      </c>
      <c r="V23" s="1">
        <f>'[3]Qc, Summer, S1'!V23*Main!$B$8</f>
        <v>0.30964650708800945</v>
      </c>
      <c r="W23" s="1">
        <f>'[3]Qc, Summer, S1'!W23*Main!$B$8</f>
        <v>0.30964650708800945</v>
      </c>
      <c r="X23" s="1">
        <f>'[3]Qc, Summer, S1'!X23*Main!$B$8</f>
        <v>0.30964650708800945</v>
      </c>
      <c r="Y23" s="1">
        <f>'[3]Qc, Summer, S1'!Y23*Main!$B$8</f>
        <v>0.30964650708800945</v>
      </c>
    </row>
    <row r="24" spans="1:25" x14ac:dyDescent="0.25">
      <c r="A24">
        <v>72</v>
      </c>
      <c r="B24" s="1">
        <f>'[3]Qc, Summer, S1'!B24*Main!$B$8</f>
        <v>-41.690766849453638</v>
      </c>
      <c r="C24" s="1">
        <f>'[3]Qc, Summer, S1'!C24*Main!$B$8</f>
        <v>-40.294399232206146</v>
      </c>
      <c r="D24" s="1">
        <f>'[3]Qc, Summer, S1'!D24*Main!$B$8</f>
        <v>-41.574920594875962</v>
      </c>
      <c r="E24" s="1">
        <f>'[3]Qc, Summer, S1'!E24*Main!$B$8</f>
        <v>-42.595621029976371</v>
      </c>
      <c r="F24" s="1">
        <f>'[3]Qc, Summer, S1'!F24*Main!$B$8</f>
        <v>-41.493729683771413</v>
      </c>
      <c r="G24" s="1">
        <f>'[3]Qc, Summer, S1'!G24*Main!$B$8</f>
        <v>-53.316193832250448</v>
      </c>
      <c r="H24" s="1">
        <f>'[3]Qc, Summer, S1'!H24*Main!$B$8</f>
        <v>-45.438604731467812</v>
      </c>
      <c r="I24" s="1">
        <f>'[3]Qc, Summer, S1'!I24*Main!$B$8</f>
        <v>-8.5840309232870649</v>
      </c>
      <c r="J24" s="1">
        <f>'[3]Qc, Summer, S1'!J24*Main!$B$8</f>
        <v>0.87383619373892574</v>
      </c>
      <c r="K24" s="1">
        <f>'[3]Qc, Summer, S1'!K24*Main!$B$8</f>
        <v>-7.6090752649881868</v>
      </c>
      <c r="L24" s="1">
        <f>'[3]Qc, Summer, S1'!L24*Main!$B$8</f>
        <v>-11.263546494683995</v>
      </c>
      <c r="M24" s="1">
        <f>'[3]Qc, Summer, S1'!M24*Main!$B$8</f>
        <v>-15.420926544373891</v>
      </c>
      <c r="N24" s="1">
        <f>'[3]Qc, Summer, S1'!N24*Main!$B$8</f>
        <v>-18.628582761813352</v>
      </c>
      <c r="O24" s="1">
        <f>'[3]Qc, Summer, S1'!O24*Main!$B$8</f>
        <v>-20.221565061281751</v>
      </c>
      <c r="P24" s="1">
        <f>'[3]Qc, Summer, S1'!P24*Main!$B$8</f>
        <v>-22.182852646116363</v>
      </c>
      <c r="Q24" s="1">
        <f>'[3]Qc, Summer, S1'!Q24*Main!$B$8</f>
        <v>-17.040577045481395</v>
      </c>
      <c r="R24" s="1">
        <f>'[3]Qc, Summer, S1'!R24*Main!$B$8</f>
        <v>-14.527213178824574</v>
      </c>
      <c r="S24" s="1">
        <f>'[3]Qc, Summer, S1'!S24*Main!$B$8</f>
        <v>-15.893640822209099</v>
      </c>
      <c r="T24" s="1">
        <f>'[3]Qc, Summer, S1'!T24*Main!$B$8</f>
        <v>-13.474345784406379</v>
      </c>
      <c r="U24" s="1">
        <f>'[3]Qc, Summer, S1'!U24*Main!$B$8</f>
        <v>-17.978232823759601</v>
      </c>
      <c r="V24" s="1">
        <f>'[3]Qc, Summer, S1'!V24*Main!$B$8</f>
        <v>-28.979631423951567</v>
      </c>
      <c r="W24" s="1">
        <f>'[3]Qc, Summer, S1'!W24*Main!$B$8</f>
        <v>-22.004231648479035</v>
      </c>
      <c r="X24" s="1">
        <f>'[3]Qc, Summer, S1'!X24*Main!$B$8</f>
        <v>-25.16410652170703</v>
      </c>
      <c r="Y24" s="1">
        <f>'[3]Qc, Summer, S1'!Y24*Main!$B$8</f>
        <v>-36.308068161104551</v>
      </c>
    </row>
    <row r="25" spans="1:25" x14ac:dyDescent="0.25">
      <c r="A25">
        <v>103</v>
      </c>
      <c r="B25" s="1">
        <f>'[3]Qc, Summer, S1'!B25*Main!$B$8</f>
        <v>-13.369646308254577</v>
      </c>
      <c r="C25" s="1">
        <f>'[3]Qc, Summer, S1'!C25*Main!$B$8</f>
        <v>-21.465133733018309</v>
      </c>
      <c r="D25" s="1">
        <f>'[3]Qc, Summer, S1'!D25*Main!$B$8</f>
        <v>-19.151201764323691</v>
      </c>
      <c r="E25" s="1">
        <f>'[3]Qc, Summer, S1'!E25*Main!$B$8</f>
        <v>-18.856289795112225</v>
      </c>
      <c r="F25" s="1">
        <f>'[3]Qc, Summer, S1'!F25*Main!$B$8</f>
        <v>-17.986914869831661</v>
      </c>
      <c r="G25" s="1">
        <f>'[3]Qc, Summer, S1'!G25*Main!$B$8</f>
        <v>-21.929560945658594</v>
      </c>
      <c r="H25" s="1">
        <f>'[3]Qc, Summer, S1'!H25*Main!$B$8</f>
        <v>-13.982435350561133</v>
      </c>
      <c r="I25" s="1">
        <f>'[3]Qc, Summer, S1'!I25*Main!$B$8</f>
        <v>-2.1681500455552283</v>
      </c>
      <c r="J25" s="1">
        <f>'[3]Qc, Summer, S1'!J25*Main!$B$8</f>
        <v>0.8407358762551661</v>
      </c>
      <c r="K25" s="1">
        <f>'[3]Qc, Summer, S1'!K25*Main!$B$8</f>
        <v>14.665445783594212</v>
      </c>
      <c r="L25" s="1">
        <f>'[3]Qc, Summer, S1'!L25*Main!$B$8</f>
        <v>16.696001898774366</v>
      </c>
      <c r="M25" s="1">
        <f>'[3]Qc, Summer, S1'!M25*Main!$B$8</f>
        <v>15.326352013068517</v>
      </c>
      <c r="N25" s="1">
        <f>'[3]Qc, Summer, S1'!N25*Main!$B$8</f>
        <v>18.43842933512995</v>
      </c>
      <c r="O25" s="1">
        <f>'[3]Qc, Summer, S1'!O25*Main!$B$8</f>
        <v>20.327746040829886</v>
      </c>
      <c r="P25" s="1">
        <f>'[3]Qc, Summer, S1'!P25*Main!$B$8</f>
        <v>16.0713925488039</v>
      </c>
      <c r="Q25" s="1">
        <f>'[3]Qc, Summer, S1'!Q25*Main!$B$8</f>
        <v>9.2771373171884246</v>
      </c>
      <c r="R25" s="1">
        <f>'[3]Qc, Summer, S1'!R25*Main!$B$8</f>
        <v>-1.3121281740992308</v>
      </c>
      <c r="S25" s="1">
        <f>'[3]Qc, Summer, S1'!S25*Main!$B$8</f>
        <v>-2.4769765674099218</v>
      </c>
      <c r="T25" s="1">
        <f>'[3]Qc, Summer, S1'!T25*Main!$B$8</f>
        <v>-2.7580113344654427</v>
      </c>
      <c r="U25" s="1">
        <f>'[3]Qc, Summer, S1'!U25*Main!$B$8</f>
        <v>-6.1408571360750184</v>
      </c>
      <c r="V25" s="1">
        <f>'[3]Qc, Summer, S1'!V25*Main!$B$8</f>
        <v>-7.7022071163614889</v>
      </c>
      <c r="W25" s="1">
        <f>'[3]Qc, Summer, S1'!W25*Main!$B$8</f>
        <v>-2.5958228173360869</v>
      </c>
      <c r="X25" s="1">
        <f>'[3]Qc, Summer, S1'!X25*Main!$B$8</f>
        <v>-11.167042401432367</v>
      </c>
      <c r="Y25" s="1">
        <f>'[3]Qc, Summer, S1'!Y25*Main!$B$8</f>
        <v>-15.890732113555819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20"/>
  <sheetViews>
    <sheetView zoomScale="70" zoomScaleNormal="70" workbookViewId="0">
      <selection activeCell="A16" sqref="A16:A20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f>_xlfn.IFNA(VLOOKUP($A16,'PV Distribution'!$A$2:$B$6,2,FALSE),0)*'PV Scenarios'!C$3</f>
        <v>0.89500000000000002</v>
      </c>
      <c r="C16" s="7">
        <f>_xlfn.IFNA(VLOOKUP($A16,'PV Distribution'!$A$2:$B$6,2,FALSE),0)*'PV Scenarios'!D$3</f>
        <v>0.89500000000000002</v>
      </c>
      <c r="D16" s="7">
        <f>_xlfn.IFNA(VLOOKUP($A16,'PV Distribution'!$A$2:$B$6,2,FALSE),0)*'PV Scenarios'!E$3</f>
        <v>0.89500000000000002</v>
      </c>
      <c r="E16" s="7">
        <f>_xlfn.IFNA(VLOOKUP($A16,'PV Distribution'!$A$2:$B$6,2,FALSE),0)*'PV Scenarios'!F$3</f>
        <v>0.89500000000000002</v>
      </c>
      <c r="F16" s="7">
        <f>_xlfn.IFNA(VLOOKUP($A16,'PV Distribution'!$A$2:$B$6,2,FALSE),0)*'PV Scenarios'!G$3</f>
        <v>0.89500000000000002</v>
      </c>
      <c r="G16" s="7">
        <f>_xlfn.IFNA(VLOOKUP($A16,'PV Distribution'!$A$2:$B$6,2,FALSE),0)*'PV Scenarios'!H$3</f>
        <v>0.89500000000000002</v>
      </c>
      <c r="H16" s="7">
        <f>_xlfn.IFNA(VLOOKUP($A16,'PV Distribution'!$A$2:$B$6,2,FALSE),0)*'PV Scenarios'!I$3</f>
        <v>12.028799999999999</v>
      </c>
      <c r="I16" s="7">
        <f>_xlfn.IFNA(VLOOKUP($A16,'PV Distribution'!$A$2:$B$6,2,FALSE),0)*'PV Scenarios'!J$3</f>
        <v>32.076800000000006</v>
      </c>
      <c r="J16" s="7">
        <f>_xlfn.IFNA(VLOOKUP($A16,'PV Distribution'!$A$2:$B$6,2,FALSE),0)*'PV Scenarios'!K$3</f>
        <v>54.917200000000001</v>
      </c>
      <c r="K16" s="7">
        <f>_xlfn.IFNA(VLOOKUP($A16,'PV Distribution'!$A$2:$B$6,2,FALSE),0)*'PV Scenarios'!L$3</f>
        <v>78.330399999999997</v>
      </c>
      <c r="L16" s="7">
        <f>_xlfn.IFNA(VLOOKUP($A16,'PV Distribution'!$A$2:$B$6,2,FALSE),0)*'PV Scenarios'!M$3</f>
        <v>99.595600000000005</v>
      </c>
      <c r="M16" s="7">
        <f>_xlfn.IFNA(VLOOKUP($A16,'PV Distribution'!$A$2:$B$6,2,FALSE),0)*'PV Scenarios'!N$3</f>
        <v>115.86669999999999</v>
      </c>
      <c r="N16" s="7">
        <f>_xlfn.IFNA(VLOOKUP($A16,'PV Distribution'!$A$2:$B$6,2,FALSE),0)*'PV Scenarios'!O$3</f>
        <v>124.8883</v>
      </c>
      <c r="O16" s="7">
        <f>_xlfn.IFNA(VLOOKUP($A16,'PV Distribution'!$A$2:$B$6,2,FALSE),0)*'PV Scenarios'!P$3</f>
        <v>125.3</v>
      </c>
      <c r="P16" s="7">
        <f>_xlfn.IFNA(VLOOKUP($A16,'PV Distribution'!$A$2:$B$6,2,FALSE),0)*'PV Scenarios'!Q$3</f>
        <v>117.066</v>
      </c>
      <c r="Q16" s="7">
        <f>_xlfn.IFNA(VLOOKUP($A16,'PV Distribution'!$A$2:$B$6,2,FALSE),0)*'PV Scenarios'!R$3</f>
        <v>101.3856</v>
      </c>
      <c r="R16" s="7">
        <f>_xlfn.IFNA(VLOOKUP($A16,'PV Distribution'!$A$2:$B$6,2,FALSE),0)*'PV Scenarios'!S$3</f>
        <v>80.478399999999993</v>
      </c>
      <c r="S16" s="7">
        <f>_xlfn.IFNA(VLOOKUP($A16,'PV Distribution'!$A$2:$B$6,2,FALSE),0)*'PV Scenarios'!T$3</f>
        <v>57.154699999999998</v>
      </c>
      <c r="T16" s="7">
        <f>_xlfn.IFNA(VLOOKUP($A16,'PV Distribution'!$A$2:$B$6,2,FALSE),0)*'PV Scenarios'!U$3</f>
        <v>34.153199999999991</v>
      </c>
      <c r="U16" s="7">
        <f>_xlfn.IFNA(VLOOKUP($A16,'PV Distribution'!$A$2:$B$6,2,FALSE),0)*'PV Scenarios'!V$3</f>
        <v>13.765100000000002</v>
      </c>
      <c r="V16" s="7">
        <f>_xlfn.IFNA(VLOOKUP($A16,'PV Distribution'!$A$2:$B$6,2,FALSE),0)*'PV Scenarios'!W$3</f>
        <v>0.89500000000000002</v>
      </c>
      <c r="W16" s="7">
        <f>_xlfn.IFNA(VLOOKUP($A16,'PV Distribution'!$A$2:$B$6,2,FALSE),0)*'PV Scenarios'!X$3</f>
        <v>0.89500000000000002</v>
      </c>
      <c r="X16" s="7">
        <f>_xlfn.IFNA(VLOOKUP($A16,'PV Distribution'!$A$2:$B$6,2,FALSE),0)*'PV Scenarios'!Y$3</f>
        <v>0.89500000000000002</v>
      </c>
      <c r="Y16" s="7">
        <f>_xlfn.IFNA(VLOOKUP($A16,'PV Distribution'!$A$2:$B$6,2,FALSE),0)*'PV Scenarios'!Z$3</f>
        <v>0.89500000000000002</v>
      </c>
    </row>
    <row r="17" spans="1:25" x14ac:dyDescent="0.25">
      <c r="A17" s="6">
        <v>21</v>
      </c>
      <c r="B17" s="7">
        <f>_xlfn.IFNA(VLOOKUP($A17,'PV Distribution'!$A$2:$B$6,2,FALSE),0)*'PV Scenarios'!C$3</f>
        <v>0.89500000000000002</v>
      </c>
      <c r="C17" s="7">
        <f>_xlfn.IFNA(VLOOKUP($A17,'PV Distribution'!$A$2:$B$6,2,FALSE),0)*'PV Scenarios'!D$3</f>
        <v>0.89500000000000002</v>
      </c>
      <c r="D17" s="7">
        <f>_xlfn.IFNA(VLOOKUP($A17,'PV Distribution'!$A$2:$B$6,2,FALSE),0)*'PV Scenarios'!E$3</f>
        <v>0.89500000000000002</v>
      </c>
      <c r="E17" s="7">
        <f>_xlfn.IFNA(VLOOKUP($A17,'PV Distribution'!$A$2:$B$6,2,FALSE),0)*'PV Scenarios'!F$3</f>
        <v>0.89500000000000002</v>
      </c>
      <c r="F17" s="7">
        <f>_xlfn.IFNA(VLOOKUP($A17,'PV Distribution'!$A$2:$B$6,2,FALSE),0)*'PV Scenarios'!G$3</f>
        <v>0.89500000000000002</v>
      </c>
      <c r="G17" s="7">
        <f>_xlfn.IFNA(VLOOKUP($A17,'PV Distribution'!$A$2:$B$6,2,FALSE),0)*'PV Scenarios'!H$3</f>
        <v>0.89500000000000002</v>
      </c>
      <c r="H17" s="7">
        <f>_xlfn.IFNA(VLOOKUP($A17,'PV Distribution'!$A$2:$B$6,2,FALSE),0)*'PV Scenarios'!I$3</f>
        <v>12.028799999999999</v>
      </c>
      <c r="I17" s="7">
        <f>_xlfn.IFNA(VLOOKUP($A17,'PV Distribution'!$A$2:$B$6,2,FALSE),0)*'PV Scenarios'!J$3</f>
        <v>32.076800000000006</v>
      </c>
      <c r="J17" s="7">
        <f>_xlfn.IFNA(VLOOKUP($A17,'PV Distribution'!$A$2:$B$6,2,FALSE),0)*'PV Scenarios'!K$3</f>
        <v>54.917200000000001</v>
      </c>
      <c r="K17" s="7">
        <f>_xlfn.IFNA(VLOOKUP($A17,'PV Distribution'!$A$2:$B$6,2,FALSE),0)*'PV Scenarios'!L$3</f>
        <v>78.330399999999997</v>
      </c>
      <c r="L17" s="7">
        <f>_xlfn.IFNA(VLOOKUP($A17,'PV Distribution'!$A$2:$B$6,2,FALSE),0)*'PV Scenarios'!M$3</f>
        <v>99.595600000000005</v>
      </c>
      <c r="M17" s="7">
        <f>_xlfn.IFNA(VLOOKUP($A17,'PV Distribution'!$A$2:$B$6,2,FALSE),0)*'PV Scenarios'!N$3</f>
        <v>115.86669999999999</v>
      </c>
      <c r="N17" s="7">
        <f>_xlfn.IFNA(VLOOKUP($A17,'PV Distribution'!$A$2:$B$6,2,FALSE),0)*'PV Scenarios'!O$3</f>
        <v>124.8883</v>
      </c>
      <c r="O17" s="7">
        <f>_xlfn.IFNA(VLOOKUP($A17,'PV Distribution'!$A$2:$B$6,2,FALSE),0)*'PV Scenarios'!P$3</f>
        <v>125.3</v>
      </c>
      <c r="P17" s="7">
        <f>_xlfn.IFNA(VLOOKUP($A17,'PV Distribution'!$A$2:$B$6,2,FALSE),0)*'PV Scenarios'!Q$3</f>
        <v>117.066</v>
      </c>
      <c r="Q17" s="7">
        <f>_xlfn.IFNA(VLOOKUP($A17,'PV Distribution'!$A$2:$B$6,2,FALSE),0)*'PV Scenarios'!R$3</f>
        <v>101.3856</v>
      </c>
      <c r="R17" s="7">
        <f>_xlfn.IFNA(VLOOKUP($A17,'PV Distribution'!$A$2:$B$6,2,FALSE),0)*'PV Scenarios'!S$3</f>
        <v>80.478399999999993</v>
      </c>
      <c r="S17" s="7">
        <f>_xlfn.IFNA(VLOOKUP($A17,'PV Distribution'!$A$2:$B$6,2,FALSE),0)*'PV Scenarios'!T$3</f>
        <v>57.154699999999998</v>
      </c>
      <c r="T17" s="7">
        <f>_xlfn.IFNA(VLOOKUP($A17,'PV Distribution'!$A$2:$B$6,2,FALSE),0)*'PV Scenarios'!U$3</f>
        <v>34.153199999999991</v>
      </c>
      <c r="U17" s="7">
        <f>_xlfn.IFNA(VLOOKUP($A17,'PV Distribution'!$A$2:$B$6,2,FALSE),0)*'PV Scenarios'!V$3</f>
        <v>13.765100000000002</v>
      </c>
      <c r="V17" s="7">
        <f>_xlfn.IFNA(VLOOKUP($A17,'PV Distribution'!$A$2:$B$6,2,FALSE),0)*'PV Scenarios'!W$3</f>
        <v>0.89500000000000002</v>
      </c>
      <c r="W17" s="7">
        <f>_xlfn.IFNA(VLOOKUP($A17,'PV Distribution'!$A$2:$B$6,2,FALSE),0)*'PV Scenarios'!X$3</f>
        <v>0.89500000000000002</v>
      </c>
      <c r="X17" s="7">
        <f>_xlfn.IFNA(VLOOKUP($A17,'PV Distribution'!$A$2:$B$6,2,FALSE),0)*'PV Scenarios'!Y$3</f>
        <v>0.89500000000000002</v>
      </c>
      <c r="Y17" s="7">
        <f>_xlfn.IFNA(VLOOKUP($A17,'PV Distribution'!$A$2:$B$6,2,FALSE),0)*'PV Scenarios'!Z$3</f>
        <v>0.89500000000000002</v>
      </c>
    </row>
    <row r="18" spans="1:25" x14ac:dyDescent="0.25">
      <c r="A18" s="6">
        <v>30</v>
      </c>
      <c r="B18" s="7">
        <f>_xlfn.IFNA(VLOOKUP($A18,'PV Distribution'!$A$2:$B$6,2,FALSE),0)*'PV Scenarios'!C$3</f>
        <v>0.89500000000000002</v>
      </c>
      <c r="C18" s="7">
        <f>_xlfn.IFNA(VLOOKUP($A18,'PV Distribution'!$A$2:$B$6,2,FALSE),0)*'PV Scenarios'!D$3</f>
        <v>0.89500000000000002</v>
      </c>
      <c r="D18" s="7">
        <f>_xlfn.IFNA(VLOOKUP($A18,'PV Distribution'!$A$2:$B$6,2,FALSE),0)*'PV Scenarios'!E$3</f>
        <v>0.89500000000000002</v>
      </c>
      <c r="E18" s="7">
        <f>_xlfn.IFNA(VLOOKUP($A18,'PV Distribution'!$A$2:$B$6,2,FALSE),0)*'PV Scenarios'!F$3</f>
        <v>0.89500000000000002</v>
      </c>
      <c r="F18" s="7">
        <f>_xlfn.IFNA(VLOOKUP($A18,'PV Distribution'!$A$2:$B$6,2,FALSE),0)*'PV Scenarios'!G$3</f>
        <v>0.89500000000000002</v>
      </c>
      <c r="G18" s="7">
        <f>_xlfn.IFNA(VLOOKUP($A18,'PV Distribution'!$A$2:$B$6,2,FALSE),0)*'PV Scenarios'!H$3</f>
        <v>0.89500000000000002</v>
      </c>
      <c r="H18" s="7">
        <f>_xlfn.IFNA(VLOOKUP($A18,'PV Distribution'!$A$2:$B$6,2,FALSE),0)*'PV Scenarios'!I$3</f>
        <v>12.028799999999999</v>
      </c>
      <c r="I18" s="7">
        <f>_xlfn.IFNA(VLOOKUP($A18,'PV Distribution'!$A$2:$B$6,2,FALSE),0)*'PV Scenarios'!J$3</f>
        <v>32.076800000000006</v>
      </c>
      <c r="J18" s="7">
        <f>_xlfn.IFNA(VLOOKUP($A18,'PV Distribution'!$A$2:$B$6,2,FALSE),0)*'PV Scenarios'!K$3</f>
        <v>54.917200000000001</v>
      </c>
      <c r="K18" s="7">
        <f>_xlfn.IFNA(VLOOKUP($A18,'PV Distribution'!$A$2:$B$6,2,FALSE),0)*'PV Scenarios'!L$3</f>
        <v>78.330399999999997</v>
      </c>
      <c r="L18" s="7">
        <f>_xlfn.IFNA(VLOOKUP($A18,'PV Distribution'!$A$2:$B$6,2,FALSE),0)*'PV Scenarios'!M$3</f>
        <v>99.595600000000005</v>
      </c>
      <c r="M18" s="7">
        <f>_xlfn.IFNA(VLOOKUP($A18,'PV Distribution'!$A$2:$B$6,2,FALSE),0)*'PV Scenarios'!N$3</f>
        <v>115.86669999999999</v>
      </c>
      <c r="N18" s="7">
        <f>_xlfn.IFNA(VLOOKUP($A18,'PV Distribution'!$A$2:$B$6,2,FALSE),0)*'PV Scenarios'!O$3</f>
        <v>124.8883</v>
      </c>
      <c r="O18" s="7">
        <f>_xlfn.IFNA(VLOOKUP($A18,'PV Distribution'!$A$2:$B$6,2,FALSE),0)*'PV Scenarios'!P$3</f>
        <v>125.3</v>
      </c>
      <c r="P18" s="7">
        <f>_xlfn.IFNA(VLOOKUP($A18,'PV Distribution'!$A$2:$B$6,2,FALSE),0)*'PV Scenarios'!Q$3</f>
        <v>117.066</v>
      </c>
      <c r="Q18" s="7">
        <f>_xlfn.IFNA(VLOOKUP($A18,'PV Distribution'!$A$2:$B$6,2,FALSE),0)*'PV Scenarios'!R$3</f>
        <v>101.3856</v>
      </c>
      <c r="R18" s="7">
        <f>_xlfn.IFNA(VLOOKUP($A18,'PV Distribution'!$A$2:$B$6,2,FALSE),0)*'PV Scenarios'!S$3</f>
        <v>80.478399999999993</v>
      </c>
      <c r="S18" s="7">
        <f>_xlfn.IFNA(VLOOKUP($A18,'PV Distribution'!$A$2:$B$6,2,FALSE),0)*'PV Scenarios'!T$3</f>
        <v>57.154699999999998</v>
      </c>
      <c r="T18" s="7">
        <f>_xlfn.IFNA(VLOOKUP($A18,'PV Distribution'!$A$2:$B$6,2,FALSE),0)*'PV Scenarios'!U$3</f>
        <v>34.153199999999991</v>
      </c>
      <c r="U18" s="7">
        <f>_xlfn.IFNA(VLOOKUP($A18,'PV Distribution'!$A$2:$B$6,2,FALSE),0)*'PV Scenarios'!V$3</f>
        <v>13.765100000000002</v>
      </c>
      <c r="V18" s="7">
        <f>_xlfn.IFNA(VLOOKUP($A18,'PV Distribution'!$A$2:$B$6,2,FALSE),0)*'PV Scenarios'!W$3</f>
        <v>0.89500000000000002</v>
      </c>
      <c r="W18" s="7">
        <f>_xlfn.IFNA(VLOOKUP($A18,'PV Distribution'!$A$2:$B$6,2,FALSE),0)*'PV Scenarios'!X$3</f>
        <v>0.89500000000000002</v>
      </c>
      <c r="X18" s="7">
        <f>_xlfn.IFNA(VLOOKUP($A18,'PV Distribution'!$A$2:$B$6,2,FALSE),0)*'PV Scenarios'!Y$3</f>
        <v>0.89500000000000002</v>
      </c>
      <c r="Y18" s="7">
        <f>_xlfn.IFNA(VLOOKUP($A18,'PV Distribution'!$A$2:$B$6,2,FALSE),0)*'PV Scenarios'!Z$3</f>
        <v>0.89500000000000002</v>
      </c>
    </row>
    <row r="19" spans="1:25" x14ac:dyDescent="0.25">
      <c r="A19" s="6">
        <v>2</v>
      </c>
      <c r="B19" s="7">
        <f>_xlfn.IFNA(VLOOKUP($A19,'PV Distribution'!$A$2:$B$6,2,FALSE),0)*'PV Scenarios'!C$3</f>
        <v>0.89500000000000002</v>
      </c>
      <c r="C19" s="7">
        <f>_xlfn.IFNA(VLOOKUP($A19,'PV Distribution'!$A$2:$B$6,2,FALSE),0)*'PV Scenarios'!D$3</f>
        <v>0.89500000000000002</v>
      </c>
      <c r="D19" s="7">
        <f>_xlfn.IFNA(VLOOKUP($A19,'PV Distribution'!$A$2:$B$6,2,FALSE),0)*'PV Scenarios'!E$3</f>
        <v>0.89500000000000002</v>
      </c>
      <c r="E19" s="7">
        <f>_xlfn.IFNA(VLOOKUP($A19,'PV Distribution'!$A$2:$B$6,2,FALSE),0)*'PV Scenarios'!F$3</f>
        <v>0.89500000000000002</v>
      </c>
      <c r="F19" s="7">
        <f>_xlfn.IFNA(VLOOKUP($A19,'PV Distribution'!$A$2:$B$6,2,FALSE),0)*'PV Scenarios'!G$3</f>
        <v>0.89500000000000002</v>
      </c>
      <c r="G19" s="7">
        <f>_xlfn.IFNA(VLOOKUP($A19,'PV Distribution'!$A$2:$B$6,2,FALSE),0)*'PV Scenarios'!H$3</f>
        <v>0.89500000000000002</v>
      </c>
      <c r="H19" s="7">
        <f>_xlfn.IFNA(VLOOKUP($A19,'PV Distribution'!$A$2:$B$6,2,FALSE),0)*'PV Scenarios'!I$3</f>
        <v>12.028799999999999</v>
      </c>
      <c r="I19" s="7">
        <f>_xlfn.IFNA(VLOOKUP($A19,'PV Distribution'!$A$2:$B$6,2,FALSE),0)*'PV Scenarios'!J$3</f>
        <v>32.076800000000006</v>
      </c>
      <c r="J19" s="7">
        <f>_xlfn.IFNA(VLOOKUP($A19,'PV Distribution'!$A$2:$B$6,2,FALSE),0)*'PV Scenarios'!K$3</f>
        <v>54.917200000000001</v>
      </c>
      <c r="K19" s="7">
        <f>_xlfn.IFNA(VLOOKUP($A19,'PV Distribution'!$A$2:$B$6,2,FALSE),0)*'PV Scenarios'!L$3</f>
        <v>78.330399999999997</v>
      </c>
      <c r="L19" s="7">
        <f>_xlfn.IFNA(VLOOKUP($A19,'PV Distribution'!$A$2:$B$6,2,FALSE),0)*'PV Scenarios'!M$3</f>
        <v>99.595600000000005</v>
      </c>
      <c r="M19" s="7">
        <f>_xlfn.IFNA(VLOOKUP($A19,'PV Distribution'!$A$2:$B$6,2,FALSE),0)*'PV Scenarios'!N$3</f>
        <v>115.86669999999999</v>
      </c>
      <c r="N19" s="7">
        <f>_xlfn.IFNA(VLOOKUP($A19,'PV Distribution'!$A$2:$B$6,2,FALSE),0)*'PV Scenarios'!O$3</f>
        <v>124.8883</v>
      </c>
      <c r="O19" s="7">
        <f>_xlfn.IFNA(VLOOKUP($A19,'PV Distribution'!$A$2:$B$6,2,FALSE),0)*'PV Scenarios'!P$3</f>
        <v>125.3</v>
      </c>
      <c r="P19" s="7">
        <f>_xlfn.IFNA(VLOOKUP($A19,'PV Distribution'!$A$2:$B$6,2,FALSE),0)*'PV Scenarios'!Q$3</f>
        <v>117.066</v>
      </c>
      <c r="Q19" s="7">
        <f>_xlfn.IFNA(VLOOKUP($A19,'PV Distribution'!$A$2:$B$6,2,FALSE),0)*'PV Scenarios'!R$3</f>
        <v>101.3856</v>
      </c>
      <c r="R19" s="7">
        <f>_xlfn.IFNA(VLOOKUP($A19,'PV Distribution'!$A$2:$B$6,2,FALSE),0)*'PV Scenarios'!S$3</f>
        <v>80.478399999999993</v>
      </c>
      <c r="S19" s="7">
        <f>_xlfn.IFNA(VLOOKUP($A19,'PV Distribution'!$A$2:$B$6,2,FALSE),0)*'PV Scenarios'!T$3</f>
        <v>57.154699999999998</v>
      </c>
      <c r="T19" s="7">
        <f>_xlfn.IFNA(VLOOKUP($A19,'PV Distribution'!$A$2:$B$6,2,FALSE),0)*'PV Scenarios'!U$3</f>
        <v>34.153199999999991</v>
      </c>
      <c r="U19" s="7">
        <f>_xlfn.IFNA(VLOOKUP($A19,'PV Distribution'!$A$2:$B$6,2,FALSE),0)*'PV Scenarios'!V$3</f>
        <v>13.765100000000002</v>
      </c>
      <c r="V19" s="7">
        <f>_xlfn.IFNA(VLOOKUP($A19,'PV Distribution'!$A$2:$B$6,2,FALSE),0)*'PV Scenarios'!W$3</f>
        <v>0.89500000000000002</v>
      </c>
      <c r="W19" s="7">
        <f>_xlfn.IFNA(VLOOKUP($A19,'PV Distribution'!$A$2:$B$6,2,FALSE),0)*'PV Scenarios'!X$3</f>
        <v>0.89500000000000002</v>
      </c>
      <c r="X19" s="7">
        <f>_xlfn.IFNA(VLOOKUP($A19,'PV Distribution'!$A$2:$B$6,2,FALSE),0)*'PV Scenarios'!Y$3</f>
        <v>0.89500000000000002</v>
      </c>
      <c r="Y19" s="7">
        <f>_xlfn.IFNA(VLOOKUP($A19,'PV Distribution'!$A$2:$B$6,2,FALSE),0)*'PV Scenarios'!Z$3</f>
        <v>0.89500000000000002</v>
      </c>
    </row>
    <row r="20" spans="1:25" x14ac:dyDescent="0.25">
      <c r="A20" s="6">
        <v>68</v>
      </c>
      <c r="B20" s="7">
        <f>_xlfn.IFNA(VLOOKUP($A20,'PV Distribution'!$A$2:$B$6,2,FALSE),0)*'PV Scenarios'!C$3</f>
        <v>0</v>
      </c>
      <c r="C20" s="7">
        <f>_xlfn.IFNA(VLOOKUP($A20,'PV Distribution'!$A$2:$B$6,2,FALSE),0)*'PV Scenarios'!D$3</f>
        <v>0</v>
      </c>
      <c r="D20" s="7">
        <f>_xlfn.IFNA(VLOOKUP($A20,'PV Distribution'!$A$2:$B$6,2,FALSE),0)*'PV Scenarios'!E$3</f>
        <v>0</v>
      </c>
      <c r="E20" s="7">
        <f>_xlfn.IFNA(VLOOKUP($A20,'PV Distribution'!$A$2:$B$6,2,FALSE),0)*'PV Scenarios'!F$3</f>
        <v>0</v>
      </c>
      <c r="F20" s="7">
        <f>_xlfn.IFNA(VLOOKUP($A20,'PV Distribution'!$A$2:$B$6,2,FALSE),0)*'PV Scenarios'!G$3</f>
        <v>0</v>
      </c>
      <c r="G20" s="7">
        <f>_xlfn.IFNA(VLOOKUP($A20,'PV Distribution'!$A$2:$B$6,2,FALSE),0)*'PV Scenarios'!H$3</f>
        <v>0</v>
      </c>
      <c r="H20" s="7">
        <f>_xlfn.IFNA(VLOOKUP($A20,'PV Distribution'!$A$2:$B$6,2,FALSE),0)*'PV Scenarios'!I$3</f>
        <v>0</v>
      </c>
      <c r="I20" s="7">
        <f>_xlfn.IFNA(VLOOKUP($A20,'PV Distribution'!$A$2:$B$6,2,FALSE),0)*'PV Scenarios'!J$3</f>
        <v>0</v>
      </c>
      <c r="J20" s="7">
        <f>_xlfn.IFNA(VLOOKUP($A20,'PV Distribution'!$A$2:$B$6,2,FALSE),0)*'PV Scenarios'!K$3</f>
        <v>0</v>
      </c>
      <c r="K20" s="7">
        <f>_xlfn.IFNA(VLOOKUP($A20,'PV Distribution'!$A$2:$B$6,2,FALSE),0)*'PV Scenarios'!L$3</f>
        <v>0</v>
      </c>
      <c r="L20" s="7">
        <f>_xlfn.IFNA(VLOOKUP($A20,'PV Distribution'!$A$2:$B$6,2,FALSE),0)*'PV Scenarios'!M$3</f>
        <v>0</v>
      </c>
      <c r="M20" s="7">
        <f>_xlfn.IFNA(VLOOKUP($A20,'PV Distribution'!$A$2:$B$6,2,FALSE),0)*'PV Scenarios'!N$3</f>
        <v>0</v>
      </c>
      <c r="N20" s="7">
        <f>_xlfn.IFNA(VLOOKUP($A20,'PV Distribution'!$A$2:$B$6,2,FALSE),0)*'PV Scenarios'!O$3</f>
        <v>0</v>
      </c>
      <c r="O20" s="7">
        <f>_xlfn.IFNA(VLOOKUP($A20,'PV Distribution'!$A$2:$B$6,2,FALSE),0)*'PV Scenarios'!P$3</f>
        <v>0</v>
      </c>
      <c r="P20" s="7">
        <f>_xlfn.IFNA(VLOOKUP($A20,'PV Distribution'!$A$2:$B$6,2,FALSE),0)*'PV Scenarios'!Q$3</f>
        <v>0</v>
      </c>
      <c r="Q20" s="7">
        <f>_xlfn.IFNA(VLOOKUP($A20,'PV Distribution'!$A$2:$B$6,2,FALSE),0)*'PV Scenarios'!R$3</f>
        <v>0</v>
      </c>
      <c r="R20" s="7">
        <f>_xlfn.IFNA(VLOOKUP($A20,'PV Distribution'!$A$2:$B$6,2,FALSE),0)*'PV Scenarios'!S$3</f>
        <v>0</v>
      </c>
      <c r="S20" s="7">
        <f>_xlfn.IFNA(VLOOKUP($A20,'PV Distribution'!$A$2:$B$6,2,FALSE),0)*'PV Scenarios'!T$3</f>
        <v>0</v>
      </c>
      <c r="T20" s="7">
        <f>_xlfn.IFNA(VLOOKUP($A20,'PV Distribution'!$A$2:$B$6,2,FALSE),0)*'PV Scenarios'!U$3</f>
        <v>0</v>
      </c>
      <c r="U20" s="7">
        <f>_xlfn.IFNA(VLOOKUP($A20,'PV Distribution'!$A$2:$B$6,2,FALSE),0)*'PV Scenarios'!V$3</f>
        <v>0</v>
      </c>
      <c r="V20" s="7">
        <f>_xlfn.IFNA(VLOOKUP($A20,'PV Distribution'!$A$2:$B$6,2,FALSE),0)*'PV Scenarios'!W$3</f>
        <v>0</v>
      </c>
      <c r="W20" s="7">
        <f>_xlfn.IFNA(VLOOKUP($A20,'PV Distribution'!$A$2:$B$6,2,FALSE),0)*'PV Scenarios'!X$3</f>
        <v>0</v>
      </c>
      <c r="X20" s="7">
        <f>_xlfn.IFNA(VLOOKUP($A20,'PV Distribution'!$A$2:$B$6,2,FALSE),0)*'PV Scenarios'!Y$3</f>
        <v>0</v>
      </c>
      <c r="Y20" s="7">
        <f>_xlfn.IFNA(VLOOKUP($A20,'PV Distribution'!$A$2:$B$6,2,FALSE),0)*'PV Scenarios'!Z$3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20"/>
  <sheetViews>
    <sheetView zoomScale="70" zoomScaleNormal="70" workbookViewId="0">
      <selection activeCell="A16" sqref="A16:A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20"/>
  <sheetViews>
    <sheetView topLeftCell="A7" zoomScale="85" zoomScaleNormal="85" workbookViewId="0">
      <selection activeCell="B16" sqref="B16:Y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S1'!B2*Main!$B$4+_xlfn.IFNA(VLOOKUP($A2,'EV Distribution'!$A$2:$B$11,2,FALSE),0)*('EV Scenarios'!B$2-'EV Scenarios'!B$3)</f>
        <v>1.8372495961311287E-2</v>
      </c>
      <c r="C2" s="1">
        <f>'Pc, Summer, S1'!C2*Main!$B$4+_xlfn.IFNA(VLOOKUP($A2,'EV Distribution'!$A$2:$B$11,2,FALSE),0)*('EV Scenarios'!C$2-'EV Scenarios'!C$3)</f>
        <v>3.2018102790903724E-2</v>
      </c>
      <c r="D2" s="1">
        <f>'Pc, Summer, S1'!D2*Main!$B$4+_xlfn.IFNA(VLOOKUP($A2,'EV Distribution'!$A$2:$B$11,2,FALSE),0)*('EV Scenarios'!D$2-'EV Scenarios'!D$3)</f>
        <v>8.1458578374187851E-2</v>
      </c>
      <c r="E2" s="1">
        <f>'Pc, Summer, S1'!E2*Main!$B$4+_xlfn.IFNA(VLOOKUP($A2,'EV Distribution'!$A$2:$B$11,2,FALSE),0)*('EV Scenarios'!E$2-'EV Scenarios'!E$3)</f>
        <v>5.0931812994684002E-2</v>
      </c>
      <c r="F2" s="1">
        <f>'Pc, Summer, S1'!F2*Main!$B$4+_xlfn.IFNA(VLOOKUP($A2,'EV Distribution'!$A$2:$B$11,2,FALSE),0)*('EV Scenarios'!F$2-'EV Scenarios'!F$3)</f>
        <v>0.11521321095318962</v>
      </c>
      <c r="G2" s="1">
        <f>'Pc, Summer, S1'!G2*Main!$B$4+_xlfn.IFNA(VLOOKUP($A2,'EV Distribution'!$A$2:$B$11,2,FALSE),0)*('EV Scenarios'!G$2-'EV Scenarios'!G$3)</f>
        <v>0.19833937811207919</v>
      </c>
      <c r="H2" s="1">
        <f>'Pc, Summer, S1'!H2*Main!$B$4+_xlfn.IFNA(VLOOKUP($A2,'EV Distribution'!$A$2:$B$11,2,FALSE),0)*('EV Scenarios'!H$2-'EV Scenarios'!H$3)</f>
        <v>0.13296090796293564</v>
      </c>
      <c r="I2" s="1">
        <f>'Pc, Summer, S1'!I2*Main!$B$4+_xlfn.IFNA(VLOOKUP($A2,'EV Distribution'!$A$2:$B$11,2,FALSE),0)*('EV Scenarios'!I$2-'EV Scenarios'!I$3)</f>
        <v>1.5570433154902542E-2</v>
      </c>
      <c r="J2" s="1">
        <f>'Pc, Summer, S1'!J2*Main!$B$4+_xlfn.IFNA(VLOOKUP($A2,'EV Distribution'!$A$2:$B$11,2,FALSE),0)*('EV Scenarios'!J$2-'EV Scenarios'!J$3)</f>
        <v>7.4540628012404034E-2</v>
      </c>
      <c r="K2" s="1">
        <f>'Pc, Summer, S1'!K2*Main!$B$4+_xlfn.IFNA(VLOOKUP($A2,'EV Distribution'!$A$2:$B$11,2,FALSE),0)*('EV Scenarios'!K$2-'EV Scenarios'!K$3)</f>
        <v>1.453592439825753E-2</v>
      </c>
      <c r="L2" s="1">
        <f>'Pc, Summer, S1'!L2*Main!$B$4+_xlfn.IFNA(VLOOKUP($A2,'EV Distribution'!$A$2:$B$11,2,FALSE),0)*('EV Scenarios'!L$2-'EV Scenarios'!L$3)</f>
        <v>3.3683309351004137E-2</v>
      </c>
      <c r="M2" s="1">
        <f>'Pc, Summer, S1'!M2*Main!$B$4+_xlfn.IFNA(VLOOKUP($A2,'EV Distribution'!$A$2:$B$11,2,FALSE),0)*('EV Scenarios'!M$2-'EV Scenarios'!M$3)</f>
        <v>0.15593548098419965</v>
      </c>
      <c r="N2" s="1">
        <f>'Pc, Summer, S1'!N2*Main!$B$4+_xlfn.IFNA(VLOOKUP($A2,'EV Distribution'!$A$2:$B$11,2,FALSE),0)*('EV Scenarios'!N$2-'EV Scenarios'!N$3)</f>
        <v>7.0838689068960431E-2</v>
      </c>
      <c r="O2" s="1">
        <f>'Pc, Summer, S1'!O2*Main!$B$4+_xlfn.IFNA(VLOOKUP($A2,'EV Distribution'!$A$2:$B$11,2,FALSE),0)*('EV Scenarios'!O$2-'EV Scenarios'!O$3)</f>
        <v>9.7945157959243939E-2</v>
      </c>
      <c r="P2" s="1">
        <f>'Pc, Summer, S1'!P2*Main!$B$4+_xlfn.IFNA(VLOOKUP($A2,'EV Distribution'!$A$2:$B$11,2,FALSE),0)*('EV Scenarios'!P$2-'EV Scenarios'!P$3)</f>
        <v>8.962588633343177E-2</v>
      </c>
      <c r="Q2" s="1">
        <f>'Pc, Summer, S1'!Q2*Main!$B$4+_xlfn.IFNA(VLOOKUP($A2,'EV Distribution'!$A$2:$B$11,2,FALSE),0)*('EV Scenarios'!Q$2-'EV Scenarios'!Q$3)</f>
        <v>0.1922279945843178</v>
      </c>
      <c r="R2" s="1">
        <f>'Pc, Summer, S1'!R2*Main!$B$4+_xlfn.IFNA(VLOOKUP($A2,'EV Distribution'!$A$2:$B$11,2,FALSE),0)*('EV Scenarios'!R$2-'EV Scenarios'!R$3)</f>
        <v>8.2006982427643246E-2</v>
      </c>
      <c r="S2" s="1">
        <f>'Pc, Summer, S1'!S2*Main!$B$4+_xlfn.IFNA(VLOOKUP($A2,'EV Distribution'!$A$2:$B$11,2,FALSE),0)*('EV Scenarios'!S$2-'EV Scenarios'!S$3)</f>
        <v>5.4098492520673364E-2</v>
      </c>
      <c r="T2" s="1">
        <f>'Pc, Summer, S1'!T2*Main!$B$4+_xlfn.IFNA(VLOOKUP($A2,'EV Distribution'!$A$2:$B$11,2,FALSE),0)*('EV Scenarios'!T$2-'EV Scenarios'!T$3)</f>
        <v>0.11886809943517428</v>
      </c>
      <c r="U2" s="1">
        <f>'Pc, Summer, S1'!U2*Main!$B$4+_xlfn.IFNA(VLOOKUP($A2,'EV Distribution'!$A$2:$B$11,2,FALSE),0)*('EV Scenarios'!U$2-'EV Scenarios'!U$3)</f>
        <v>0.25490061930744246</v>
      </c>
      <c r="V2" s="1">
        <f>'Pc, Summer, S1'!V2*Main!$B$4+_xlfn.IFNA(VLOOKUP($A2,'EV Distribution'!$A$2:$B$11,2,FALSE),0)*('EV Scenarios'!V$2-'EV Scenarios'!V$3)</f>
        <v>0.18694488515209692</v>
      </c>
      <c r="W2" s="1">
        <f>'Pc, Summer, S1'!W2*Main!$B$4+_xlfn.IFNA(VLOOKUP($A2,'EV Distribution'!$A$2:$B$11,2,FALSE),0)*('EV Scenarios'!W$2-'EV Scenarios'!W$3)</f>
        <v>-3.8684726247784997E-2</v>
      </c>
      <c r="X2" s="1">
        <f>'Pc, Summer, S1'!X2*Main!$B$4+_xlfn.IFNA(VLOOKUP($A2,'EV Distribution'!$A$2:$B$11,2,FALSE),0)*('EV Scenarios'!X$2-'EV Scenarios'!X$3)</f>
        <v>0.16759676058402248</v>
      </c>
      <c r="Y2" s="1">
        <f>'Pc, Summer, S1'!Y2*Main!$B$4+_xlfn.IFNA(VLOOKUP($A2,'EV Distribution'!$A$2:$B$11,2,FALSE),0)*('EV Scenarios'!Y$2-'EV Scenarios'!Y$3)</f>
        <v>0.22061300453337274</v>
      </c>
    </row>
    <row r="3" spans="1:25" x14ac:dyDescent="0.25">
      <c r="A3">
        <v>2</v>
      </c>
      <c r="B3" s="1">
        <f>'Pc, Summer, S1'!B3*Main!$B$4+_xlfn.IFNA(VLOOKUP($A3,'EV Distribution'!$A$2:$B$11,2,FALSE),0)*('EV Scenarios'!B$2-'EV Scenarios'!B$3)</f>
        <v>33.631581511953634</v>
      </c>
      <c r="C3" s="1">
        <f>'Pc, Summer, S1'!C3*Main!$B$4+_xlfn.IFNA(VLOOKUP($A3,'EV Distribution'!$A$2:$B$11,2,FALSE),0)*('EV Scenarios'!C$2-'EV Scenarios'!C$3)</f>
        <v>35.353348626413911</v>
      </c>
      <c r="D3" s="1">
        <f>'Pc, Summer, S1'!D3*Main!$B$4+_xlfn.IFNA(VLOOKUP($A3,'EV Distribution'!$A$2:$B$11,2,FALSE),0)*('EV Scenarios'!D$2-'EV Scenarios'!D$3)</f>
        <v>36.679932489578412</v>
      </c>
      <c r="E3" s="1">
        <f>'Pc, Summer, S1'!E3*Main!$B$4+_xlfn.IFNA(VLOOKUP($A3,'EV Distribution'!$A$2:$B$11,2,FALSE),0)*('EV Scenarios'!E$2-'EV Scenarios'!E$3)</f>
        <v>38.521276339168637</v>
      </c>
      <c r="F3" s="1">
        <f>'Pc, Summer, S1'!F3*Main!$B$4+_xlfn.IFNA(VLOOKUP($A3,'EV Distribution'!$A$2:$B$11,2,FALSE),0)*('EV Scenarios'!F$2-'EV Scenarios'!F$3)</f>
        <v>40.655131948434736</v>
      </c>
      <c r="G3" s="1">
        <f>'Pc, Summer, S1'!G3*Main!$B$4+_xlfn.IFNA(VLOOKUP($A3,'EV Distribution'!$A$2:$B$11,2,FALSE),0)*('EV Scenarios'!G$2-'EV Scenarios'!G$3)</f>
        <v>41.810719777314681</v>
      </c>
      <c r="H3" s="1">
        <f>'Pc, Summer, S1'!H3*Main!$B$4+_xlfn.IFNA(VLOOKUP($A3,'EV Distribution'!$A$2:$B$11,2,FALSE),0)*('EV Scenarios'!H$2-'EV Scenarios'!H$3)</f>
        <v>41.278624332815269</v>
      </c>
      <c r="I3" s="1">
        <f>'Pc, Summer, S1'!I3*Main!$B$4+_xlfn.IFNA(VLOOKUP($A3,'EV Distribution'!$A$2:$B$11,2,FALSE),0)*('EV Scenarios'!I$2-'EV Scenarios'!I$3)</f>
        <v>39.494397333738192</v>
      </c>
      <c r="J3" s="1">
        <f>'Pc, Summer, S1'!J3*Main!$B$4+_xlfn.IFNA(VLOOKUP($A3,'EV Distribution'!$A$2:$B$11,2,FALSE),0)*('EV Scenarios'!J$2-'EV Scenarios'!J$3)</f>
        <v>35.948315149771119</v>
      </c>
      <c r="K3" s="1">
        <f>'Pc, Summer, S1'!K3*Main!$B$4+_xlfn.IFNA(VLOOKUP($A3,'EV Distribution'!$A$2:$B$11,2,FALSE),0)*('EV Scenarios'!K$2-'EV Scenarios'!K$3)</f>
        <v>54.284790000221506</v>
      </c>
      <c r="L3" s="1">
        <f>'Pc, Summer, S1'!L3*Main!$B$4+_xlfn.IFNA(VLOOKUP($A3,'EV Distribution'!$A$2:$B$11,2,FALSE),0)*('EV Scenarios'!L$2-'EV Scenarios'!L$3)</f>
        <v>52.839213946304639</v>
      </c>
      <c r="M3" s="1">
        <f>'Pc, Summer, S1'!M3*Main!$B$4+_xlfn.IFNA(VLOOKUP($A3,'EV Distribution'!$A$2:$B$11,2,FALSE),0)*('EV Scenarios'!M$2-'EV Scenarios'!M$3)</f>
        <v>50.931784863740404</v>
      </c>
      <c r="N3" s="1">
        <f>'Pc, Summer, S1'!N3*Main!$B$4+_xlfn.IFNA(VLOOKUP($A3,'EV Distribution'!$A$2:$B$11,2,FALSE),0)*('EV Scenarios'!N$2-'EV Scenarios'!N$3)</f>
        <v>47.299403358151217</v>
      </c>
      <c r="O3" s="1">
        <f>'Pc, Summer, S1'!O3*Main!$B$4+_xlfn.IFNA(VLOOKUP($A3,'EV Distribution'!$A$2:$B$11,2,FALSE),0)*('EV Scenarios'!O$2-'EV Scenarios'!O$3)</f>
        <v>45.331332749697289</v>
      </c>
      <c r="P3" s="1">
        <f>'Pc, Summer, S1'!P3*Main!$B$4+_xlfn.IFNA(VLOOKUP($A3,'EV Distribution'!$A$2:$B$11,2,FALSE),0)*('EV Scenarios'!P$2-'EV Scenarios'!P$3)</f>
        <v>43.527378435107799</v>
      </c>
      <c r="Q3" s="1">
        <f>'Pc, Summer, S1'!Q3*Main!$B$4+_xlfn.IFNA(VLOOKUP($A3,'EV Distribution'!$A$2:$B$11,2,FALSE),0)*('EV Scenarios'!Q$2-'EV Scenarios'!Q$3)</f>
        <v>41.153771671991294</v>
      </c>
      <c r="R3" s="1">
        <f>'Pc, Summer, S1'!R3*Main!$B$4+_xlfn.IFNA(VLOOKUP($A3,'EV Distribution'!$A$2:$B$11,2,FALSE),0)*('EV Scenarios'!R$2-'EV Scenarios'!R$3)</f>
        <v>40.003657306534265</v>
      </c>
      <c r="S3" s="1">
        <f>'Pc, Summer, S1'!S3*Main!$B$4+_xlfn.IFNA(VLOOKUP($A3,'EV Distribution'!$A$2:$B$11,2,FALSE),0)*('EV Scenarios'!S$2-'EV Scenarios'!S$3)</f>
        <v>38.227987345869025</v>
      </c>
      <c r="T3" s="1">
        <f>'Pc, Summer, S1'!T3*Main!$B$4+_xlfn.IFNA(VLOOKUP($A3,'EV Distribution'!$A$2:$B$11,2,FALSE),0)*('EV Scenarios'!T$2-'EV Scenarios'!T$3)</f>
        <v>24.333339032143385</v>
      </c>
      <c r="U3" s="1">
        <f>'Pc, Summer, S1'!U3*Main!$B$4+_xlfn.IFNA(VLOOKUP($A3,'EV Distribution'!$A$2:$B$11,2,FALSE),0)*('EV Scenarios'!U$2-'EV Scenarios'!U$3)</f>
        <v>25.283262546692264</v>
      </c>
      <c r="V3" s="1">
        <f>'Pc, Summer, S1'!V3*Main!$B$4+_xlfn.IFNA(VLOOKUP($A3,'EV Distribution'!$A$2:$B$11,2,FALSE),0)*('EV Scenarios'!V$2-'EV Scenarios'!V$3)</f>
        <v>26.526303233826791</v>
      </c>
      <c r="W3" s="1">
        <f>'Pc, Summer, S1'!W3*Main!$B$4+_xlfn.IFNA(VLOOKUP($A3,'EV Distribution'!$A$2:$B$11,2,FALSE),0)*('EV Scenarios'!W$2-'EV Scenarios'!W$3)</f>
        <v>28.060652001904906</v>
      </c>
      <c r="X3" s="1">
        <f>'Pc, Summer, S1'!X3*Main!$B$4+_xlfn.IFNA(VLOOKUP($A3,'EV Distribution'!$A$2:$B$11,2,FALSE),0)*('EV Scenarios'!X$2-'EV Scenarios'!X$3)</f>
        <v>30.006523607228299</v>
      </c>
      <c r="Y3" s="1">
        <f>'Pc, Summer, S1'!Y3*Main!$B$4+_xlfn.IFNA(VLOOKUP($A3,'EV Distribution'!$A$2:$B$11,2,FALSE),0)*('EV Scenarios'!Y$2-'EV Scenarios'!Y$3)</f>
        <v>32.364660788936064</v>
      </c>
    </row>
    <row r="4" spans="1:25" x14ac:dyDescent="0.25">
      <c r="A4">
        <v>3</v>
      </c>
      <c r="B4" s="1">
        <f>'Pc, Summer, S1'!B4*Main!$B$4+_xlfn.IFNA(VLOOKUP($A4,'EV Distribution'!$A$2:$B$11,2,FALSE),0)*('EV Scenarios'!B$2-'EV Scenarios'!B$3)</f>
        <v>34.219560568402983</v>
      </c>
      <c r="C4" s="1">
        <f>'Pc, Summer, S1'!C4*Main!$B$4+_xlfn.IFNA(VLOOKUP($A4,'EV Distribution'!$A$2:$B$11,2,FALSE),0)*('EV Scenarios'!C$2-'EV Scenarios'!C$3)</f>
        <v>35.8919822871013</v>
      </c>
      <c r="D4" s="1">
        <f>'Pc, Summer, S1'!D4*Main!$B$4+_xlfn.IFNA(VLOOKUP($A4,'EV Distribution'!$A$2:$B$11,2,FALSE),0)*('EV Scenarios'!D$2-'EV Scenarios'!D$3)</f>
        <v>37.145222773080334</v>
      </c>
      <c r="E4" s="1">
        <f>'Pc, Summer, S1'!E4*Main!$B$4+_xlfn.IFNA(VLOOKUP($A4,'EV Distribution'!$A$2:$B$11,2,FALSE),0)*('EV Scenarios'!E$2-'EV Scenarios'!E$3)</f>
        <v>38.921546933727114</v>
      </c>
      <c r="F4" s="1">
        <f>'Pc, Summer, S1'!F4*Main!$B$4+_xlfn.IFNA(VLOOKUP($A4,'EV Distribution'!$A$2:$B$11,2,FALSE),0)*('EV Scenarios'!F$2-'EV Scenarios'!F$3)</f>
        <v>41.055287233727114</v>
      </c>
      <c r="G4" s="1">
        <f>'Pc, Summer, S1'!G4*Main!$B$4+_xlfn.IFNA(VLOOKUP($A4,'EV Distribution'!$A$2:$B$11,2,FALSE),0)*('EV Scenarios'!G$2-'EV Scenarios'!G$3)</f>
        <v>42.358352324365029</v>
      </c>
      <c r="H4" s="1">
        <f>'Pc, Summer, S1'!H4*Main!$B$4+_xlfn.IFNA(VLOOKUP($A4,'EV Distribution'!$A$2:$B$11,2,FALSE),0)*('EV Scenarios'!H$2-'EV Scenarios'!H$3)</f>
        <v>42.216151098722683</v>
      </c>
      <c r="I4" s="1">
        <f>'Pc, Summer, S1'!I4*Main!$B$4+_xlfn.IFNA(VLOOKUP($A4,'EV Distribution'!$A$2:$B$11,2,FALSE),0)*('EV Scenarios'!I$2-'EV Scenarios'!I$3)</f>
        <v>40.715894678972241</v>
      </c>
      <c r="J4" s="1">
        <f>'Pc, Summer, S1'!J4*Main!$B$4+_xlfn.IFNA(VLOOKUP($A4,'EV Distribution'!$A$2:$B$11,2,FALSE),0)*('EV Scenarios'!J$2-'EV Scenarios'!J$3)</f>
        <v>37.04473498079593</v>
      </c>
      <c r="K4" s="1">
        <f>'Pc, Summer, S1'!K4*Main!$B$4+_xlfn.IFNA(VLOOKUP($A4,'EV Distribution'!$A$2:$B$11,2,FALSE),0)*('EV Scenarios'!K$2-'EV Scenarios'!K$3)</f>
        <v>55.248862424712051</v>
      </c>
      <c r="L4" s="1">
        <f>'Pc, Summer, S1'!L4*Main!$B$4+_xlfn.IFNA(VLOOKUP($A4,'EV Distribution'!$A$2:$B$11,2,FALSE),0)*('EV Scenarios'!L$2-'EV Scenarios'!L$3)</f>
        <v>53.823882031098641</v>
      </c>
      <c r="M4" s="1">
        <f>'Pc, Summer, S1'!M4*Main!$B$4+_xlfn.IFNA(VLOOKUP($A4,'EV Distribution'!$A$2:$B$11,2,FALSE),0)*('EV Scenarios'!M$2-'EV Scenarios'!M$3)</f>
        <v>52.061646182752511</v>
      </c>
      <c r="N4" s="1">
        <f>'Pc, Summer, S1'!N4*Main!$B$4+_xlfn.IFNA(VLOOKUP($A4,'EV Distribution'!$A$2:$B$11,2,FALSE),0)*('EV Scenarios'!N$2-'EV Scenarios'!N$3)</f>
        <v>48.398784782752514</v>
      </c>
      <c r="O4" s="1">
        <f>'Pc, Summer, S1'!O4*Main!$B$4+_xlfn.IFNA(VLOOKUP($A4,'EV Distribution'!$A$2:$B$11,2,FALSE),0)*('EV Scenarios'!O$2-'EV Scenarios'!O$3)</f>
        <v>46.472379132752522</v>
      </c>
      <c r="P4" s="1">
        <f>'Pc, Summer, S1'!P4*Main!$B$4+_xlfn.IFNA(VLOOKUP($A4,'EV Distribution'!$A$2:$B$11,2,FALSE),0)*('EV Scenarios'!P$2-'EV Scenarios'!P$3)</f>
        <v>44.586631847714855</v>
      </c>
      <c r="Q4" s="1">
        <f>'Pc, Summer, S1'!Q4*Main!$B$4+_xlfn.IFNA(VLOOKUP($A4,'EV Distribution'!$A$2:$B$11,2,FALSE),0)*('EV Scenarios'!Q$2-'EV Scenarios'!Q$3)</f>
        <v>42.128853648165247</v>
      </c>
      <c r="R4" s="1">
        <f>'Pc, Summer, S1'!R4*Main!$B$4+_xlfn.IFNA(VLOOKUP($A4,'EV Distribution'!$A$2:$B$11,2,FALSE),0)*('EV Scenarios'!R$2-'EV Scenarios'!R$3)</f>
        <v>40.736870817409923</v>
      </c>
      <c r="S4" s="1">
        <f>'Pc, Summer, S1'!S4*Main!$B$4+_xlfn.IFNA(VLOOKUP($A4,'EV Distribution'!$A$2:$B$11,2,FALSE),0)*('EV Scenarios'!S$2-'EV Scenarios'!S$3)</f>
        <v>38.940706217409932</v>
      </c>
      <c r="T4" s="1">
        <f>'Pc, Summer, S1'!T4*Main!$B$4+_xlfn.IFNA(VLOOKUP($A4,'EV Distribution'!$A$2:$B$11,2,FALSE),0)*('EV Scenarios'!T$2-'EV Scenarios'!T$3)</f>
        <v>25.037165817409925</v>
      </c>
      <c r="U4" s="1">
        <f>'Pc, Summer, S1'!U4*Main!$B$4+_xlfn.IFNA(VLOOKUP($A4,'EV Distribution'!$A$2:$B$11,2,FALSE),0)*('EV Scenarios'!U$2-'EV Scenarios'!U$3)</f>
        <v>26.021916817409927</v>
      </c>
      <c r="V4" s="1">
        <f>'Pc, Summer, S1'!V4*Main!$B$4+_xlfn.IFNA(VLOOKUP($A4,'EV Distribution'!$A$2:$B$11,2,FALSE),0)*('EV Scenarios'!V$2-'EV Scenarios'!V$3)</f>
        <v>27.258741167409926</v>
      </c>
      <c r="W4" s="1">
        <f>'Pc, Summer, S1'!W4*Main!$B$4+_xlfn.IFNA(VLOOKUP($A4,'EV Distribution'!$A$2:$B$11,2,FALSE),0)*('EV Scenarios'!W$2-'EV Scenarios'!W$3)</f>
        <v>28.707140017409927</v>
      </c>
      <c r="X4" s="1">
        <f>'Pc, Summer, S1'!X4*Main!$B$4+_xlfn.IFNA(VLOOKUP($A4,'EV Distribution'!$A$2:$B$11,2,FALSE),0)*('EV Scenarios'!X$2-'EV Scenarios'!X$3)</f>
        <v>30.698801380463681</v>
      </c>
      <c r="Y4" s="1">
        <f>'Pc, Summer, S1'!Y4*Main!$B$4+_xlfn.IFNA(VLOOKUP($A4,'EV Distribution'!$A$2:$B$11,2,FALSE),0)*('EV Scenarios'!Y$2-'EV Scenarios'!Y$3)</f>
        <v>33.050596038888074</v>
      </c>
    </row>
    <row r="5" spans="1:25" x14ac:dyDescent="0.25">
      <c r="A5">
        <v>4</v>
      </c>
      <c r="B5" s="1">
        <f>'Pc, Summer, S1'!B5*Main!$B$4+_xlfn.IFNA(VLOOKUP($A5,'EV Distribution'!$A$2:$B$11,2,FALSE),0)*('EV Scenarios'!B$2-'EV Scenarios'!B$3)</f>
        <v>3.276766555950974</v>
      </c>
      <c r="C5" s="1">
        <f>'Pc, Summer, S1'!C5*Main!$B$4+_xlfn.IFNA(VLOOKUP($A5,'EV Distribution'!$A$2:$B$11,2,FALSE),0)*('EV Scenarios'!C$2-'EV Scenarios'!C$3)</f>
        <v>2.8845450532708212</v>
      </c>
      <c r="D5" s="1">
        <f>'Pc, Summer, S1'!D5*Main!$B$4+_xlfn.IFNA(VLOOKUP($A5,'EV Distribution'!$A$2:$B$11,2,FALSE),0)*('EV Scenarios'!D$2-'EV Scenarios'!D$3)</f>
        <v>2.7276466392683112</v>
      </c>
      <c r="E5" s="1">
        <f>'Pc, Summer, S1'!E5*Main!$B$4+_xlfn.IFNA(VLOOKUP($A5,'EV Distribution'!$A$2:$B$11,2,FALSE),0)*('EV Scenarios'!E$2-'EV Scenarios'!E$3)</f>
        <v>2.6411361800169821</v>
      </c>
      <c r="F5" s="1">
        <f>'Pc, Summer, S1'!F5*Main!$B$4+_xlfn.IFNA(VLOOKUP($A5,'EV Distribution'!$A$2:$B$11,2,FALSE),0)*('EV Scenarios'!F$2-'EV Scenarios'!F$3)</f>
        <v>2.7998515750738338</v>
      </c>
      <c r="G5" s="1">
        <f>'Pc, Summer, S1'!G5*Main!$B$4+_xlfn.IFNA(VLOOKUP($A5,'EV Distribution'!$A$2:$B$11,2,FALSE),0)*('EV Scenarios'!G$2-'EV Scenarios'!G$3)</f>
        <v>2.5644841272740702</v>
      </c>
      <c r="H5" s="1">
        <f>'Pc, Summer, S1'!H5*Main!$B$4+_xlfn.IFNA(VLOOKUP($A5,'EV Distribution'!$A$2:$B$11,2,FALSE),0)*('EV Scenarios'!H$2-'EV Scenarios'!H$3)</f>
        <v>3.007671965741288</v>
      </c>
      <c r="I5" s="1">
        <f>'Pc, Summer, S1'!I5*Main!$B$4+_xlfn.IFNA(VLOOKUP($A5,'EV Distribution'!$A$2:$B$11,2,FALSE),0)*('EV Scenarios'!I$2-'EV Scenarios'!I$3)</f>
        <v>3.4909533702155944</v>
      </c>
      <c r="J5" s="1">
        <f>'Pc, Summer, S1'!J5*Main!$B$4+_xlfn.IFNA(VLOOKUP($A5,'EV Distribution'!$A$2:$B$11,2,FALSE),0)*('EV Scenarios'!J$2-'EV Scenarios'!J$3)</f>
        <v>3.9327946242948912</v>
      </c>
      <c r="K5" s="1">
        <f>'Pc, Summer, S1'!K5*Main!$B$4+_xlfn.IFNA(VLOOKUP($A5,'EV Distribution'!$A$2:$B$11,2,FALSE),0)*('EV Scenarios'!K$2-'EV Scenarios'!K$3)</f>
        <v>4.2209354755906672</v>
      </c>
      <c r="L5" s="1">
        <f>'Pc, Summer, S1'!L5*Main!$B$4+_xlfn.IFNA(VLOOKUP($A5,'EV Distribution'!$A$2:$B$11,2,FALSE),0)*('EV Scenarios'!L$2-'EV Scenarios'!L$3)</f>
        <v>4.3560145402096877</v>
      </c>
      <c r="M5" s="1">
        <f>'Pc, Summer, S1'!M5*Main!$B$4+_xlfn.IFNA(VLOOKUP($A5,'EV Distribution'!$A$2:$B$11,2,FALSE),0)*('EV Scenarios'!M$2-'EV Scenarios'!M$3)</f>
        <v>4.4249548597238633</v>
      </c>
      <c r="N5" s="1">
        <f>'Pc, Summer, S1'!N5*Main!$B$4+_xlfn.IFNA(VLOOKUP($A5,'EV Distribution'!$A$2:$B$11,2,FALSE),0)*('EV Scenarios'!N$2-'EV Scenarios'!N$3)</f>
        <v>4.5118395723309215</v>
      </c>
      <c r="O5" s="1">
        <f>'Pc, Summer, S1'!O5*Main!$B$4+_xlfn.IFNA(VLOOKUP($A5,'EV Distribution'!$A$2:$B$11,2,FALSE),0)*('EV Scenarios'!O$2-'EV Scenarios'!O$3)</f>
        <v>4.5487931925022158</v>
      </c>
      <c r="P5" s="1">
        <f>'Pc, Summer, S1'!P5*Main!$B$4+_xlfn.IFNA(VLOOKUP($A5,'EV Distribution'!$A$2:$B$11,2,FALSE),0)*('EV Scenarios'!P$2-'EV Scenarios'!P$3)</f>
        <v>4.5646709319994088</v>
      </c>
      <c r="Q5" s="1">
        <f>'Pc, Summer, S1'!Q5*Main!$B$4+_xlfn.IFNA(VLOOKUP($A5,'EV Distribution'!$A$2:$B$11,2,FALSE),0)*('EV Scenarios'!Q$2-'EV Scenarios'!Q$3)</f>
        <v>4.3925864724896639</v>
      </c>
      <c r="R5" s="1">
        <f>'Pc, Summer, S1'!R5*Main!$B$4+_xlfn.IFNA(VLOOKUP($A5,'EV Distribution'!$A$2:$B$11,2,FALSE),0)*('EV Scenarios'!R$2-'EV Scenarios'!R$3)</f>
        <v>4.3947850515837272</v>
      </c>
      <c r="S5" s="1">
        <f>'Pc, Summer, S1'!S5*Main!$B$4+_xlfn.IFNA(VLOOKUP($A5,'EV Distribution'!$A$2:$B$11,2,FALSE),0)*('EV Scenarios'!S$2-'EV Scenarios'!S$3)</f>
        <v>4.223444181567479</v>
      </c>
      <c r="T5" s="1">
        <f>'Pc, Summer, S1'!T5*Main!$B$4+_xlfn.IFNA(VLOOKUP($A5,'EV Distribution'!$A$2:$B$11,2,FALSE),0)*('EV Scenarios'!T$2-'EV Scenarios'!T$3)</f>
        <v>4.2456661096537216</v>
      </c>
      <c r="U5" s="1">
        <f>'Pc, Summer, S1'!U5*Main!$B$4+_xlfn.IFNA(VLOOKUP($A5,'EV Distribution'!$A$2:$B$11,2,FALSE),0)*('EV Scenarios'!U$2-'EV Scenarios'!U$3)</f>
        <v>4.2805727819255761</v>
      </c>
      <c r="V5" s="1">
        <f>'Pc, Summer, S1'!V5*Main!$B$4+_xlfn.IFNA(VLOOKUP($A5,'EV Distribution'!$A$2:$B$11,2,FALSE),0)*('EV Scenarios'!V$2-'EV Scenarios'!V$3)</f>
        <v>4.2453855830847598</v>
      </c>
      <c r="W5" s="1">
        <f>'Pc, Summer, S1'!W5*Main!$B$4+_xlfn.IFNA(VLOOKUP($A5,'EV Distribution'!$A$2:$B$11,2,FALSE),0)*('EV Scenarios'!W$2-'EV Scenarios'!W$3)</f>
        <v>4.3975743039094803</v>
      </c>
      <c r="X5" s="1">
        <f>'Pc, Summer, S1'!X5*Main!$B$4+_xlfn.IFNA(VLOOKUP($A5,'EV Distribution'!$A$2:$B$11,2,FALSE),0)*('EV Scenarios'!X$2-'EV Scenarios'!X$3)</f>
        <v>4.2964918811429413</v>
      </c>
      <c r="Y5" s="1">
        <f>'Pc, Summer, S1'!Y5*Main!$B$4+_xlfn.IFNA(VLOOKUP($A5,'EV Distribution'!$A$2:$B$11,2,FALSE),0)*('EV Scenarios'!Y$2-'EV Scenarios'!Y$3)</f>
        <v>3.8399140183919083</v>
      </c>
    </row>
    <row r="6" spans="1:25" x14ac:dyDescent="0.25">
      <c r="A6">
        <v>5</v>
      </c>
      <c r="B6" s="1">
        <f>'Pc, Summer, S1'!B6*Main!$B$4+_xlfn.IFNA(VLOOKUP($A6,'EV Distribution'!$A$2:$B$11,2,FALSE),0)*('EV Scenarios'!B$2-'EV Scenarios'!B$3)</f>
        <v>-1.1716202550797401</v>
      </c>
      <c r="C6" s="1">
        <f>'Pc, Summer, S1'!C6*Main!$B$4+_xlfn.IFNA(VLOOKUP($A6,'EV Distribution'!$A$2:$B$11,2,FALSE),0)*('EV Scenarios'!C$2-'EV Scenarios'!C$3)</f>
        <v>-1.005777036746899</v>
      </c>
      <c r="D6" s="1">
        <f>'Pc, Summer, S1'!D6*Main!$B$4+_xlfn.IFNA(VLOOKUP($A6,'EV Distribution'!$A$2:$B$11,2,FALSE),0)*('EV Scenarios'!D$2-'EV Scenarios'!D$3)</f>
        <v>-0.65206250629430018</v>
      </c>
      <c r="E6" s="1">
        <f>'Pc, Summer, S1'!E6*Main!$B$4+_xlfn.IFNA(VLOOKUP($A6,'EV Distribution'!$A$2:$B$11,2,FALSE),0)*('EV Scenarios'!E$2-'EV Scenarios'!E$3)</f>
        <v>-0.61776394582841121</v>
      </c>
      <c r="F6" s="1">
        <f>'Pc, Summer, S1'!F6*Main!$B$4+_xlfn.IFNA(VLOOKUP($A6,'EV Distribution'!$A$2:$B$11,2,FALSE),0)*('EV Scenarios'!F$2-'EV Scenarios'!F$3)</f>
        <v>-0.59848430711385125</v>
      </c>
      <c r="G6" s="1">
        <f>'Pc, Summer, S1'!G6*Main!$B$4+_xlfn.IFNA(VLOOKUP($A6,'EV Distribution'!$A$2:$B$11,2,FALSE),0)*('EV Scenarios'!G$2-'EV Scenarios'!G$3)</f>
        <v>-0.61106901364811006</v>
      </c>
      <c r="H6" s="1">
        <f>'Pc, Summer, S1'!H6*Main!$B$4+_xlfn.IFNA(VLOOKUP($A6,'EV Distribution'!$A$2:$B$11,2,FALSE),0)*('EV Scenarios'!H$2-'EV Scenarios'!H$3)</f>
        <v>-0.45099135099675147</v>
      </c>
      <c r="I6" s="1">
        <f>'Pc, Summer, S1'!I6*Main!$B$4+_xlfn.IFNA(VLOOKUP($A6,'EV Distribution'!$A$2:$B$11,2,FALSE),0)*('EV Scenarios'!I$2-'EV Scenarios'!I$3)</f>
        <v>-0.22264320994536335</v>
      </c>
      <c r="J6" s="1">
        <f>'Pc, Summer, S1'!J6*Main!$B$4+_xlfn.IFNA(VLOOKUP($A6,'EV Distribution'!$A$2:$B$11,2,FALSE),0)*('EV Scenarios'!J$2-'EV Scenarios'!J$3)</f>
        <v>-5.9406908959687081E-2</v>
      </c>
      <c r="K6" s="1">
        <f>'Pc, Summer, S1'!K6*Main!$B$4+_xlfn.IFNA(VLOOKUP($A6,'EV Distribution'!$A$2:$B$11,2,FALSE),0)*('EV Scenarios'!K$2-'EV Scenarios'!K$3)</f>
        <v>6.424419245422329E-2</v>
      </c>
      <c r="L6" s="1">
        <f>'Pc, Summer, S1'!L6*Main!$B$4+_xlfn.IFNA(VLOOKUP($A6,'EV Distribution'!$A$2:$B$11,2,FALSE),0)*('EV Scenarios'!L$2-'EV Scenarios'!L$3)</f>
        <v>0.10770996751328998</v>
      </c>
      <c r="M6" s="1">
        <f>'Pc, Summer, S1'!M6*Main!$B$4+_xlfn.IFNA(VLOOKUP($A6,'EV Distribution'!$A$2:$B$11,2,FALSE),0)*('EV Scenarios'!M$2-'EV Scenarios'!M$3)</f>
        <v>0.18735864227702301</v>
      </c>
      <c r="N6" s="1">
        <f>'Pc, Summer, S1'!N6*Main!$B$4+_xlfn.IFNA(VLOOKUP($A6,'EV Distribution'!$A$2:$B$11,2,FALSE),0)*('EV Scenarios'!N$2-'EV Scenarios'!N$3)</f>
        <v>0.29314389499040172</v>
      </c>
      <c r="O6" s="1">
        <f>'Pc, Summer, S1'!O6*Main!$B$4+_xlfn.IFNA(VLOOKUP($A6,'EV Distribution'!$A$2:$B$11,2,FALSE),0)*('EV Scenarios'!O$2-'EV Scenarios'!O$3)</f>
        <v>0.30919704626402839</v>
      </c>
      <c r="P6" s="1">
        <f>'Pc, Summer, S1'!P6*Main!$B$4+_xlfn.IFNA(VLOOKUP($A6,'EV Distribution'!$A$2:$B$11,2,FALSE),0)*('EV Scenarios'!P$2-'EV Scenarios'!P$3)</f>
        <v>0.26251854957545773</v>
      </c>
      <c r="Q6" s="1">
        <f>'Pc, Summer, S1'!Q6*Main!$B$4+_xlfn.IFNA(VLOOKUP($A6,'EV Distribution'!$A$2:$B$11,2,FALSE),0)*('EV Scenarios'!Q$2-'EV Scenarios'!Q$3)</f>
        <v>0.12664432212049614</v>
      </c>
      <c r="R6" s="1">
        <f>'Pc, Summer, S1'!R6*Main!$B$4+_xlfn.IFNA(VLOOKUP($A6,'EV Distribution'!$A$2:$B$11,2,FALSE),0)*('EV Scenarios'!R$2-'EV Scenarios'!R$3)</f>
        <v>0.13231952286990559</v>
      </c>
      <c r="S6" s="1">
        <f>'Pc, Summer, S1'!S6*Main!$B$4+_xlfn.IFNA(VLOOKUP($A6,'EV Distribution'!$A$2:$B$11,2,FALSE),0)*('EV Scenarios'!S$2-'EV Scenarios'!S$3)</f>
        <v>0.13518872501845844</v>
      </c>
      <c r="T6" s="1">
        <f>'Pc, Summer, S1'!T6*Main!$B$4+_xlfn.IFNA(VLOOKUP($A6,'EV Distribution'!$A$2:$B$11,2,FALSE),0)*('EV Scenarios'!T$2-'EV Scenarios'!T$3)</f>
        <v>0.17109416783815726</v>
      </c>
      <c r="U6" s="1">
        <f>'Pc, Summer, S1'!U6*Main!$B$4+_xlfn.IFNA(VLOOKUP($A6,'EV Distribution'!$A$2:$B$11,2,FALSE),0)*('EV Scenarios'!U$2-'EV Scenarios'!U$3)</f>
        <v>0.13592839050132896</v>
      </c>
      <c r="V6" s="1">
        <f>'Pc, Summer, S1'!V6*Main!$B$4+_xlfn.IFNA(VLOOKUP($A6,'EV Distribution'!$A$2:$B$11,2,FALSE),0)*('EV Scenarios'!V$2-'EV Scenarios'!V$3)</f>
        <v>0.10123289030936196</v>
      </c>
      <c r="W6" s="1">
        <f>'Pc, Summer, S1'!W6*Main!$B$4+_xlfn.IFNA(VLOOKUP($A6,'EV Distribution'!$A$2:$B$11,2,FALSE),0)*('EV Scenarios'!W$2-'EV Scenarios'!W$3)</f>
        <v>0.2073625254577674</v>
      </c>
      <c r="X6" s="1">
        <f>'Pc, Summer, S1'!X6*Main!$B$4+_xlfn.IFNA(VLOOKUP($A6,'EV Distribution'!$A$2:$B$11,2,FALSE),0)*('EV Scenarios'!X$2-'EV Scenarios'!X$3)</f>
        <v>0.27386114513806864</v>
      </c>
      <c r="Y6" s="1">
        <f>'Pc, Summer, S1'!Y6*Main!$B$4+_xlfn.IFNA(VLOOKUP($A6,'EV Distribution'!$A$2:$B$11,2,FALSE),0)*('EV Scenarios'!Y$2-'EV Scenarios'!Y$3)</f>
        <v>-7.1650544942409924E-2</v>
      </c>
    </row>
    <row r="7" spans="1:25" x14ac:dyDescent="0.25">
      <c r="A7">
        <v>8</v>
      </c>
      <c r="B7" s="1">
        <f>'Pc, Summer, S1'!B7*Main!$B$4+_xlfn.IFNA(VLOOKUP($A7,'EV Distribution'!$A$2:$B$11,2,FALSE),0)*('EV Scenarios'!B$2-'EV Scenarios'!B$3)</f>
        <v>0</v>
      </c>
      <c r="C7" s="1">
        <f>'Pc, Summer, S1'!C7*Main!$B$4+_xlfn.IFNA(VLOOKUP($A7,'EV Distribution'!$A$2:$B$11,2,FALSE),0)*('EV Scenarios'!C$2-'EV Scenarios'!C$3)</f>
        <v>0</v>
      </c>
      <c r="D7" s="1">
        <f>'Pc, Summer, S1'!D7*Main!$B$4+_xlfn.IFNA(VLOOKUP($A7,'EV Distribution'!$A$2:$B$11,2,FALSE),0)*('EV Scenarios'!D$2-'EV Scenarios'!D$3)</f>
        <v>0</v>
      </c>
      <c r="E7" s="1">
        <f>'Pc, Summer, S1'!E7*Main!$B$4+_xlfn.IFNA(VLOOKUP($A7,'EV Distribution'!$A$2:$B$11,2,FALSE),0)*('EV Scenarios'!E$2-'EV Scenarios'!E$3)</f>
        <v>0</v>
      </c>
      <c r="F7" s="1">
        <f>'Pc, Summer, S1'!F7*Main!$B$4+_xlfn.IFNA(VLOOKUP($A7,'EV Distribution'!$A$2:$B$11,2,FALSE),0)*('EV Scenarios'!F$2-'EV Scenarios'!F$3)</f>
        <v>0</v>
      </c>
      <c r="G7" s="1">
        <f>'Pc, Summer, S1'!G7*Main!$B$4+_xlfn.IFNA(VLOOKUP($A7,'EV Distribution'!$A$2:$B$11,2,FALSE),0)*('EV Scenarios'!G$2-'EV Scenarios'!G$3)</f>
        <v>0</v>
      </c>
      <c r="H7" s="1">
        <f>'Pc, Summer, S1'!H7*Main!$B$4+_xlfn.IFNA(VLOOKUP($A7,'EV Distribution'!$A$2:$B$11,2,FALSE),0)*('EV Scenarios'!H$2-'EV Scenarios'!H$3)</f>
        <v>0</v>
      </c>
      <c r="I7" s="1">
        <f>'Pc, Summer, S1'!I7*Main!$B$4+_xlfn.IFNA(VLOOKUP($A7,'EV Distribution'!$A$2:$B$11,2,FALSE),0)*('EV Scenarios'!I$2-'EV Scenarios'!I$3)</f>
        <v>0</v>
      </c>
      <c r="J7" s="1">
        <f>'Pc, Summer, S1'!J7*Main!$B$4+_xlfn.IFNA(VLOOKUP($A7,'EV Distribution'!$A$2:$B$11,2,FALSE),0)*('EV Scenarios'!J$2-'EV Scenarios'!J$3)</f>
        <v>0</v>
      </c>
      <c r="K7" s="1">
        <f>'Pc, Summer, S1'!K7*Main!$B$4+_xlfn.IFNA(VLOOKUP($A7,'EV Distribution'!$A$2:$B$11,2,FALSE),0)*('EV Scenarios'!K$2-'EV Scenarios'!K$3)</f>
        <v>0</v>
      </c>
      <c r="L7" s="1">
        <f>'Pc, Summer, S1'!L7*Main!$B$4+_xlfn.IFNA(VLOOKUP($A7,'EV Distribution'!$A$2:$B$11,2,FALSE),0)*('EV Scenarios'!L$2-'EV Scenarios'!L$3)</f>
        <v>0</v>
      </c>
      <c r="M7" s="1">
        <f>'Pc, Summer, S1'!M7*Main!$B$4+_xlfn.IFNA(VLOOKUP($A7,'EV Distribution'!$A$2:$B$11,2,FALSE),0)*('EV Scenarios'!M$2-'EV Scenarios'!M$3)</f>
        <v>0</v>
      </c>
      <c r="N7" s="1">
        <f>'Pc, Summer, S1'!N7*Main!$B$4+_xlfn.IFNA(VLOOKUP($A7,'EV Distribution'!$A$2:$B$11,2,FALSE),0)*('EV Scenarios'!N$2-'EV Scenarios'!N$3)</f>
        <v>0</v>
      </c>
      <c r="O7" s="1">
        <f>'Pc, Summer, S1'!O7*Main!$B$4+_xlfn.IFNA(VLOOKUP($A7,'EV Distribution'!$A$2:$B$11,2,FALSE),0)*('EV Scenarios'!O$2-'EV Scenarios'!O$3)</f>
        <v>0</v>
      </c>
      <c r="P7" s="1">
        <f>'Pc, Summer, S1'!P7*Main!$B$4+_xlfn.IFNA(VLOOKUP($A7,'EV Distribution'!$A$2:$B$11,2,FALSE),0)*('EV Scenarios'!P$2-'EV Scenarios'!P$3)</f>
        <v>0</v>
      </c>
      <c r="Q7" s="1">
        <f>'Pc, Summer, S1'!Q7*Main!$B$4+_xlfn.IFNA(VLOOKUP($A7,'EV Distribution'!$A$2:$B$11,2,FALSE),0)*('EV Scenarios'!Q$2-'EV Scenarios'!Q$3)</f>
        <v>0</v>
      </c>
      <c r="R7" s="1">
        <f>'Pc, Summer, S1'!R7*Main!$B$4+_xlfn.IFNA(VLOOKUP($A7,'EV Distribution'!$A$2:$B$11,2,FALSE),0)*('EV Scenarios'!R$2-'EV Scenarios'!R$3)</f>
        <v>0</v>
      </c>
      <c r="S7" s="1">
        <f>'Pc, Summer, S1'!S7*Main!$B$4+_xlfn.IFNA(VLOOKUP($A7,'EV Distribution'!$A$2:$B$11,2,FALSE),0)*('EV Scenarios'!S$2-'EV Scenarios'!S$3)</f>
        <v>0</v>
      </c>
      <c r="T7" s="1">
        <f>'Pc, Summer, S1'!T7*Main!$B$4+_xlfn.IFNA(VLOOKUP($A7,'EV Distribution'!$A$2:$B$11,2,FALSE),0)*('EV Scenarios'!T$2-'EV Scenarios'!T$3)</f>
        <v>0</v>
      </c>
      <c r="U7" s="1">
        <f>'Pc, Summer, S1'!U7*Main!$B$4+_xlfn.IFNA(VLOOKUP($A7,'EV Distribution'!$A$2:$B$11,2,FALSE),0)*('EV Scenarios'!U$2-'EV Scenarios'!U$3)</f>
        <v>0</v>
      </c>
      <c r="V7" s="1">
        <f>'Pc, Summer, S1'!V7*Main!$B$4+_xlfn.IFNA(VLOOKUP($A7,'EV Distribution'!$A$2:$B$11,2,FALSE),0)*('EV Scenarios'!V$2-'EV Scenarios'!V$3)</f>
        <v>0</v>
      </c>
      <c r="W7" s="1">
        <f>'Pc, Summer, S1'!W7*Main!$B$4+_xlfn.IFNA(VLOOKUP($A7,'EV Distribution'!$A$2:$B$11,2,FALSE),0)*('EV Scenarios'!W$2-'EV Scenarios'!W$3)</f>
        <v>0</v>
      </c>
      <c r="X7" s="1">
        <f>'Pc, Summer, S1'!X7*Main!$B$4+_xlfn.IFNA(VLOOKUP($A7,'EV Distribution'!$A$2:$B$11,2,FALSE),0)*('EV Scenarios'!X$2-'EV Scenarios'!X$3)</f>
        <v>0</v>
      </c>
      <c r="Y7" s="1">
        <f>'Pc, Summer,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Summer, S1'!B8*Main!$B$4+_xlfn.IFNA(VLOOKUP($A8,'EV Distribution'!$A$2:$B$11,2,FALSE),0)*('EV Scenarios'!B$2-'EV Scenarios'!B$3)</f>
        <v>1.2645616661030716</v>
      </c>
      <c r="C8" s="1">
        <f>'Pc, Summer, S1'!C8*Main!$B$4+_xlfn.IFNA(VLOOKUP($A8,'EV Distribution'!$A$2:$B$11,2,FALSE),0)*('EV Scenarios'!C$2-'EV Scenarios'!C$3)</f>
        <v>0.78443186733978143</v>
      </c>
      <c r="D8" s="1">
        <f>'Pc, Summer, S1'!D8*Main!$B$4+_xlfn.IFNA(VLOOKUP($A8,'EV Distribution'!$A$2:$B$11,2,FALSE),0)*('EV Scenarios'!D$2-'EV Scenarios'!D$3)</f>
        <v>1.1254260725856466</v>
      </c>
      <c r="E8" s="1">
        <f>'Pc, Summer, S1'!E8*Main!$B$4+_xlfn.IFNA(VLOOKUP($A8,'EV Distribution'!$A$2:$B$11,2,FALSE),0)*('EV Scenarios'!E$2-'EV Scenarios'!E$3)</f>
        <v>1.0413611155530125</v>
      </c>
      <c r="F8" s="1">
        <f>'Pc, Summer, S1'!F8*Main!$B$4+_xlfn.IFNA(VLOOKUP($A8,'EV Distribution'!$A$2:$B$11,2,FALSE),0)*('EV Scenarios'!F$2-'EV Scenarios'!F$3)</f>
        <v>1.1945770231763144</v>
      </c>
      <c r="G8" s="1">
        <f>'Pc, Summer, S1'!G8*Main!$B$4+_xlfn.IFNA(VLOOKUP($A8,'EV Distribution'!$A$2:$B$11,2,FALSE),0)*('EV Scenarios'!G$2-'EV Scenarios'!G$3)</f>
        <v>0.40737677391095695</v>
      </c>
      <c r="H8" s="1">
        <f>'Pc, Summer, S1'!H8*Main!$B$4+_xlfn.IFNA(VLOOKUP($A8,'EV Distribution'!$A$2:$B$11,2,FALSE),0)*('EV Scenarios'!H$2-'EV Scenarios'!H$3)</f>
        <v>-0.96602513363851161</v>
      </c>
      <c r="I8" s="1">
        <f>'Pc, Summer, S1'!I8*Main!$B$4+_xlfn.IFNA(VLOOKUP($A8,'EV Distribution'!$A$2:$B$11,2,FALSE),0)*('EV Scenarios'!I$2-'EV Scenarios'!I$3)</f>
        <v>7.011050796662531E-2</v>
      </c>
      <c r="J8" s="1">
        <f>'Pc, Summer, S1'!J8*Main!$B$4+_xlfn.IFNA(VLOOKUP($A8,'EV Distribution'!$A$2:$B$11,2,FALSE),0)*('EV Scenarios'!J$2-'EV Scenarios'!J$3)</f>
        <v>0.53966349547769799</v>
      </c>
      <c r="K8" s="1">
        <f>'Pc, Summer, S1'!K8*Main!$B$4+_xlfn.IFNA(VLOOKUP($A8,'EV Distribution'!$A$2:$B$11,2,FALSE),0)*('EV Scenarios'!K$2-'EV Scenarios'!K$3)</f>
        <v>1.3137134491435327</v>
      </c>
      <c r="L8" s="1">
        <f>'Pc, Summer, S1'!L8*Main!$B$4+_xlfn.IFNA(VLOOKUP($A8,'EV Distribution'!$A$2:$B$11,2,FALSE),0)*('EV Scenarios'!L$2-'EV Scenarios'!L$3)</f>
        <v>1.2787285121345247</v>
      </c>
      <c r="M8" s="1">
        <f>'Pc, Summer, S1'!M8*Main!$B$4+_xlfn.IFNA(VLOOKUP($A8,'EV Distribution'!$A$2:$B$11,2,FALSE),0)*('EV Scenarios'!M$2-'EV Scenarios'!M$3)</f>
        <v>0.70814242827820451</v>
      </c>
      <c r="N8" s="1">
        <f>'Pc, Summer, S1'!N8*Main!$B$4+_xlfn.IFNA(VLOOKUP($A8,'EV Distribution'!$A$2:$B$11,2,FALSE),0)*('EV Scenarios'!N$2-'EV Scenarios'!N$3)</f>
        <v>0.58598300095614331</v>
      </c>
      <c r="O8" s="1">
        <f>'Pc, Summer, S1'!O8*Main!$B$4+_xlfn.IFNA(VLOOKUP($A8,'EV Distribution'!$A$2:$B$11,2,FALSE),0)*('EV Scenarios'!O$2-'EV Scenarios'!O$3)</f>
        <v>0.7136037372009747</v>
      </c>
      <c r="P8" s="1">
        <f>'Pc, Summer, S1'!P8*Main!$B$4+_xlfn.IFNA(VLOOKUP($A8,'EV Distribution'!$A$2:$B$11,2,FALSE),0)*('EV Scenarios'!P$2-'EV Scenarios'!P$3)</f>
        <v>0.62480536722164803</v>
      </c>
      <c r="Q8" s="1">
        <f>'Pc, Summer, S1'!Q8*Main!$B$4+_xlfn.IFNA(VLOOKUP($A8,'EV Distribution'!$A$2:$B$11,2,FALSE),0)*('EV Scenarios'!Q$2-'EV Scenarios'!Q$3)</f>
        <v>0.74298014818369762</v>
      </c>
      <c r="R8" s="1">
        <f>'Pc, Summer, S1'!R8*Main!$B$4+_xlfn.IFNA(VLOOKUP($A8,'EV Distribution'!$A$2:$B$11,2,FALSE),0)*('EV Scenarios'!R$2-'EV Scenarios'!R$3)</f>
        <v>1.0362894408114296</v>
      </c>
      <c r="S8" s="1">
        <f>'Pc, Summer, S1'!S8*Main!$B$4+_xlfn.IFNA(VLOOKUP($A8,'EV Distribution'!$A$2:$B$11,2,FALSE),0)*('EV Scenarios'!S$2-'EV Scenarios'!S$3)</f>
        <v>1.073232184520821</v>
      </c>
      <c r="T8" s="1">
        <f>'Pc, Summer, S1'!T8*Main!$B$4+_xlfn.IFNA(VLOOKUP($A8,'EV Distribution'!$A$2:$B$11,2,FALSE),0)*('EV Scenarios'!T$2-'EV Scenarios'!T$3)</f>
        <v>1.1088692418893977</v>
      </c>
      <c r="U8" s="1">
        <f>'Pc, Summer, S1'!U8*Main!$B$4+_xlfn.IFNA(VLOOKUP($A8,'EV Distribution'!$A$2:$B$11,2,FALSE),0)*('EV Scenarios'!U$2-'EV Scenarios'!U$3)</f>
        <v>1.0868700451749855</v>
      </c>
      <c r="V8" s="1">
        <f>'Pc, Summer, S1'!V8*Main!$B$4+_xlfn.IFNA(VLOOKUP($A8,'EV Distribution'!$A$2:$B$11,2,FALSE),0)*('EV Scenarios'!V$2-'EV Scenarios'!V$3)</f>
        <v>0.69697658931999396</v>
      </c>
      <c r="W8" s="1">
        <f>'Pc, Summer, S1'!W8*Main!$B$4+_xlfn.IFNA(VLOOKUP($A8,'EV Distribution'!$A$2:$B$11,2,FALSE),0)*('EV Scenarios'!W$2-'EV Scenarios'!W$3)</f>
        <v>0.78870340121456017</v>
      </c>
      <c r="X8" s="1">
        <f>'Pc, Summer, S1'!X8*Main!$B$4+_xlfn.IFNA(VLOOKUP($A8,'EV Distribution'!$A$2:$B$11,2,FALSE),0)*('EV Scenarios'!X$2-'EV Scenarios'!X$3)</f>
        <v>0.79877851945880107</v>
      </c>
      <c r="Y8" s="1">
        <f>'Pc, Summer, S1'!Y8*Main!$B$4+_xlfn.IFNA(VLOOKUP($A8,'EV Distribution'!$A$2:$B$11,2,FALSE),0)*('EV Scenarios'!Y$2-'EV Scenarios'!Y$3)</f>
        <v>0.81123559632678666</v>
      </c>
    </row>
    <row r="9" spans="1:25" x14ac:dyDescent="0.25">
      <c r="A9">
        <v>10</v>
      </c>
      <c r="B9" s="1">
        <f>'Pc, Summer, S1'!B9*Main!$B$4+_xlfn.IFNA(VLOOKUP($A9,'EV Distribution'!$A$2:$B$11,2,FALSE),0)*('EV Scenarios'!B$2-'EV Scenarios'!B$3)</f>
        <v>1.838230633509303</v>
      </c>
      <c r="C9" s="1">
        <f>'Pc, Summer, S1'!C9*Main!$B$4+_xlfn.IFNA(VLOOKUP($A9,'EV Distribution'!$A$2:$B$11,2,FALSE),0)*('EV Scenarios'!C$2-'EV Scenarios'!C$3)</f>
        <v>1.5583946462308036</v>
      </c>
      <c r="D9" s="1">
        <f>'Pc, Summer, S1'!D9*Main!$B$4+_xlfn.IFNA(VLOOKUP($A9,'EV Distribution'!$A$2:$B$11,2,FALSE),0)*('EV Scenarios'!D$2-'EV Scenarios'!D$3)</f>
        <v>1.5570775619942412</v>
      </c>
      <c r="E9" s="1">
        <f>'Pc, Summer, S1'!E9*Main!$B$4+_xlfn.IFNA(VLOOKUP($A9,'EV Distribution'!$A$2:$B$11,2,FALSE),0)*('EV Scenarios'!E$2-'EV Scenarios'!E$3)</f>
        <v>1.4156947051794153</v>
      </c>
      <c r="F9" s="1">
        <f>'Pc, Summer, S1'!F9*Main!$B$4+_xlfn.IFNA(VLOOKUP($A9,'EV Distribution'!$A$2:$B$11,2,FALSE),0)*('EV Scenarios'!F$2-'EV Scenarios'!F$3)</f>
        <v>1.4286867066782341</v>
      </c>
      <c r="G9" s="1">
        <f>'Pc, Summer, S1'!G9*Main!$B$4+_xlfn.IFNA(VLOOKUP($A9,'EV Distribution'!$A$2:$B$11,2,FALSE),0)*('EV Scenarios'!G$2-'EV Scenarios'!G$3)</f>
        <v>1.4281960912987302</v>
      </c>
      <c r="H9" s="1">
        <f>'Pc, Summer, S1'!H9*Main!$B$4+_xlfn.IFNA(VLOOKUP($A9,'EV Distribution'!$A$2:$B$11,2,FALSE),0)*('EV Scenarios'!H$2-'EV Scenarios'!H$3)</f>
        <v>1.7261356485048731</v>
      </c>
      <c r="I9" s="1">
        <f>'Pc, Summer, S1'!I9*Main!$B$4+_xlfn.IFNA(VLOOKUP($A9,'EV Distribution'!$A$2:$B$11,2,FALSE),0)*('EV Scenarios'!I$2-'EV Scenarios'!I$3)</f>
        <v>2.3602324496234495</v>
      </c>
      <c r="J9" s="1">
        <f>'Pc, Summer, S1'!J9*Main!$B$4+_xlfn.IFNA(VLOOKUP($A9,'EV Distribution'!$A$2:$B$11,2,FALSE),0)*('EV Scenarios'!J$2-'EV Scenarios'!J$3)</f>
        <v>2.7656335965482874</v>
      </c>
      <c r="K9" s="1">
        <f>'Pc, Summer, S1'!K9*Main!$B$4+_xlfn.IFNA(VLOOKUP($A9,'EV Distribution'!$A$2:$B$11,2,FALSE),0)*('EV Scenarios'!K$2-'EV Scenarios'!K$3)</f>
        <v>2.8220998221020381</v>
      </c>
      <c r="L9" s="1">
        <f>'Pc, Summer, S1'!L9*Main!$B$4+_xlfn.IFNA(VLOOKUP($A9,'EV Distribution'!$A$2:$B$11,2,FALSE),0)*('EV Scenarios'!L$2-'EV Scenarios'!L$3)</f>
        <v>2.818968535476964</v>
      </c>
      <c r="M9" s="1">
        <f>'Pc, Summer, S1'!M9*Main!$B$4+_xlfn.IFNA(VLOOKUP($A9,'EV Distribution'!$A$2:$B$11,2,FALSE),0)*('EV Scenarios'!M$2-'EV Scenarios'!M$3)</f>
        <v>2.9492764195990846</v>
      </c>
      <c r="N9" s="1">
        <f>'Pc, Summer, S1'!N9*Main!$B$4+_xlfn.IFNA(VLOOKUP($A9,'EV Distribution'!$A$2:$B$11,2,FALSE),0)*('EV Scenarios'!N$2-'EV Scenarios'!N$3)</f>
        <v>2.830081475834318</v>
      </c>
      <c r="O9" s="1">
        <f>'Pc, Summer, S1'!O9*Main!$B$4+_xlfn.IFNA(VLOOKUP($A9,'EV Distribution'!$A$2:$B$11,2,FALSE),0)*('EV Scenarios'!O$2-'EV Scenarios'!O$3)</f>
        <v>2.7760980289168633</v>
      </c>
      <c r="P9" s="1">
        <f>'Pc, Summer, S1'!P9*Main!$B$4+_xlfn.IFNA(VLOOKUP($A9,'EV Distribution'!$A$2:$B$11,2,FALSE),0)*('EV Scenarios'!P$2-'EV Scenarios'!P$3)</f>
        <v>2.3276391032449797</v>
      </c>
      <c r="Q9" s="1">
        <f>'Pc, Summer, S1'!Q9*Main!$B$4+_xlfn.IFNA(VLOOKUP($A9,'EV Distribution'!$A$2:$B$11,2,FALSE),0)*('EV Scenarios'!Q$2-'EV Scenarios'!Q$3)</f>
        <v>2.4064321107501474</v>
      </c>
      <c r="R9" s="1">
        <f>'Pc, Summer, S1'!R9*Main!$B$4+_xlfn.IFNA(VLOOKUP($A9,'EV Distribution'!$A$2:$B$11,2,FALSE),0)*('EV Scenarios'!R$2-'EV Scenarios'!R$3)</f>
        <v>2.7957017013105436</v>
      </c>
      <c r="S9" s="1">
        <f>'Pc, Summer, S1'!S9*Main!$B$4+_xlfn.IFNA(VLOOKUP($A9,'EV Distribution'!$A$2:$B$11,2,FALSE),0)*('EV Scenarios'!S$2-'EV Scenarios'!S$3)</f>
        <v>2.9797738935691083</v>
      </c>
      <c r="T9" s="1">
        <f>'Pc, Summer, S1'!T9*Main!$B$4+_xlfn.IFNA(VLOOKUP($A9,'EV Distribution'!$A$2:$B$11,2,FALSE),0)*('EV Scenarios'!T$2-'EV Scenarios'!T$3)</f>
        <v>2.3475225200568519</v>
      </c>
      <c r="U9" s="1">
        <f>'Pc, Summer, S1'!U9*Main!$B$4+_xlfn.IFNA(VLOOKUP($A9,'EV Distribution'!$A$2:$B$11,2,FALSE),0)*('EV Scenarios'!U$2-'EV Scenarios'!U$3)</f>
        <v>2.4697944868170407</v>
      </c>
      <c r="V9" s="1">
        <f>'Pc, Summer, S1'!V9*Main!$B$4+_xlfn.IFNA(VLOOKUP($A9,'EV Distribution'!$A$2:$B$11,2,FALSE),0)*('EV Scenarios'!V$2-'EV Scenarios'!V$3)</f>
        <v>2.2804796433845249</v>
      </c>
      <c r="W9" s="1">
        <f>'Pc, Summer, S1'!W9*Main!$B$4+_xlfn.IFNA(VLOOKUP($A9,'EV Distribution'!$A$2:$B$11,2,FALSE),0)*('EV Scenarios'!W$2-'EV Scenarios'!W$3)</f>
        <v>2.418359158321028</v>
      </c>
      <c r="X9" s="1">
        <f>'Pc, Summer, S1'!X9*Main!$B$4+_xlfn.IFNA(VLOOKUP($A9,'EV Distribution'!$A$2:$B$11,2,FALSE),0)*('EV Scenarios'!X$2-'EV Scenarios'!X$3)</f>
        <v>2.184356636207915</v>
      </c>
      <c r="Y9" s="1">
        <f>'Pc, Summer, S1'!Y9*Main!$B$4+_xlfn.IFNA(VLOOKUP($A9,'EV Distribution'!$A$2:$B$11,2,FALSE),0)*('EV Scenarios'!Y$2-'EV Scenarios'!Y$3)</f>
        <v>1.9561133887920854</v>
      </c>
    </row>
    <row r="10" spans="1:25" x14ac:dyDescent="0.25">
      <c r="A10">
        <v>12</v>
      </c>
      <c r="B10" s="1">
        <f>'Pc, Summer, S1'!B10*Main!$B$4+_xlfn.IFNA(VLOOKUP($A10,'EV Distribution'!$A$2:$B$11,2,FALSE),0)*('EV Scenarios'!B$2-'EV Scenarios'!B$3)</f>
        <v>9.8877875493871841</v>
      </c>
      <c r="C10" s="1">
        <f>'Pc, Summer, S1'!C10*Main!$B$4+_xlfn.IFNA(VLOOKUP($A10,'EV Distribution'!$A$2:$B$11,2,FALSE),0)*('EV Scenarios'!C$2-'EV Scenarios'!C$3)</f>
        <v>8.8253414272260802</v>
      </c>
      <c r="D10" s="1">
        <f>'Pc, Summer, S1'!D10*Main!$B$4+_xlfn.IFNA(VLOOKUP($A10,'EV Distribution'!$A$2:$B$11,2,FALSE),0)*('EV Scenarios'!D$2-'EV Scenarios'!D$3)</f>
        <v>8.2521650563533679</v>
      </c>
      <c r="E10" s="1">
        <f>'Pc, Summer, S1'!E10*Main!$B$4+_xlfn.IFNA(VLOOKUP($A10,'EV Distribution'!$A$2:$B$11,2,FALSE),0)*('EV Scenarios'!E$2-'EV Scenarios'!E$3)</f>
        <v>8.0069379300243657</v>
      </c>
      <c r="F10" s="1">
        <f>'Pc, Summer, S1'!F10*Main!$B$4+_xlfn.IFNA(VLOOKUP($A10,'EV Distribution'!$A$2:$B$11,2,FALSE),0)*('EV Scenarios'!F$2-'EV Scenarios'!F$3)</f>
        <v>13.378157252059953</v>
      </c>
      <c r="G10" s="1">
        <f>'Pc, Summer, S1'!G10*Main!$B$4+_xlfn.IFNA(VLOOKUP($A10,'EV Distribution'!$A$2:$B$11,2,FALSE),0)*('EV Scenarios'!G$2-'EV Scenarios'!G$3)</f>
        <v>12.819565638980363</v>
      </c>
      <c r="H10" s="1">
        <f>'Pc, Summer, S1'!H10*Main!$B$4+_xlfn.IFNA(VLOOKUP($A10,'EV Distribution'!$A$2:$B$11,2,FALSE),0)*('EV Scenarios'!H$2-'EV Scenarios'!H$3)</f>
        <v>8.8788032772186938</v>
      </c>
      <c r="I10" s="1">
        <f>'Pc, Summer, S1'!I10*Main!$B$4+_xlfn.IFNA(VLOOKUP($A10,'EV Distribution'!$A$2:$B$11,2,FALSE),0)*('EV Scenarios'!I$2-'EV Scenarios'!I$3)</f>
        <v>11.515727302849971</v>
      </c>
      <c r="J10" s="1">
        <f>'Pc, Summer, S1'!J10*Main!$B$4+_xlfn.IFNA(VLOOKUP($A10,'EV Distribution'!$A$2:$B$11,2,FALSE),0)*('EV Scenarios'!J$2-'EV Scenarios'!J$3)</f>
        <v>12.746319921430155</v>
      </c>
      <c r="K10" s="1">
        <f>'Pc, Summer, S1'!K10*Main!$B$4+_xlfn.IFNA(VLOOKUP($A10,'EV Distribution'!$A$2:$B$11,2,FALSE),0)*('EV Scenarios'!K$2-'EV Scenarios'!K$3)</f>
        <v>13.647550139043123</v>
      </c>
      <c r="L10" s="1">
        <f>'Pc, Summer, S1'!L10*Main!$B$4+_xlfn.IFNA(VLOOKUP($A10,'EV Distribution'!$A$2:$B$11,2,FALSE),0)*('EV Scenarios'!L$2-'EV Scenarios'!L$3)</f>
        <v>13.639649056729917</v>
      </c>
      <c r="M10" s="1">
        <f>'Pc, Summer, S1'!M10*Main!$B$4+_xlfn.IFNA(VLOOKUP($A10,'EV Distribution'!$A$2:$B$11,2,FALSE),0)*('EV Scenarios'!M$2-'EV Scenarios'!M$3)</f>
        <v>15.04311793590151</v>
      </c>
      <c r="N10" s="1">
        <f>'Pc, Summer, S1'!N10*Main!$B$4+_xlfn.IFNA(VLOOKUP($A10,'EV Distribution'!$A$2:$B$11,2,FALSE),0)*('EV Scenarios'!N$2-'EV Scenarios'!N$3)</f>
        <v>15.548260479799175</v>
      </c>
      <c r="O10" s="1">
        <f>'Pc, Summer, S1'!O10*Main!$B$4+_xlfn.IFNA(VLOOKUP($A10,'EV Distribution'!$A$2:$B$11,2,FALSE),0)*('EV Scenarios'!O$2-'EV Scenarios'!O$3)</f>
        <v>15.340611717672033</v>
      </c>
      <c r="P10" s="1">
        <f>'Pc, Summer, S1'!P10*Main!$B$4+_xlfn.IFNA(VLOOKUP($A10,'EV Distribution'!$A$2:$B$11,2,FALSE),0)*('EV Scenarios'!P$2-'EV Scenarios'!P$3)</f>
        <v>16.349581314571026</v>
      </c>
      <c r="Q10" s="1">
        <f>'Pc, Summer, S1'!Q10*Main!$B$4+_xlfn.IFNA(VLOOKUP($A10,'EV Distribution'!$A$2:$B$11,2,FALSE),0)*('EV Scenarios'!Q$2-'EV Scenarios'!Q$3)</f>
        <v>15.124695996064681</v>
      </c>
      <c r="R10" s="1">
        <f>'Pc, Summer, S1'!R10*Main!$B$4+_xlfn.IFNA(VLOOKUP($A10,'EV Distribution'!$A$2:$B$11,2,FALSE),0)*('EV Scenarios'!R$2-'EV Scenarios'!R$3)</f>
        <v>14.422130863123892</v>
      </c>
      <c r="S10" s="1">
        <f>'Pc, Summer, S1'!S10*Main!$B$4+_xlfn.IFNA(VLOOKUP($A10,'EV Distribution'!$A$2:$B$11,2,FALSE),0)*('EV Scenarios'!S$2-'EV Scenarios'!S$3)</f>
        <v>14.255706752126404</v>
      </c>
      <c r="T10" s="1">
        <f>'Pc, Summer, S1'!T10*Main!$B$4+_xlfn.IFNA(VLOOKUP($A10,'EV Distribution'!$A$2:$B$11,2,FALSE),0)*('EV Scenarios'!T$2-'EV Scenarios'!T$3)</f>
        <v>13.734290223198466</v>
      </c>
      <c r="U10" s="1">
        <f>'Pc, Summer, S1'!U10*Main!$B$4+_xlfn.IFNA(VLOOKUP($A10,'EV Distribution'!$A$2:$B$11,2,FALSE),0)*('EV Scenarios'!U$2-'EV Scenarios'!U$3)</f>
        <v>13.934578293860751</v>
      </c>
      <c r="V10" s="1">
        <f>'Pc, Summer, S1'!V10*Main!$B$4+_xlfn.IFNA(VLOOKUP($A10,'EV Distribution'!$A$2:$B$11,2,FALSE),0)*('EV Scenarios'!V$2-'EV Scenarios'!V$3)</f>
        <v>13.643677320883789</v>
      </c>
      <c r="W10" s="1">
        <f>'Pc, Summer, S1'!W10*Main!$B$4+_xlfn.IFNA(VLOOKUP($A10,'EV Distribution'!$A$2:$B$11,2,FALSE),0)*('EV Scenarios'!W$2-'EV Scenarios'!W$3)</f>
        <v>14.725695841191675</v>
      </c>
      <c r="X10" s="1">
        <f>'Pc, Summer, S1'!X10*Main!$B$4+_xlfn.IFNA(VLOOKUP($A10,'EV Distribution'!$A$2:$B$11,2,FALSE),0)*('EV Scenarios'!X$2-'EV Scenarios'!X$3)</f>
        <v>13.595957246201273</v>
      </c>
      <c r="Y10" s="1">
        <f>'Pc, Summer, S1'!Y10*Main!$B$4+_xlfn.IFNA(VLOOKUP($A10,'EV Distribution'!$A$2:$B$11,2,FALSE),0)*('EV Scenarios'!Y$2-'EV Scenarios'!Y$3)</f>
        <v>11.236385322585649</v>
      </c>
    </row>
    <row r="11" spans="1:25" x14ac:dyDescent="0.25">
      <c r="A11">
        <v>15</v>
      </c>
      <c r="B11" s="1">
        <f>'Pc, Summer, S1'!B11*Main!$B$4+_xlfn.IFNA(VLOOKUP($A11,'EV Distribution'!$A$2:$B$11,2,FALSE),0)*('EV Scenarios'!B$2-'EV Scenarios'!B$3)</f>
        <v>0.28789132962935621</v>
      </c>
      <c r="C11" s="1">
        <f>'Pc, Summer, S1'!C11*Main!$B$4+_xlfn.IFNA(VLOOKUP($A11,'EV Distribution'!$A$2:$B$11,2,FALSE),0)*('EV Scenarios'!C$2-'EV Scenarios'!C$3)</f>
        <v>0.26979562560912579</v>
      </c>
      <c r="D11" s="1">
        <f>'Pc, Summer, S1'!D11*Main!$B$4+_xlfn.IFNA(VLOOKUP($A11,'EV Distribution'!$A$2:$B$11,2,FALSE),0)*('EV Scenarios'!D$2-'EV Scenarios'!D$3)</f>
        <v>0.24431403800945073</v>
      </c>
      <c r="E11" s="1">
        <f>'Pc, Summer, S1'!E11*Main!$B$4+_xlfn.IFNA(VLOOKUP($A11,'EV Distribution'!$A$2:$B$11,2,FALSE),0)*('EV Scenarios'!E$2-'EV Scenarios'!E$3)</f>
        <v>0.2506742206032192</v>
      </c>
      <c r="F11" s="1">
        <f>'Pc, Summer, S1'!F11*Main!$B$4+_xlfn.IFNA(VLOOKUP($A11,'EV Distribution'!$A$2:$B$11,2,FALSE),0)*('EV Scenarios'!F$2-'EV Scenarios'!F$3)</f>
        <v>0.25055076388068515</v>
      </c>
      <c r="G11" s="1">
        <f>'Pc, Summer, S1'!G11*Main!$B$4+_xlfn.IFNA(VLOOKUP($A11,'EV Distribution'!$A$2:$B$11,2,FALSE),0)*('EV Scenarios'!G$2-'EV Scenarios'!G$3)</f>
        <v>0.26121956591110457</v>
      </c>
      <c r="H11" s="1">
        <f>'Pc, Summer, S1'!H11*Main!$B$4+_xlfn.IFNA(VLOOKUP($A11,'EV Distribution'!$A$2:$B$11,2,FALSE),0)*('EV Scenarios'!H$2-'EV Scenarios'!H$3)</f>
        <v>0.29897039614589488</v>
      </c>
      <c r="I11" s="1">
        <f>'Pc, Summer, S1'!I11*Main!$B$4+_xlfn.IFNA(VLOOKUP($A11,'EV Distribution'!$A$2:$B$11,2,FALSE),0)*('EV Scenarios'!I$2-'EV Scenarios'!I$3)</f>
        <v>0.36856339806556415</v>
      </c>
      <c r="J11" s="1">
        <f>'Pc, Summer, S1'!J11*Main!$B$4+_xlfn.IFNA(VLOOKUP($A11,'EV Distribution'!$A$2:$B$11,2,FALSE),0)*('EV Scenarios'!J$2-'EV Scenarios'!J$3)</f>
        <v>0.4069707640135854</v>
      </c>
      <c r="K11" s="1">
        <f>'Pc, Summer, S1'!K11*Main!$B$4+_xlfn.IFNA(VLOOKUP($A11,'EV Distribution'!$A$2:$B$11,2,FALSE),0)*('EV Scenarios'!K$2-'EV Scenarios'!K$3)</f>
        <v>0.42814429359125816</v>
      </c>
      <c r="L11" s="1">
        <f>'Pc, Summer, S1'!L11*Main!$B$4+_xlfn.IFNA(VLOOKUP($A11,'EV Distribution'!$A$2:$B$11,2,FALSE),0)*('EV Scenarios'!L$2-'EV Scenarios'!L$3)</f>
        <v>0.43126281729178984</v>
      </c>
      <c r="M11" s="1">
        <f>'Pc, Summer, S1'!M11*Main!$B$4+_xlfn.IFNA(VLOOKUP($A11,'EV Distribution'!$A$2:$B$11,2,FALSE),0)*('EV Scenarios'!M$2-'EV Scenarios'!M$3)</f>
        <v>0.43553017717070291</v>
      </c>
      <c r="N11" s="1">
        <f>'Pc, Summer, S1'!N11*Main!$B$4+_xlfn.IFNA(VLOOKUP($A11,'EV Distribution'!$A$2:$B$11,2,FALSE),0)*('EV Scenarios'!N$2-'EV Scenarios'!N$3)</f>
        <v>0.45301052507383349</v>
      </c>
      <c r="O11" s="1">
        <f>'Pc, Summer, S1'!O11*Main!$B$4+_xlfn.IFNA(VLOOKUP($A11,'EV Distribution'!$A$2:$B$11,2,FALSE),0)*('EV Scenarios'!O$2-'EV Scenarios'!O$3)</f>
        <v>0.4450499018753693</v>
      </c>
      <c r="P11" s="1">
        <f>'Pc, Summer, S1'!P11*Main!$B$4+_xlfn.IFNA(VLOOKUP($A11,'EV Distribution'!$A$2:$B$11,2,FALSE),0)*('EV Scenarios'!P$2-'EV Scenarios'!P$3)</f>
        <v>0.42432797567188429</v>
      </c>
      <c r="Q11" s="1">
        <f>'Pc, Summer, S1'!Q11*Main!$B$4+_xlfn.IFNA(VLOOKUP($A11,'EV Distribution'!$A$2:$B$11,2,FALSE),0)*('EV Scenarios'!Q$2-'EV Scenarios'!Q$3)</f>
        <v>0.42071691014840518</v>
      </c>
      <c r="R11" s="1">
        <f>'Pc, Summer, S1'!R11*Main!$B$4+_xlfn.IFNA(VLOOKUP($A11,'EV Distribution'!$A$2:$B$11,2,FALSE),0)*('EV Scenarios'!R$2-'EV Scenarios'!R$3)</f>
        <v>0.39683528170038396</v>
      </c>
      <c r="S11" s="1">
        <f>'Pc, Summer, S1'!S11*Main!$B$4+_xlfn.IFNA(VLOOKUP($A11,'EV Distribution'!$A$2:$B$11,2,FALSE),0)*('EV Scenarios'!S$2-'EV Scenarios'!S$3)</f>
        <v>0.39884606696323099</v>
      </c>
      <c r="T11" s="1">
        <f>'Pc, Summer, S1'!T11*Main!$B$4+_xlfn.IFNA(VLOOKUP($A11,'EV Distribution'!$A$2:$B$11,2,FALSE),0)*('EV Scenarios'!T$2-'EV Scenarios'!T$3)</f>
        <v>0.39301936506202012</v>
      </c>
      <c r="U11" s="1">
        <f>'Pc, Summer, S1'!U11*Main!$B$4+_xlfn.IFNA(VLOOKUP($A11,'EV Distribution'!$A$2:$B$11,2,FALSE),0)*('EV Scenarios'!U$2-'EV Scenarios'!U$3)</f>
        <v>0.4120589735528648</v>
      </c>
      <c r="V11" s="1">
        <f>'Pc, Summer, S1'!V11*Main!$B$4+_xlfn.IFNA(VLOOKUP($A11,'EV Distribution'!$A$2:$B$11,2,FALSE),0)*('EV Scenarios'!V$2-'EV Scenarios'!V$3)</f>
        <v>0.4120589735528648</v>
      </c>
      <c r="W11" s="1">
        <f>'Pc, Summer, S1'!W11*Main!$B$4+_xlfn.IFNA(VLOOKUP($A11,'EV Distribution'!$A$2:$B$11,2,FALSE),0)*('EV Scenarios'!W$2-'EV Scenarios'!W$3)</f>
        <v>0.42592833589412288</v>
      </c>
      <c r="X11" s="1">
        <f>'Pc, Summer, S1'!X11*Main!$B$4+_xlfn.IFNA(VLOOKUP($A11,'EV Distribution'!$A$2:$B$11,2,FALSE),0)*('EV Scenarios'!X$2-'EV Scenarios'!X$3)</f>
        <v>0.38345870232944479</v>
      </c>
      <c r="Y11" s="1">
        <f>'Pc, Summer, S1'!Y11*Main!$B$4+_xlfn.IFNA(VLOOKUP($A11,'EV Distribution'!$A$2:$B$11,2,FALSE),0)*('EV Scenarios'!Y$2-'EV Scenarios'!Y$3)</f>
        <v>0.33085350606910818</v>
      </c>
    </row>
    <row r="12" spans="1:25" x14ac:dyDescent="0.25">
      <c r="A12">
        <v>16</v>
      </c>
      <c r="B12" s="1">
        <f>'Pc, Summer, S1'!B12*Main!$B$4+_xlfn.IFNA(VLOOKUP($A12,'EV Distribution'!$A$2:$B$11,2,FALSE),0)*('EV Scenarios'!B$2-'EV Scenarios'!B$3)</f>
        <v>33.703011365386885</v>
      </c>
      <c r="C12" s="1">
        <f>'Pc, Summer, S1'!C12*Main!$B$4+_xlfn.IFNA(VLOOKUP($A12,'EV Distribution'!$A$2:$B$11,2,FALSE),0)*('EV Scenarios'!C$2-'EV Scenarios'!C$3)</f>
        <v>35.604547524778503</v>
      </c>
      <c r="D12" s="1">
        <f>'Pc, Summer, S1'!D12*Main!$B$4+_xlfn.IFNA(VLOOKUP($A12,'EV Distribution'!$A$2:$B$11,2,FALSE),0)*('EV Scenarios'!D$2-'EV Scenarios'!D$3)</f>
        <v>36.839950508446542</v>
      </c>
      <c r="E12" s="1">
        <f>'Pc, Summer, S1'!E12*Main!$B$4+_xlfn.IFNA(VLOOKUP($A12,'EV Distribution'!$A$2:$B$11,2,FALSE),0)*('EV Scenarios'!E$2-'EV Scenarios'!E$3)</f>
        <v>38.78318250930301</v>
      </c>
      <c r="F12" s="1">
        <f>'Pc, Summer, S1'!F12*Main!$B$4+_xlfn.IFNA(VLOOKUP($A12,'EV Distribution'!$A$2:$B$11,2,FALSE),0)*('EV Scenarios'!F$2-'EV Scenarios'!F$3)</f>
        <v>40.896469472031896</v>
      </c>
      <c r="G12" s="1">
        <f>'Pc, Summer, S1'!G12*Main!$B$4+_xlfn.IFNA(VLOOKUP($A12,'EV Distribution'!$A$2:$B$11,2,FALSE),0)*('EV Scenarios'!G$2-'EV Scenarios'!G$3)</f>
        <v>42.159684248287064</v>
      </c>
      <c r="H12" s="1">
        <f>'Pc, Summer, S1'!H12*Main!$B$4+_xlfn.IFNA(VLOOKUP($A12,'EV Distribution'!$A$2:$B$11,2,FALSE),0)*('EV Scenarios'!H$2-'EV Scenarios'!H$3)</f>
        <v>42.118481516656821</v>
      </c>
      <c r="I12" s="1">
        <f>'Pc, Summer, S1'!I12*Main!$B$4+_xlfn.IFNA(VLOOKUP($A12,'EV Distribution'!$A$2:$B$11,2,FALSE),0)*('EV Scenarios'!I$2-'EV Scenarios'!I$3)</f>
        <v>40.336544740460724</v>
      </c>
      <c r="J12" s="1">
        <f>'Pc, Summer, S1'!J12*Main!$B$4+_xlfn.IFNA(VLOOKUP($A12,'EV Distribution'!$A$2:$B$11,2,FALSE),0)*('EV Scenarios'!J$2-'EV Scenarios'!J$3)</f>
        <v>36.615602493473133</v>
      </c>
      <c r="K12" s="1">
        <f>'Pc, Summer, S1'!K12*Main!$B$4+_xlfn.IFNA(VLOOKUP($A12,'EV Distribution'!$A$2:$B$11,2,FALSE),0)*('EV Scenarios'!K$2-'EV Scenarios'!K$3)</f>
        <v>54.919322266568223</v>
      </c>
      <c r="L12" s="1">
        <f>'Pc, Summer, S1'!L12*Main!$B$4+_xlfn.IFNA(VLOOKUP($A12,'EV Distribution'!$A$2:$B$11,2,FALSE),0)*('EV Scenarios'!L$2-'EV Scenarios'!L$3)</f>
        <v>53.519993338777319</v>
      </c>
      <c r="M12" s="1">
        <f>'Pc, Summer, S1'!M12*Main!$B$4+_xlfn.IFNA(VLOOKUP($A12,'EV Distribution'!$A$2:$B$11,2,FALSE),0)*('EV Scenarios'!M$2-'EV Scenarios'!M$3)</f>
        <v>51.620984251476671</v>
      </c>
      <c r="N12" s="1">
        <f>'Pc, Summer, S1'!N12*Main!$B$4+_xlfn.IFNA(VLOOKUP($A12,'EV Distribution'!$A$2:$B$11,2,FALSE),0)*('EV Scenarios'!N$2-'EV Scenarios'!N$3)</f>
        <v>47.872269337005321</v>
      </c>
      <c r="O12" s="1">
        <f>'Pc, Summer, S1'!O12*Main!$B$4+_xlfn.IFNA(VLOOKUP($A12,'EV Distribution'!$A$2:$B$11,2,FALSE),0)*('EV Scenarios'!O$2-'EV Scenarios'!O$3)</f>
        <v>45.878527597223872</v>
      </c>
      <c r="P12" s="1">
        <f>'Pc, Summer, S1'!P12*Main!$B$4+_xlfn.IFNA(VLOOKUP($A12,'EV Distribution'!$A$2:$B$11,2,FALSE),0)*('EV Scenarios'!P$2-'EV Scenarios'!P$3)</f>
        <v>43.95701356529829</v>
      </c>
      <c r="Q12" s="1">
        <f>'Pc, Summer, S1'!Q12*Main!$B$4+_xlfn.IFNA(VLOOKUP($A12,'EV Distribution'!$A$2:$B$11,2,FALSE),0)*('EV Scenarios'!Q$2-'EV Scenarios'!Q$3)</f>
        <v>41.562516743443595</v>
      </c>
      <c r="R12" s="1">
        <f>'Pc, Summer, S1'!R12*Main!$B$4+_xlfn.IFNA(VLOOKUP($A12,'EV Distribution'!$A$2:$B$11,2,FALSE),0)*('EV Scenarios'!R$2-'EV Scenarios'!R$3)</f>
        <v>40.411930280242174</v>
      </c>
      <c r="S12" s="1">
        <f>'Pc, Summer, S1'!S12*Main!$B$4+_xlfn.IFNA(VLOOKUP($A12,'EV Distribution'!$A$2:$B$11,2,FALSE),0)*('EV Scenarios'!S$2-'EV Scenarios'!S$3)</f>
        <v>38.569556288629663</v>
      </c>
      <c r="T12" s="1">
        <f>'Pc, Summer, S1'!T12*Main!$B$4+_xlfn.IFNA(VLOOKUP($A12,'EV Distribution'!$A$2:$B$11,2,FALSE),0)*('EV Scenarios'!T$2-'EV Scenarios'!T$3)</f>
        <v>24.699347253071473</v>
      </c>
      <c r="U12" s="1">
        <f>'Pc, Summer, S1'!U12*Main!$B$4+_xlfn.IFNA(VLOOKUP($A12,'EV Distribution'!$A$2:$B$11,2,FALSE),0)*('EV Scenarios'!U$2-'EV Scenarios'!U$3)</f>
        <v>25.740408058151214</v>
      </c>
      <c r="V12" s="1">
        <f>'Pc, Summer, S1'!V12*Main!$B$4+_xlfn.IFNA(VLOOKUP($A12,'EV Distribution'!$A$2:$B$11,2,FALSE),0)*('EV Scenarios'!V$2-'EV Scenarios'!V$3)</f>
        <v>26.885150305375078</v>
      </c>
      <c r="W12" s="1">
        <f>'Pc, Summer, S1'!W12*Main!$B$4+_xlfn.IFNA(VLOOKUP($A12,'EV Distribution'!$A$2:$B$11,2,FALSE),0)*('EV Scenarios'!W$2-'EV Scenarios'!W$3)</f>
        <v>28.440445197903134</v>
      </c>
      <c r="X12" s="1">
        <f>'Pc, Summer, S1'!X12*Main!$B$4+_xlfn.IFNA(VLOOKUP($A12,'EV Distribution'!$A$2:$B$11,2,FALSE),0)*('EV Scenarios'!X$2-'EV Scenarios'!X$3)</f>
        <v>30.35633928233905</v>
      </c>
      <c r="Y12" s="1">
        <f>'Pc, Summer, S1'!Y12*Main!$B$4+_xlfn.IFNA(VLOOKUP($A12,'EV Distribution'!$A$2:$B$11,2,FALSE),0)*('EV Scenarios'!Y$2-'EV Scenarios'!Y$3)</f>
        <v>32.490815240372122</v>
      </c>
    </row>
    <row r="13" spans="1:25" x14ac:dyDescent="0.25">
      <c r="A13">
        <v>17</v>
      </c>
      <c r="B13" s="1">
        <f>'Pc, Summer, S1'!B13*Main!$B$4+_xlfn.IFNA(VLOOKUP($A13,'EV Distribution'!$A$2:$B$11,2,FALSE),0)*('EV Scenarios'!B$2-'EV Scenarios'!B$3)</f>
        <v>32.501632288201421</v>
      </c>
      <c r="C13" s="1">
        <f>'Pc, Summer, S1'!C13*Main!$B$4+_xlfn.IFNA(VLOOKUP($A13,'EV Distribution'!$A$2:$B$11,2,FALSE),0)*('EV Scenarios'!C$2-'EV Scenarios'!C$3)</f>
        <v>34.393508564080037</v>
      </c>
      <c r="D13" s="1">
        <f>'Pc, Summer, S1'!D13*Main!$B$4+_xlfn.IFNA(VLOOKUP($A13,'EV Distribution'!$A$2:$B$11,2,FALSE),0)*('EV Scenarios'!D$2-'EV Scenarios'!D$3)</f>
        <v>35.643049530795921</v>
      </c>
      <c r="E13" s="1">
        <f>'Pc, Summer, S1'!E13*Main!$B$4+_xlfn.IFNA(VLOOKUP($A13,'EV Distribution'!$A$2:$B$11,2,FALSE),0)*('EV Scenarios'!E$2-'EV Scenarios'!E$3)</f>
        <v>37.524627322570879</v>
      </c>
      <c r="F13" s="1">
        <f>'Pc, Summer, S1'!F13*Main!$B$4+_xlfn.IFNA(VLOOKUP($A13,'EV Distribution'!$A$2:$B$11,2,FALSE),0)*('EV Scenarios'!F$2-'EV Scenarios'!F$3)</f>
        <v>39.6643730355065</v>
      </c>
      <c r="G13" s="1">
        <f>'Pc, Summer, S1'!G13*Main!$B$4+_xlfn.IFNA(VLOOKUP($A13,'EV Distribution'!$A$2:$B$11,2,FALSE),0)*('EV Scenarios'!G$2-'EV Scenarios'!G$3)</f>
        <v>40.798843393366063</v>
      </c>
      <c r="H13" s="1">
        <f>'Pc, Summer, S1'!H13*Main!$B$4+_xlfn.IFNA(VLOOKUP($A13,'EV Distribution'!$A$2:$B$11,2,FALSE),0)*('EV Scenarios'!H$2-'EV Scenarios'!H$3)</f>
        <v>40.222869884819843</v>
      </c>
      <c r="I13" s="1">
        <f>'Pc, Summer, S1'!I13*Main!$B$4+_xlfn.IFNA(VLOOKUP($A13,'EV Distribution'!$A$2:$B$11,2,FALSE),0)*('EV Scenarios'!I$2-'EV Scenarios'!I$3)</f>
        <v>38.218732479858247</v>
      </c>
      <c r="J13" s="1">
        <f>'Pc, Summer, S1'!J13*Main!$B$4+_xlfn.IFNA(VLOOKUP($A13,'EV Distribution'!$A$2:$B$11,2,FALSE),0)*('EV Scenarios'!J$2-'EV Scenarios'!J$3)</f>
        <v>34.425948068775845</v>
      </c>
      <c r="K13" s="1">
        <f>'Pc, Summer, S1'!K13*Main!$B$4+_xlfn.IFNA(VLOOKUP($A13,'EV Distribution'!$A$2:$B$11,2,FALSE),0)*('EV Scenarios'!K$2-'EV Scenarios'!K$3)</f>
        <v>52.739763224069698</v>
      </c>
      <c r="L13" s="1">
        <f>'Pc, Summer, S1'!L13*Main!$B$4+_xlfn.IFNA(VLOOKUP($A13,'EV Distribution'!$A$2:$B$11,2,FALSE),0)*('EV Scenarios'!L$2-'EV Scenarios'!L$3)</f>
        <v>51.277817681083874</v>
      </c>
      <c r="M13" s="1">
        <f>'Pc, Summer, S1'!M13*Main!$B$4+_xlfn.IFNA(VLOOKUP($A13,'EV Distribution'!$A$2:$B$11,2,FALSE),0)*('EV Scenarios'!M$2-'EV Scenarios'!M$3)</f>
        <v>49.331200864526728</v>
      </c>
      <c r="N13" s="1">
        <f>'Pc, Summer, S1'!N13*Main!$B$4+_xlfn.IFNA(VLOOKUP($A13,'EV Distribution'!$A$2:$B$11,2,FALSE),0)*('EV Scenarios'!N$2-'EV Scenarios'!N$3)</f>
        <v>45.714777128639994</v>
      </c>
      <c r="O13" s="1">
        <f>'Pc, Summer, S1'!O13*Main!$B$4+_xlfn.IFNA(VLOOKUP($A13,'EV Distribution'!$A$2:$B$11,2,FALSE),0)*('EV Scenarios'!O$2-'EV Scenarios'!O$3)</f>
        <v>43.740624009742334</v>
      </c>
      <c r="P13" s="1">
        <f>'Pc, Summer, S1'!P13*Main!$B$4+_xlfn.IFNA(VLOOKUP($A13,'EV Distribution'!$A$2:$B$11,2,FALSE),0)*('EV Scenarios'!P$2-'EV Scenarios'!P$3)</f>
        <v>41.969778069399737</v>
      </c>
      <c r="Q13" s="1">
        <f>'Pc, Summer, S1'!Q13*Main!$B$4+_xlfn.IFNA(VLOOKUP($A13,'EV Distribution'!$A$2:$B$11,2,FALSE),0)*('EV Scenarios'!Q$2-'EV Scenarios'!Q$3)</f>
        <v>39.735737462330192</v>
      </c>
      <c r="R13" s="1">
        <f>'Pc, Summer, S1'!R13*Main!$B$4+_xlfn.IFNA(VLOOKUP($A13,'EV Distribution'!$A$2:$B$11,2,FALSE),0)*('EV Scenarios'!R$2-'EV Scenarios'!R$3)</f>
        <v>38.493568127384826</v>
      </c>
      <c r="S13" s="1">
        <f>'Pc, Summer, S1'!S13*Main!$B$4+_xlfn.IFNA(VLOOKUP($A13,'EV Distribution'!$A$2:$B$11,2,FALSE),0)*('EV Scenarios'!S$2-'EV Scenarios'!S$3)</f>
        <v>36.754207743495286</v>
      </c>
      <c r="T13" s="1">
        <f>'Pc, Summer, S1'!T13*Main!$B$4+_xlfn.IFNA(VLOOKUP($A13,'EV Distribution'!$A$2:$B$11,2,FALSE),0)*('EV Scenarios'!T$2-'EV Scenarios'!T$3)</f>
        <v>22.849714286997933</v>
      </c>
      <c r="U13" s="1">
        <f>'Pc, Summer, S1'!U13*Main!$B$4+_xlfn.IFNA(VLOOKUP($A13,'EV Distribution'!$A$2:$B$11,2,FALSE),0)*('EV Scenarios'!U$2-'EV Scenarios'!U$3)</f>
        <v>23.857687073951567</v>
      </c>
      <c r="V13" s="1">
        <f>'Pc, Summer, S1'!V13*Main!$B$4+_xlfn.IFNA(VLOOKUP($A13,'EV Distribution'!$A$2:$B$11,2,FALSE),0)*('EV Scenarios'!V$2-'EV Scenarios'!V$3)</f>
        <v>25.133357961769054</v>
      </c>
      <c r="W13" s="1">
        <f>'Pc, Summer, S1'!W13*Main!$B$4+_xlfn.IFNA(VLOOKUP($A13,'EV Distribution'!$A$2:$B$11,2,FALSE),0)*('EV Scenarios'!W$2-'EV Scenarios'!W$3)</f>
        <v>26.606558354522299</v>
      </c>
      <c r="X13" s="1">
        <f>'Pc, Summer, S1'!X13*Main!$B$4+_xlfn.IFNA(VLOOKUP($A13,'EV Distribution'!$A$2:$B$11,2,FALSE),0)*('EV Scenarios'!X$2-'EV Scenarios'!X$3)</f>
        <v>28.624563640601011</v>
      </c>
      <c r="Y13" s="1">
        <f>'Pc, Summer, S1'!Y13*Main!$B$4+_xlfn.IFNA(VLOOKUP($A13,'EV Distribution'!$A$2:$B$11,2,FALSE),0)*('EV Scenarios'!Y$2-'EV Scenarios'!Y$3)</f>
        <v>31.078140608479774</v>
      </c>
    </row>
    <row r="14" spans="1:25" x14ac:dyDescent="0.25">
      <c r="A14">
        <v>18</v>
      </c>
      <c r="B14" s="1">
        <f>'Pc, Summer, S1'!B14*Main!$B$4+_xlfn.IFNA(VLOOKUP($A14,'EV Distribution'!$A$2:$B$11,2,FALSE),0)*('EV Scenarios'!B$2-'EV Scenarios'!B$3)</f>
        <v>-1.5403130537507385E-2</v>
      </c>
      <c r="C14" s="1">
        <f>'Pc, Summer, S1'!C14*Main!$B$4+_xlfn.IFNA(VLOOKUP($A14,'EV Distribution'!$A$2:$B$11,2,FALSE),0)*('EV Scenarios'!C$2-'EV Scenarios'!C$3)</f>
        <v>-2.1884229178972237E-3</v>
      </c>
      <c r="D14" s="1">
        <f>'Pc, Summer, S1'!D14*Main!$B$4+_xlfn.IFNA(VLOOKUP($A14,'EV Distribution'!$A$2:$B$11,2,FALSE),0)*('EV Scenarios'!D$2-'EV Scenarios'!D$3)</f>
        <v>2.3567631423508568E-3</v>
      </c>
      <c r="E14" s="1">
        <f>'Pc, Summer, S1'!E14*Main!$B$4+_xlfn.IFNA(VLOOKUP($A14,'EV Distribution'!$A$2:$B$11,2,FALSE),0)*('EV Scenarios'!E$2-'EV Scenarios'!E$3)</f>
        <v>9.5953927938570594E-3</v>
      </c>
      <c r="F14" s="1">
        <f>'Pc, Summer, S1'!F14*Main!$B$4+_xlfn.IFNA(VLOOKUP($A14,'EV Distribution'!$A$2:$B$11,2,FALSE),0)*('EV Scenarios'!F$2-'EV Scenarios'!F$3)</f>
        <v>5.3868871825162442E-3</v>
      </c>
      <c r="G14" s="1">
        <f>'Pc, Summer, S1'!G14*Main!$B$4+_xlfn.IFNA(VLOOKUP($A14,'EV Distribution'!$A$2:$B$11,2,FALSE),0)*('EV Scenarios'!G$2-'EV Scenarios'!G$3)</f>
        <v>3.5351447135262854E-3</v>
      </c>
      <c r="H14" s="1">
        <f>'Pc, Summer, S1'!H14*Main!$B$4+_xlfn.IFNA(VLOOKUP($A14,'EV Distribution'!$A$2:$B$11,2,FALSE),0)*('EV Scenarios'!H$2-'EV Scenarios'!H$3)</f>
        <v>1.2036326048434732E-2</v>
      </c>
      <c r="I14" s="1">
        <f>'Pc, Summer, S1'!I14*Main!$B$4+_xlfn.IFNA(VLOOKUP($A14,'EV Distribution'!$A$2:$B$11,2,FALSE),0)*('EV Scenarios'!I$2-'EV Scenarios'!I$3)</f>
        <v>2.9712049616066157E-2</v>
      </c>
      <c r="J14" s="1">
        <f>'Pc, Summer, S1'!J14*Main!$B$4+_xlfn.IFNA(VLOOKUP($A14,'EV Distribution'!$A$2:$B$11,2,FALSE),0)*('EV Scenarios'!J$2-'EV Scenarios'!J$3)</f>
        <v>8.6695215593620804E-3</v>
      </c>
      <c r="K14" s="1">
        <f>'Pc, Summer, S1'!K14*Main!$B$4+_xlfn.IFNA(VLOOKUP($A14,'EV Distribution'!$A$2:$B$11,2,FALSE),0)*('EV Scenarios'!K$2-'EV Scenarios'!K$3)</f>
        <v>2.7355286473715303E-2</v>
      </c>
      <c r="L14" s="1">
        <f>'Pc, Summer, S1'!L14*Main!$B$4+_xlfn.IFNA(VLOOKUP($A14,'EV Distribution'!$A$2:$B$11,2,FALSE),0)*('EV Scenarios'!L$2-'EV Scenarios'!L$3)</f>
        <v>2.8112817483756648E-2</v>
      </c>
      <c r="M14" s="1">
        <f>'Pc, Summer, S1'!M14*Main!$B$4+_xlfn.IFNA(VLOOKUP($A14,'EV Distribution'!$A$2:$B$11,2,FALSE),0)*('EV Scenarios'!M$2-'EV Scenarios'!M$3)</f>
        <v>6.1444181925575908E-2</v>
      </c>
      <c r="N14" s="1">
        <f>'Pc, Summer, S1'!N14*Main!$B$4+_xlfn.IFNA(VLOOKUP($A14,'EV Distribution'!$A$2:$B$11,2,FALSE),0)*('EV Scenarios'!N$2-'EV Scenarios'!N$3)</f>
        <v>3.3247194329592444E-2</v>
      </c>
      <c r="O14" s="1">
        <f>'Pc, Summer, S1'!O14*Main!$B$4+_xlfn.IFNA(VLOOKUP($A14,'EV Distribution'!$A$2:$B$11,2,FALSE),0)*('EV Scenarios'!O$2-'EV Scenarios'!O$3)</f>
        <v>9.0230360307147095E-2</v>
      </c>
      <c r="P14" s="1">
        <f>'Pc, Summer, S1'!P14*Main!$B$4+_xlfn.IFNA(VLOOKUP($A14,'EV Distribution'!$A$2:$B$11,2,FALSE),0)*('EV Scenarios'!P$2-'EV Scenarios'!P$3)</f>
        <v>1.0857944477259305E-2</v>
      </c>
      <c r="Q14" s="1">
        <f>'Pc, Summer, S1'!Q14*Main!$B$4+_xlfn.IFNA(VLOOKUP($A14,'EV Distribution'!$A$2:$B$11,2,FALSE),0)*('EV Scenarios'!Q$2-'EV Scenarios'!Q$3)</f>
        <v>4.0654164205552276E-2</v>
      </c>
      <c r="R14" s="1">
        <f>'Pc, Summer, S1'!R14*Main!$B$4+_xlfn.IFNA(VLOOKUP($A14,'EV Distribution'!$A$2:$B$11,2,FALSE),0)*('EV Scenarios'!R$2-'EV Scenarios'!R$3)</f>
        <v>4.4946839929119908E-2</v>
      </c>
      <c r="S14" s="1">
        <f>'Pc, Summer, S1'!S14*Main!$B$4+_xlfn.IFNA(VLOOKUP($A14,'EV Distribution'!$A$2:$B$11,2,FALSE),0)*('EV Scenarios'!S$2-'EV Scenarios'!S$3)</f>
        <v>-4.3600118133490851E-2</v>
      </c>
      <c r="T14" s="1">
        <f>'Pc, Summer, S1'!T14*Main!$B$4+_xlfn.IFNA(VLOOKUP($A14,'EV Distribution'!$A$2:$B$11,2,FALSE),0)*('EV Scenarios'!T$2-'EV Scenarios'!T$3)</f>
        <v>2.264176018901359E-2</v>
      </c>
      <c r="U14" s="1">
        <f>'Pc, Summer, S1'!U14*Main!$B$4+_xlfn.IFNA(VLOOKUP($A14,'EV Distribution'!$A$2:$B$11,2,FALSE),0)*('EV Scenarios'!U$2-'EV Scenarios'!U$3)</f>
        <v>-8.4170112226816316E-5</v>
      </c>
      <c r="V14" s="1">
        <f>'Pc, Summer, S1'!V14*Main!$B$4+_xlfn.IFNA(VLOOKUP($A14,'EV Distribution'!$A$2:$B$11,2,FALSE),0)*('EV Scenarios'!V$2-'EV Scenarios'!V$3)</f>
        <v>6.312758417011223E-2</v>
      </c>
      <c r="W14" s="1">
        <f>'Pc, Summer, S1'!W14*Main!$B$4+_xlfn.IFNA(VLOOKUP($A14,'EV Distribution'!$A$2:$B$11,2,FALSE),0)*('EV Scenarios'!W$2-'EV Scenarios'!W$3)</f>
        <v>9.0314530419373901E-2</v>
      </c>
      <c r="X14" s="1">
        <f>'Pc, Summer, S1'!X14*Main!$B$4+_xlfn.IFNA(VLOOKUP($A14,'EV Distribution'!$A$2:$B$11,2,FALSE),0)*('EV Scenarios'!X$2-'EV Scenarios'!X$3)</f>
        <v>1.4561429415239219E-2</v>
      </c>
      <c r="Y14" s="1">
        <f>'Pc, Summer, S1'!Y14*Main!$B$4+_xlfn.IFNA(VLOOKUP($A14,'EV Distribution'!$A$2:$B$11,2,FALSE),0)*('EV Scenarios'!Y$2-'EV Scenarios'!Y$3)</f>
        <v>3.7624040165386896E-2</v>
      </c>
    </row>
    <row r="15" spans="1:25" x14ac:dyDescent="0.25">
      <c r="A15">
        <v>20</v>
      </c>
      <c r="B15" s="1">
        <f>'Pc, Summer, S1'!B15*Main!$B$4+_xlfn.IFNA(VLOOKUP($A15,'EV Distribution'!$A$2:$B$11,2,FALSE),0)*('EV Scenarios'!B$2-'EV Scenarios'!B$3)</f>
        <v>32.396420137367102</v>
      </c>
      <c r="C15" s="1">
        <f>'Pc, Summer, S1'!C15*Main!$B$4+_xlfn.IFNA(VLOOKUP($A15,'EV Distribution'!$A$2:$B$11,2,FALSE),0)*('EV Scenarios'!C$2-'EV Scenarios'!C$3)</f>
        <v>34.26379372089486</v>
      </c>
      <c r="D15" s="1">
        <f>'Pc, Summer, S1'!D15*Main!$B$4+_xlfn.IFNA(VLOOKUP($A15,'EV Distribution'!$A$2:$B$11,2,FALSE),0)*('EV Scenarios'!D$2-'EV Scenarios'!D$3)</f>
        <v>35.616445670894862</v>
      </c>
      <c r="E15" s="1">
        <f>'Pc, Summer, S1'!E15*Main!$B$4+_xlfn.IFNA(VLOOKUP($A15,'EV Distribution'!$A$2:$B$11,2,FALSE),0)*('EV Scenarios'!E$2-'EV Scenarios'!E$3)</f>
        <v>37.46153532089486</v>
      </c>
      <c r="F15" s="1">
        <f>'Pc, Summer, S1'!F15*Main!$B$4+_xlfn.IFNA(VLOOKUP($A15,'EV Distribution'!$A$2:$B$11,2,FALSE),0)*('EV Scenarios'!F$2-'EV Scenarios'!F$3)</f>
        <v>39.605899149926167</v>
      </c>
      <c r="G15" s="1">
        <f>'Pc, Summer, S1'!G15*Main!$B$4+_xlfn.IFNA(VLOOKUP($A15,'EV Distribution'!$A$2:$B$11,2,FALSE),0)*('EV Scenarios'!G$2-'EV Scenarios'!G$3)</f>
        <v>40.778579377192855</v>
      </c>
      <c r="H15" s="1">
        <f>'Pc, Summer, S1'!H15*Main!$B$4+_xlfn.IFNA(VLOOKUP($A15,'EV Distribution'!$A$2:$B$11,2,FALSE),0)*('EV Scenarios'!H$2-'EV Scenarios'!H$3)</f>
        <v>40.080291235425278</v>
      </c>
      <c r="I15" s="1">
        <f>'Pc, Summer, S1'!I15*Main!$B$4+_xlfn.IFNA(VLOOKUP($A15,'EV Distribution'!$A$2:$B$11,2,FALSE),0)*('EV Scenarios'!I$2-'EV Scenarios'!I$3)</f>
        <v>37.899998912954082</v>
      </c>
      <c r="J15" s="1">
        <f>'Pc, Summer, S1'!J15*Main!$B$4+_xlfn.IFNA(VLOOKUP($A15,'EV Distribution'!$A$2:$B$11,2,FALSE),0)*('EV Scenarios'!J$2-'EV Scenarios'!J$3)</f>
        <v>34.104920651048438</v>
      </c>
      <c r="K15" s="1">
        <f>'Pc, Summer, S1'!K15*Main!$B$4+_xlfn.IFNA(VLOOKUP($A15,'EV Distribution'!$A$2:$B$11,2,FALSE),0)*('EV Scenarios'!K$2-'EV Scenarios'!K$3)</f>
        <v>52.400337751915977</v>
      </c>
      <c r="L15" s="1">
        <f>'Pc, Summer, S1'!L15*Main!$B$4+_xlfn.IFNA(VLOOKUP($A15,'EV Distribution'!$A$2:$B$11,2,FALSE),0)*('EV Scenarios'!L$2-'EV Scenarios'!L$3)</f>
        <v>50.964842676587423</v>
      </c>
      <c r="M15" s="1">
        <f>'Pc, Summer, S1'!M15*Main!$B$4+_xlfn.IFNA(VLOOKUP($A15,'EV Distribution'!$A$2:$B$11,2,FALSE),0)*('EV Scenarios'!M$2-'EV Scenarios'!M$3)</f>
        <v>49.0877642521707</v>
      </c>
      <c r="N15" s="1">
        <f>'Pc, Summer, S1'!N15*Main!$B$4+_xlfn.IFNA(VLOOKUP($A15,'EV Distribution'!$A$2:$B$11,2,FALSE),0)*('EV Scenarios'!N$2-'EV Scenarios'!N$3)</f>
        <v>45.501577109199651</v>
      </c>
      <c r="O15" s="1">
        <f>'Pc, Summer, S1'!O15*Main!$B$4+_xlfn.IFNA(VLOOKUP($A15,'EV Distribution'!$A$2:$B$11,2,FALSE),0)*('EV Scenarios'!O$2-'EV Scenarios'!O$3)</f>
        <v>43.555772076085361</v>
      </c>
      <c r="P15" s="1">
        <f>'Pc, Summer, S1'!P15*Main!$B$4+_xlfn.IFNA(VLOOKUP($A15,'EV Distribution'!$A$2:$B$11,2,FALSE),0)*('EV Scenarios'!P$2-'EV Scenarios'!P$3)</f>
        <v>41.808641032036327</v>
      </c>
      <c r="Q15" s="1">
        <f>'Pc, Summer, S1'!Q15*Main!$B$4+_xlfn.IFNA(VLOOKUP($A15,'EV Distribution'!$A$2:$B$11,2,FALSE),0)*('EV Scenarios'!Q$2-'EV Scenarios'!Q$3)</f>
        <v>39.528849528366813</v>
      </c>
      <c r="R15" s="1">
        <f>'Pc, Summer, S1'!R15*Main!$B$4+_xlfn.IFNA(VLOOKUP($A15,'EV Distribution'!$A$2:$B$11,2,FALSE),0)*('EV Scenarios'!R$2-'EV Scenarios'!R$3)</f>
        <v>38.381962895437098</v>
      </c>
      <c r="S15" s="1">
        <f>'Pc, Summer, S1'!S15*Main!$B$4+_xlfn.IFNA(VLOOKUP($A15,'EV Distribution'!$A$2:$B$11,2,FALSE),0)*('EV Scenarios'!S$2-'EV Scenarios'!S$3)</f>
        <v>36.54330417847018</v>
      </c>
      <c r="T15" s="1">
        <f>'Pc, Summer, S1'!T15*Main!$B$4+_xlfn.IFNA(VLOOKUP($A15,'EV Distribution'!$A$2:$B$11,2,FALSE),0)*('EV Scenarios'!T$2-'EV Scenarios'!T$3)</f>
        <v>22.635144831825901</v>
      </c>
      <c r="U15" s="1">
        <f>'Pc, Summer, S1'!U15*Main!$B$4+_xlfn.IFNA(VLOOKUP($A15,'EV Distribution'!$A$2:$B$11,2,FALSE),0)*('EV Scenarios'!U$2-'EV Scenarios'!U$3)</f>
        <v>23.624514778470175</v>
      </c>
      <c r="V15" s="1">
        <f>'Pc, Summer, S1'!V15*Main!$B$4+_xlfn.IFNA(VLOOKUP($A15,'EV Distribution'!$A$2:$B$11,2,FALSE),0)*('EV Scenarios'!V$2-'EV Scenarios'!V$3)</f>
        <v>24.863648682069556</v>
      </c>
      <c r="W15" s="1">
        <f>'Pc, Summer, S1'!W15*Main!$B$4+_xlfn.IFNA(VLOOKUP($A15,'EV Distribution'!$A$2:$B$11,2,FALSE),0)*('EV Scenarios'!W$2-'EV Scenarios'!W$3)</f>
        <v>26.33190911494389</v>
      </c>
      <c r="X15" s="1">
        <f>'Pc, Summer, S1'!X15*Main!$B$4+_xlfn.IFNA(VLOOKUP($A15,'EV Distribution'!$A$2:$B$11,2,FALSE),0)*('EV Scenarios'!X$2-'EV Scenarios'!X$3)</f>
        <v>28.363506201687098</v>
      </c>
      <c r="Y15" s="1">
        <f>'Pc, Summer, S1'!Y15*Main!$B$4+_xlfn.IFNA(VLOOKUP($A15,'EV Distribution'!$A$2:$B$11,2,FALSE),0)*('EV Scenarios'!Y$2-'EV Scenarios'!Y$3)</f>
        <v>30.870981404976376</v>
      </c>
    </row>
    <row r="16" spans="1:25" x14ac:dyDescent="0.25">
      <c r="A16">
        <v>21</v>
      </c>
      <c r="B16" s="1">
        <f>'Pc, Summer, S1'!B16*Main!$B$4+_xlfn.IFNA(VLOOKUP($A16,'EV Distribution'!$A$2:$B$11,2,FALSE),0)*('EV Scenarios'!B$2-'EV Scenarios'!B$3)</f>
        <v>32.510969725273185</v>
      </c>
      <c r="C16" s="1">
        <f>'Pc, Summer, S1'!C16*Main!$B$4+_xlfn.IFNA(VLOOKUP($A16,'EV Distribution'!$A$2:$B$11,2,FALSE),0)*('EV Scenarios'!C$2-'EV Scenarios'!C$3)</f>
        <v>34.346010842635117</v>
      </c>
      <c r="D16" s="1">
        <f>'Pc, Summer, S1'!D16*Main!$B$4+_xlfn.IFNA(VLOOKUP($A16,'EV Distribution'!$A$2:$B$11,2,FALSE),0)*('EV Scenarios'!D$2-'EV Scenarios'!D$3)</f>
        <v>35.652473165848349</v>
      </c>
      <c r="E16" s="1">
        <f>'Pc, Summer, S1'!E16*Main!$B$4+_xlfn.IFNA(VLOOKUP($A16,'EV Distribution'!$A$2:$B$11,2,FALSE),0)*('EV Scenarios'!E$2-'EV Scenarios'!E$3)</f>
        <v>37.492943949376105</v>
      </c>
      <c r="F16" s="1">
        <f>'Pc, Summer, S1'!F16*Main!$B$4+_xlfn.IFNA(VLOOKUP($A16,'EV Distribution'!$A$2:$B$11,2,FALSE),0)*('EV Scenarios'!F$2-'EV Scenarios'!F$3)</f>
        <v>39.62206538290387</v>
      </c>
      <c r="G16" s="1">
        <f>'Pc, Summer, S1'!G16*Main!$B$4+_xlfn.IFNA(VLOOKUP($A16,'EV Distribution'!$A$2:$B$11,2,FALSE),0)*('EV Scenarios'!G$2-'EV Scenarios'!G$3)</f>
        <v>40.781350889615325</v>
      </c>
      <c r="H16" s="1">
        <f>'Pc, Summer, S1'!H16*Main!$B$4+_xlfn.IFNA(VLOOKUP($A16,'EV Distribution'!$A$2:$B$11,2,FALSE),0)*('EV Scenarios'!H$2-'EV Scenarios'!H$3)</f>
        <v>40.274748471644273</v>
      </c>
      <c r="I16" s="1">
        <f>'Pc, Summer, S1'!I16*Main!$B$4+_xlfn.IFNA(VLOOKUP($A16,'EV Distribution'!$A$2:$B$11,2,FALSE),0)*('EV Scenarios'!I$2-'EV Scenarios'!I$3)</f>
        <v>38.378983487278504</v>
      </c>
      <c r="J16" s="1">
        <f>'Pc, Summer, S1'!J16*Main!$B$4+_xlfn.IFNA(VLOOKUP($A16,'EV Distribution'!$A$2:$B$11,2,FALSE),0)*('EV Scenarios'!J$2-'EV Scenarios'!J$3)</f>
        <v>34.664275234210727</v>
      </c>
      <c r="K16" s="1">
        <f>'Pc, Summer, S1'!K16*Main!$B$4+_xlfn.IFNA(VLOOKUP($A16,'EV Distribution'!$A$2:$B$11,2,FALSE),0)*('EV Scenarios'!K$2-'EV Scenarios'!K$3)</f>
        <v>52.90611240977924</v>
      </c>
      <c r="L16" s="1">
        <f>'Pc, Summer, S1'!L16*Main!$B$4+_xlfn.IFNA(VLOOKUP($A16,'EV Distribution'!$A$2:$B$11,2,FALSE),0)*('EV Scenarios'!L$2-'EV Scenarios'!L$3)</f>
        <v>51.494174026495131</v>
      </c>
      <c r="M16" s="1">
        <f>'Pc, Summer, S1'!M16*Main!$B$4+_xlfn.IFNA(VLOOKUP($A16,'EV Distribution'!$A$2:$B$11,2,FALSE),0)*('EV Scenarios'!M$2-'EV Scenarios'!M$3)</f>
        <v>49.557049456046954</v>
      </c>
      <c r="N16" s="1">
        <f>'Pc, Summer, S1'!N16*Main!$B$4+_xlfn.IFNA(VLOOKUP($A16,'EV Distribution'!$A$2:$B$11,2,FALSE),0)*('EV Scenarios'!N$2-'EV Scenarios'!N$3)</f>
        <v>45.907120978333587</v>
      </c>
      <c r="O16" s="1">
        <f>'Pc, Summer, S1'!O16*Main!$B$4+_xlfn.IFNA(VLOOKUP($A16,'EV Distribution'!$A$2:$B$11,2,FALSE),0)*('EV Scenarios'!O$2-'EV Scenarios'!O$3)</f>
        <v>43.957158796633202</v>
      </c>
      <c r="P16" s="1">
        <f>'Pc, Summer, S1'!P16*Main!$B$4+_xlfn.IFNA(VLOOKUP($A16,'EV Distribution'!$A$2:$B$11,2,FALSE),0)*('EV Scenarios'!P$2-'EV Scenarios'!P$3)</f>
        <v>42.155985948213228</v>
      </c>
      <c r="Q16" s="1">
        <f>'Pc, Summer, S1'!Q16*Main!$B$4+_xlfn.IFNA(VLOOKUP($A16,'EV Distribution'!$A$2:$B$11,2,FALSE),0)*('EV Scenarios'!Q$2-'EV Scenarios'!Q$3)</f>
        <v>39.848480443989963</v>
      </c>
      <c r="R16" s="1">
        <f>'Pc, Summer, S1'!R16*Main!$B$4+_xlfn.IFNA(VLOOKUP($A16,'EV Distribution'!$A$2:$B$11,2,FALSE),0)*('EV Scenarios'!R$2-'EV Scenarios'!R$3)</f>
        <v>38.656790461392504</v>
      </c>
      <c r="S16" s="1">
        <f>'Pc, Summer, S1'!S16*Main!$B$4+_xlfn.IFNA(VLOOKUP($A16,'EV Distribution'!$A$2:$B$11,2,FALSE),0)*('EV Scenarios'!S$2-'EV Scenarios'!S$3)</f>
        <v>36.846307142808634</v>
      </c>
      <c r="T16" s="1">
        <f>'Pc, Summer, S1'!T16*Main!$B$4+_xlfn.IFNA(VLOOKUP($A16,'EV Distribution'!$A$2:$B$11,2,FALSE),0)*('EV Scenarios'!T$2-'EV Scenarios'!T$3)</f>
        <v>22.927524347094657</v>
      </c>
      <c r="U16" s="1">
        <f>'Pc, Summer, S1'!U16*Main!$B$4+_xlfn.IFNA(VLOOKUP($A16,'EV Distribution'!$A$2:$B$11,2,FALSE),0)*('EV Scenarios'!U$2-'EV Scenarios'!U$3)</f>
        <v>23.956155099593918</v>
      </c>
      <c r="V16" s="1">
        <f>'Pc, Summer, S1'!V16*Main!$B$4+_xlfn.IFNA(VLOOKUP($A16,'EV Distribution'!$A$2:$B$11,2,FALSE),0)*('EV Scenarios'!V$2-'EV Scenarios'!V$3)</f>
        <v>25.216074423331367</v>
      </c>
      <c r="W16" s="1">
        <f>'Pc, Summer, S1'!W16*Main!$B$4+_xlfn.IFNA(VLOOKUP($A16,'EV Distribution'!$A$2:$B$11,2,FALSE),0)*('EV Scenarios'!W$2-'EV Scenarios'!W$3)</f>
        <v>26.710662739984496</v>
      </c>
      <c r="X16" s="1">
        <f>'Pc, Summer, S1'!X16*Main!$B$4+_xlfn.IFNA(VLOOKUP($A16,'EV Distribution'!$A$2:$B$11,2,FALSE),0)*('EV Scenarios'!X$2-'EV Scenarios'!X$3)</f>
        <v>28.727017109904761</v>
      </c>
      <c r="Y16" s="1">
        <f>'Pc, Summer, S1'!Y16*Main!$B$4+_xlfn.IFNA(VLOOKUP($A16,'EV Distribution'!$A$2:$B$11,2,FALSE),0)*('EV Scenarios'!Y$2-'EV Scenarios'!Y$3)</f>
        <v>31.136108957844804</v>
      </c>
    </row>
    <row r="17" spans="1:25" x14ac:dyDescent="0.25">
      <c r="A17">
        <v>26</v>
      </c>
      <c r="B17" s="1">
        <f>'Pc, Summer, S1'!B17*Main!$B$4+_xlfn.IFNA(VLOOKUP($A17,'EV Distribution'!$A$2:$B$11,2,FALSE),0)*('EV Scenarios'!B$2-'EV Scenarios'!B$3)</f>
        <v>33.63344327466406</v>
      </c>
      <c r="C17" s="1">
        <f>'Pc, Summer, S1'!C17*Main!$B$4+_xlfn.IFNA(VLOOKUP($A17,'EV Distribution'!$A$2:$B$11,2,FALSE),0)*('EV Scenarios'!C$2-'EV Scenarios'!C$3)</f>
        <v>35.350873755138807</v>
      </c>
      <c r="D17" s="1">
        <f>'Pc, Summer, S1'!D17*Main!$B$4+_xlfn.IFNA(VLOOKUP($A17,'EV Distribution'!$A$2:$B$11,2,FALSE),0)*('EV Scenarios'!D$2-'EV Scenarios'!D$3)</f>
        <v>36.586496067812313</v>
      </c>
      <c r="E17" s="1">
        <f>'Pc, Summer, S1'!E17*Main!$B$4+_xlfn.IFNA(VLOOKUP($A17,'EV Distribution'!$A$2:$B$11,2,FALSE),0)*('EV Scenarios'!E$2-'EV Scenarios'!E$3)</f>
        <v>38.422202694839044</v>
      </c>
      <c r="F17" s="1">
        <f>'Pc, Summer, S1'!F17*Main!$B$4+_xlfn.IFNA(VLOOKUP($A17,'EV Distribution'!$A$2:$B$11,2,FALSE),0)*('EV Scenarios'!F$2-'EV Scenarios'!F$3)</f>
        <v>40.555942994839043</v>
      </c>
      <c r="G17" s="1">
        <f>'Pc, Summer, S1'!G17*Main!$B$4+_xlfn.IFNA(VLOOKUP($A17,'EV Distribution'!$A$2:$B$11,2,FALSE),0)*('EV Scenarios'!G$2-'EV Scenarios'!G$3)</f>
        <v>41.715083371865774</v>
      </c>
      <c r="H17" s="1">
        <f>'Pc, Summer, S1'!H17*Main!$B$4+_xlfn.IFNA(VLOOKUP($A17,'EV Distribution'!$A$2:$B$11,2,FALSE),0)*('EV Scenarios'!H$2-'EV Scenarios'!H$3)</f>
        <v>41.277303595806259</v>
      </c>
      <c r="I17" s="1">
        <f>'Pc, Summer, S1'!I17*Main!$B$4+_xlfn.IFNA(VLOOKUP($A17,'EV Distribution'!$A$2:$B$11,2,FALSE),0)*('EV Scenarios'!I$2-'EV Scenarios'!I$3)</f>
        <v>39.430249948275993</v>
      </c>
      <c r="J17" s="1">
        <f>'Pc, Summer, S1'!J17*Main!$B$4+_xlfn.IFNA(VLOOKUP($A17,'EV Distribution'!$A$2:$B$11,2,FALSE),0)*('EV Scenarios'!J$2-'EV Scenarios'!J$3)</f>
        <v>35.77694498098051</v>
      </c>
      <c r="K17" s="1">
        <f>'Pc, Summer, S1'!K17*Main!$B$4+_xlfn.IFNA(VLOOKUP($A17,'EV Distribution'!$A$2:$B$11,2,FALSE),0)*('EV Scenarios'!K$2-'EV Scenarios'!K$3)</f>
        <v>54.117633490146929</v>
      </c>
      <c r="L17" s="1">
        <f>'Pc, Summer, S1'!L17*Main!$B$4+_xlfn.IFNA(VLOOKUP($A17,'EV Distribution'!$A$2:$B$11,2,FALSE),0)*('EV Scenarios'!L$2-'EV Scenarios'!L$3)</f>
        <v>52.795710945119609</v>
      </c>
      <c r="M17" s="1">
        <f>'Pc, Summer, S1'!M17*Main!$B$4+_xlfn.IFNA(VLOOKUP($A17,'EV Distribution'!$A$2:$B$11,2,FALSE),0)*('EV Scenarios'!M$2-'EV Scenarios'!M$3)</f>
        <v>50.908427925258415</v>
      </c>
      <c r="N17" s="1">
        <f>'Pc, Summer, S1'!N17*Main!$B$4+_xlfn.IFNA(VLOOKUP($A17,'EV Distribution'!$A$2:$B$11,2,FALSE),0)*('EV Scenarios'!N$2-'EV Scenarios'!N$3)</f>
        <v>47.283098617572364</v>
      </c>
      <c r="O17" s="1">
        <f>'Pc, Summer, S1'!O17*Main!$B$4+_xlfn.IFNA(VLOOKUP($A17,'EV Distribution'!$A$2:$B$11,2,FALSE),0)*('EV Scenarios'!O$2-'EV Scenarios'!O$3)</f>
        <v>45.378346115704382</v>
      </c>
      <c r="P17" s="1">
        <f>'Pc, Summer, S1'!P17*Main!$B$4+_xlfn.IFNA(VLOOKUP($A17,'EV Distribution'!$A$2:$B$11,2,FALSE),0)*('EV Scenarios'!P$2-'EV Scenarios'!P$3)</f>
        <v>43.636957810713234</v>
      </c>
      <c r="Q17" s="1">
        <f>'Pc, Summer, S1'!Q17*Main!$B$4+_xlfn.IFNA(VLOOKUP($A17,'EV Distribution'!$A$2:$B$11,2,FALSE),0)*('EV Scenarios'!Q$2-'EV Scenarios'!Q$3)</f>
        <v>41.3286422933107</v>
      </c>
      <c r="R17" s="1">
        <f>'Pc, Summer, S1'!R17*Main!$B$4+_xlfn.IFNA(VLOOKUP($A17,'EV Distribution'!$A$2:$B$11,2,FALSE),0)*('EV Scenarios'!R$2-'EV Scenarios'!R$3)</f>
        <v>39.994718422729626</v>
      </c>
      <c r="S17" s="1">
        <f>'Pc, Summer, S1'!S17*Main!$B$4+_xlfn.IFNA(VLOOKUP($A17,'EV Distribution'!$A$2:$B$11,2,FALSE),0)*('EV Scenarios'!S$2-'EV Scenarios'!S$3)</f>
        <v>38.152360502768765</v>
      </c>
      <c r="T17" s="1">
        <f>'Pc, Summer, S1'!T17*Main!$B$4+_xlfn.IFNA(VLOOKUP($A17,'EV Distribution'!$A$2:$B$11,2,FALSE),0)*('EV Scenarios'!T$2-'EV Scenarios'!T$3)</f>
        <v>24.230054056822212</v>
      </c>
      <c r="U17" s="1">
        <f>'Pc, Summer, S1'!U17*Main!$B$4+_xlfn.IFNA(VLOOKUP($A17,'EV Distribution'!$A$2:$B$11,2,FALSE),0)*('EV Scenarios'!U$2-'EV Scenarios'!U$3)</f>
        <v>25.205422114020973</v>
      </c>
      <c r="V17" s="1">
        <f>'Pc, Summer, S1'!V17*Main!$B$4+_xlfn.IFNA(VLOOKUP($A17,'EV Distribution'!$A$2:$B$11,2,FALSE),0)*('EV Scenarios'!V$2-'EV Scenarios'!V$3)</f>
        <v>26.444411851262554</v>
      </c>
      <c r="W17" s="1">
        <f>'Pc, Summer, S1'!W17*Main!$B$4+_xlfn.IFNA(VLOOKUP($A17,'EV Distribution'!$A$2:$B$11,2,FALSE),0)*('EV Scenarios'!W$2-'EV Scenarios'!W$3)</f>
        <v>27.968596520451865</v>
      </c>
      <c r="X17" s="1">
        <f>'Pc, Summer, S1'!X17*Main!$B$4+_xlfn.IFNA(VLOOKUP($A17,'EV Distribution'!$A$2:$B$11,2,FALSE),0)*('EV Scenarios'!X$2-'EV Scenarios'!X$3)</f>
        <v>30.068381306604408</v>
      </c>
      <c r="Y17" s="1">
        <f>'Pc, Summer, S1'!Y17*Main!$B$4+_xlfn.IFNA(VLOOKUP($A17,'EV Distribution'!$A$2:$B$11,2,FALSE),0)*('EV Scenarios'!Y$2-'EV Scenarios'!Y$3)</f>
        <v>32.365032764438133</v>
      </c>
    </row>
    <row r="18" spans="1:25" x14ac:dyDescent="0.25">
      <c r="A18">
        <v>30</v>
      </c>
      <c r="B18" s="1">
        <f>'Pc, Summer, S1'!B18*Main!$B$4+_xlfn.IFNA(VLOOKUP($A18,'EV Distribution'!$A$2:$B$11,2,FALSE),0)*('EV Scenarios'!B$2-'EV Scenarios'!B$3)</f>
        <v>32.906349033634818</v>
      </c>
      <c r="C18" s="1">
        <f>'Pc, Summer, S1'!C18*Main!$B$4+_xlfn.IFNA(VLOOKUP($A18,'EV Distribution'!$A$2:$B$11,2,FALSE),0)*('EV Scenarios'!C$2-'EV Scenarios'!C$3)</f>
        <v>34.73142213395969</v>
      </c>
      <c r="D18" s="1">
        <f>'Pc, Summer, S1'!D18*Main!$B$4+_xlfn.IFNA(VLOOKUP($A18,'EV Distribution'!$A$2:$B$11,2,FALSE),0)*('EV Scenarios'!D$2-'EV Scenarios'!D$3)</f>
        <v>36.066690844377582</v>
      </c>
      <c r="E18" s="1">
        <f>'Pc, Summer, S1'!E18*Main!$B$4+_xlfn.IFNA(VLOOKUP($A18,'EV Distribution'!$A$2:$B$11,2,FALSE),0)*('EV Scenarios'!E$2-'EV Scenarios'!E$3)</f>
        <v>37.913906047061431</v>
      </c>
      <c r="F18" s="1">
        <f>'Pc, Summer, S1'!F18*Main!$B$4+_xlfn.IFNA(VLOOKUP($A18,'EV Distribution'!$A$2:$B$11,2,FALSE),0)*('EV Scenarios'!F$2-'EV Scenarios'!F$3)</f>
        <v>40.050989468185179</v>
      </c>
      <c r="G18" s="1">
        <f>'Pc, Summer, S1'!G18*Main!$B$4+_xlfn.IFNA(VLOOKUP($A18,'EV Distribution'!$A$2:$B$11,2,FALSE),0)*('EV Scenarios'!G$2-'EV Scenarios'!G$3)</f>
        <v>41.249562912145599</v>
      </c>
      <c r="H18" s="1">
        <f>'Pc, Summer, S1'!H18*Main!$B$4+_xlfn.IFNA(VLOOKUP($A18,'EV Distribution'!$A$2:$B$11,2,FALSE),0)*('EV Scenarios'!H$2-'EV Scenarios'!H$3)</f>
        <v>40.828089642343471</v>
      </c>
      <c r="I18" s="1">
        <f>'Pc, Summer, S1'!I18*Main!$B$4+_xlfn.IFNA(VLOOKUP($A18,'EV Distribution'!$A$2:$B$11,2,FALSE),0)*('EV Scenarios'!I$2-'EV Scenarios'!I$3)</f>
        <v>38.935354101081664</v>
      </c>
      <c r="J18" s="1">
        <f>'Pc, Summer, S1'!J18*Main!$B$4+_xlfn.IFNA(VLOOKUP($A18,'EV Distribution'!$A$2:$B$11,2,FALSE),0)*('EV Scenarios'!J$2-'EV Scenarios'!J$3)</f>
        <v>35.11793661561947</v>
      </c>
      <c r="K18" s="1">
        <f>'Pc, Summer, S1'!K18*Main!$B$4+_xlfn.IFNA(VLOOKUP($A18,'EV Distribution'!$A$2:$B$11,2,FALSE),0)*('EV Scenarios'!K$2-'EV Scenarios'!K$3)</f>
        <v>53.430614864375372</v>
      </c>
      <c r="L18" s="1">
        <f>'Pc, Summer, S1'!L18*Main!$B$4+_xlfn.IFNA(VLOOKUP($A18,'EV Distribution'!$A$2:$B$11,2,FALSE),0)*('EV Scenarios'!L$2-'EV Scenarios'!L$3)</f>
        <v>52.019522194602779</v>
      </c>
      <c r="M18" s="1">
        <f>'Pc, Summer, S1'!M18*Main!$B$4+_xlfn.IFNA(VLOOKUP($A18,'EV Distribution'!$A$2:$B$11,2,FALSE),0)*('EV Scenarios'!M$2-'EV Scenarios'!M$3)</f>
        <v>50.092736332468249</v>
      </c>
      <c r="N18" s="1">
        <f>'Pc, Summer, S1'!N18*Main!$B$4+_xlfn.IFNA(VLOOKUP($A18,'EV Distribution'!$A$2:$B$11,2,FALSE),0)*('EV Scenarios'!N$2-'EV Scenarios'!N$3)</f>
        <v>46.45023636228958</v>
      </c>
      <c r="O18" s="1">
        <f>'Pc, Summer, S1'!O18*Main!$B$4+_xlfn.IFNA(VLOOKUP($A18,'EV Distribution'!$A$2:$B$11,2,FALSE),0)*('EV Scenarios'!O$2-'EV Scenarios'!O$3)</f>
        <v>44.484780778237607</v>
      </c>
      <c r="P18" s="1">
        <f>'Pc, Summer, S1'!P18*Main!$B$4+_xlfn.IFNA(VLOOKUP($A18,'EV Distribution'!$A$2:$B$11,2,FALSE),0)*('EV Scenarios'!P$2-'EV Scenarios'!P$3)</f>
        <v>42.638031773106171</v>
      </c>
      <c r="Q18" s="1">
        <f>'Pc, Summer, S1'!Q18*Main!$B$4+_xlfn.IFNA(VLOOKUP($A18,'EV Distribution'!$A$2:$B$11,2,FALSE),0)*('EV Scenarios'!Q$2-'EV Scenarios'!Q$3)</f>
        <v>40.328236903064095</v>
      </c>
      <c r="R18" s="1">
        <f>'Pc, Summer, S1'!R18*Main!$B$4+_xlfn.IFNA(VLOOKUP($A18,'EV Distribution'!$A$2:$B$11,2,FALSE),0)*('EV Scenarios'!R$2-'EV Scenarios'!R$3)</f>
        <v>39.158872799272743</v>
      </c>
      <c r="S18" s="1">
        <f>'Pc, Summer, S1'!S18*Main!$B$4+_xlfn.IFNA(VLOOKUP($A18,'EV Distribution'!$A$2:$B$11,2,FALSE),0)*('EV Scenarios'!S$2-'EV Scenarios'!S$3)</f>
        <v>37.384463793794311</v>
      </c>
      <c r="T18" s="1">
        <f>'Pc, Summer, S1'!T18*Main!$B$4+_xlfn.IFNA(VLOOKUP($A18,'EV Distribution'!$A$2:$B$11,2,FALSE),0)*('EV Scenarios'!T$2-'EV Scenarios'!T$3)</f>
        <v>23.471005586123006</v>
      </c>
      <c r="U18" s="1">
        <f>'Pc, Summer, S1'!U18*Main!$B$4+_xlfn.IFNA(VLOOKUP($A18,'EV Distribution'!$A$2:$B$11,2,FALSE),0)*('EV Scenarios'!U$2-'EV Scenarios'!U$3)</f>
        <v>24.479154903684289</v>
      </c>
      <c r="V18" s="1">
        <f>'Pc, Summer, S1'!V18*Main!$B$4+_xlfn.IFNA(VLOOKUP($A18,'EV Distribution'!$A$2:$B$11,2,FALSE),0)*('EV Scenarios'!V$2-'EV Scenarios'!V$3)</f>
        <v>25.781041827510339</v>
      </c>
      <c r="W18" s="1">
        <f>'Pc, Summer, S1'!W18*Main!$B$4+_xlfn.IFNA(VLOOKUP($A18,'EV Distribution'!$A$2:$B$11,2,FALSE),0)*('EV Scenarios'!W$2-'EV Scenarios'!W$3)</f>
        <v>27.211316176369614</v>
      </c>
      <c r="X18" s="1">
        <f>'Pc, Summer, S1'!X18*Main!$B$4+_xlfn.IFNA(VLOOKUP($A18,'EV Distribution'!$A$2:$B$11,2,FALSE),0)*('EV Scenarios'!X$2-'EV Scenarios'!X$3)</f>
        <v>29.134809205242181</v>
      </c>
      <c r="Y18" s="1">
        <f>'Pc, Summer, S1'!Y18*Main!$B$4+_xlfn.IFNA(VLOOKUP($A18,'EV Distribution'!$A$2:$B$11,2,FALSE),0)*('EV Scenarios'!Y$2-'EV Scenarios'!Y$3)</f>
        <v>31.561848477030424</v>
      </c>
    </row>
    <row r="19" spans="1:25" x14ac:dyDescent="0.25">
      <c r="A19">
        <v>35</v>
      </c>
      <c r="B19" s="1">
        <f>'Pc, Summer, S1'!B19*Main!$B$4+_xlfn.IFNA(VLOOKUP($A19,'EV Distribution'!$A$2:$B$11,2,FALSE),0)*('EV Scenarios'!B$2-'EV Scenarios'!B$3)</f>
        <v>0.87183402244536345</v>
      </c>
      <c r="C19" s="1">
        <f>'Pc, Summer, S1'!C19*Main!$B$4+_xlfn.IFNA(VLOOKUP($A19,'EV Distribution'!$A$2:$B$11,2,FALSE),0)*('EV Scenarios'!C$2-'EV Scenarios'!C$3)</f>
        <v>0.79002067336089787</v>
      </c>
      <c r="D19" s="1">
        <f>'Pc, Summer, S1'!D19*Main!$B$4+_xlfn.IFNA(VLOOKUP($A19,'EV Distribution'!$A$2:$B$11,2,FALSE),0)*('EV Scenarios'!D$2-'EV Scenarios'!D$3)</f>
        <v>0.69979031305375083</v>
      </c>
      <c r="E19" s="1">
        <f>'Pc, Summer, S1'!E19*Main!$B$4+_xlfn.IFNA(VLOOKUP($A19,'EV Distribution'!$A$2:$B$11,2,FALSE),0)*('EV Scenarios'!E$2-'EV Scenarios'!E$3)</f>
        <v>0.71418340224453636</v>
      </c>
      <c r="F19" s="1">
        <f>'Pc, Summer, S1'!F19*Main!$B$4+_xlfn.IFNA(VLOOKUP($A19,'EV Distribution'!$A$2:$B$11,2,FALSE),0)*('EV Scenarios'!F$2-'EV Scenarios'!F$3)</f>
        <v>0.76956733608978167</v>
      </c>
      <c r="G19" s="1">
        <f>'Pc, Summer, S1'!G19*Main!$B$4+_xlfn.IFNA(VLOOKUP($A19,'EV Distribution'!$A$2:$B$11,2,FALSE),0)*('EV Scenarios'!G$2-'EV Scenarios'!G$3)</f>
        <v>0.79002067336089787</v>
      </c>
      <c r="H19" s="1">
        <f>'Pc, Summer, S1'!H19*Main!$B$4+_xlfn.IFNA(VLOOKUP($A19,'EV Distribution'!$A$2:$B$11,2,FALSE),0)*('EV Scenarios'!H$2-'EV Scenarios'!H$3)</f>
        <v>1.0998508564678087</v>
      </c>
      <c r="I19" s="1">
        <f>'Pc, Summer, S1'!I19*Main!$B$4+_xlfn.IFNA(VLOOKUP($A19,'EV Distribution'!$A$2:$B$11,2,FALSE),0)*('EV Scenarios'!I$2-'EV Scenarios'!I$3)</f>
        <v>1.2819108092144125</v>
      </c>
      <c r="J19" s="1">
        <f>'Pc, Summer, S1'!J19*Main!$B$4+_xlfn.IFNA(VLOOKUP($A19,'EV Distribution'!$A$2:$B$11,2,FALSE),0)*('EV Scenarios'!J$2-'EV Scenarios'!J$3)</f>
        <v>1.2388998818665093</v>
      </c>
      <c r="K19" s="1">
        <f>'Pc, Summer, S1'!K19*Main!$B$4+_xlfn.IFNA(VLOOKUP($A19,'EV Distribution'!$A$2:$B$11,2,FALSE),0)*('EV Scenarios'!K$2-'EV Scenarios'!K$3)</f>
        <v>1.2409199645599529</v>
      </c>
      <c r="L19" s="1">
        <f>'Pc, Summer, S1'!L19*Main!$B$4+_xlfn.IFNA(VLOOKUP($A19,'EV Distribution'!$A$2:$B$11,2,FALSE),0)*('EV Scenarios'!L$2-'EV Scenarios'!L$3)</f>
        <v>1.1341922622563498</v>
      </c>
      <c r="M19" s="1">
        <f>'Pc, Summer, S1'!M19*Main!$B$4+_xlfn.IFNA(VLOOKUP($A19,'EV Distribution'!$A$2:$B$11,2,FALSE),0)*('EV Scenarios'!M$2-'EV Scenarios'!M$3)</f>
        <v>1.2954621972829299</v>
      </c>
      <c r="N19" s="1">
        <f>'Pc, Summer, S1'!N19*Main!$B$4+_xlfn.IFNA(VLOOKUP($A19,'EV Distribution'!$A$2:$B$11,2,FALSE),0)*('EV Scenarios'!N$2-'EV Scenarios'!N$3)</f>
        <v>1.3068251624335501</v>
      </c>
      <c r="O19" s="1">
        <f>'Pc, Summer, S1'!O19*Main!$B$4+_xlfn.IFNA(VLOOKUP($A19,'EV Distribution'!$A$2:$B$11,2,FALSE),0)*('EV Scenarios'!O$2-'EV Scenarios'!O$3)</f>
        <v>1.2388157117542826</v>
      </c>
      <c r="P19" s="1">
        <f>'Pc, Summer, S1'!P19*Main!$B$4+_xlfn.IFNA(VLOOKUP($A19,'EV Distribution'!$A$2:$B$11,2,FALSE),0)*('EV Scenarios'!P$2-'EV Scenarios'!P$3)</f>
        <v>1.1171898995865328</v>
      </c>
      <c r="Q19" s="1">
        <f>'Pc, Summer, S1'!Q19*Main!$B$4+_xlfn.IFNA(VLOOKUP($A19,'EV Distribution'!$A$2:$B$11,2,FALSE),0)*('EV Scenarios'!Q$2-'EV Scenarios'!Q$3)</f>
        <v>1.0620584760779683</v>
      </c>
      <c r="R19" s="1">
        <f>'Pc, Summer, S1'!R19*Main!$B$4+_xlfn.IFNA(VLOOKUP($A19,'EV Distribution'!$A$2:$B$11,2,FALSE),0)*('EV Scenarios'!R$2-'EV Scenarios'!R$3)</f>
        <v>1.0660144713526285</v>
      </c>
      <c r="S19" s="1">
        <f>'Pc, Summer, S1'!S19*Main!$B$4+_xlfn.IFNA(VLOOKUP($A19,'EV Distribution'!$A$2:$B$11,2,FALSE),0)*('EV Scenarios'!S$2-'EV Scenarios'!S$3)</f>
        <v>1.061721795629061</v>
      </c>
      <c r="T19" s="1">
        <f>'Pc, Summer, S1'!T19*Main!$B$4+_xlfn.IFNA(VLOOKUP($A19,'EV Distribution'!$A$2:$B$11,2,FALSE),0)*('EV Scenarios'!T$2-'EV Scenarios'!T$3)</f>
        <v>1.1415150620200827</v>
      </c>
      <c r="U19" s="1">
        <f>'Pc, Summer, S1'!U19*Main!$B$4+_xlfn.IFNA(VLOOKUP($A19,'EV Distribution'!$A$2:$B$11,2,FALSE),0)*('EV Scenarios'!U$2-'EV Scenarios'!U$3)</f>
        <v>1.2088511518015359</v>
      </c>
      <c r="V19" s="1">
        <f>'Pc, Summer, S1'!V19*Main!$B$4+_xlfn.IFNA(VLOOKUP($A19,'EV Distribution'!$A$2:$B$11,2,FALSE),0)*('EV Scenarios'!V$2-'EV Scenarios'!V$3)</f>
        <v>1.2115445953927939</v>
      </c>
      <c r="W19" s="1">
        <f>'Pc, Summer, S1'!W19*Main!$B$4+_xlfn.IFNA(VLOOKUP($A19,'EV Distribution'!$A$2:$B$11,2,FALSE),0)*('EV Scenarios'!W$2-'EV Scenarios'!W$3)</f>
        <v>1.1591907855877144</v>
      </c>
      <c r="X19" s="1">
        <f>'Pc, Summer, S1'!X19*Main!$B$4+_xlfn.IFNA(VLOOKUP($A19,'EV Distribution'!$A$2:$B$11,2,FALSE),0)*('EV Scenarios'!X$2-'EV Scenarios'!X$3)</f>
        <v>1.0378174837566452</v>
      </c>
      <c r="Y19" s="1">
        <f>'Pc, Summer, S1'!Y19*Main!$B$4+_xlfn.IFNA(VLOOKUP($A19,'EV Distribution'!$A$2:$B$11,2,FALSE),0)*('EV Scenarios'!Y$2-'EV Scenarios'!Y$3)</f>
        <v>0.96719875959834622</v>
      </c>
    </row>
    <row r="20" spans="1:25" x14ac:dyDescent="0.25">
      <c r="A20">
        <v>36</v>
      </c>
      <c r="B20" s="1">
        <f>'Pc, Summer, S1'!B20*Main!$B$4+_xlfn.IFNA(VLOOKUP($A20,'EV Distribution'!$A$2:$B$11,2,FALSE),0)*('EV Scenarios'!B$2-'EV Scenarios'!B$3)</f>
        <v>1.3214707619610161E-2</v>
      </c>
      <c r="C20" s="1">
        <f>'Pc, Summer, S1'!C20*Main!$B$4+_xlfn.IFNA(VLOOKUP($A20,'EV Distribution'!$A$2:$B$11,2,FALSE),0)*('EV Scenarios'!C$2-'EV Scenarios'!C$3)</f>
        <v>-2.6008564678086238E-2</v>
      </c>
      <c r="D20" s="1">
        <f>'Pc, Summer, S1'!D20*Main!$B$4+_xlfn.IFNA(VLOOKUP($A20,'EV Distribution'!$A$2:$B$11,2,FALSE),0)*('EV Scenarios'!D$2-'EV Scenarios'!D$3)</f>
        <v>1.3298877731836979E-2</v>
      </c>
      <c r="E20" s="1">
        <f>'Pc, Summer, S1'!E20*Main!$B$4+_xlfn.IFNA(VLOOKUP($A20,'EV Distribution'!$A$2:$B$11,2,FALSE),0)*('EV Scenarios'!E$2-'EV Scenarios'!E$3)</f>
        <v>4.1748375664500889E-2</v>
      </c>
      <c r="F20" s="1">
        <f>'Pc, Summer, S1'!F20*Main!$B$4+_xlfn.IFNA(VLOOKUP($A20,'EV Distribution'!$A$2:$B$11,2,FALSE),0)*('EV Scenarios'!F$2-'EV Scenarios'!F$3)</f>
        <v>8.8799468399291204E-2</v>
      </c>
      <c r="G20" s="1">
        <f>'Pc, Summer, S1'!G20*Main!$B$4+_xlfn.IFNA(VLOOKUP($A20,'EV Distribution'!$A$2:$B$11,2,FALSE),0)*('EV Scenarios'!G$2-'EV Scenarios'!G$3)</f>
        <v>3.854991139988187E-2</v>
      </c>
      <c r="H20" s="1">
        <f>'Pc, Summer, S1'!H20*Main!$B$4+_xlfn.IFNA(VLOOKUP($A20,'EV Distribution'!$A$2:$B$11,2,FALSE),0)*('EV Scenarios'!H$2-'EV Scenarios'!H$3)</f>
        <v>8.0382457176609579E-2</v>
      </c>
      <c r="I20" s="1">
        <f>'Pc, Summer, S1'!I20*Main!$B$4+_xlfn.IFNA(VLOOKUP($A20,'EV Distribution'!$A$2:$B$11,2,FALSE),0)*('EV Scenarios'!I$2-'EV Scenarios'!I$3)</f>
        <v>4.8902835203780276E-2</v>
      </c>
      <c r="J20" s="1">
        <f>'Pc, Summer, S1'!J20*Main!$B$4+_xlfn.IFNA(VLOOKUP($A20,'EV Distribution'!$A$2:$B$11,2,FALSE),0)*('EV Scenarios'!J$2-'EV Scenarios'!J$3)</f>
        <v>5.8077377436503257E-3</v>
      </c>
      <c r="K20" s="1">
        <f>'Pc, Summer, S1'!K20*Main!$B$4+_xlfn.IFNA(VLOOKUP($A20,'EV Distribution'!$A$2:$B$11,2,FALSE),0)*('EV Scenarios'!K$2-'EV Scenarios'!K$3)</f>
        <v>-1.2457176609568812E-2</v>
      </c>
      <c r="L20" s="1">
        <f>'Pc, Summer, S1'!L20*Main!$B$4+_xlfn.IFNA(VLOOKUP($A20,'EV Distribution'!$A$2:$B$11,2,FALSE),0)*('EV Scenarios'!L$2-'EV Scenarios'!L$3)</f>
        <v>2.3483461311281754E-2</v>
      </c>
      <c r="M20" s="1">
        <f>'Pc, Summer, S1'!M20*Main!$B$4+_xlfn.IFNA(VLOOKUP($A20,'EV Distribution'!$A$2:$B$11,2,FALSE),0)*('EV Scenarios'!M$2-'EV Scenarios'!M$3)</f>
        <v>1.1783815711754284E-3</v>
      </c>
      <c r="N20" s="1">
        <f>'Pc, Summer, S1'!N20*Main!$B$4+_xlfn.IFNA(VLOOKUP($A20,'EV Distribution'!$A$2:$B$11,2,FALSE),0)*('EV Scenarios'!N$2-'EV Scenarios'!N$3)</f>
        <v>3.6193148257531012E-2</v>
      </c>
      <c r="O20" s="1">
        <f>'Pc, Summer, S1'!O20*Main!$B$4+_xlfn.IFNA(VLOOKUP($A20,'EV Distribution'!$A$2:$B$11,2,FALSE),0)*('EV Scenarios'!O$2-'EV Scenarios'!O$3)</f>
        <v>3.0722090962787954E-2</v>
      </c>
      <c r="P20" s="1">
        <f>'Pc, Summer, S1'!P20*Main!$B$4+_xlfn.IFNA(VLOOKUP($A20,'EV Distribution'!$A$2:$B$11,2,FALSE),0)*('EV Scenarios'!P$2-'EV Scenarios'!P$3)</f>
        <v>1.7675723567631427E-3</v>
      </c>
      <c r="Q20" s="1">
        <f>'Pc, Summer, S1'!Q20*Main!$B$4+_xlfn.IFNA(VLOOKUP($A20,'EV Distribution'!$A$2:$B$11,2,FALSE),0)*('EV Scenarios'!Q$2-'EV Scenarios'!Q$3)</f>
        <v>0.11160956881275844</v>
      </c>
      <c r="R20" s="1">
        <f>'Pc, Summer, S1'!R20*Main!$B$4+_xlfn.IFNA(VLOOKUP($A20,'EV Distribution'!$A$2:$B$11,2,FALSE),0)*('EV Scenarios'!R$2-'EV Scenarios'!R$3)</f>
        <v>5.9844949793266392E-2</v>
      </c>
      <c r="S20" s="1">
        <f>'Pc, Summer, S1'!S20*Main!$B$4+_xlfn.IFNA(VLOOKUP($A20,'EV Distribution'!$A$2:$B$11,2,FALSE),0)*('EV Scenarios'!S$2-'EV Scenarios'!S$3)</f>
        <v>4.2758417011222682E-2</v>
      </c>
      <c r="T20" s="1">
        <f>'Pc, Summer, S1'!T20*Main!$B$4+_xlfn.IFNA(VLOOKUP($A20,'EV Distribution'!$A$2:$B$11,2,FALSE),0)*('EV Scenarios'!T$2-'EV Scenarios'!T$3)</f>
        <v>9.9404902539870069E-2</v>
      </c>
      <c r="U20" s="1">
        <f>'Pc, Summer, S1'!U20*Main!$B$4+_xlfn.IFNA(VLOOKUP($A20,'EV Distribution'!$A$2:$B$11,2,FALSE),0)*('EV Scenarios'!U$2-'EV Scenarios'!U$3)</f>
        <v>5.2353809805079747E-2</v>
      </c>
      <c r="V20" s="1">
        <f>'Pc, Summer, S1'!V20*Main!$B$4+_xlfn.IFNA(VLOOKUP($A20,'EV Distribution'!$A$2:$B$11,2,FALSE),0)*('EV Scenarios'!V$2-'EV Scenarios'!V$3)</f>
        <v>0.10150915534554046</v>
      </c>
      <c r="W20" s="1">
        <f>'Pc, Summer, S1'!W20*Main!$B$4+_xlfn.IFNA(VLOOKUP($A20,'EV Distribution'!$A$2:$B$11,2,FALSE),0)*('EV Scenarios'!W$2-'EV Scenarios'!W$3)</f>
        <v>7.2807147076196108E-2</v>
      </c>
      <c r="X20" s="1">
        <f>'Pc, Summer, S1'!X20*Main!$B$4+_xlfn.IFNA(VLOOKUP($A20,'EV Distribution'!$A$2:$B$11,2,FALSE),0)*('EV Scenarios'!X$2-'EV Scenarios'!X$3)</f>
        <v>6.2538393384524521E-2</v>
      </c>
      <c r="Y20" s="1">
        <f>'Pc, Summer, S1'!Y20*Main!$B$4+_xlfn.IFNA(VLOOKUP($A20,'EV Distribution'!$A$2:$B$11,2,FALSE),0)*('EV Scenarios'!Y$2-'EV Scenarios'!Y$3)</f>
        <v>7.8278204370939158E-3</v>
      </c>
    </row>
    <row r="21" spans="1:25" x14ac:dyDescent="0.25">
      <c r="A21">
        <v>42</v>
      </c>
      <c r="B21" s="1">
        <f>'Pc, Summer, S1'!B21*Main!$B$4+_xlfn.IFNA(VLOOKUP($A21,'EV Distribution'!$A$2:$B$11,2,FALSE),0)*('EV Scenarios'!B$2-'EV Scenarios'!B$3)</f>
        <v>33.607568158752954</v>
      </c>
      <c r="C21" s="1">
        <f>'Pc, Summer, S1'!C21*Main!$B$4+_xlfn.IFNA(VLOOKUP($A21,'EV Distribution'!$A$2:$B$11,2,FALSE),0)*('EV Scenarios'!C$2-'EV Scenarios'!C$3)</f>
        <v>35.378693352148552</v>
      </c>
      <c r="D21" s="1">
        <f>'Pc, Summer, S1'!D21*Main!$B$4+_xlfn.IFNA(VLOOKUP($A21,'EV Distribution'!$A$2:$B$11,2,FALSE),0)*('EV Scenarios'!D$2-'EV Scenarios'!D$3)</f>
        <v>36.664824547832993</v>
      </c>
      <c r="E21" s="1">
        <f>'Pc, Summer, S1'!E21*Main!$B$4+_xlfn.IFNA(VLOOKUP($A21,'EV Distribution'!$A$2:$B$11,2,FALSE),0)*('EV Scenarios'!E$2-'EV Scenarios'!E$3)</f>
        <v>38.459788207398113</v>
      </c>
      <c r="F21" s="1">
        <f>'Pc, Summer, S1'!F21*Main!$B$4+_xlfn.IFNA(VLOOKUP($A21,'EV Distribution'!$A$2:$B$11,2,FALSE),0)*('EV Scenarios'!F$2-'EV Scenarios'!F$3)</f>
        <v>40.640426685554495</v>
      </c>
      <c r="G21" s="1">
        <f>'Pc, Summer, S1'!G21*Main!$B$4+_xlfn.IFNA(VLOOKUP($A21,'EV Distribution'!$A$2:$B$11,2,FALSE),0)*('EV Scenarios'!G$2-'EV Scenarios'!G$3)</f>
        <v>41.803707353998078</v>
      </c>
      <c r="H21" s="1">
        <f>'Pc, Summer, S1'!H21*Main!$B$4+_xlfn.IFNA(VLOOKUP($A21,'EV Distribution'!$A$2:$B$11,2,FALSE),0)*('EV Scenarios'!H$2-'EV Scenarios'!H$3)</f>
        <v>41.379774825634968</v>
      </c>
      <c r="I21" s="1">
        <f>'Pc, Summer, S1'!I21*Main!$B$4+_xlfn.IFNA(VLOOKUP($A21,'EV Distribution'!$A$2:$B$11,2,FALSE),0)*('EV Scenarios'!I$2-'EV Scenarios'!I$3)</f>
        <v>39.456783525712495</v>
      </c>
      <c r="J21" s="1">
        <f>'Pc, Summer, S1'!J21*Main!$B$4+_xlfn.IFNA(VLOOKUP($A21,'EV Distribution'!$A$2:$B$11,2,FALSE),0)*('EV Scenarios'!J$2-'EV Scenarios'!J$3)</f>
        <v>35.773268695193451</v>
      </c>
      <c r="K21" s="1">
        <f>'Pc, Summer, S1'!K21*Main!$B$4+_xlfn.IFNA(VLOOKUP($A21,'EV Distribution'!$A$2:$B$11,2,FALSE),0)*('EV Scenarios'!K$2-'EV Scenarios'!K$3)</f>
        <v>54.071301743598646</v>
      </c>
      <c r="L21" s="1">
        <f>'Pc, Summer, S1'!L21*Main!$B$4+_xlfn.IFNA(VLOOKUP($A21,'EV Distribution'!$A$2:$B$11,2,FALSE),0)*('EV Scenarios'!L$2-'EV Scenarios'!L$3)</f>
        <v>52.630535079201124</v>
      </c>
      <c r="M21" s="1">
        <f>'Pc, Summer, S1'!M21*Main!$B$4+_xlfn.IFNA(VLOOKUP($A21,'EV Distribution'!$A$2:$B$11,2,FALSE),0)*('EV Scenarios'!M$2-'EV Scenarios'!M$3)</f>
        <v>50.786211265416419</v>
      </c>
      <c r="N21" s="1">
        <f>'Pc, Summer, S1'!N21*Main!$B$4+_xlfn.IFNA(VLOOKUP($A21,'EV Distribution'!$A$2:$B$11,2,FALSE),0)*('EV Scenarios'!N$2-'EV Scenarios'!N$3)</f>
        <v>47.121756127488197</v>
      </c>
      <c r="O21" s="1">
        <f>'Pc, Summer, S1'!O21*Main!$B$4+_xlfn.IFNA(VLOOKUP($A21,'EV Distribution'!$A$2:$B$11,2,FALSE),0)*('EV Scenarios'!O$2-'EV Scenarios'!O$3)</f>
        <v>45.159784941357806</v>
      </c>
      <c r="P21" s="1">
        <f>'Pc, Summer, S1'!P21*Main!$B$4+_xlfn.IFNA(VLOOKUP($A21,'EV Distribution'!$A$2:$B$11,2,FALSE),0)*('EV Scenarios'!P$2-'EV Scenarios'!P$3)</f>
        <v>43.362031912813791</v>
      </c>
      <c r="Q21" s="1">
        <f>'Pc, Summer, S1'!Q21*Main!$B$4+_xlfn.IFNA(VLOOKUP($A21,'EV Distribution'!$A$2:$B$11,2,FALSE),0)*('EV Scenarios'!Q$2-'EV Scenarios'!Q$3)</f>
        <v>41.009076357435035</v>
      </c>
      <c r="R21" s="1">
        <f>'Pc, Summer, S1'!R21*Main!$B$4+_xlfn.IFNA(VLOOKUP($A21,'EV Distribution'!$A$2:$B$11,2,FALSE),0)*('EV Scenarios'!R$2-'EV Scenarios'!R$3)</f>
        <v>39.791602326568963</v>
      </c>
      <c r="S21" s="1">
        <f>'Pc, Summer, S1'!S21*Main!$B$4+_xlfn.IFNA(VLOOKUP($A21,'EV Distribution'!$A$2:$B$11,2,FALSE),0)*('EV Scenarios'!S$2-'EV Scenarios'!S$3)</f>
        <v>38.006972811813355</v>
      </c>
      <c r="T21" s="1">
        <f>'Pc, Summer, S1'!T21*Main!$B$4+_xlfn.IFNA(VLOOKUP($A21,'EV Distribution'!$A$2:$B$11,2,FALSE),0)*('EV Scenarios'!T$2-'EV Scenarios'!T$3)</f>
        <v>24.055255117505908</v>
      </c>
      <c r="U21" s="1">
        <f>'Pc, Summer, S1'!U21*Main!$B$4+_xlfn.IFNA(VLOOKUP($A21,'EV Distribution'!$A$2:$B$11,2,FALSE),0)*('EV Scenarios'!U$2-'EV Scenarios'!U$3)</f>
        <v>25.05090128305892</v>
      </c>
      <c r="V21" s="1">
        <f>'Pc, Summer, S1'!V21*Main!$B$4+_xlfn.IFNA(VLOOKUP($A21,'EV Distribution'!$A$2:$B$11,2,FALSE),0)*('EV Scenarios'!V$2-'EV Scenarios'!V$3)</f>
        <v>26.359693368439903</v>
      </c>
      <c r="W21" s="1">
        <f>'Pc, Summer, S1'!W21*Main!$B$4+_xlfn.IFNA(VLOOKUP($A21,'EV Distribution'!$A$2:$B$11,2,FALSE),0)*('EV Scenarios'!W$2-'EV Scenarios'!W$3)</f>
        <v>27.956636802462349</v>
      </c>
      <c r="X21" s="1">
        <f>'Pc, Summer, S1'!X21*Main!$B$4+_xlfn.IFNA(VLOOKUP($A21,'EV Distribution'!$A$2:$B$11,2,FALSE),0)*('EV Scenarios'!X$2-'EV Scenarios'!X$3)</f>
        <v>29.934163307494099</v>
      </c>
      <c r="Y21" s="1">
        <f>'Pc, Summer, S1'!Y21*Main!$B$4+_xlfn.IFNA(VLOOKUP($A21,'EV Distribution'!$A$2:$B$11,2,FALSE),0)*('EV Scenarios'!Y$2-'EV Scenarios'!Y$3)</f>
        <v>32.231133119628623</v>
      </c>
    </row>
    <row r="22" spans="1:25" x14ac:dyDescent="0.25">
      <c r="A22">
        <v>55</v>
      </c>
      <c r="B22" s="1">
        <f>'Pc, Summer, S1'!B22*Main!$B$4+_xlfn.IFNA(VLOOKUP($A22,'EV Distribution'!$A$2:$B$11,2,FALSE),0)*('EV Scenarios'!B$2-'EV Scenarios'!B$3)</f>
        <v>32.251161099586533</v>
      </c>
      <c r="C22" s="1">
        <f>'Pc, Summer, S1'!C22*Main!$B$4+_xlfn.IFNA(VLOOKUP($A22,'EV Distribution'!$A$2:$B$11,2,FALSE),0)*('EV Scenarios'!C$2-'EV Scenarios'!C$3)</f>
        <v>34.150761346396926</v>
      </c>
      <c r="D22" s="1">
        <f>'Pc, Summer, S1'!D22*Main!$B$4+_xlfn.IFNA(VLOOKUP($A22,'EV Distribution'!$A$2:$B$11,2,FALSE),0)*('EV Scenarios'!D$2-'EV Scenarios'!D$3)</f>
        <v>35.372107921323092</v>
      </c>
      <c r="E22" s="1">
        <f>'Pc, Summer, S1'!E22*Main!$B$4+_xlfn.IFNA(VLOOKUP($A22,'EV Distribution'!$A$2:$B$11,2,FALSE),0)*('EV Scenarios'!E$2-'EV Scenarios'!E$3)</f>
        <v>37.225614582545781</v>
      </c>
      <c r="F22" s="1">
        <f>'Pc, Summer, S1'!F22*Main!$B$4+_xlfn.IFNA(VLOOKUP($A22,'EV Distribution'!$A$2:$B$11,2,FALSE),0)*('EV Scenarios'!F$2-'EV Scenarios'!F$3)</f>
        <v>39.370886187920853</v>
      </c>
      <c r="G22" s="1">
        <f>'Pc, Summer, S1'!G22*Main!$B$4+_xlfn.IFNA(VLOOKUP($A22,'EV Distribution'!$A$2:$B$11,2,FALSE),0)*('EV Scenarios'!G$2-'EV Scenarios'!G$3)</f>
        <v>40.543197242971054</v>
      </c>
      <c r="H22" s="1">
        <f>'Pc, Summer, S1'!H22*Main!$B$4+_xlfn.IFNA(VLOOKUP($A22,'EV Distribution'!$A$2:$B$11,2,FALSE),0)*('EV Scenarios'!H$2-'EV Scenarios'!H$3)</f>
        <v>40.118178799586531</v>
      </c>
      <c r="I22" s="1">
        <f>'Pc, Summer, S1'!I22*Main!$B$4+_xlfn.IFNA(VLOOKUP($A22,'EV Distribution'!$A$2:$B$11,2,FALSE),0)*('EV Scenarios'!I$2-'EV Scenarios'!I$3)</f>
        <v>38.174382897578269</v>
      </c>
      <c r="J22" s="1">
        <f>'Pc, Summer, S1'!J22*Main!$B$4+_xlfn.IFNA(VLOOKUP($A22,'EV Distribution'!$A$2:$B$11,2,FALSE),0)*('EV Scenarios'!J$2-'EV Scenarios'!J$3)</f>
        <v>34.451252227672775</v>
      </c>
      <c r="K22" s="1">
        <f>'Pc, Summer, S1'!K22*Main!$B$4+_xlfn.IFNA(VLOOKUP($A22,'EV Distribution'!$A$2:$B$11,2,FALSE),0)*('EV Scenarios'!K$2-'EV Scenarios'!K$3)</f>
        <v>52.707415887359716</v>
      </c>
      <c r="L22" s="1">
        <f>'Pc, Summer, S1'!L22*Main!$B$4+_xlfn.IFNA(VLOOKUP($A22,'EV Distribution'!$A$2:$B$11,2,FALSE),0)*('EV Scenarios'!L$2-'EV Scenarios'!L$3)</f>
        <v>51.270967940076787</v>
      </c>
      <c r="M22" s="1">
        <f>'Pc, Summer, S1'!M22*Main!$B$4+_xlfn.IFNA(VLOOKUP($A22,'EV Distribution'!$A$2:$B$11,2,FALSE),0)*('EV Scenarios'!M$2-'EV Scenarios'!M$3)</f>
        <v>49.311188031748372</v>
      </c>
      <c r="N22" s="1">
        <f>'Pc, Summer, S1'!N22*Main!$B$4+_xlfn.IFNA(VLOOKUP($A22,'EV Distribution'!$A$2:$B$11,2,FALSE),0)*('EV Scenarios'!N$2-'EV Scenarios'!N$3)</f>
        <v>45.669537500029541</v>
      </c>
      <c r="O22" s="1">
        <f>'Pc, Summer, S1'!O22*Main!$B$4+_xlfn.IFNA(VLOOKUP($A22,'EV Distribution'!$A$2:$B$11,2,FALSE),0)*('EV Scenarios'!O$2-'EV Scenarios'!O$3)</f>
        <v>43.717964986473724</v>
      </c>
      <c r="P22" s="1">
        <f>'Pc, Summer, S1'!P22*Main!$B$4+_xlfn.IFNA(VLOOKUP($A22,'EV Distribution'!$A$2:$B$11,2,FALSE),0)*('EV Scenarios'!P$2-'EV Scenarios'!P$3)</f>
        <v>41.937267552303602</v>
      </c>
      <c r="Q22" s="1">
        <f>'Pc, Summer, S1'!Q22*Main!$B$4+_xlfn.IFNA(VLOOKUP($A22,'EV Distribution'!$A$2:$B$11,2,FALSE),0)*('EV Scenarios'!Q$2-'EV Scenarios'!Q$3)</f>
        <v>39.581488982073246</v>
      </c>
      <c r="R22" s="1">
        <f>'Pc, Summer, S1'!R22*Main!$B$4+_xlfn.IFNA(VLOOKUP($A22,'EV Distribution'!$A$2:$B$11,2,FALSE),0)*('EV Scenarios'!R$2-'EV Scenarios'!R$3)</f>
        <v>38.39782366476669</v>
      </c>
      <c r="S22" s="1">
        <f>'Pc, Summer, S1'!S22*Main!$B$4+_xlfn.IFNA(VLOOKUP($A22,'EV Distribution'!$A$2:$B$11,2,FALSE),0)*('EV Scenarios'!S$2-'EV Scenarios'!S$3)</f>
        <v>36.554944652480813</v>
      </c>
      <c r="T22" s="1">
        <f>'Pc, Summer, S1'!T22*Main!$B$4+_xlfn.IFNA(VLOOKUP($A22,'EV Distribution'!$A$2:$B$11,2,FALSE),0)*('EV Scenarios'!T$2-'EV Scenarios'!T$3)</f>
        <v>22.673120141435323</v>
      </c>
      <c r="U22" s="1">
        <f>'Pc, Summer, S1'!U22*Main!$B$4+_xlfn.IFNA(VLOOKUP($A22,'EV Distribution'!$A$2:$B$11,2,FALSE),0)*('EV Scenarios'!U$2-'EV Scenarios'!U$3)</f>
        <v>23.743556315682223</v>
      </c>
      <c r="V22" s="1">
        <f>'Pc, Summer, S1'!V22*Main!$B$4+_xlfn.IFNA(VLOOKUP($A22,'EV Distribution'!$A$2:$B$11,2,FALSE),0)*('EV Scenarios'!V$2-'EV Scenarios'!V$3)</f>
        <v>25.02120317011223</v>
      </c>
      <c r="W22" s="1">
        <f>'Pc, Summer, S1'!W22*Main!$B$4+_xlfn.IFNA(VLOOKUP($A22,'EV Distribution'!$A$2:$B$11,2,FALSE),0)*('EV Scenarios'!W$2-'EV Scenarios'!W$3)</f>
        <v>26.54518678089191</v>
      </c>
      <c r="X22" s="1">
        <f>'Pc, Summer, S1'!X22*Main!$B$4+_xlfn.IFNA(VLOOKUP($A22,'EV Distribution'!$A$2:$B$11,2,FALSE),0)*('EV Scenarios'!X$2-'EV Scenarios'!X$3)</f>
        <v>28.492644657412882</v>
      </c>
      <c r="Y22" s="1">
        <f>'Pc, Summer, S1'!Y22*Main!$B$4+_xlfn.IFNA(VLOOKUP($A22,'EV Distribution'!$A$2:$B$11,2,FALSE),0)*('EV Scenarios'!Y$2-'EV Scenarios'!Y$3)</f>
        <v>30.897222505581812</v>
      </c>
    </row>
    <row r="23" spans="1:25" x14ac:dyDescent="0.25">
      <c r="A23">
        <v>68</v>
      </c>
      <c r="B23" s="1">
        <f>'Pc, Summer, S1'!B23*Main!$B$4+_xlfn.IFNA(VLOOKUP($A23,'EV Distribution'!$A$2:$B$11,2,FALSE),0)*('EV Scenarios'!B$2-'EV Scenarios'!B$3)</f>
        <v>0.17763912381866509</v>
      </c>
      <c r="C23" s="1">
        <f>'Pc, Summer, S1'!C23*Main!$B$4+_xlfn.IFNA(VLOOKUP($A23,'EV Distribution'!$A$2:$B$11,2,FALSE),0)*('EV Scenarios'!C$2-'EV Scenarios'!C$3)</f>
        <v>0.17763912381866509</v>
      </c>
      <c r="D23" s="1">
        <f>'Pc, Summer, S1'!D23*Main!$B$4+_xlfn.IFNA(VLOOKUP($A23,'EV Distribution'!$A$2:$B$11,2,FALSE),0)*('EV Scenarios'!D$2-'EV Scenarios'!D$3)</f>
        <v>0.10998394093325459</v>
      </c>
      <c r="E23" s="1">
        <f>'Pc, Summer, S1'!E23*Main!$B$4+_xlfn.IFNA(VLOOKUP($A23,'EV Distribution'!$A$2:$B$11,2,FALSE),0)*('EV Scenarios'!E$2-'EV Scenarios'!E$3)</f>
        <v>0.10998394093325459</v>
      </c>
      <c r="F23" s="1">
        <f>'Pc, Summer, S1'!F23*Main!$B$4+_xlfn.IFNA(VLOOKUP($A23,'EV Distribution'!$A$2:$B$11,2,FALSE),0)*('EV Scenarios'!F$2-'EV Scenarios'!F$3)</f>
        <v>0.10998394093325459</v>
      </c>
      <c r="G23" s="1">
        <f>'Pc, Summer, S1'!G23*Main!$B$4+_xlfn.IFNA(VLOOKUP($A23,'EV Distribution'!$A$2:$B$11,2,FALSE),0)*('EV Scenarios'!G$2-'EV Scenarios'!G$3)</f>
        <v>0.10998394093325459</v>
      </c>
      <c r="H23" s="1">
        <f>'Pc, Summer, S1'!H23*Main!$B$4+_xlfn.IFNA(VLOOKUP($A23,'EV Distribution'!$A$2:$B$11,2,FALSE),0)*('EV Scenarios'!H$2-'EV Scenarios'!H$3)</f>
        <v>0.14522108884376847</v>
      </c>
      <c r="I23" s="1">
        <f>'Pc, Summer, S1'!I23*Main!$B$4+_xlfn.IFNA(VLOOKUP($A23,'EV Distribution'!$A$2:$B$11,2,FALSE),0)*('EV Scenarios'!I$2-'EV Scenarios'!I$3)</f>
        <v>0.18045823675428238</v>
      </c>
      <c r="J23" s="1">
        <f>'Pc, Summer, S1'!J23*Main!$B$4+_xlfn.IFNA(VLOOKUP($A23,'EV Distribution'!$A$2:$B$11,2,FALSE),0)*('EV Scenarios'!J$2-'EV Scenarios'!J$3)</f>
        <v>0.18045823675428238</v>
      </c>
      <c r="K23" s="1">
        <f>'Pc, Summer, S1'!K23*Main!$B$4+_xlfn.IFNA(VLOOKUP($A23,'EV Distribution'!$A$2:$B$11,2,FALSE),0)*('EV Scenarios'!K$2-'EV Scenarios'!K$3)</f>
        <v>0.18045823675428238</v>
      </c>
      <c r="L23" s="1">
        <f>'Pc, Summer, S1'!L23*Main!$B$4+_xlfn.IFNA(VLOOKUP($A23,'EV Distribution'!$A$2:$B$11,2,FALSE),0)*('EV Scenarios'!L$2-'EV Scenarios'!L$3)</f>
        <v>0.18045823675428238</v>
      </c>
      <c r="M23" s="1">
        <f>'Pc, Summer, S1'!M23*Main!$B$4+_xlfn.IFNA(VLOOKUP($A23,'EV Distribution'!$A$2:$B$11,2,FALSE),0)*('EV Scenarios'!M$2-'EV Scenarios'!M$3)</f>
        <v>0.18045823675428238</v>
      </c>
      <c r="N23" s="1">
        <f>'Pc, Summer, S1'!N23*Main!$B$4+_xlfn.IFNA(VLOOKUP($A23,'EV Distribution'!$A$2:$B$11,2,FALSE),0)*('EV Scenarios'!N$2-'EV Scenarios'!N$3)</f>
        <v>0.18045823675428238</v>
      </c>
      <c r="O23" s="1">
        <f>'Pc, Summer, S1'!O23*Main!$B$4+_xlfn.IFNA(VLOOKUP($A23,'EV Distribution'!$A$2:$B$11,2,FALSE),0)*('EV Scenarios'!O$2-'EV Scenarios'!O$3)</f>
        <v>0.18045823675428238</v>
      </c>
      <c r="P23" s="1">
        <f>'Pc, Summer, S1'!P23*Main!$B$4+_xlfn.IFNA(VLOOKUP($A23,'EV Distribution'!$A$2:$B$11,2,FALSE),0)*('EV Scenarios'!P$2-'EV Scenarios'!P$3)</f>
        <v>0.18045823675428238</v>
      </c>
      <c r="Q23" s="1">
        <f>'Pc, Summer, S1'!Q23*Main!$B$4+_xlfn.IFNA(VLOOKUP($A23,'EV Distribution'!$A$2:$B$11,2,FALSE),0)*('EV Scenarios'!Q$2-'EV Scenarios'!Q$3)</f>
        <v>0.18045823675428238</v>
      </c>
      <c r="R23" s="1">
        <f>'Pc, Summer, S1'!R23*Main!$B$4+_xlfn.IFNA(VLOOKUP($A23,'EV Distribution'!$A$2:$B$11,2,FALSE),0)*('EV Scenarios'!R$2-'EV Scenarios'!R$3)</f>
        <v>0.18045823675428238</v>
      </c>
      <c r="S23" s="1">
        <f>'Pc, Summer, S1'!S23*Main!$B$4+_xlfn.IFNA(VLOOKUP($A23,'EV Distribution'!$A$2:$B$11,2,FALSE),0)*('EV Scenarios'!S$2-'EV Scenarios'!S$3)</f>
        <v>0.18045823675428238</v>
      </c>
      <c r="T23" s="1">
        <f>'Pc, Summer, S1'!T23*Main!$B$4+_xlfn.IFNA(VLOOKUP($A23,'EV Distribution'!$A$2:$B$11,2,FALSE),0)*('EV Scenarios'!T$2-'EV Scenarios'!T$3)</f>
        <v>0.19737203247563501</v>
      </c>
      <c r="U23" s="1">
        <f>'Pc, Summer, S1'!U23*Main!$B$4+_xlfn.IFNA(VLOOKUP($A23,'EV Distribution'!$A$2:$B$11,2,FALSE),0)*('EV Scenarios'!U$2-'EV Scenarios'!U$3)</f>
        <v>0.24811341963969291</v>
      </c>
      <c r="V23" s="1">
        <f>'Pc, Summer, S1'!V23*Main!$B$4+_xlfn.IFNA(VLOOKUP($A23,'EV Distribution'!$A$2:$B$11,2,FALSE),0)*('EV Scenarios'!V$2-'EV Scenarios'!V$3)</f>
        <v>0.24811341963969291</v>
      </c>
      <c r="W23" s="1">
        <f>'Pc, Summer, S1'!W23*Main!$B$4+_xlfn.IFNA(VLOOKUP($A23,'EV Distribution'!$A$2:$B$11,2,FALSE),0)*('EV Scenarios'!W$2-'EV Scenarios'!W$3)</f>
        <v>0.24811341963969291</v>
      </c>
      <c r="X23" s="1">
        <f>'Pc, Summer, S1'!X23*Main!$B$4+_xlfn.IFNA(VLOOKUP($A23,'EV Distribution'!$A$2:$B$11,2,FALSE),0)*('EV Scenarios'!X$2-'EV Scenarios'!X$3)</f>
        <v>0.23049484568443593</v>
      </c>
      <c r="Y23" s="1">
        <f>'Pc, Summer, S1'!Y23*Main!$B$4+_xlfn.IFNA(VLOOKUP($A23,'EV Distribution'!$A$2:$B$11,2,FALSE),0)*('EV Scenarios'!Y$2-'EV Scenarios'!Y$3)</f>
        <v>0.17763912381866509</v>
      </c>
    </row>
    <row r="24" spans="1:25" x14ac:dyDescent="0.25">
      <c r="A24">
        <v>72</v>
      </c>
      <c r="B24" s="1">
        <f>'Pc, Summer, S1'!B24*Main!$B$4+_xlfn.IFNA(VLOOKUP($A24,'EV Distribution'!$A$2:$B$11,2,FALSE),0)*('EV Scenarios'!B$2-'EV Scenarios'!B$3)</f>
        <v>7.6602620521891627</v>
      </c>
      <c r="C24" s="1">
        <f>'Pc, Summer, S1'!C24*Main!$B$4+_xlfn.IFNA(VLOOKUP($A24,'EV Distribution'!$A$2:$B$11,2,FALSE),0)*('EV Scenarios'!C$2-'EV Scenarios'!C$3)</f>
        <v>7.2864030462714116</v>
      </c>
      <c r="D24" s="1">
        <f>'Pc, Summer, S1'!D24*Main!$B$4+_xlfn.IFNA(VLOOKUP($A24,'EV Distribution'!$A$2:$B$11,2,FALSE),0)*('EV Scenarios'!D$2-'EV Scenarios'!D$3)</f>
        <v>5.9982326240696988</v>
      </c>
      <c r="E24" s="1">
        <f>'Pc, Summer, S1'!E24*Main!$B$4+_xlfn.IFNA(VLOOKUP($A24,'EV Distribution'!$A$2:$B$11,2,FALSE),0)*('EV Scenarios'!E$2-'EV Scenarios'!E$3)</f>
        <v>6.3787114005722101</v>
      </c>
      <c r="F24" s="1">
        <f>'Pc, Summer, S1'!F24*Main!$B$4+_xlfn.IFNA(VLOOKUP($A24,'EV Distribution'!$A$2:$B$11,2,FALSE),0)*('EV Scenarios'!F$2-'EV Scenarios'!F$3)</f>
        <v>5.9990137239737154</v>
      </c>
      <c r="G24" s="1">
        <f>'Pc, Summer, S1'!G24*Main!$B$4+_xlfn.IFNA(VLOOKUP($A24,'EV Distribution'!$A$2:$B$11,2,FALSE),0)*('EV Scenarios'!G$2-'EV Scenarios'!G$3)</f>
        <v>6.7445161526690782</v>
      </c>
      <c r="H24" s="1">
        <f>'Pc, Summer, S1'!H24*Main!$B$4+_xlfn.IFNA(VLOOKUP($A24,'EV Distribution'!$A$2:$B$11,2,FALSE),0)*('EV Scenarios'!H$2-'EV Scenarios'!H$3)</f>
        <v>5.5417511304156823</v>
      </c>
      <c r="I24" s="1">
        <f>'Pc, Summer, S1'!I24*Main!$B$4+_xlfn.IFNA(VLOOKUP($A24,'EV Distribution'!$A$2:$B$11,2,FALSE),0)*('EV Scenarios'!I$2-'EV Scenarios'!I$3)</f>
        <v>3.6649257958542538</v>
      </c>
      <c r="J24" s="1">
        <f>'Pc, Summer, S1'!J24*Main!$B$4+_xlfn.IFNA(VLOOKUP($A24,'EV Distribution'!$A$2:$B$11,2,FALSE),0)*('EV Scenarios'!J$2-'EV Scenarios'!J$3)</f>
        <v>4.4372187078964851</v>
      </c>
      <c r="K24" s="1">
        <f>'Pc, Summer, S1'!K24*Main!$B$4+_xlfn.IFNA(VLOOKUP($A24,'EV Distribution'!$A$2:$B$11,2,FALSE),0)*('EV Scenarios'!K$2-'EV Scenarios'!K$3)</f>
        <v>4.1786179496234501</v>
      </c>
      <c r="L24" s="1">
        <f>'Pc, Summer, S1'!L24*Main!$B$4+_xlfn.IFNA(VLOOKUP($A24,'EV Distribution'!$A$2:$B$11,2,FALSE),0)*('EV Scenarios'!L$2-'EV Scenarios'!L$3)</f>
        <v>4.9388412823205856</v>
      </c>
      <c r="M24" s="1">
        <f>'Pc, Summer, S1'!M24*Main!$B$4+_xlfn.IFNA(VLOOKUP($A24,'EV Distribution'!$A$2:$B$11,2,FALSE),0)*('EV Scenarios'!M$2-'EV Scenarios'!M$3)</f>
        <v>5.4253685281010036</v>
      </c>
      <c r="N24" s="1">
        <f>'Pc, Summer, S1'!N24*Main!$B$4+_xlfn.IFNA(VLOOKUP($A24,'EV Distribution'!$A$2:$B$11,2,FALSE),0)*('EV Scenarios'!N$2-'EV Scenarios'!N$3)</f>
        <v>6.4317999420186087</v>
      </c>
      <c r="O24" s="1">
        <f>'Pc, Summer, S1'!O24*Main!$B$4+_xlfn.IFNA(VLOOKUP($A24,'EV Distribution'!$A$2:$B$11,2,FALSE),0)*('EV Scenarios'!O$2-'EV Scenarios'!O$3)</f>
        <v>6.9445672577414364</v>
      </c>
      <c r="P24" s="1">
        <f>'Pc, Summer, S1'!P24*Main!$B$4+_xlfn.IFNA(VLOOKUP($A24,'EV Distribution'!$A$2:$B$11,2,FALSE),0)*('EV Scenarios'!P$2-'EV Scenarios'!P$3)</f>
        <v>7.2133444386702612</v>
      </c>
      <c r="Q24" s="1">
        <f>'Pc, Summer, S1'!Q24*Main!$B$4+_xlfn.IFNA(VLOOKUP($A24,'EV Distribution'!$A$2:$B$11,2,FALSE),0)*('EV Scenarios'!Q$2-'EV Scenarios'!Q$3)</f>
        <v>6.8094642780788552</v>
      </c>
      <c r="R24" s="1">
        <f>'Pc, Summer, S1'!R24*Main!$B$4+_xlfn.IFNA(VLOOKUP($A24,'EV Distribution'!$A$2:$B$11,2,FALSE),0)*('EV Scenarios'!R$2-'EV Scenarios'!R$3)</f>
        <v>6.8866450979880405</v>
      </c>
      <c r="S24" s="1">
        <f>'Pc, Summer, S1'!S24*Main!$B$4+_xlfn.IFNA(VLOOKUP($A24,'EV Distribution'!$A$2:$B$11,2,FALSE),0)*('EV Scenarios'!S$2-'EV Scenarios'!S$3)</f>
        <v>6.1890257438164502</v>
      </c>
      <c r="T24" s="1">
        <f>'Pc, Summer, S1'!T24*Main!$B$4+_xlfn.IFNA(VLOOKUP($A24,'EV Distribution'!$A$2:$B$11,2,FALSE),0)*('EV Scenarios'!T$2-'EV Scenarios'!T$3)</f>
        <v>5.0896435772556119</v>
      </c>
      <c r="U24" s="1">
        <f>'Pc, Summer, S1'!U24*Main!$B$4+_xlfn.IFNA(VLOOKUP($A24,'EV Distribution'!$A$2:$B$11,2,FALSE),0)*('EV Scenarios'!U$2-'EV Scenarios'!U$3)</f>
        <v>5.0771639844617553</v>
      </c>
      <c r="V24" s="1">
        <f>'Pc, Summer, S1'!V24*Main!$B$4+_xlfn.IFNA(VLOOKUP($A24,'EV Distribution'!$A$2:$B$11,2,FALSE),0)*('EV Scenarios'!V$2-'EV Scenarios'!V$3)</f>
        <v>6.5277398604732726</v>
      </c>
      <c r="W24" s="1">
        <f>'Pc, Summer, S1'!W24*Main!$B$4+_xlfn.IFNA(VLOOKUP($A24,'EV Distribution'!$A$2:$B$11,2,FALSE),0)*('EV Scenarios'!W$2-'EV Scenarios'!W$3)</f>
        <v>6.9252872541494384</v>
      </c>
      <c r="X24" s="1">
        <f>'Pc, Summer, S1'!X24*Main!$B$4+_xlfn.IFNA(VLOOKUP($A24,'EV Distribution'!$A$2:$B$11,2,FALSE),0)*('EV Scenarios'!X$2-'EV Scenarios'!X$3)</f>
        <v>7.5742505998670993</v>
      </c>
      <c r="Y24" s="1">
        <f>'Pc, Summer, S1'!Y24*Main!$B$4+_xlfn.IFNA(VLOOKUP($A24,'EV Distribution'!$A$2:$B$11,2,FALSE),0)*('EV Scenarios'!Y$2-'EV Scenarios'!Y$3)</f>
        <v>6.5863297328891024</v>
      </c>
    </row>
    <row r="25" spans="1:25" x14ac:dyDescent="0.25">
      <c r="A25">
        <v>103</v>
      </c>
      <c r="B25" s="1">
        <f>'Pc, Summer, S1'!B25*Main!$B$4+_xlfn.IFNA(VLOOKUP($A25,'EV Distribution'!$A$2:$B$11,2,FALSE),0)*('EV Scenarios'!B$2-'EV Scenarios'!B$3)</f>
        <v>3.5659779201897521</v>
      </c>
      <c r="C25" s="1">
        <f>'Pc, Summer, S1'!C25*Main!$B$4+_xlfn.IFNA(VLOOKUP($A25,'EV Distribution'!$A$2:$B$11,2,FALSE),0)*('EV Scenarios'!C$2-'EV Scenarios'!C$3)</f>
        <v>3.077583713142352</v>
      </c>
      <c r="D25" s="1">
        <f>'Pc, Summer, S1'!D25*Main!$B$4+_xlfn.IFNA(VLOOKUP($A25,'EV Distribution'!$A$2:$B$11,2,FALSE),0)*('EV Scenarios'!D$2-'EV Scenarios'!D$3)</f>
        <v>3.0309418001513588</v>
      </c>
      <c r="E25" s="1">
        <f>'Pc, Summer, S1'!E25*Main!$B$4+_xlfn.IFNA(VLOOKUP($A25,'EV Distribution'!$A$2:$B$11,2,FALSE),0)*('EV Scenarios'!E$2-'EV Scenarios'!E$3)</f>
        <v>2.7893074439198173</v>
      </c>
      <c r="F25" s="1">
        <f>'Pc, Summer, S1'!F25*Main!$B$4+_xlfn.IFNA(VLOOKUP($A25,'EV Distribution'!$A$2:$B$11,2,FALSE),0)*('EV Scenarios'!F$2-'EV Scenarios'!F$3)</f>
        <v>2.7012116044115477</v>
      </c>
      <c r="G25" s="1">
        <f>'Pc, Summer, S1'!G25*Main!$B$4+_xlfn.IFNA(VLOOKUP($A25,'EV Distribution'!$A$2:$B$11,2,FALSE),0)*('EV Scenarios'!G$2-'EV Scenarios'!G$3)</f>
        <v>2.6341397913171889</v>
      </c>
      <c r="H25" s="1">
        <f>'Pc, Summer, S1'!H25*Main!$B$4+_xlfn.IFNA(VLOOKUP($A25,'EV Distribution'!$A$2:$B$11,2,FALSE),0)*('EV Scenarios'!H$2-'EV Scenarios'!H$3)</f>
        <v>3.1679147350118138</v>
      </c>
      <c r="I25" s="1">
        <f>'Pc, Summer, S1'!I25*Main!$B$4+_xlfn.IFNA(VLOOKUP($A25,'EV Distribution'!$A$2:$B$11,2,FALSE),0)*('EV Scenarios'!I$2-'EV Scenarios'!I$3)</f>
        <v>3.6475586950494696</v>
      </c>
      <c r="J25" s="1">
        <f>'Pc, Summer, S1'!J25*Main!$B$4+_xlfn.IFNA(VLOOKUP($A25,'EV Distribution'!$A$2:$B$11,2,FALSE),0)*('EV Scenarios'!J$2-'EV Scenarios'!J$3)</f>
        <v>4.1878781644049026</v>
      </c>
      <c r="K25" s="1">
        <f>'Pc, Summer, S1'!K25*Main!$B$4+_xlfn.IFNA(VLOOKUP($A25,'EV Distribution'!$A$2:$B$11,2,FALSE),0)*('EV Scenarios'!K$2-'EV Scenarios'!K$3)</f>
        <v>5.4048527671182818</v>
      </c>
      <c r="L25" s="1">
        <f>'Pc, Summer, S1'!L25*Main!$B$4+_xlfn.IFNA(VLOOKUP($A25,'EV Distribution'!$A$2:$B$11,2,FALSE),0)*('EV Scenarios'!L$2-'EV Scenarios'!L$3)</f>
        <v>5.5734354094912879</v>
      </c>
      <c r="M25" s="1">
        <f>'Pc, Summer, S1'!M25*Main!$B$4+_xlfn.IFNA(VLOOKUP($A25,'EV Distribution'!$A$2:$B$11,2,FALSE),0)*('EV Scenarios'!M$2-'EV Scenarios'!M$3)</f>
        <v>5.8544729320658604</v>
      </c>
      <c r="N25" s="1">
        <f>'Pc, Summer, S1'!N25*Main!$B$4+_xlfn.IFNA(VLOOKUP($A25,'EV Distribution'!$A$2:$B$11,2,FALSE),0)*('EV Scenarios'!N$2-'EV Scenarios'!N$3)</f>
        <v>6.1018010605507982</v>
      </c>
      <c r="O25" s="1">
        <f>'Pc, Summer, S1'!O25*Main!$B$4+_xlfn.IFNA(VLOOKUP($A25,'EV Distribution'!$A$2:$B$11,2,FALSE),0)*('EV Scenarios'!O$2-'EV Scenarios'!O$3)</f>
        <v>6.2606740984421156</v>
      </c>
      <c r="P25" s="1">
        <f>'Pc, Summer, S1'!P25*Main!$B$4+_xlfn.IFNA(VLOOKUP($A25,'EV Distribution'!$A$2:$B$11,2,FALSE),0)*('EV Scenarios'!P$2-'EV Scenarios'!P$3)</f>
        <v>5.5828061522556105</v>
      </c>
      <c r="Q25" s="1">
        <f>'Pc, Summer, S1'!Q25*Main!$B$4+_xlfn.IFNA(VLOOKUP($A25,'EV Distribution'!$A$2:$B$11,2,FALSE),0)*('EV Scenarios'!Q$2-'EV Scenarios'!Q$3)</f>
        <v>5.0670680724121393</v>
      </c>
      <c r="R25" s="1">
        <f>'Pc, Summer, S1'!R25*Main!$B$4+_xlfn.IFNA(VLOOKUP($A25,'EV Distribution'!$A$2:$B$11,2,FALSE),0)*('EV Scenarios'!R$2-'EV Scenarios'!R$3)</f>
        <v>4.671322306951418</v>
      </c>
      <c r="S25" s="1">
        <f>'Pc, Summer, S1'!S25*Main!$B$4+_xlfn.IFNA(VLOOKUP($A25,'EV Distribution'!$A$2:$B$11,2,FALSE),0)*('EV Scenarios'!S$2-'EV Scenarios'!S$3)</f>
        <v>4.5053191698242774</v>
      </c>
      <c r="T25" s="1">
        <f>'Pc, Summer, S1'!T25*Main!$B$4+_xlfn.IFNA(VLOOKUP($A25,'EV Distribution'!$A$2:$B$11,2,FALSE),0)*('EV Scenarios'!T$2-'EV Scenarios'!T$3)</f>
        <v>3.804398511082399</v>
      </c>
      <c r="U25" s="1">
        <f>'Pc, Summer, S1'!U25*Main!$B$4+_xlfn.IFNA(VLOOKUP($A25,'EV Distribution'!$A$2:$B$11,2,FALSE),0)*('EV Scenarios'!U$2-'EV Scenarios'!U$3)</f>
        <v>3.6363819388068523</v>
      </c>
      <c r="V25" s="1">
        <f>'Pc, Summer, S1'!V25*Main!$B$4+_xlfn.IFNA(VLOOKUP($A25,'EV Distribution'!$A$2:$B$11,2,FALSE),0)*('EV Scenarios'!V$2-'EV Scenarios'!V$3)</f>
        <v>3.3717099627731844</v>
      </c>
      <c r="W25" s="1">
        <f>'Pc, Summer, S1'!W25*Main!$B$4+_xlfn.IFNA(VLOOKUP($A25,'EV Distribution'!$A$2:$B$11,2,FALSE),0)*('EV Scenarios'!W$2-'EV Scenarios'!W$3)</f>
        <v>3.6077576258638517</v>
      </c>
      <c r="X25" s="1">
        <f>'Pc, Summer, S1'!X25*Main!$B$4+_xlfn.IFNA(VLOOKUP($A25,'EV Distribution'!$A$2:$B$11,2,FALSE),0)*('EV Scenarios'!X$2-'EV Scenarios'!X$3)</f>
        <v>3.4141114463230959</v>
      </c>
      <c r="Y25" s="1">
        <f>'Pc, Summer, S1'!Y25*Main!$B$4+_xlfn.IFNA(VLOOKUP($A25,'EV Distribution'!$A$2:$B$11,2,FALSE),0)*('EV Scenarios'!Y$2-'EV Scenarios'!Y$3)</f>
        <v>2.9625902669853814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S1'!B2*Main!$B$5+_xlfn.IFNA(VLOOKUP($A2,'EV Distribution'!$A$2:$B$11,2,FALSE),0)*('EV Scenarios'!B$4-'EV Scenarios'!B$2)</f>
        <v>1.8372495961311287E-2</v>
      </c>
      <c r="C2" s="1">
        <f>'Pc, Summer, S1'!C2*Main!$B$5+_xlfn.IFNA(VLOOKUP($A2,'EV Distribution'!$A$2:$B$11,2,FALSE),0)*('EV Scenarios'!C$4-'EV Scenarios'!C$2)</f>
        <v>3.2018102790903724E-2</v>
      </c>
      <c r="D2" s="1">
        <f>'Pc, Summer, S1'!D2*Main!$B$5+_xlfn.IFNA(VLOOKUP($A2,'EV Distribution'!$A$2:$B$11,2,FALSE),0)*('EV Scenarios'!D$4-'EV Scenarios'!D$2)</f>
        <v>8.1458578374187851E-2</v>
      </c>
      <c r="E2" s="1">
        <f>'Pc, Summer, S1'!E2*Main!$B$5+_xlfn.IFNA(VLOOKUP($A2,'EV Distribution'!$A$2:$B$11,2,FALSE),0)*('EV Scenarios'!E$4-'EV Scenarios'!E$2)</f>
        <v>5.0931812994684002E-2</v>
      </c>
      <c r="F2" s="1">
        <f>'Pc, Summer, S1'!F2*Main!$B$5+_xlfn.IFNA(VLOOKUP($A2,'EV Distribution'!$A$2:$B$11,2,FALSE),0)*('EV Scenarios'!F$4-'EV Scenarios'!F$2)</f>
        <v>0.11521321095318962</v>
      </c>
      <c r="G2" s="1">
        <f>'Pc, Summer, S1'!G2*Main!$B$5+_xlfn.IFNA(VLOOKUP($A2,'EV Distribution'!$A$2:$B$11,2,FALSE),0)*('EV Scenarios'!G$4-'EV Scenarios'!G$2)</f>
        <v>0.19833937811207919</v>
      </c>
      <c r="H2" s="1">
        <f>'Pc, Summer, S1'!H2*Main!$B$5+_xlfn.IFNA(VLOOKUP($A2,'EV Distribution'!$A$2:$B$11,2,FALSE),0)*('EV Scenarios'!H$4-'EV Scenarios'!H$2)</f>
        <v>0.13296090796293564</v>
      </c>
      <c r="I2" s="1">
        <f>'Pc, Summer, S1'!I2*Main!$B$5+_xlfn.IFNA(VLOOKUP($A2,'EV Distribution'!$A$2:$B$11,2,FALSE),0)*('EV Scenarios'!I$4-'EV Scenarios'!I$2)</f>
        <v>1.5570433154902542E-2</v>
      </c>
      <c r="J2" s="1">
        <f>'Pc, Summer, S1'!J2*Main!$B$5+_xlfn.IFNA(VLOOKUP($A2,'EV Distribution'!$A$2:$B$11,2,FALSE),0)*('EV Scenarios'!J$4-'EV Scenarios'!J$2)</f>
        <v>7.4540628012404034E-2</v>
      </c>
      <c r="K2" s="1">
        <f>'Pc, Summer, S1'!K2*Main!$B$5+_xlfn.IFNA(VLOOKUP($A2,'EV Distribution'!$A$2:$B$11,2,FALSE),0)*('EV Scenarios'!K$4-'EV Scenarios'!K$2)</f>
        <v>1.453592439825753E-2</v>
      </c>
      <c r="L2" s="1">
        <f>'Pc, Summer, S1'!L2*Main!$B$5+_xlfn.IFNA(VLOOKUP($A2,'EV Distribution'!$A$2:$B$11,2,FALSE),0)*('EV Scenarios'!L$4-'EV Scenarios'!L$2)</f>
        <v>3.3683309351004137E-2</v>
      </c>
      <c r="M2" s="1">
        <f>'Pc, Summer, S1'!M2*Main!$B$5+_xlfn.IFNA(VLOOKUP($A2,'EV Distribution'!$A$2:$B$11,2,FALSE),0)*('EV Scenarios'!M$4-'EV Scenarios'!M$2)</f>
        <v>0.15593548098419965</v>
      </c>
      <c r="N2" s="1">
        <f>'Pc, Summer, S1'!N2*Main!$B$5+_xlfn.IFNA(VLOOKUP($A2,'EV Distribution'!$A$2:$B$11,2,FALSE),0)*('EV Scenarios'!N$4-'EV Scenarios'!N$2)</f>
        <v>7.0838689068960431E-2</v>
      </c>
      <c r="O2" s="1">
        <f>'Pc, Summer, S1'!O2*Main!$B$5+_xlfn.IFNA(VLOOKUP($A2,'EV Distribution'!$A$2:$B$11,2,FALSE),0)*('EV Scenarios'!O$4-'EV Scenarios'!O$2)</f>
        <v>9.7945157959243939E-2</v>
      </c>
      <c r="P2" s="1">
        <f>'Pc, Summer, S1'!P2*Main!$B$5+_xlfn.IFNA(VLOOKUP($A2,'EV Distribution'!$A$2:$B$11,2,FALSE),0)*('EV Scenarios'!P$4-'EV Scenarios'!P$2)</f>
        <v>8.962588633343177E-2</v>
      </c>
      <c r="Q2" s="1">
        <f>'Pc, Summer, S1'!Q2*Main!$B$5+_xlfn.IFNA(VLOOKUP($A2,'EV Distribution'!$A$2:$B$11,2,FALSE),0)*('EV Scenarios'!Q$4-'EV Scenarios'!Q$2)</f>
        <v>0.1922279945843178</v>
      </c>
      <c r="R2" s="1">
        <f>'Pc, Summer, S1'!R2*Main!$B$5+_xlfn.IFNA(VLOOKUP($A2,'EV Distribution'!$A$2:$B$11,2,FALSE),0)*('EV Scenarios'!R$4-'EV Scenarios'!R$2)</f>
        <v>8.2006982427643246E-2</v>
      </c>
      <c r="S2" s="1">
        <f>'Pc, Summer, S1'!S2*Main!$B$5+_xlfn.IFNA(VLOOKUP($A2,'EV Distribution'!$A$2:$B$11,2,FALSE),0)*('EV Scenarios'!S$4-'EV Scenarios'!S$2)</f>
        <v>5.4098492520673364E-2</v>
      </c>
      <c r="T2" s="1">
        <f>'Pc, Summer, S1'!T2*Main!$B$5+_xlfn.IFNA(VLOOKUP($A2,'EV Distribution'!$A$2:$B$11,2,FALSE),0)*('EV Scenarios'!T$4-'EV Scenarios'!T$2)</f>
        <v>0.11886809943517428</v>
      </c>
      <c r="U2" s="1">
        <f>'Pc, Summer, S1'!U2*Main!$B$5+_xlfn.IFNA(VLOOKUP($A2,'EV Distribution'!$A$2:$B$11,2,FALSE),0)*('EV Scenarios'!U$4-'EV Scenarios'!U$2)</f>
        <v>0.25490061930744246</v>
      </c>
      <c r="V2" s="1">
        <f>'Pc, Summer, S1'!V2*Main!$B$5+_xlfn.IFNA(VLOOKUP($A2,'EV Distribution'!$A$2:$B$11,2,FALSE),0)*('EV Scenarios'!V$4-'EV Scenarios'!V$2)</f>
        <v>0.18694488515209692</v>
      </c>
      <c r="W2" s="1">
        <f>'Pc, Summer, S1'!W2*Main!$B$5+_xlfn.IFNA(VLOOKUP($A2,'EV Distribution'!$A$2:$B$11,2,FALSE),0)*('EV Scenarios'!W$4-'EV Scenarios'!W$2)</f>
        <v>-3.8684726247784997E-2</v>
      </c>
      <c r="X2" s="1">
        <f>'Pc, Summer, S1'!X2*Main!$B$5+_xlfn.IFNA(VLOOKUP($A2,'EV Distribution'!$A$2:$B$11,2,FALSE),0)*('EV Scenarios'!X$4-'EV Scenarios'!X$2)</f>
        <v>0.16759676058402248</v>
      </c>
      <c r="Y2" s="1">
        <f>'Pc, Summer, S1'!Y2*Main!$B$5+_xlfn.IFNA(VLOOKUP($A2,'EV Distribution'!$A$2:$B$11,2,FALSE),0)*('EV Scenarios'!Y$4-'EV Scenarios'!Y$2)</f>
        <v>0.22061300453337274</v>
      </c>
    </row>
    <row r="3" spans="1:25" x14ac:dyDescent="0.25">
      <c r="A3">
        <v>2</v>
      </c>
      <c r="B3" s="1">
        <f>'Pc, Summer, S1'!B3*Main!$B$5+_xlfn.IFNA(VLOOKUP($A3,'EV Distribution'!$A$2:$B$11,2,FALSE),0)*('EV Scenarios'!B$4-'EV Scenarios'!B$2)</f>
        <v>12.202842511953634</v>
      </c>
      <c r="C3" s="1">
        <f>'Pc, Summer, S1'!C3*Main!$B$5+_xlfn.IFNA(VLOOKUP($A3,'EV Distribution'!$A$2:$B$11,2,FALSE),0)*('EV Scenarios'!C$4-'EV Scenarios'!C$2)</f>
        <v>14.561275626413909</v>
      </c>
      <c r="D3" s="1">
        <f>'Pc, Summer, S1'!D3*Main!$B$5+_xlfn.IFNA(VLOOKUP($A3,'EV Distribution'!$A$2:$B$11,2,FALSE),0)*('EV Scenarios'!D$4-'EV Scenarios'!D$2)</f>
        <v>18.025894489578416</v>
      </c>
      <c r="E3" s="1">
        <f>'Pc, Summer, S1'!E3*Main!$B$5+_xlfn.IFNA(VLOOKUP($A3,'EV Distribution'!$A$2:$B$11,2,FALSE),0)*('EV Scenarios'!E$4-'EV Scenarios'!E$2)</f>
        <v>21.125700339168638</v>
      </c>
      <c r="F3" s="1">
        <f>'Pc, Summer, S1'!F3*Main!$B$5+_xlfn.IFNA(VLOOKUP($A3,'EV Distribution'!$A$2:$B$11,2,FALSE),0)*('EV Scenarios'!F$4-'EV Scenarios'!F$2)</f>
        <v>23.728113948434732</v>
      </c>
      <c r="G3" s="1">
        <f>'Pc, Summer, S1'!G3*Main!$B$5+_xlfn.IFNA(VLOOKUP($A3,'EV Distribution'!$A$2:$B$11,2,FALSE),0)*('EV Scenarios'!G$4-'EV Scenarios'!G$2)</f>
        <v>25.223322777314678</v>
      </c>
      <c r="H3" s="1">
        <f>'Pc, Summer, S1'!H3*Main!$B$5+_xlfn.IFNA(VLOOKUP($A3,'EV Distribution'!$A$2:$B$11,2,FALSE),0)*('EV Scenarios'!H$4-'EV Scenarios'!H$2)</f>
        <v>24.398060332815273</v>
      </c>
      <c r="I3" s="1">
        <f>'Pc, Summer, S1'!I3*Main!$B$5+_xlfn.IFNA(VLOOKUP($A3,'EV Distribution'!$A$2:$B$11,2,FALSE),0)*('EV Scenarios'!I$4-'EV Scenarios'!I$2)</f>
        <v>34.940202333738192</v>
      </c>
      <c r="J3" s="1">
        <f>'Pc, Summer, S1'!J3*Main!$B$5+_xlfn.IFNA(VLOOKUP($A3,'EV Distribution'!$A$2:$B$11,2,FALSE),0)*('EV Scenarios'!J$4-'EV Scenarios'!J$2)</f>
        <v>31.711569149771119</v>
      </c>
      <c r="K3" s="1">
        <f>'Pc, Summer, S1'!K3*Main!$B$5+_xlfn.IFNA(VLOOKUP($A3,'EV Distribution'!$A$2:$B$11,2,FALSE),0)*('EV Scenarios'!K$4-'EV Scenarios'!K$2)</f>
        <v>37.353073000221507</v>
      </c>
      <c r="L3" s="1">
        <f>'Pc, Summer, S1'!L3*Main!$B$5+_xlfn.IFNA(VLOOKUP($A3,'EV Distribution'!$A$2:$B$11,2,FALSE),0)*('EV Scenarios'!L$4-'EV Scenarios'!L$2)</f>
        <v>37.478567946304636</v>
      </c>
      <c r="M3" s="1">
        <f>'Pc, Summer, S1'!M3*Main!$B$5+_xlfn.IFNA(VLOOKUP($A3,'EV Distribution'!$A$2:$B$11,2,FALSE),0)*('EV Scenarios'!M$4-'EV Scenarios'!M$2)</f>
        <v>36.870013863740397</v>
      </c>
      <c r="N3" s="1">
        <f>'Pc, Summer, S1'!N3*Main!$B$5+_xlfn.IFNA(VLOOKUP($A3,'EV Distribution'!$A$2:$B$11,2,FALSE),0)*('EV Scenarios'!N$4-'EV Scenarios'!N$2)</f>
        <v>34.077435358151213</v>
      </c>
      <c r="O3" s="1">
        <f>'Pc, Summer, S1'!O3*Main!$B$5+_xlfn.IFNA(VLOOKUP($A3,'EV Distribution'!$A$2:$B$11,2,FALSE),0)*('EV Scenarios'!O$4-'EV Scenarios'!O$2)</f>
        <v>32.500493749697277</v>
      </c>
      <c r="P3" s="1">
        <f>'Pc, Summer, S1'!P3*Main!$B$5+_xlfn.IFNA(VLOOKUP($A3,'EV Distribution'!$A$2:$B$11,2,FALSE),0)*('EV Scenarios'!P$4-'EV Scenarios'!P$2)</f>
        <v>31.284857435107799</v>
      </c>
      <c r="Q3" s="1">
        <f>'Pc, Summer, S1'!Q3*Main!$B$5+_xlfn.IFNA(VLOOKUP($A3,'EV Distribution'!$A$2:$B$11,2,FALSE),0)*('EV Scenarios'!Q$4-'EV Scenarios'!Q$2)</f>
        <v>29.644549671991289</v>
      </c>
      <c r="R3" s="1">
        <f>'Pc, Summer, S1'!R3*Main!$B$5+_xlfn.IFNA(VLOOKUP($A3,'EV Distribution'!$A$2:$B$11,2,FALSE),0)*('EV Scenarios'!R$4-'EV Scenarios'!R$2)</f>
        <v>28.514032306534261</v>
      </c>
      <c r="S3" s="1">
        <f>'Pc, Summer, S1'!S3*Main!$B$5+_xlfn.IFNA(VLOOKUP($A3,'EV Distribution'!$A$2:$B$11,2,FALSE),0)*('EV Scenarios'!S$4-'EV Scenarios'!S$2)</f>
        <v>27.652344345869022</v>
      </c>
      <c r="T3" s="1">
        <f>'Pc, Summer, S1'!T3*Main!$B$5+_xlfn.IFNA(VLOOKUP($A3,'EV Distribution'!$A$2:$B$11,2,FALSE),0)*('EV Scenarios'!T$4-'EV Scenarios'!T$2)</f>
        <v>20.172018032143381</v>
      </c>
      <c r="U3" s="1">
        <f>'Pc, Summer, S1'!U3*Main!$B$5+_xlfn.IFNA(VLOOKUP($A3,'EV Distribution'!$A$2:$B$11,2,FALSE),0)*('EV Scenarios'!U$4-'EV Scenarios'!U$2)</f>
        <v>20.306635546692263</v>
      </c>
      <c r="V3" s="1">
        <f>'Pc, Summer, S1'!V3*Main!$B$5+_xlfn.IFNA(VLOOKUP($A3,'EV Distribution'!$A$2:$B$11,2,FALSE),0)*('EV Scenarios'!V$4-'EV Scenarios'!V$2)</f>
        <v>21.448873233826788</v>
      </c>
      <c r="W3" s="1">
        <f>'Pc, Summer, S1'!W3*Main!$B$5+_xlfn.IFNA(VLOOKUP($A3,'EV Distribution'!$A$2:$B$11,2,FALSE),0)*('EV Scenarios'!W$4-'EV Scenarios'!W$2)</f>
        <v>23.236914001904903</v>
      </c>
      <c r="X3" s="1">
        <f>'Pc, Summer, S1'!X3*Main!$B$5+_xlfn.IFNA(VLOOKUP($A3,'EV Distribution'!$A$2:$B$11,2,FALSE),0)*('EV Scenarios'!X$4-'EV Scenarios'!X$2)</f>
        <v>9.7705496072282934</v>
      </c>
      <c r="Y3" s="1">
        <f>'Pc, Summer, S1'!Y3*Main!$B$5+_xlfn.IFNA(VLOOKUP($A3,'EV Distribution'!$A$2:$B$11,2,FALSE),0)*('EV Scenarios'!Y$4-'EV Scenarios'!Y$2)</f>
        <v>10.965301788936062</v>
      </c>
    </row>
    <row r="4" spans="1:25" x14ac:dyDescent="0.25">
      <c r="A4">
        <v>3</v>
      </c>
      <c r="B4" s="1">
        <f>'Pc, Summer, S1'!B4*Main!$B$5+_xlfn.IFNA(VLOOKUP($A4,'EV Distribution'!$A$2:$B$11,2,FALSE),0)*('EV Scenarios'!B$4-'EV Scenarios'!B$2)</f>
        <v>12.790821568402983</v>
      </c>
      <c r="C4" s="1">
        <f>'Pc, Summer, S1'!C4*Main!$B$5+_xlfn.IFNA(VLOOKUP($A4,'EV Distribution'!$A$2:$B$11,2,FALSE),0)*('EV Scenarios'!C$4-'EV Scenarios'!C$2)</f>
        <v>15.099909287101299</v>
      </c>
      <c r="D4" s="1">
        <f>'Pc, Summer, S1'!D4*Main!$B$5+_xlfn.IFNA(VLOOKUP($A4,'EV Distribution'!$A$2:$B$11,2,FALSE),0)*('EV Scenarios'!D$4-'EV Scenarios'!D$2)</f>
        <v>18.491184773080334</v>
      </c>
      <c r="E4" s="1">
        <f>'Pc, Summer, S1'!E4*Main!$B$5+_xlfn.IFNA(VLOOKUP($A4,'EV Distribution'!$A$2:$B$11,2,FALSE),0)*('EV Scenarios'!E$4-'EV Scenarios'!E$2)</f>
        <v>21.525970933727113</v>
      </c>
      <c r="F4" s="1">
        <f>'Pc, Summer, S1'!F4*Main!$B$5+_xlfn.IFNA(VLOOKUP($A4,'EV Distribution'!$A$2:$B$11,2,FALSE),0)*('EV Scenarios'!F$4-'EV Scenarios'!F$2)</f>
        <v>24.12826923372711</v>
      </c>
      <c r="G4" s="1">
        <f>'Pc, Summer, S1'!G4*Main!$B$5+_xlfn.IFNA(VLOOKUP($A4,'EV Distribution'!$A$2:$B$11,2,FALSE),0)*('EV Scenarios'!G$4-'EV Scenarios'!G$2)</f>
        <v>25.770955324365033</v>
      </c>
      <c r="H4" s="1">
        <f>'Pc, Summer, S1'!H4*Main!$B$5+_xlfn.IFNA(VLOOKUP($A4,'EV Distribution'!$A$2:$B$11,2,FALSE),0)*('EV Scenarios'!H$4-'EV Scenarios'!H$2)</f>
        <v>25.335587098722684</v>
      </c>
      <c r="I4" s="1">
        <f>'Pc, Summer, S1'!I4*Main!$B$5+_xlfn.IFNA(VLOOKUP($A4,'EV Distribution'!$A$2:$B$11,2,FALSE),0)*('EV Scenarios'!I$4-'EV Scenarios'!I$2)</f>
        <v>36.161699678972241</v>
      </c>
      <c r="J4" s="1">
        <f>'Pc, Summer, S1'!J4*Main!$B$5+_xlfn.IFNA(VLOOKUP($A4,'EV Distribution'!$A$2:$B$11,2,FALSE),0)*('EV Scenarios'!J$4-'EV Scenarios'!J$2)</f>
        <v>32.807988980795926</v>
      </c>
      <c r="K4" s="1">
        <f>'Pc, Summer, S1'!K4*Main!$B$5+_xlfn.IFNA(VLOOKUP($A4,'EV Distribution'!$A$2:$B$11,2,FALSE),0)*('EV Scenarios'!K$4-'EV Scenarios'!K$2)</f>
        <v>38.317145424712052</v>
      </c>
      <c r="L4" s="1">
        <f>'Pc, Summer, S1'!L4*Main!$B$5+_xlfn.IFNA(VLOOKUP($A4,'EV Distribution'!$A$2:$B$11,2,FALSE),0)*('EV Scenarios'!L$4-'EV Scenarios'!L$2)</f>
        <v>38.463236031098639</v>
      </c>
      <c r="M4" s="1">
        <f>'Pc, Summer, S1'!M4*Main!$B$5+_xlfn.IFNA(VLOOKUP($A4,'EV Distribution'!$A$2:$B$11,2,FALSE),0)*('EV Scenarios'!M$4-'EV Scenarios'!M$2)</f>
        <v>37.999875182752511</v>
      </c>
      <c r="N4" s="1">
        <f>'Pc, Summer, S1'!N4*Main!$B$5+_xlfn.IFNA(VLOOKUP($A4,'EV Distribution'!$A$2:$B$11,2,FALSE),0)*('EV Scenarios'!N$4-'EV Scenarios'!N$2)</f>
        <v>35.17681678275251</v>
      </c>
      <c r="O4" s="1">
        <f>'Pc, Summer, S1'!O4*Main!$B$5+_xlfn.IFNA(VLOOKUP($A4,'EV Distribution'!$A$2:$B$11,2,FALSE),0)*('EV Scenarios'!O$4-'EV Scenarios'!O$2)</f>
        <v>33.64154013275251</v>
      </c>
      <c r="P4" s="1">
        <f>'Pc, Summer, S1'!P4*Main!$B$5+_xlfn.IFNA(VLOOKUP($A4,'EV Distribution'!$A$2:$B$11,2,FALSE),0)*('EV Scenarios'!P$4-'EV Scenarios'!P$2)</f>
        <v>32.344110847714859</v>
      </c>
      <c r="Q4" s="1">
        <f>'Pc, Summer, S1'!Q4*Main!$B$5+_xlfn.IFNA(VLOOKUP($A4,'EV Distribution'!$A$2:$B$11,2,FALSE),0)*('EV Scenarios'!Q$4-'EV Scenarios'!Q$2)</f>
        <v>30.619631648165239</v>
      </c>
      <c r="R4" s="1">
        <f>'Pc, Summer, S1'!R4*Main!$B$5+_xlfn.IFNA(VLOOKUP($A4,'EV Distribution'!$A$2:$B$11,2,FALSE),0)*('EV Scenarios'!R$4-'EV Scenarios'!R$2)</f>
        <v>29.247245817409926</v>
      </c>
      <c r="S4" s="1">
        <f>'Pc, Summer, S1'!S4*Main!$B$5+_xlfn.IFNA(VLOOKUP($A4,'EV Distribution'!$A$2:$B$11,2,FALSE),0)*('EV Scenarios'!S$4-'EV Scenarios'!S$2)</f>
        <v>28.365063217409926</v>
      </c>
      <c r="T4" s="1">
        <f>'Pc, Summer, S1'!T4*Main!$B$5+_xlfn.IFNA(VLOOKUP($A4,'EV Distribution'!$A$2:$B$11,2,FALSE),0)*('EV Scenarios'!T$4-'EV Scenarios'!T$2)</f>
        <v>20.87584481740992</v>
      </c>
      <c r="U4" s="1">
        <f>'Pc, Summer, S1'!U4*Main!$B$5+_xlfn.IFNA(VLOOKUP($A4,'EV Distribution'!$A$2:$B$11,2,FALSE),0)*('EV Scenarios'!U$4-'EV Scenarios'!U$2)</f>
        <v>21.045289817409927</v>
      </c>
      <c r="V4" s="1">
        <f>'Pc, Summer, S1'!V4*Main!$B$5+_xlfn.IFNA(VLOOKUP($A4,'EV Distribution'!$A$2:$B$11,2,FALSE),0)*('EV Scenarios'!V$4-'EV Scenarios'!V$2)</f>
        <v>22.181311167409923</v>
      </c>
      <c r="W4" s="1">
        <f>'Pc, Summer, S1'!W4*Main!$B$5+_xlfn.IFNA(VLOOKUP($A4,'EV Distribution'!$A$2:$B$11,2,FALSE),0)*('EV Scenarios'!W$4-'EV Scenarios'!W$2)</f>
        <v>23.883402017409924</v>
      </c>
      <c r="X4" s="1">
        <f>'Pc, Summer, S1'!X4*Main!$B$5+_xlfn.IFNA(VLOOKUP($A4,'EV Distribution'!$A$2:$B$11,2,FALSE),0)*('EV Scenarios'!X$4-'EV Scenarios'!X$2)</f>
        <v>10.462827380463674</v>
      </c>
      <c r="Y4" s="1">
        <f>'Pc, Summer, S1'!Y4*Main!$B$5+_xlfn.IFNA(VLOOKUP($A4,'EV Distribution'!$A$2:$B$11,2,FALSE),0)*('EV Scenarios'!Y$4-'EV Scenarios'!Y$2)</f>
        <v>11.65123703888807</v>
      </c>
    </row>
    <row r="5" spans="1:25" x14ac:dyDescent="0.25">
      <c r="A5">
        <v>4</v>
      </c>
      <c r="B5" s="1">
        <f>'Pc, Summer, S1'!B5*Main!$B$5+_xlfn.IFNA(VLOOKUP($A5,'EV Distribution'!$A$2:$B$11,2,FALSE),0)*('EV Scenarios'!B$4-'EV Scenarios'!B$2)</f>
        <v>3.276766555950974</v>
      </c>
      <c r="C5" s="1">
        <f>'Pc, Summer, S1'!C5*Main!$B$5+_xlfn.IFNA(VLOOKUP($A5,'EV Distribution'!$A$2:$B$11,2,FALSE),0)*('EV Scenarios'!C$4-'EV Scenarios'!C$2)</f>
        <v>2.8845450532708212</v>
      </c>
      <c r="D5" s="1">
        <f>'Pc, Summer, S1'!D5*Main!$B$5+_xlfn.IFNA(VLOOKUP($A5,'EV Distribution'!$A$2:$B$11,2,FALSE),0)*('EV Scenarios'!D$4-'EV Scenarios'!D$2)</f>
        <v>2.7276466392683112</v>
      </c>
      <c r="E5" s="1">
        <f>'Pc, Summer, S1'!E5*Main!$B$5+_xlfn.IFNA(VLOOKUP($A5,'EV Distribution'!$A$2:$B$11,2,FALSE),0)*('EV Scenarios'!E$4-'EV Scenarios'!E$2)</f>
        <v>2.6411361800169821</v>
      </c>
      <c r="F5" s="1">
        <f>'Pc, Summer, S1'!F5*Main!$B$5+_xlfn.IFNA(VLOOKUP($A5,'EV Distribution'!$A$2:$B$11,2,FALSE),0)*('EV Scenarios'!F$4-'EV Scenarios'!F$2)</f>
        <v>2.7998515750738338</v>
      </c>
      <c r="G5" s="1">
        <f>'Pc, Summer, S1'!G5*Main!$B$5+_xlfn.IFNA(VLOOKUP($A5,'EV Distribution'!$A$2:$B$11,2,FALSE),0)*('EV Scenarios'!G$4-'EV Scenarios'!G$2)</f>
        <v>2.5644841272740702</v>
      </c>
      <c r="H5" s="1">
        <f>'Pc, Summer, S1'!H5*Main!$B$5+_xlfn.IFNA(VLOOKUP($A5,'EV Distribution'!$A$2:$B$11,2,FALSE),0)*('EV Scenarios'!H$4-'EV Scenarios'!H$2)</f>
        <v>3.007671965741288</v>
      </c>
      <c r="I5" s="1">
        <f>'Pc, Summer, S1'!I5*Main!$B$5+_xlfn.IFNA(VLOOKUP($A5,'EV Distribution'!$A$2:$B$11,2,FALSE),0)*('EV Scenarios'!I$4-'EV Scenarios'!I$2)</f>
        <v>3.4909533702155944</v>
      </c>
      <c r="J5" s="1">
        <f>'Pc, Summer, S1'!J5*Main!$B$5+_xlfn.IFNA(VLOOKUP($A5,'EV Distribution'!$A$2:$B$11,2,FALSE),0)*('EV Scenarios'!J$4-'EV Scenarios'!J$2)</f>
        <v>3.9327946242948912</v>
      </c>
      <c r="K5" s="1">
        <f>'Pc, Summer, S1'!K5*Main!$B$5+_xlfn.IFNA(VLOOKUP($A5,'EV Distribution'!$A$2:$B$11,2,FALSE),0)*('EV Scenarios'!K$4-'EV Scenarios'!K$2)</f>
        <v>4.2209354755906672</v>
      </c>
      <c r="L5" s="1">
        <f>'Pc, Summer, S1'!L5*Main!$B$5+_xlfn.IFNA(VLOOKUP($A5,'EV Distribution'!$A$2:$B$11,2,FALSE),0)*('EV Scenarios'!L$4-'EV Scenarios'!L$2)</f>
        <v>4.3560145402096877</v>
      </c>
      <c r="M5" s="1">
        <f>'Pc, Summer, S1'!M5*Main!$B$5+_xlfn.IFNA(VLOOKUP($A5,'EV Distribution'!$A$2:$B$11,2,FALSE),0)*('EV Scenarios'!M$4-'EV Scenarios'!M$2)</f>
        <v>4.4249548597238633</v>
      </c>
      <c r="N5" s="1">
        <f>'Pc, Summer, S1'!N5*Main!$B$5+_xlfn.IFNA(VLOOKUP($A5,'EV Distribution'!$A$2:$B$11,2,FALSE),0)*('EV Scenarios'!N$4-'EV Scenarios'!N$2)</f>
        <v>4.5118395723309215</v>
      </c>
      <c r="O5" s="1">
        <f>'Pc, Summer, S1'!O5*Main!$B$5+_xlfn.IFNA(VLOOKUP($A5,'EV Distribution'!$A$2:$B$11,2,FALSE),0)*('EV Scenarios'!O$4-'EV Scenarios'!O$2)</f>
        <v>4.5487931925022158</v>
      </c>
      <c r="P5" s="1">
        <f>'Pc, Summer, S1'!P5*Main!$B$5+_xlfn.IFNA(VLOOKUP($A5,'EV Distribution'!$A$2:$B$11,2,FALSE),0)*('EV Scenarios'!P$4-'EV Scenarios'!P$2)</f>
        <v>4.5646709319994088</v>
      </c>
      <c r="Q5" s="1">
        <f>'Pc, Summer, S1'!Q5*Main!$B$5+_xlfn.IFNA(VLOOKUP($A5,'EV Distribution'!$A$2:$B$11,2,FALSE),0)*('EV Scenarios'!Q$4-'EV Scenarios'!Q$2)</f>
        <v>4.3925864724896639</v>
      </c>
      <c r="R5" s="1">
        <f>'Pc, Summer, S1'!R5*Main!$B$5+_xlfn.IFNA(VLOOKUP($A5,'EV Distribution'!$A$2:$B$11,2,FALSE),0)*('EV Scenarios'!R$4-'EV Scenarios'!R$2)</f>
        <v>4.3947850515837272</v>
      </c>
      <c r="S5" s="1">
        <f>'Pc, Summer, S1'!S5*Main!$B$5+_xlfn.IFNA(VLOOKUP($A5,'EV Distribution'!$A$2:$B$11,2,FALSE),0)*('EV Scenarios'!S$4-'EV Scenarios'!S$2)</f>
        <v>4.223444181567479</v>
      </c>
      <c r="T5" s="1">
        <f>'Pc, Summer, S1'!T5*Main!$B$5+_xlfn.IFNA(VLOOKUP($A5,'EV Distribution'!$A$2:$B$11,2,FALSE),0)*('EV Scenarios'!T$4-'EV Scenarios'!T$2)</f>
        <v>4.2456661096537216</v>
      </c>
      <c r="U5" s="1">
        <f>'Pc, Summer, S1'!U5*Main!$B$5+_xlfn.IFNA(VLOOKUP($A5,'EV Distribution'!$A$2:$B$11,2,FALSE),0)*('EV Scenarios'!U$4-'EV Scenarios'!U$2)</f>
        <v>4.2805727819255761</v>
      </c>
      <c r="V5" s="1">
        <f>'Pc, Summer, S1'!V5*Main!$B$5+_xlfn.IFNA(VLOOKUP($A5,'EV Distribution'!$A$2:$B$11,2,FALSE),0)*('EV Scenarios'!V$4-'EV Scenarios'!V$2)</f>
        <v>4.2453855830847598</v>
      </c>
      <c r="W5" s="1">
        <f>'Pc, Summer, S1'!W5*Main!$B$5+_xlfn.IFNA(VLOOKUP($A5,'EV Distribution'!$A$2:$B$11,2,FALSE),0)*('EV Scenarios'!W$4-'EV Scenarios'!W$2)</f>
        <v>4.3975743039094803</v>
      </c>
      <c r="X5" s="1">
        <f>'Pc, Summer, S1'!X5*Main!$B$5+_xlfn.IFNA(VLOOKUP($A5,'EV Distribution'!$A$2:$B$11,2,FALSE),0)*('EV Scenarios'!X$4-'EV Scenarios'!X$2)</f>
        <v>4.2964918811429413</v>
      </c>
      <c r="Y5" s="1">
        <f>'Pc, Summer, S1'!Y5*Main!$B$5+_xlfn.IFNA(VLOOKUP($A5,'EV Distribution'!$A$2:$B$11,2,FALSE),0)*('EV Scenarios'!Y$4-'EV Scenarios'!Y$2)</f>
        <v>3.8399140183919083</v>
      </c>
    </row>
    <row r="6" spans="1:25" x14ac:dyDescent="0.25">
      <c r="A6">
        <v>5</v>
      </c>
      <c r="B6" s="1">
        <f>'Pc, Summer, S1'!B6*Main!$B$5+_xlfn.IFNA(VLOOKUP($A6,'EV Distribution'!$A$2:$B$11,2,FALSE),0)*('EV Scenarios'!B$4-'EV Scenarios'!B$2)</f>
        <v>-1.1716202550797401</v>
      </c>
      <c r="C6" s="1">
        <f>'Pc, Summer, S1'!C6*Main!$B$5+_xlfn.IFNA(VLOOKUP($A6,'EV Distribution'!$A$2:$B$11,2,FALSE),0)*('EV Scenarios'!C$4-'EV Scenarios'!C$2)</f>
        <v>-1.005777036746899</v>
      </c>
      <c r="D6" s="1">
        <f>'Pc, Summer, S1'!D6*Main!$B$5+_xlfn.IFNA(VLOOKUP($A6,'EV Distribution'!$A$2:$B$11,2,FALSE),0)*('EV Scenarios'!D$4-'EV Scenarios'!D$2)</f>
        <v>-0.65206250629430018</v>
      </c>
      <c r="E6" s="1">
        <f>'Pc, Summer, S1'!E6*Main!$B$5+_xlfn.IFNA(VLOOKUP($A6,'EV Distribution'!$A$2:$B$11,2,FALSE),0)*('EV Scenarios'!E$4-'EV Scenarios'!E$2)</f>
        <v>-0.61776394582841121</v>
      </c>
      <c r="F6" s="1">
        <f>'Pc, Summer, S1'!F6*Main!$B$5+_xlfn.IFNA(VLOOKUP($A6,'EV Distribution'!$A$2:$B$11,2,FALSE),0)*('EV Scenarios'!F$4-'EV Scenarios'!F$2)</f>
        <v>-0.59848430711385125</v>
      </c>
      <c r="G6" s="1">
        <f>'Pc, Summer, S1'!G6*Main!$B$5+_xlfn.IFNA(VLOOKUP($A6,'EV Distribution'!$A$2:$B$11,2,FALSE),0)*('EV Scenarios'!G$4-'EV Scenarios'!G$2)</f>
        <v>-0.61106901364811006</v>
      </c>
      <c r="H6" s="1">
        <f>'Pc, Summer, S1'!H6*Main!$B$5+_xlfn.IFNA(VLOOKUP($A6,'EV Distribution'!$A$2:$B$11,2,FALSE),0)*('EV Scenarios'!H$4-'EV Scenarios'!H$2)</f>
        <v>-0.45099135099675147</v>
      </c>
      <c r="I6" s="1">
        <f>'Pc, Summer, S1'!I6*Main!$B$5+_xlfn.IFNA(VLOOKUP($A6,'EV Distribution'!$A$2:$B$11,2,FALSE),0)*('EV Scenarios'!I$4-'EV Scenarios'!I$2)</f>
        <v>-0.22264320994536335</v>
      </c>
      <c r="J6" s="1">
        <f>'Pc, Summer, S1'!J6*Main!$B$5+_xlfn.IFNA(VLOOKUP($A6,'EV Distribution'!$A$2:$B$11,2,FALSE),0)*('EV Scenarios'!J$4-'EV Scenarios'!J$2)</f>
        <v>-5.9406908959687081E-2</v>
      </c>
      <c r="K6" s="1">
        <f>'Pc, Summer, S1'!K6*Main!$B$5+_xlfn.IFNA(VLOOKUP($A6,'EV Distribution'!$A$2:$B$11,2,FALSE),0)*('EV Scenarios'!K$4-'EV Scenarios'!K$2)</f>
        <v>6.424419245422329E-2</v>
      </c>
      <c r="L6" s="1">
        <f>'Pc, Summer, S1'!L6*Main!$B$5+_xlfn.IFNA(VLOOKUP($A6,'EV Distribution'!$A$2:$B$11,2,FALSE),0)*('EV Scenarios'!L$4-'EV Scenarios'!L$2)</f>
        <v>0.10770996751328998</v>
      </c>
      <c r="M6" s="1">
        <f>'Pc, Summer, S1'!M6*Main!$B$5+_xlfn.IFNA(VLOOKUP($A6,'EV Distribution'!$A$2:$B$11,2,FALSE),0)*('EV Scenarios'!M$4-'EV Scenarios'!M$2)</f>
        <v>0.18735864227702301</v>
      </c>
      <c r="N6" s="1">
        <f>'Pc, Summer, S1'!N6*Main!$B$5+_xlfn.IFNA(VLOOKUP($A6,'EV Distribution'!$A$2:$B$11,2,FALSE),0)*('EV Scenarios'!N$4-'EV Scenarios'!N$2)</f>
        <v>0.29314389499040172</v>
      </c>
      <c r="O6" s="1">
        <f>'Pc, Summer, S1'!O6*Main!$B$5+_xlfn.IFNA(VLOOKUP($A6,'EV Distribution'!$A$2:$B$11,2,FALSE),0)*('EV Scenarios'!O$4-'EV Scenarios'!O$2)</f>
        <v>0.30919704626402839</v>
      </c>
      <c r="P6" s="1">
        <f>'Pc, Summer, S1'!P6*Main!$B$5+_xlfn.IFNA(VLOOKUP($A6,'EV Distribution'!$A$2:$B$11,2,FALSE),0)*('EV Scenarios'!P$4-'EV Scenarios'!P$2)</f>
        <v>0.26251854957545773</v>
      </c>
      <c r="Q6" s="1">
        <f>'Pc, Summer, S1'!Q6*Main!$B$5+_xlfn.IFNA(VLOOKUP($A6,'EV Distribution'!$A$2:$B$11,2,FALSE),0)*('EV Scenarios'!Q$4-'EV Scenarios'!Q$2)</f>
        <v>0.12664432212049614</v>
      </c>
      <c r="R6" s="1">
        <f>'Pc, Summer, S1'!R6*Main!$B$5+_xlfn.IFNA(VLOOKUP($A6,'EV Distribution'!$A$2:$B$11,2,FALSE),0)*('EV Scenarios'!R$4-'EV Scenarios'!R$2)</f>
        <v>0.13231952286990559</v>
      </c>
      <c r="S6" s="1">
        <f>'Pc, Summer, S1'!S6*Main!$B$5+_xlfn.IFNA(VLOOKUP($A6,'EV Distribution'!$A$2:$B$11,2,FALSE),0)*('EV Scenarios'!S$4-'EV Scenarios'!S$2)</f>
        <v>0.13518872501845844</v>
      </c>
      <c r="T6" s="1">
        <f>'Pc, Summer, S1'!T6*Main!$B$5+_xlfn.IFNA(VLOOKUP($A6,'EV Distribution'!$A$2:$B$11,2,FALSE),0)*('EV Scenarios'!T$4-'EV Scenarios'!T$2)</f>
        <v>0.17109416783815726</v>
      </c>
      <c r="U6" s="1">
        <f>'Pc, Summer, S1'!U6*Main!$B$5+_xlfn.IFNA(VLOOKUP($A6,'EV Distribution'!$A$2:$B$11,2,FALSE),0)*('EV Scenarios'!U$4-'EV Scenarios'!U$2)</f>
        <v>0.13592839050132896</v>
      </c>
      <c r="V6" s="1">
        <f>'Pc, Summer, S1'!V6*Main!$B$5+_xlfn.IFNA(VLOOKUP($A6,'EV Distribution'!$A$2:$B$11,2,FALSE),0)*('EV Scenarios'!V$4-'EV Scenarios'!V$2)</f>
        <v>0.10123289030936196</v>
      </c>
      <c r="W6" s="1">
        <f>'Pc, Summer, S1'!W6*Main!$B$5+_xlfn.IFNA(VLOOKUP($A6,'EV Distribution'!$A$2:$B$11,2,FALSE),0)*('EV Scenarios'!W$4-'EV Scenarios'!W$2)</f>
        <v>0.2073625254577674</v>
      </c>
      <c r="X6" s="1">
        <f>'Pc, Summer, S1'!X6*Main!$B$5+_xlfn.IFNA(VLOOKUP($A6,'EV Distribution'!$A$2:$B$11,2,FALSE),0)*('EV Scenarios'!X$4-'EV Scenarios'!X$2)</f>
        <v>0.27386114513806864</v>
      </c>
      <c r="Y6" s="1">
        <f>'Pc, Summer, S1'!Y6*Main!$B$5+_xlfn.IFNA(VLOOKUP($A6,'EV Distribution'!$A$2:$B$11,2,FALSE),0)*('EV Scenarios'!Y$4-'EV Scenarios'!Y$2)</f>
        <v>-7.1650544942409924E-2</v>
      </c>
    </row>
    <row r="7" spans="1:25" x14ac:dyDescent="0.25">
      <c r="A7">
        <v>8</v>
      </c>
      <c r="B7" s="1">
        <f>'Pc, Summer, S1'!B7*Main!$B$5+_xlfn.IFNA(VLOOKUP($A7,'EV Distribution'!$A$2:$B$11,2,FALSE),0)*('EV Scenarios'!B$4-'EV Scenarios'!B$2)</f>
        <v>0</v>
      </c>
      <c r="C7" s="1">
        <f>'Pc, Summer, S1'!C7*Main!$B$5+_xlfn.IFNA(VLOOKUP($A7,'EV Distribution'!$A$2:$B$11,2,FALSE),0)*('EV Scenarios'!C$4-'EV Scenarios'!C$2)</f>
        <v>0</v>
      </c>
      <c r="D7" s="1">
        <f>'Pc, Summer, S1'!D7*Main!$B$5+_xlfn.IFNA(VLOOKUP($A7,'EV Distribution'!$A$2:$B$11,2,FALSE),0)*('EV Scenarios'!D$4-'EV Scenarios'!D$2)</f>
        <v>0</v>
      </c>
      <c r="E7" s="1">
        <f>'Pc, Summer, S1'!E7*Main!$B$5+_xlfn.IFNA(VLOOKUP($A7,'EV Distribution'!$A$2:$B$11,2,FALSE),0)*('EV Scenarios'!E$4-'EV Scenarios'!E$2)</f>
        <v>0</v>
      </c>
      <c r="F7" s="1">
        <f>'Pc, Summer, S1'!F7*Main!$B$5+_xlfn.IFNA(VLOOKUP($A7,'EV Distribution'!$A$2:$B$11,2,FALSE),0)*('EV Scenarios'!F$4-'EV Scenarios'!F$2)</f>
        <v>0</v>
      </c>
      <c r="G7" s="1">
        <f>'Pc, Summer, S1'!G7*Main!$B$5+_xlfn.IFNA(VLOOKUP($A7,'EV Distribution'!$A$2:$B$11,2,FALSE),0)*('EV Scenarios'!G$4-'EV Scenarios'!G$2)</f>
        <v>0</v>
      </c>
      <c r="H7" s="1">
        <f>'Pc, Summer, S1'!H7*Main!$B$5+_xlfn.IFNA(VLOOKUP($A7,'EV Distribution'!$A$2:$B$11,2,FALSE),0)*('EV Scenarios'!H$4-'EV Scenarios'!H$2)</f>
        <v>0</v>
      </c>
      <c r="I7" s="1">
        <f>'Pc, Summer, S1'!I7*Main!$B$5+_xlfn.IFNA(VLOOKUP($A7,'EV Distribution'!$A$2:$B$11,2,FALSE),0)*('EV Scenarios'!I$4-'EV Scenarios'!I$2)</f>
        <v>0</v>
      </c>
      <c r="J7" s="1">
        <f>'Pc, Summer, S1'!J7*Main!$B$5+_xlfn.IFNA(VLOOKUP($A7,'EV Distribution'!$A$2:$B$11,2,FALSE),0)*('EV Scenarios'!J$4-'EV Scenarios'!J$2)</f>
        <v>0</v>
      </c>
      <c r="K7" s="1">
        <f>'Pc, Summer, S1'!K7*Main!$B$5+_xlfn.IFNA(VLOOKUP($A7,'EV Distribution'!$A$2:$B$11,2,FALSE),0)*('EV Scenarios'!K$4-'EV Scenarios'!K$2)</f>
        <v>0</v>
      </c>
      <c r="L7" s="1">
        <f>'Pc, Summer, S1'!L7*Main!$B$5+_xlfn.IFNA(VLOOKUP($A7,'EV Distribution'!$A$2:$B$11,2,FALSE),0)*('EV Scenarios'!L$4-'EV Scenarios'!L$2)</f>
        <v>0</v>
      </c>
      <c r="M7" s="1">
        <f>'Pc, Summer, S1'!M7*Main!$B$5+_xlfn.IFNA(VLOOKUP($A7,'EV Distribution'!$A$2:$B$11,2,FALSE),0)*('EV Scenarios'!M$4-'EV Scenarios'!M$2)</f>
        <v>0</v>
      </c>
      <c r="N7" s="1">
        <f>'Pc, Summer, S1'!N7*Main!$B$5+_xlfn.IFNA(VLOOKUP($A7,'EV Distribution'!$A$2:$B$11,2,FALSE),0)*('EV Scenarios'!N$4-'EV Scenarios'!N$2)</f>
        <v>0</v>
      </c>
      <c r="O7" s="1">
        <f>'Pc, Summer, S1'!O7*Main!$B$5+_xlfn.IFNA(VLOOKUP($A7,'EV Distribution'!$A$2:$B$11,2,FALSE),0)*('EV Scenarios'!O$4-'EV Scenarios'!O$2)</f>
        <v>0</v>
      </c>
      <c r="P7" s="1">
        <f>'Pc, Summer, S1'!P7*Main!$B$5+_xlfn.IFNA(VLOOKUP($A7,'EV Distribution'!$A$2:$B$11,2,FALSE),0)*('EV Scenarios'!P$4-'EV Scenarios'!P$2)</f>
        <v>0</v>
      </c>
      <c r="Q7" s="1">
        <f>'Pc, Summer, S1'!Q7*Main!$B$5+_xlfn.IFNA(VLOOKUP($A7,'EV Distribution'!$A$2:$B$11,2,FALSE),0)*('EV Scenarios'!Q$4-'EV Scenarios'!Q$2)</f>
        <v>0</v>
      </c>
      <c r="R7" s="1">
        <f>'Pc, Summer, S1'!R7*Main!$B$5+_xlfn.IFNA(VLOOKUP($A7,'EV Distribution'!$A$2:$B$11,2,FALSE),0)*('EV Scenarios'!R$4-'EV Scenarios'!R$2)</f>
        <v>0</v>
      </c>
      <c r="S7" s="1">
        <f>'Pc, Summer, S1'!S7*Main!$B$5+_xlfn.IFNA(VLOOKUP($A7,'EV Distribution'!$A$2:$B$11,2,FALSE),0)*('EV Scenarios'!S$4-'EV Scenarios'!S$2)</f>
        <v>0</v>
      </c>
      <c r="T7" s="1">
        <f>'Pc, Summer, S1'!T7*Main!$B$5+_xlfn.IFNA(VLOOKUP($A7,'EV Distribution'!$A$2:$B$11,2,FALSE),0)*('EV Scenarios'!T$4-'EV Scenarios'!T$2)</f>
        <v>0</v>
      </c>
      <c r="U7" s="1">
        <f>'Pc, Summer, S1'!U7*Main!$B$5+_xlfn.IFNA(VLOOKUP($A7,'EV Distribution'!$A$2:$B$11,2,FALSE),0)*('EV Scenarios'!U$4-'EV Scenarios'!U$2)</f>
        <v>0</v>
      </c>
      <c r="V7" s="1">
        <f>'Pc, Summer, S1'!V7*Main!$B$5+_xlfn.IFNA(VLOOKUP($A7,'EV Distribution'!$A$2:$B$11,2,FALSE),0)*('EV Scenarios'!V$4-'EV Scenarios'!V$2)</f>
        <v>0</v>
      </c>
      <c r="W7" s="1">
        <f>'Pc, Summer, S1'!W7*Main!$B$5+_xlfn.IFNA(VLOOKUP($A7,'EV Distribution'!$A$2:$B$11,2,FALSE),0)*('EV Scenarios'!W$4-'EV Scenarios'!W$2)</f>
        <v>0</v>
      </c>
      <c r="X7" s="1">
        <f>'Pc, Summer, S1'!X7*Main!$B$5+_xlfn.IFNA(VLOOKUP($A7,'EV Distribution'!$A$2:$B$11,2,FALSE),0)*('EV Scenarios'!X$4-'EV Scenarios'!X$2)</f>
        <v>0</v>
      </c>
      <c r="Y7" s="1">
        <f>'Pc, Summer,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Summer, S1'!B8*Main!$B$5+_xlfn.IFNA(VLOOKUP($A8,'EV Distribution'!$A$2:$B$11,2,FALSE),0)*('EV Scenarios'!B$4-'EV Scenarios'!B$2)</f>
        <v>1.2645616661030716</v>
      </c>
      <c r="C8" s="1">
        <f>'Pc, Summer, S1'!C8*Main!$B$5+_xlfn.IFNA(VLOOKUP($A8,'EV Distribution'!$A$2:$B$11,2,FALSE),0)*('EV Scenarios'!C$4-'EV Scenarios'!C$2)</f>
        <v>0.78443186733978143</v>
      </c>
      <c r="D8" s="1">
        <f>'Pc, Summer, S1'!D8*Main!$B$5+_xlfn.IFNA(VLOOKUP($A8,'EV Distribution'!$A$2:$B$11,2,FALSE),0)*('EV Scenarios'!D$4-'EV Scenarios'!D$2)</f>
        <v>1.1254260725856466</v>
      </c>
      <c r="E8" s="1">
        <f>'Pc, Summer, S1'!E8*Main!$B$5+_xlfn.IFNA(VLOOKUP($A8,'EV Distribution'!$A$2:$B$11,2,FALSE),0)*('EV Scenarios'!E$4-'EV Scenarios'!E$2)</f>
        <v>1.0413611155530125</v>
      </c>
      <c r="F8" s="1">
        <f>'Pc, Summer, S1'!F8*Main!$B$5+_xlfn.IFNA(VLOOKUP($A8,'EV Distribution'!$A$2:$B$11,2,FALSE),0)*('EV Scenarios'!F$4-'EV Scenarios'!F$2)</f>
        <v>1.1945770231763144</v>
      </c>
      <c r="G8" s="1">
        <f>'Pc, Summer, S1'!G8*Main!$B$5+_xlfn.IFNA(VLOOKUP($A8,'EV Distribution'!$A$2:$B$11,2,FALSE),0)*('EV Scenarios'!G$4-'EV Scenarios'!G$2)</f>
        <v>0.40737677391095695</v>
      </c>
      <c r="H8" s="1">
        <f>'Pc, Summer, S1'!H8*Main!$B$5+_xlfn.IFNA(VLOOKUP($A8,'EV Distribution'!$A$2:$B$11,2,FALSE),0)*('EV Scenarios'!H$4-'EV Scenarios'!H$2)</f>
        <v>-0.96602513363851161</v>
      </c>
      <c r="I8" s="1">
        <f>'Pc, Summer, S1'!I8*Main!$B$5+_xlfn.IFNA(VLOOKUP($A8,'EV Distribution'!$A$2:$B$11,2,FALSE),0)*('EV Scenarios'!I$4-'EV Scenarios'!I$2)</f>
        <v>7.011050796662531E-2</v>
      </c>
      <c r="J8" s="1">
        <f>'Pc, Summer, S1'!J8*Main!$B$5+_xlfn.IFNA(VLOOKUP($A8,'EV Distribution'!$A$2:$B$11,2,FALSE),0)*('EV Scenarios'!J$4-'EV Scenarios'!J$2)</f>
        <v>0.53966349547769799</v>
      </c>
      <c r="K8" s="1">
        <f>'Pc, Summer, S1'!K8*Main!$B$5+_xlfn.IFNA(VLOOKUP($A8,'EV Distribution'!$A$2:$B$11,2,FALSE),0)*('EV Scenarios'!K$4-'EV Scenarios'!K$2)</f>
        <v>1.3137134491435327</v>
      </c>
      <c r="L8" s="1">
        <f>'Pc, Summer, S1'!L8*Main!$B$5+_xlfn.IFNA(VLOOKUP($A8,'EV Distribution'!$A$2:$B$11,2,FALSE),0)*('EV Scenarios'!L$4-'EV Scenarios'!L$2)</f>
        <v>1.2787285121345247</v>
      </c>
      <c r="M8" s="1">
        <f>'Pc, Summer, S1'!M8*Main!$B$5+_xlfn.IFNA(VLOOKUP($A8,'EV Distribution'!$A$2:$B$11,2,FALSE),0)*('EV Scenarios'!M$4-'EV Scenarios'!M$2)</f>
        <v>0.70814242827820451</v>
      </c>
      <c r="N8" s="1">
        <f>'Pc, Summer, S1'!N8*Main!$B$5+_xlfn.IFNA(VLOOKUP($A8,'EV Distribution'!$A$2:$B$11,2,FALSE),0)*('EV Scenarios'!N$4-'EV Scenarios'!N$2)</f>
        <v>0.58598300095614331</v>
      </c>
      <c r="O8" s="1">
        <f>'Pc, Summer, S1'!O8*Main!$B$5+_xlfn.IFNA(VLOOKUP($A8,'EV Distribution'!$A$2:$B$11,2,FALSE),0)*('EV Scenarios'!O$4-'EV Scenarios'!O$2)</f>
        <v>0.7136037372009747</v>
      </c>
      <c r="P8" s="1">
        <f>'Pc, Summer, S1'!P8*Main!$B$5+_xlfn.IFNA(VLOOKUP($A8,'EV Distribution'!$A$2:$B$11,2,FALSE),0)*('EV Scenarios'!P$4-'EV Scenarios'!P$2)</f>
        <v>0.62480536722164803</v>
      </c>
      <c r="Q8" s="1">
        <f>'Pc, Summer, S1'!Q8*Main!$B$5+_xlfn.IFNA(VLOOKUP($A8,'EV Distribution'!$A$2:$B$11,2,FALSE),0)*('EV Scenarios'!Q$4-'EV Scenarios'!Q$2)</f>
        <v>0.74298014818369762</v>
      </c>
      <c r="R8" s="1">
        <f>'Pc, Summer, S1'!R8*Main!$B$5+_xlfn.IFNA(VLOOKUP($A8,'EV Distribution'!$A$2:$B$11,2,FALSE),0)*('EV Scenarios'!R$4-'EV Scenarios'!R$2)</f>
        <v>1.0362894408114296</v>
      </c>
      <c r="S8" s="1">
        <f>'Pc, Summer, S1'!S8*Main!$B$5+_xlfn.IFNA(VLOOKUP($A8,'EV Distribution'!$A$2:$B$11,2,FALSE),0)*('EV Scenarios'!S$4-'EV Scenarios'!S$2)</f>
        <v>1.073232184520821</v>
      </c>
      <c r="T8" s="1">
        <f>'Pc, Summer, S1'!T8*Main!$B$5+_xlfn.IFNA(VLOOKUP($A8,'EV Distribution'!$A$2:$B$11,2,FALSE),0)*('EV Scenarios'!T$4-'EV Scenarios'!T$2)</f>
        <v>1.1088692418893977</v>
      </c>
      <c r="U8" s="1">
        <f>'Pc, Summer, S1'!U8*Main!$B$5+_xlfn.IFNA(VLOOKUP($A8,'EV Distribution'!$A$2:$B$11,2,FALSE),0)*('EV Scenarios'!U$4-'EV Scenarios'!U$2)</f>
        <v>1.0868700451749855</v>
      </c>
      <c r="V8" s="1">
        <f>'Pc, Summer, S1'!V8*Main!$B$5+_xlfn.IFNA(VLOOKUP($A8,'EV Distribution'!$A$2:$B$11,2,FALSE),0)*('EV Scenarios'!V$4-'EV Scenarios'!V$2)</f>
        <v>0.69697658931999396</v>
      </c>
      <c r="W8" s="1">
        <f>'Pc, Summer, S1'!W8*Main!$B$5+_xlfn.IFNA(VLOOKUP($A8,'EV Distribution'!$A$2:$B$11,2,FALSE),0)*('EV Scenarios'!W$4-'EV Scenarios'!W$2)</f>
        <v>0.78870340121456017</v>
      </c>
      <c r="X8" s="1">
        <f>'Pc, Summer, S1'!X8*Main!$B$5+_xlfn.IFNA(VLOOKUP($A8,'EV Distribution'!$A$2:$B$11,2,FALSE),0)*('EV Scenarios'!X$4-'EV Scenarios'!X$2)</f>
        <v>0.79877851945880107</v>
      </c>
      <c r="Y8" s="1">
        <f>'Pc, Summer, S1'!Y8*Main!$B$5+_xlfn.IFNA(VLOOKUP($A8,'EV Distribution'!$A$2:$B$11,2,FALSE),0)*('EV Scenarios'!Y$4-'EV Scenarios'!Y$2)</f>
        <v>0.81123559632678666</v>
      </c>
    </row>
    <row r="9" spans="1:25" x14ac:dyDescent="0.25">
      <c r="A9">
        <v>10</v>
      </c>
      <c r="B9" s="1">
        <f>'Pc, Summer, S1'!B9*Main!$B$5+_xlfn.IFNA(VLOOKUP($A9,'EV Distribution'!$A$2:$B$11,2,FALSE),0)*('EV Scenarios'!B$4-'EV Scenarios'!B$2)</f>
        <v>1.838230633509303</v>
      </c>
      <c r="C9" s="1">
        <f>'Pc, Summer, S1'!C9*Main!$B$5+_xlfn.IFNA(VLOOKUP($A9,'EV Distribution'!$A$2:$B$11,2,FALSE),0)*('EV Scenarios'!C$4-'EV Scenarios'!C$2)</f>
        <v>1.5583946462308036</v>
      </c>
      <c r="D9" s="1">
        <f>'Pc, Summer, S1'!D9*Main!$B$5+_xlfn.IFNA(VLOOKUP($A9,'EV Distribution'!$A$2:$B$11,2,FALSE),0)*('EV Scenarios'!D$4-'EV Scenarios'!D$2)</f>
        <v>1.5570775619942412</v>
      </c>
      <c r="E9" s="1">
        <f>'Pc, Summer, S1'!E9*Main!$B$5+_xlfn.IFNA(VLOOKUP($A9,'EV Distribution'!$A$2:$B$11,2,FALSE),0)*('EV Scenarios'!E$4-'EV Scenarios'!E$2)</f>
        <v>1.4156947051794153</v>
      </c>
      <c r="F9" s="1">
        <f>'Pc, Summer, S1'!F9*Main!$B$5+_xlfn.IFNA(VLOOKUP($A9,'EV Distribution'!$A$2:$B$11,2,FALSE),0)*('EV Scenarios'!F$4-'EV Scenarios'!F$2)</f>
        <v>1.4286867066782341</v>
      </c>
      <c r="G9" s="1">
        <f>'Pc, Summer, S1'!G9*Main!$B$5+_xlfn.IFNA(VLOOKUP($A9,'EV Distribution'!$A$2:$B$11,2,FALSE),0)*('EV Scenarios'!G$4-'EV Scenarios'!G$2)</f>
        <v>1.4281960912987302</v>
      </c>
      <c r="H9" s="1">
        <f>'Pc, Summer, S1'!H9*Main!$B$5+_xlfn.IFNA(VLOOKUP($A9,'EV Distribution'!$A$2:$B$11,2,FALSE),0)*('EV Scenarios'!H$4-'EV Scenarios'!H$2)</f>
        <v>1.7261356485048731</v>
      </c>
      <c r="I9" s="1">
        <f>'Pc, Summer, S1'!I9*Main!$B$5+_xlfn.IFNA(VLOOKUP($A9,'EV Distribution'!$A$2:$B$11,2,FALSE),0)*('EV Scenarios'!I$4-'EV Scenarios'!I$2)</f>
        <v>2.3602324496234495</v>
      </c>
      <c r="J9" s="1">
        <f>'Pc, Summer, S1'!J9*Main!$B$5+_xlfn.IFNA(VLOOKUP($A9,'EV Distribution'!$A$2:$B$11,2,FALSE),0)*('EV Scenarios'!J$4-'EV Scenarios'!J$2)</f>
        <v>2.7656335965482874</v>
      </c>
      <c r="K9" s="1">
        <f>'Pc, Summer, S1'!K9*Main!$B$5+_xlfn.IFNA(VLOOKUP($A9,'EV Distribution'!$A$2:$B$11,2,FALSE),0)*('EV Scenarios'!K$4-'EV Scenarios'!K$2)</f>
        <v>2.8220998221020381</v>
      </c>
      <c r="L9" s="1">
        <f>'Pc, Summer, S1'!L9*Main!$B$5+_xlfn.IFNA(VLOOKUP($A9,'EV Distribution'!$A$2:$B$11,2,FALSE),0)*('EV Scenarios'!L$4-'EV Scenarios'!L$2)</f>
        <v>2.818968535476964</v>
      </c>
      <c r="M9" s="1">
        <f>'Pc, Summer, S1'!M9*Main!$B$5+_xlfn.IFNA(VLOOKUP($A9,'EV Distribution'!$A$2:$B$11,2,FALSE),0)*('EV Scenarios'!M$4-'EV Scenarios'!M$2)</f>
        <v>2.9492764195990846</v>
      </c>
      <c r="N9" s="1">
        <f>'Pc, Summer, S1'!N9*Main!$B$5+_xlfn.IFNA(VLOOKUP($A9,'EV Distribution'!$A$2:$B$11,2,FALSE),0)*('EV Scenarios'!N$4-'EV Scenarios'!N$2)</f>
        <v>2.830081475834318</v>
      </c>
      <c r="O9" s="1">
        <f>'Pc, Summer, S1'!O9*Main!$B$5+_xlfn.IFNA(VLOOKUP($A9,'EV Distribution'!$A$2:$B$11,2,FALSE),0)*('EV Scenarios'!O$4-'EV Scenarios'!O$2)</f>
        <v>2.7760980289168633</v>
      </c>
      <c r="P9" s="1">
        <f>'Pc, Summer, S1'!P9*Main!$B$5+_xlfn.IFNA(VLOOKUP($A9,'EV Distribution'!$A$2:$B$11,2,FALSE),0)*('EV Scenarios'!P$4-'EV Scenarios'!P$2)</f>
        <v>2.3276391032449797</v>
      </c>
      <c r="Q9" s="1">
        <f>'Pc, Summer, S1'!Q9*Main!$B$5+_xlfn.IFNA(VLOOKUP($A9,'EV Distribution'!$A$2:$B$11,2,FALSE),0)*('EV Scenarios'!Q$4-'EV Scenarios'!Q$2)</f>
        <v>2.4064321107501474</v>
      </c>
      <c r="R9" s="1">
        <f>'Pc, Summer, S1'!R9*Main!$B$5+_xlfn.IFNA(VLOOKUP($A9,'EV Distribution'!$A$2:$B$11,2,FALSE),0)*('EV Scenarios'!R$4-'EV Scenarios'!R$2)</f>
        <v>2.7957017013105436</v>
      </c>
      <c r="S9" s="1">
        <f>'Pc, Summer, S1'!S9*Main!$B$5+_xlfn.IFNA(VLOOKUP($A9,'EV Distribution'!$A$2:$B$11,2,FALSE),0)*('EV Scenarios'!S$4-'EV Scenarios'!S$2)</f>
        <v>2.9797738935691083</v>
      </c>
      <c r="T9" s="1">
        <f>'Pc, Summer, S1'!T9*Main!$B$5+_xlfn.IFNA(VLOOKUP($A9,'EV Distribution'!$A$2:$B$11,2,FALSE),0)*('EV Scenarios'!T$4-'EV Scenarios'!T$2)</f>
        <v>2.3475225200568519</v>
      </c>
      <c r="U9" s="1">
        <f>'Pc, Summer, S1'!U9*Main!$B$5+_xlfn.IFNA(VLOOKUP($A9,'EV Distribution'!$A$2:$B$11,2,FALSE),0)*('EV Scenarios'!U$4-'EV Scenarios'!U$2)</f>
        <v>2.4697944868170407</v>
      </c>
      <c r="V9" s="1">
        <f>'Pc, Summer, S1'!V9*Main!$B$5+_xlfn.IFNA(VLOOKUP($A9,'EV Distribution'!$A$2:$B$11,2,FALSE),0)*('EV Scenarios'!V$4-'EV Scenarios'!V$2)</f>
        <v>2.2804796433845249</v>
      </c>
      <c r="W9" s="1">
        <f>'Pc, Summer, S1'!W9*Main!$B$5+_xlfn.IFNA(VLOOKUP($A9,'EV Distribution'!$A$2:$B$11,2,FALSE),0)*('EV Scenarios'!W$4-'EV Scenarios'!W$2)</f>
        <v>2.418359158321028</v>
      </c>
      <c r="X9" s="1">
        <f>'Pc, Summer, S1'!X9*Main!$B$5+_xlfn.IFNA(VLOOKUP($A9,'EV Distribution'!$A$2:$B$11,2,FALSE),0)*('EV Scenarios'!X$4-'EV Scenarios'!X$2)</f>
        <v>2.184356636207915</v>
      </c>
      <c r="Y9" s="1">
        <f>'Pc, Summer, S1'!Y9*Main!$B$5+_xlfn.IFNA(VLOOKUP($A9,'EV Distribution'!$A$2:$B$11,2,FALSE),0)*('EV Scenarios'!Y$4-'EV Scenarios'!Y$2)</f>
        <v>1.9561133887920854</v>
      </c>
    </row>
    <row r="10" spans="1:25" x14ac:dyDescent="0.25">
      <c r="A10">
        <v>12</v>
      </c>
      <c r="B10" s="1">
        <f>'Pc, Summer, S1'!B10*Main!$B$5+_xlfn.IFNA(VLOOKUP($A10,'EV Distribution'!$A$2:$B$11,2,FALSE),0)*('EV Scenarios'!B$4-'EV Scenarios'!B$2)</f>
        <v>9.8877875493871841</v>
      </c>
      <c r="C10" s="1">
        <f>'Pc, Summer, S1'!C10*Main!$B$5+_xlfn.IFNA(VLOOKUP($A10,'EV Distribution'!$A$2:$B$11,2,FALSE),0)*('EV Scenarios'!C$4-'EV Scenarios'!C$2)</f>
        <v>8.8253414272260802</v>
      </c>
      <c r="D10" s="1">
        <f>'Pc, Summer, S1'!D10*Main!$B$5+_xlfn.IFNA(VLOOKUP($A10,'EV Distribution'!$A$2:$B$11,2,FALSE),0)*('EV Scenarios'!D$4-'EV Scenarios'!D$2)</f>
        <v>8.2521650563533679</v>
      </c>
      <c r="E10" s="1">
        <f>'Pc, Summer, S1'!E10*Main!$B$5+_xlfn.IFNA(VLOOKUP($A10,'EV Distribution'!$A$2:$B$11,2,FALSE),0)*('EV Scenarios'!E$4-'EV Scenarios'!E$2)</f>
        <v>8.0069379300243657</v>
      </c>
      <c r="F10" s="1">
        <f>'Pc, Summer, S1'!F10*Main!$B$5+_xlfn.IFNA(VLOOKUP($A10,'EV Distribution'!$A$2:$B$11,2,FALSE),0)*('EV Scenarios'!F$4-'EV Scenarios'!F$2)</f>
        <v>13.378157252059953</v>
      </c>
      <c r="G10" s="1">
        <f>'Pc, Summer, S1'!G10*Main!$B$5+_xlfn.IFNA(VLOOKUP($A10,'EV Distribution'!$A$2:$B$11,2,FALSE),0)*('EV Scenarios'!G$4-'EV Scenarios'!G$2)</f>
        <v>12.819565638980363</v>
      </c>
      <c r="H10" s="1">
        <f>'Pc, Summer, S1'!H10*Main!$B$5+_xlfn.IFNA(VLOOKUP($A10,'EV Distribution'!$A$2:$B$11,2,FALSE),0)*('EV Scenarios'!H$4-'EV Scenarios'!H$2)</f>
        <v>8.8788032772186938</v>
      </c>
      <c r="I10" s="1">
        <f>'Pc, Summer, S1'!I10*Main!$B$5+_xlfn.IFNA(VLOOKUP($A10,'EV Distribution'!$A$2:$B$11,2,FALSE),0)*('EV Scenarios'!I$4-'EV Scenarios'!I$2)</f>
        <v>11.515727302849971</v>
      </c>
      <c r="J10" s="1">
        <f>'Pc, Summer, S1'!J10*Main!$B$5+_xlfn.IFNA(VLOOKUP($A10,'EV Distribution'!$A$2:$B$11,2,FALSE),0)*('EV Scenarios'!J$4-'EV Scenarios'!J$2)</f>
        <v>12.746319921430155</v>
      </c>
      <c r="K10" s="1">
        <f>'Pc, Summer, S1'!K10*Main!$B$5+_xlfn.IFNA(VLOOKUP($A10,'EV Distribution'!$A$2:$B$11,2,FALSE),0)*('EV Scenarios'!K$4-'EV Scenarios'!K$2)</f>
        <v>13.647550139043123</v>
      </c>
      <c r="L10" s="1">
        <f>'Pc, Summer, S1'!L10*Main!$B$5+_xlfn.IFNA(VLOOKUP($A10,'EV Distribution'!$A$2:$B$11,2,FALSE),0)*('EV Scenarios'!L$4-'EV Scenarios'!L$2)</f>
        <v>13.639649056729917</v>
      </c>
      <c r="M10" s="1">
        <f>'Pc, Summer, S1'!M10*Main!$B$5+_xlfn.IFNA(VLOOKUP($A10,'EV Distribution'!$A$2:$B$11,2,FALSE),0)*('EV Scenarios'!M$4-'EV Scenarios'!M$2)</f>
        <v>15.04311793590151</v>
      </c>
      <c r="N10" s="1">
        <f>'Pc, Summer, S1'!N10*Main!$B$5+_xlfn.IFNA(VLOOKUP($A10,'EV Distribution'!$A$2:$B$11,2,FALSE),0)*('EV Scenarios'!N$4-'EV Scenarios'!N$2)</f>
        <v>15.548260479799175</v>
      </c>
      <c r="O10" s="1">
        <f>'Pc, Summer, S1'!O10*Main!$B$5+_xlfn.IFNA(VLOOKUP($A10,'EV Distribution'!$A$2:$B$11,2,FALSE),0)*('EV Scenarios'!O$4-'EV Scenarios'!O$2)</f>
        <v>15.340611717672033</v>
      </c>
      <c r="P10" s="1">
        <f>'Pc, Summer, S1'!P10*Main!$B$5+_xlfn.IFNA(VLOOKUP($A10,'EV Distribution'!$A$2:$B$11,2,FALSE),0)*('EV Scenarios'!P$4-'EV Scenarios'!P$2)</f>
        <v>16.349581314571026</v>
      </c>
      <c r="Q10" s="1">
        <f>'Pc, Summer, S1'!Q10*Main!$B$5+_xlfn.IFNA(VLOOKUP($A10,'EV Distribution'!$A$2:$B$11,2,FALSE),0)*('EV Scenarios'!Q$4-'EV Scenarios'!Q$2)</f>
        <v>15.124695996064681</v>
      </c>
      <c r="R10" s="1">
        <f>'Pc, Summer, S1'!R10*Main!$B$5+_xlfn.IFNA(VLOOKUP($A10,'EV Distribution'!$A$2:$B$11,2,FALSE),0)*('EV Scenarios'!R$4-'EV Scenarios'!R$2)</f>
        <v>14.422130863123892</v>
      </c>
      <c r="S10" s="1">
        <f>'Pc, Summer, S1'!S10*Main!$B$5+_xlfn.IFNA(VLOOKUP($A10,'EV Distribution'!$A$2:$B$11,2,FALSE),0)*('EV Scenarios'!S$4-'EV Scenarios'!S$2)</f>
        <v>14.255706752126404</v>
      </c>
      <c r="T10" s="1">
        <f>'Pc, Summer, S1'!T10*Main!$B$5+_xlfn.IFNA(VLOOKUP($A10,'EV Distribution'!$A$2:$B$11,2,FALSE),0)*('EV Scenarios'!T$4-'EV Scenarios'!T$2)</f>
        <v>13.734290223198466</v>
      </c>
      <c r="U10" s="1">
        <f>'Pc, Summer, S1'!U10*Main!$B$5+_xlfn.IFNA(VLOOKUP($A10,'EV Distribution'!$A$2:$B$11,2,FALSE),0)*('EV Scenarios'!U$4-'EV Scenarios'!U$2)</f>
        <v>13.934578293860751</v>
      </c>
      <c r="V10" s="1">
        <f>'Pc, Summer, S1'!V10*Main!$B$5+_xlfn.IFNA(VLOOKUP($A10,'EV Distribution'!$A$2:$B$11,2,FALSE),0)*('EV Scenarios'!V$4-'EV Scenarios'!V$2)</f>
        <v>13.643677320883789</v>
      </c>
      <c r="W10" s="1">
        <f>'Pc, Summer, S1'!W10*Main!$B$5+_xlfn.IFNA(VLOOKUP($A10,'EV Distribution'!$A$2:$B$11,2,FALSE),0)*('EV Scenarios'!W$4-'EV Scenarios'!W$2)</f>
        <v>14.725695841191675</v>
      </c>
      <c r="X10" s="1">
        <f>'Pc, Summer, S1'!X10*Main!$B$5+_xlfn.IFNA(VLOOKUP($A10,'EV Distribution'!$A$2:$B$11,2,FALSE),0)*('EV Scenarios'!X$4-'EV Scenarios'!X$2)</f>
        <v>13.595957246201273</v>
      </c>
      <c r="Y10" s="1">
        <f>'Pc, Summer, S1'!Y10*Main!$B$5+_xlfn.IFNA(VLOOKUP($A10,'EV Distribution'!$A$2:$B$11,2,FALSE),0)*('EV Scenarios'!Y$4-'EV Scenarios'!Y$2)</f>
        <v>11.236385322585649</v>
      </c>
    </row>
    <row r="11" spans="1:25" x14ac:dyDescent="0.25">
      <c r="A11">
        <v>15</v>
      </c>
      <c r="B11" s="1">
        <f>'Pc, Summer, S1'!B11*Main!$B$5+_xlfn.IFNA(VLOOKUP($A11,'EV Distribution'!$A$2:$B$11,2,FALSE),0)*('EV Scenarios'!B$4-'EV Scenarios'!B$2)</f>
        <v>0.28789132962935621</v>
      </c>
      <c r="C11" s="1">
        <f>'Pc, Summer, S1'!C11*Main!$B$5+_xlfn.IFNA(VLOOKUP($A11,'EV Distribution'!$A$2:$B$11,2,FALSE),0)*('EV Scenarios'!C$4-'EV Scenarios'!C$2)</f>
        <v>0.26979562560912579</v>
      </c>
      <c r="D11" s="1">
        <f>'Pc, Summer, S1'!D11*Main!$B$5+_xlfn.IFNA(VLOOKUP($A11,'EV Distribution'!$A$2:$B$11,2,FALSE),0)*('EV Scenarios'!D$4-'EV Scenarios'!D$2)</f>
        <v>0.24431403800945073</v>
      </c>
      <c r="E11" s="1">
        <f>'Pc, Summer, S1'!E11*Main!$B$5+_xlfn.IFNA(VLOOKUP($A11,'EV Distribution'!$A$2:$B$11,2,FALSE),0)*('EV Scenarios'!E$4-'EV Scenarios'!E$2)</f>
        <v>0.2506742206032192</v>
      </c>
      <c r="F11" s="1">
        <f>'Pc, Summer, S1'!F11*Main!$B$5+_xlfn.IFNA(VLOOKUP($A11,'EV Distribution'!$A$2:$B$11,2,FALSE),0)*('EV Scenarios'!F$4-'EV Scenarios'!F$2)</f>
        <v>0.25055076388068515</v>
      </c>
      <c r="G11" s="1">
        <f>'Pc, Summer, S1'!G11*Main!$B$5+_xlfn.IFNA(VLOOKUP($A11,'EV Distribution'!$A$2:$B$11,2,FALSE),0)*('EV Scenarios'!G$4-'EV Scenarios'!G$2)</f>
        <v>0.26121956591110457</v>
      </c>
      <c r="H11" s="1">
        <f>'Pc, Summer, S1'!H11*Main!$B$5+_xlfn.IFNA(VLOOKUP($A11,'EV Distribution'!$A$2:$B$11,2,FALSE),0)*('EV Scenarios'!H$4-'EV Scenarios'!H$2)</f>
        <v>0.29897039614589488</v>
      </c>
      <c r="I11" s="1">
        <f>'Pc, Summer, S1'!I11*Main!$B$5+_xlfn.IFNA(VLOOKUP($A11,'EV Distribution'!$A$2:$B$11,2,FALSE),0)*('EV Scenarios'!I$4-'EV Scenarios'!I$2)</f>
        <v>0.36856339806556415</v>
      </c>
      <c r="J11" s="1">
        <f>'Pc, Summer, S1'!J11*Main!$B$5+_xlfn.IFNA(VLOOKUP($A11,'EV Distribution'!$A$2:$B$11,2,FALSE),0)*('EV Scenarios'!J$4-'EV Scenarios'!J$2)</f>
        <v>0.4069707640135854</v>
      </c>
      <c r="K11" s="1">
        <f>'Pc, Summer, S1'!K11*Main!$B$5+_xlfn.IFNA(VLOOKUP($A11,'EV Distribution'!$A$2:$B$11,2,FALSE),0)*('EV Scenarios'!K$4-'EV Scenarios'!K$2)</f>
        <v>0.42814429359125816</v>
      </c>
      <c r="L11" s="1">
        <f>'Pc, Summer, S1'!L11*Main!$B$5+_xlfn.IFNA(VLOOKUP($A11,'EV Distribution'!$A$2:$B$11,2,FALSE),0)*('EV Scenarios'!L$4-'EV Scenarios'!L$2)</f>
        <v>0.43126281729178984</v>
      </c>
      <c r="M11" s="1">
        <f>'Pc, Summer, S1'!M11*Main!$B$5+_xlfn.IFNA(VLOOKUP($A11,'EV Distribution'!$A$2:$B$11,2,FALSE),0)*('EV Scenarios'!M$4-'EV Scenarios'!M$2)</f>
        <v>0.43553017717070291</v>
      </c>
      <c r="N11" s="1">
        <f>'Pc, Summer, S1'!N11*Main!$B$5+_xlfn.IFNA(VLOOKUP($A11,'EV Distribution'!$A$2:$B$11,2,FALSE),0)*('EV Scenarios'!N$4-'EV Scenarios'!N$2)</f>
        <v>0.45301052507383349</v>
      </c>
      <c r="O11" s="1">
        <f>'Pc, Summer, S1'!O11*Main!$B$5+_xlfn.IFNA(VLOOKUP($A11,'EV Distribution'!$A$2:$B$11,2,FALSE),0)*('EV Scenarios'!O$4-'EV Scenarios'!O$2)</f>
        <v>0.4450499018753693</v>
      </c>
      <c r="P11" s="1">
        <f>'Pc, Summer, S1'!P11*Main!$B$5+_xlfn.IFNA(VLOOKUP($A11,'EV Distribution'!$A$2:$B$11,2,FALSE),0)*('EV Scenarios'!P$4-'EV Scenarios'!P$2)</f>
        <v>0.42432797567188429</v>
      </c>
      <c r="Q11" s="1">
        <f>'Pc, Summer, S1'!Q11*Main!$B$5+_xlfn.IFNA(VLOOKUP($A11,'EV Distribution'!$A$2:$B$11,2,FALSE),0)*('EV Scenarios'!Q$4-'EV Scenarios'!Q$2)</f>
        <v>0.42071691014840518</v>
      </c>
      <c r="R11" s="1">
        <f>'Pc, Summer, S1'!R11*Main!$B$5+_xlfn.IFNA(VLOOKUP($A11,'EV Distribution'!$A$2:$B$11,2,FALSE),0)*('EV Scenarios'!R$4-'EV Scenarios'!R$2)</f>
        <v>0.39683528170038396</v>
      </c>
      <c r="S11" s="1">
        <f>'Pc, Summer, S1'!S11*Main!$B$5+_xlfn.IFNA(VLOOKUP($A11,'EV Distribution'!$A$2:$B$11,2,FALSE),0)*('EV Scenarios'!S$4-'EV Scenarios'!S$2)</f>
        <v>0.39884606696323099</v>
      </c>
      <c r="T11" s="1">
        <f>'Pc, Summer, S1'!T11*Main!$B$5+_xlfn.IFNA(VLOOKUP($A11,'EV Distribution'!$A$2:$B$11,2,FALSE),0)*('EV Scenarios'!T$4-'EV Scenarios'!T$2)</f>
        <v>0.39301936506202012</v>
      </c>
      <c r="U11" s="1">
        <f>'Pc, Summer, S1'!U11*Main!$B$5+_xlfn.IFNA(VLOOKUP($A11,'EV Distribution'!$A$2:$B$11,2,FALSE),0)*('EV Scenarios'!U$4-'EV Scenarios'!U$2)</f>
        <v>0.4120589735528648</v>
      </c>
      <c r="V11" s="1">
        <f>'Pc, Summer, S1'!V11*Main!$B$5+_xlfn.IFNA(VLOOKUP($A11,'EV Distribution'!$A$2:$B$11,2,FALSE),0)*('EV Scenarios'!V$4-'EV Scenarios'!V$2)</f>
        <v>0.4120589735528648</v>
      </c>
      <c r="W11" s="1">
        <f>'Pc, Summer, S1'!W11*Main!$B$5+_xlfn.IFNA(VLOOKUP($A11,'EV Distribution'!$A$2:$B$11,2,FALSE),0)*('EV Scenarios'!W$4-'EV Scenarios'!W$2)</f>
        <v>0.42592833589412288</v>
      </c>
      <c r="X11" s="1">
        <f>'Pc, Summer, S1'!X11*Main!$B$5+_xlfn.IFNA(VLOOKUP($A11,'EV Distribution'!$A$2:$B$11,2,FALSE),0)*('EV Scenarios'!X$4-'EV Scenarios'!X$2)</f>
        <v>0.38345870232944479</v>
      </c>
      <c r="Y11" s="1">
        <f>'Pc, Summer, S1'!Y11*Main!$B$5+_xlfn.IFNA(VLOOKUP($A11,'EV Distribution'!$A$2:$B$11,2,FALSE),0)*('EV Scenarios'!Y$4-'EV Scenarios'!Y$2)</f>
        <v>0.33085350606910818</v>
      </c>
    </row>
    <row r="12" spans="1:25" x14ac:dyDescent="0.25">
      <c r="A12">
        <v>16</v>
      </c>
      <c r="B12" s="1">
        <f>'Pc, Summer, S1'!B12*Main!$B$5+_xlfn.IFNA(VLOOKUP($A12,'EV Distribution'!$A$2:$B$11,2,FALSE),0)*('EV Scenarios'!B$4-'EV Scenarios'!B$2)</f>
        <v>12.274272365386889</v>
      </c>
      <c r="C12" s="1">
        <f>'Pc, Summer, S1'!C12*Main!$B$5+_xlfn.IFNA(VLOOKUP($A12,'EV Distribution'!$A$2:$B$11,2,FALSE),0)*('EV Scenarios'!C$4-'EV Scenarios'!C$2)</f>
        <v>14.812474524778498</v>
      </c>
      <c r="D12" s="1">
        <f>'Pc, Summer, S1'!D12*Main!$B$5+_xlfn.IFNA(VLOOKUP($A12,'EV Distribution'!$A$2:$B$11,2,FALSE),0)*('EV Scenarios'!D$4-'EV Scenarios'!D$2)</f>
        <v>18.185912508446549</v>
      </c>
      <c r="E12" s="1">
        <f>'Pc, Summer, S1'!E12*Main!$B$5+_xlfn.IFNA(VLOOKUP($A12,'EV Distribution'!$A$2:$B$11,2,FALSE),0)*('EV Scenarios'!E$4-'EV Scenarios'!E$2)</f>
        <v>21.387606509303016</v>
      </c>
      <c r="F12" s="1">
        <f>'Pc, Summer, S1'!F12*Main!$B$5+_xlfn.IFNA(VLOOKUP($A12,'EV Distribution'!$A$2:$B$11,2,FALSE),0)*('EV Scenarios'!F$4-'EV Scenarios'!F$2)</f>
        <v>23.969451472031896</v>
      </c>
      <c r="G12" s="1">
        <f>'Pc, Summer, S1'!G12*Main!$B$5+_xlfn.IFNA(VLOOKUP($A12,'EV Distribution'!$A$2:$B$11,2,FALSE),0)*('EV Scenarios'!G$4-'EV Scenarios'!G$2)</f>
        <v>25.572287248287065</v>
      </c>
      <c r="H12" s="1">
        <f>'Pc, Summer, S1'!H12*Main!$B$5+_xlfn.IFNA(VLOOKUP($A12,'EV Distribution'!$A$2:$B$11,2,FALSE),0)*('EV Scenarios'!H$4-'EV Scenarios'!H$2)</f>
        <v>25.237917516656825</v>
      </c>
      <c r="I12" s="1">
        <f>'Pc, Summer, S1'!I12*Main!$B$5+_xlfn.IFNA(VLOOKUP($A12,'EV Distribution'!$A$2:$B$11,2,FALSE),0)*('EV Scenarios'!I$4-'EV Scenarios'!I$2)</f>
        <v>35.782349740460724</v>
      </c>
      <c r="J12" s="1">
        <f>'Pc, Summer, S1'!J12*Main!$B$5+_xlfn.IFNA(VLOOKUP($A12,'EV Distribution'!$A$2:$B$11,2,FALSE),0)*('EV Scenarios'!J$4-'EV Scenarios'!J$2)</f>
        <v>32.378856493473123</v>
      </c>
      <c r="K12" s="1">
        <f>'Pc, Summer, S1'!K12*Main!$B$5+_xlfn.IFNA(VLOOKUP($A12,'EV Distribution'!$A$2:$B$11,2,FALSE),0)*('EV Scenarios'!K$4-'EV Scenarios'!K$2)</f>
        <v>37.987605266568224</v>
      </c>
      <c r="L12" s="1">
        <f>'Pc, Summer, S1'!L12*Main!$B$5+_xlfn.IFNA(VLOOKUP($A12,'EV Distribution'!$A$2:$B$11,2,FALSE),0)*('EV Scenarios'!L$4-'EV Scenarios'!L$2)</f>
        <v>38.159347338777316</v>
      </c>
      <c r="M12" s="1">
        <f>'Pc, Summer, S1'!M12*Main!$B$5+_xlfn.IFNA(VLOOKUP($A12,'EV Distribution'!$A$2:$B$11,2,FALSE),0)*('EV Scenarios'!M$4-'EV Scenarios'!M$2)</f>
        <v>37.55921325147667</v>
      </c>
      <c r="N12" s="1">
        <f>'Pc, Summer, S1'!N12*Main!$B$5+_xlfn.IFNA(VLOOKUP($A12,'EV Distribution'!$A$2:$B$11,2,FALSE),0)*('EV Scenarios'!N$4-'EV Scenarios'!N$2)</f>
        <v>34.650301337005317</v>
      </c>
      <c r="O12" s="1">
        <f>'Pc, Summer, S1'!O12*Main!$B$5+_xlfn.IFNA(VLOOKUP($A12,'EV Distribution'!$A$2:$B$11,2,FALSE),0)*('EV Scenarios'!O$4-'EV Scenarios'!O$2)</f>
        <v>33.047688597223861</v>
      </c>
      <c r="P12" s="1">
        <f>'Pc, Summer, S1'!P12*Main!$B$5+_xlfn.IFNA(VLOOKUP($A12,'EV Distribution'!$A$2:$B$11,2,FALSE),0)*('EV Scenarios'!P$4-'EV Scenarios'!P$2)</f>
        <v>31.714492565298286</v>
      </c>
      <c r="Q12" s="1">
        <f>'Pc, Summer, S1'!Q12*Main!$B$5+_xlfn.IFNA(VLOOKUP($A12,'EV Distribution'!$A$2:$B$11,2,FALSE),0)*('EV Scenarios'!Q$4-'EV Scenarios'!Q$2)</f>
        <v>30.053294743443594</v>
      </c>
      <c r="R12" s="1">
        <f>'Pc, Summer, S1'!R12*Main!$B$5+_xlfn.IFNA(VLOOKUP($A12,'EV Distribution'!$A$2:$B$11,2,FALSE),0)*('EV Scenarios'!R$4-'EV Scenarios'!R$2)</f>
        <v>28.922305280242178</v>
      </c>
      <c r="S12" s="1">
        <f>'Pc, Summer, S1'!S12*Main!$B$5+_xlfn.IFNA(VLOOKUP($A12,'EV Distribution'!$A$2:$B$11,2,FALSE),0)*('EV Scenarios'!S$4-'EV Scenarios'!S$2)</f>
        <v>27.993913288629653</v>
      </c>
      <c r="T12" s="1">
        <f>'Pc, Summer, S1'!T12*Main!$B$5+_xlfn.IFNA(VLOOKUP($A12,'EV Distribution'!$A$2:$B$11,2,FALSE),0)*('EV Scenarios'!T$4-'EV Scenarios'!T$2)</f>
        <v>20.538026253071468</v>
      </c>
      <c r="U12" s="1">
        <f>'Pc, Summer, S1'!U12*Main!$B$5+_xlfn.IFNA(VLOOKUP($A12,'EV Distribution'!$A$2:$B$11,2,FALSE),0)*('EV Scenarios'!U$4-'EV Scenarios'!U$2)</f>
        <v>20.763781058151213</v>
      </c>
      <c r="V12" s="1">
        <f>'Pc, Summer, S1'!V12*Main!$B$5+_xlfn.IFNA(VLOOKUP($A12,'EV Distribution'!$A$2:$B$11,2,FALSE),0)*('EV Scenarios'!V$4-'EV Scenarios'!V$2)</f>
        <v>21.807720305375074</v>
      </c>
      <c r="W12" s="1">
        <f>'Pc, Summer, S1'!W12*Main!$B$5+_xlfn.IFNA(VLOOKUP($A12,'EV Distribution'!$A$2:$B$11,2,FALSE),0)*('EV Scenarios'!W$4-'EV Scenarios'!W$2)</f>
        <v>23.616707197903132</v>
      </c>
      <c r="X12" s="1">
        <f>'Pc, Summer, S1'!X12*Main!$B$5+_xlfn.IFNA(VLOOKUP($A12,'EV Distribution'!$A$2:$B$11,2,FALSE),0)*('EV Scenarios'!X$4-'EV Scenarios'!X$2)</f>
        <v>10.120365282339044</v>
      </c>
      <c r="Y12" s="1">
        <f>'Pc, Summer, S1'!Y12*Main!$B$5+_xlfn.IFNA(VLOOKUP($A12,'EV Distribution'!$A$2:$B$11,2,FALSE),0)*('EV Scenarios'!Y$4-'EV Scenarios'!Y$2)</f>
        <v>11.091456240372121</v>
      </c>
    </row>
    <row r="13" spans="1:25" x14ac:dyDescent="0.25">
      <c r="A13">
        <v>17</v>
      </c>
      <c r="B13" s="1">
        <f>'Pc, Summer, S1'!B13*Main!$B$5+_xlfn.IFNA(VLOOKUP($A13,'EV Distribution'!$A$2:$B$11,2,FALSE),0)*('EV Scenarios'!B$4-'EV Scenarios'!B$2)</f>
        <v>11.072893288201419</v>
      </c>
      <c r="C13" s="1">
        <f>'Pc, Summer, S1'!C13*Main!$B$5+_xlfn.IFNA(VLOOKUP($A13,'EV Distribution'!$A$2:$B$11,2,FALSE),0)*('EV Scenarios'!C$4-'EV Scenarios'!C$2)</f>
        <v>13.601435564080035</v>
      </c>
      <c r="D13" s="1">
        <f>'Pc, Summer, S1'!D13*Main!$B$5+_xlfn.IFNA(VLOOKUP($A13,'EV Distribution'!$A$2:$B$11,2,FALSE),0)*('EV Scenarios'!D$4-'EV Scenarios'!D$2)</f>
        <v>16.989011530795928</v>
      </c>
      <c r="E13" s="1">
        <f>'Pc, Summer, S1'!E13*Main!$B$5+_xlfn.IFNA(VLOOKUP($A13,'EV Distribution'!$A$2:$B$11,2,FALSE),0)*('EV Scenarios'!E$4-'EV Scenarios'!E$2)</f>
        <v>20.129051322570884</v>
      </c>
      <c r="F13" s="1">
        <f>'Pc, Summer, S1'!F13*Main!$B$5+_xlfn.IFNA(VLOOKUP($A13,'EV Distribution'!$A$2:$B$11,2,FALSE),0)*('EV Scenarios'!F$4-'EV Scenarios'!F$2)</f>
        <v>22.737355035506496</v>
      </c>
      <c r="G13" s="1">
        <f>'Pc, Summer, S1'!G13*Main!$B$5+_xlfn.IFNA(VLOOKUP($A13,'EV Distribution'!$A$2:$B$11,2,FALSE),0)*('EV Scenarios'!G$4-'EV Scenarios'!G$2)</f>
        <v>24.211446393366067</v>
      </c>
      <c r="H13" s="1">
        <f>'Pc, Summer, S1'!H13*Main!$B$5+_xlfn.IFNA(VLOOKUP($A13,'EV Distribution'!$A$2:$B$11,2,FALSE),0)*('EV Scenarios'!H$4-'EV Scenarios'!H$2)</f>
        <v>23.342305884819851</v>
      </c>
      <c r="I13" s="1">
        <f>'Pc, Summer, S1'!I13*Main!$B$5+_xlfn.IFNA(VLOOKUP($A13,'EV Distribution'!$A$2:$B$11,2,FALSE),0)*('EV Scenarios'!I$4-'EV Scenarios'!I$2)</f>
        <v>33.664537479858247</v>
      </c>
      <c r="J13" s="1">
        <f>'Pc, Summer, S1'!J13*Main!$B$5+_xlfn.IFNA(VLOOKUP($A13,'EV Distribution'!$A$2:$B$11,2,FALSE),0)*('EV Scenarios'!J$4-'EV Scenarios'!J$2)</f>
        <v>30.189202068775842</v>
      </c>
      <c r="K13" s="1">
        <f>'Pc, Summer, S1'!K13*Main!$B$5+_xlfn.IFNA(VLOOKUP($A13,'EV Distribution'!$A$2:$B$11,2,FALSE),0)*('EV Scenarios'!K$4-'EV Scenarios'!K$2)</f>
        <v>35.808046224069699</v>
      </c>
      <c r="L13" s="1">
        <f>'Pc, Summer, S1'!L13*Main!$B$5+_xlfn.IFNA(VLOOKUP($A13,'EV Distribution'!$A$2:$B$11,2,FALSE),0)*('EV Scenarios'!L$4-'EV Scenarios'!L$2)</f>
        <v>35.917171681083872</v>
      </c>
      <c r="M13" s="1">
        <f>'Pc, Summer, S1'!M13*Main!$B$5+_xlfn.IFNA(VLOOKUP($A13,'EV Distribution'!$A$2:$B$11,2,FALSE),0)*('EV Scenarios'!M$4-'EV Scenarios'!M$2)</f>
        <v>35.269429864526728</v>
      </c>
      <c r="N13" s="1">
        <f>'Pc, Summer, S1'!N13*Main!$B$5+_xlfn.IFNA(VLOOKUP($A13,'EV Distribution'!$A$2:$B$11,2,FALSE),0)*('EV Scenarios'!N$4-'EV Scenarios'!N$2)</f>
        <v>32.49280912863999</v>
      </c>
      <c r="O13" s="1">
        <f>'Pc, Summer, S1'!O13*Main!$B$5+_xlfn.IFNA(VLOOKUP($A13,'EV Distribution'!$A$2:$B$11,2,FALSE),0)*('EV Scenarios'!O$4-'EV Scenarios'!O$2)</f>
        <v>30.909785009742318</v>
      </c>
      <c r="P13" s="1">
        <f>'Pc, Summer, S1'!P13*Main!$B$5+_xlfn.IFNA(VLOOKUP($A13,'EV Distribution'!$A$2:$B$11,2,FALSE),0)*('EV Scenarios'!P$4-'EV Scenarios'!P$2)</f>
        <v>29.727257069399734</v>
      </c>
      <c r="Q13" s="1">
        <f>'Pc, Summer, S1'!Q13*Main!$B$5+_xlfn.IFNA(VLOOKUP($A13,'EV Distribution'!$A$2:$B$11,2,FALSE),0)*('EV Scenarios'!Q$4-'EV Scenarios'!Q$2)</f>
        <v>28.226515462330184</v>
      </c>
      <c r="R13" s="1">
        <f>'Pc, Summer, S1'!R13*Main!$B$5+_xlfn.IFNA(VLOOKUP($A13,'EV Distribution'!$A$2:$B$11,2,FALSE),0)*('EV Scenarios'!R$4-'EV Scenarios'!R$2)</f>
        <v>27.003943127384822</v>
      </c>
      <c r="S13" s="1">
        <f>'Pc, Summer, S1'!S13*Main!$B$5+_xlfn.IFNA(VLOOKUP($A13,'EV Distribution'!$A$2:$B$11,2,FALSE),0)*('EV Scenarios'!S$4-'EV Scenarios'!S$2)</f>
        <v>26.178564743495276</v>
      </c>
      <c r="T13" s="1">
        <f>'Pc, Summer, S1'!T13*Main!$B$5+_xlfn.IFNA(VLOOKUP($A13,'EV Distribution'!$A$2:$B$11,2,FALSE),0)*('EV Scenarios'!T$4-'EV Scenarios'!T$2)</f>
        <v>18.688393286997929</v>
      </c>
      <c r="U13" s="1">
        <f>'Pc, Summer, S1'!U13*Main!$B$5+_xlfn.IFNA(VLOOKUP($A13,'EV Distribution'!$A$2:$B$11,2,FALSE),0)*('EV Scenarios'!U$4-'EV Scenarios'!U$2)</f>
        <v>18.881060073951566</v>
      </c>
      <c r="V13" s="1">
        <f>'Pc, Summer, S1'!V13*Main!$B$5+_xlfn.IFNA(VLOOKUP($A13,'EV Distribution'!$A$2:$B$11,2,FALSE),0)*('EV Scenarios'!V$4-'EV Scenarios'!V$2)</f>
        <v>20.055927961769051</v>
      </c>
      <c r="W13" s="1">
        <f>'Pc, Summer, S1'!W13*Main!$B$5+_xlfn.IFNA(VLOOKUP($A13,'EV Distribution'!$A$2:$B$11,2,FALSE),0)*('EV Scenarios'!W$4-'EV Scenarios'!W$2)</f>
        <v>21.782820354522297</v>
      </c>
      <c r="X13" s="1">
        <f>'Pc, Summer, S1'!X13*Main!$B$5+_xlfn.IFNA(VLOOKUP($A13,'EV Distribution'!$A$2:$B$11,2,FALSE),0)*('EV Scenarios'!X$4-'EV Scenarios'!X$2)</f>
        <v>8.3885896406010048</v>
      </c>
      <c r="Y13" s="1">
        <f>'Pc, Summer, S1'!Y13*Main!$B$5+_xlfn.IFNA(VLOOKUP($A13,'EV Distribution'!$A$2:$B$11,2,FALSE),0)*('EV Scenarios'!Y$4-'EV Scenarios'!Y$2)</f>
        <v>9.6787816084797704</v>
      </c>
    </row>
    <row r="14" spans="1:25" x14ac:dyDescent="0.25">
      <c r="A14">
        <v>18</v>
      </c>
      <c r="B14" s="1">
        <f>'Pc, Summer, S1'!B14*Main!$B$5+_xlfn.IFNA(VLOOKUP($A14,'EV Distribution'!$A$2:$B$11,2,FALSE),0)*('EV Scenarios'!B$4-'EV Scenarios'!B$2)</f>
        <v>-1.5403130537507385E-2</v>
      </c>
      <c r="C14" s="1">
        <f>'Pc, Summer, S1'!C14*Main!$B$5+_xlfn.IFNA(VLOOKUP($A14,'EV Distribution'!$A$2:$B$11,2,FALSE),0)*('EV Scenarios'!C$4-'EV Scenarios'!C$2)</f>
        <v>-2.1884229178972237E-3</v>
      </c>
      <c r="D14" s="1">
        <f>'Pc, Summer, S1'!D14*Main!$B$5+_xlfn.IFNA(VLOOKUP($A14,'EV Distribution'!$A$2:$B$11,2,FALSE),0)*('EV Scenarios'!D$4-'EV Scenarios'!D$2)</f>
        <v>2.3567631423508568E-3</v>
      </c>
      <c r="E14" s="1">
        <f>'Pc, Summer, S1'!E14*Main!$B$5+_xlfn.IFNA(VLOOKUP($A14,'EV Distribution'!$A$2:$B$11,2,FALSE),0)*('EV Scenarios'!E$4-'EV Scenarios'!E$2)</f>
        <v>9.5953927938570594E-3</v>
      </c>
      <c r="F14" s="1">
        <f>'Pc, Summer, S1'!F14*Main!$B$5+_xlfn.IFNA(VLOOKUP($A14,'EV Distribution'!$A$2:$B$11,2,FALSE),0)*('EV Scenarios'!F$4-'EV Scenarios'!F$2)</f>
        <v>5.3868871825162442E-3</v>
      </c>
      <c r="G14" s="1">
        <f>'Pc, Summer, S1'!G14*Main!$B$5+_xlfn.IFNA(VLOOKUP($A14,'EV Distribution'!$A$2:$B$11,2,FALSE),0)*('EV Scenarios'!G$4-'EV Scenarios'!G$2)</f>
        <v>3.5351447135262854E-3</v>
      </c>
      <c r="H14" s="1">
        <f>'Pc, Summer, S1'!H14*Main!$B$5+_xlfn.IFNA(VLOOKUP($A14,'EV Distribution'!$A$2:$B$11,2,FALSE),0)*('EV Scenarios'!H$4-'EV Scenarios'!H$2)</f>
        <v>1.2036326048434732E-2</v>
      </c>
      <c r="I14" s="1">
        <f>'Pc, Summer, S1'!I14*Main!$B$5+_xlfn.IFNA(VLOOKUP($A14,'EV Distribution'!$A$2:$B$11,2,FALSE),0)*('EV Scenarios'!I$4-'EV Scenarios'!I$2)</f>
        <v>2.9712049616066157E-2</v>
      </c>
      <c r="J14" s="1">
        <f>'Pc, Summer, S1'!J14*Main!$B$5+_xlfn.IFNA(VLOOKUP($A14,'EV Distribution'!$A$2:$B$11,2,FALSE),0)*('EV Scenarios'!J$4-'EV Scenarios'!J$2)</f>
        <v>8.6695215593620804E-3</v>
      </c>
      <c r="K14" s="1">
        <f>'Pc, Summer, S1'!K14*Main!$B$5+_xlfn.IFNA(VLOOKUP($A14,'EV Distribution'!$A$2:$B$11,2,FALSE),0)*('EV Scenarios'!K$4-'EV Scenarios'!K$2)</f>
        <v>2.7355286473715303E-2</v>
      </c>
      <c r="L14" s="1">
        <f>'Pc, Summer, S1'!L14*Main!$B$5+_xlfn.IFNA(VLOOKUP($A14,'EV Distribution'!$A$2:$B$11,2,FALSE),0)*('EV Scenarios'!L$4-'EV Scenarios'!L$2)</f>
        <v>2.8112817483756648E-2</v>
      </c>
      <c r="M14" s="1">
        <f>'Pc, Summer, S1'!M14*Main!$B$5+_xlfn.IFNA(VLOOKUP($A14,'EV Distribution'!$A$2:$B$11,2,FALSE),0)*('EV Scenarios'!M$4-'EV Scenarios'!M$2)</f>
        <v>6.1444181925575908E-2</v>
      </c>
      <c r="N14" s="1">
        <f>'Pc, Summer, S1'!N14*Main!$B$5+_xlfn.IFNA(VLOOKUP($A14,'EV Distribution'!$A$2:$B$11,2,FALSE),0)*('EV Scenarios'!N$4-'EV Scenarios'!N$2)</f>
        <v>3.3247194329592444E-2</v>
      </c>
      <c r="O14" s="1">
        <f>'Pc, Summer, S1'!O14*Main!$B$5+_xlfn.IFNA(VLOOKUP($A14,'EV Distribution'!$A$2:$B$11,2,FALSE),0)*('EV Scenarios'!O$4-'EV Scenarios'!O$2)</f>
        <v>9.0230360307147095E-2</v>
      </c>
      <c r="P14" s="1">
        <f>'Pc, Summer, S1'!P14*Main!$B$5+_xlfn.IFNA(VLOOKUP($A14,'EV Distribution'!$A$2:$B$11,2,FALSE),0)*('EV Scenarios'!P$4-'EV Scenarios'!P$2)</f>
        <v>1.0857944477259305E-2</v>
      </c>
      <c r="Q14" s="1">
        <f>'Pc, Summer, S1'!Q14*Main!$B$5+_xlfn.IFNA(VLOOKUP($A14,'EV Distribution'!$A$2:$B$11,2,FALSE),0)*('EV Scenarios'!Q$4-'EV Scenarios'!Q$2)</f>
        <v>4.0654164205552276E-2</v>
      </c>
      <c r="R14" s="1">
        <f>'Pc, Summer, S1'!R14*Main!$B$5+_xlfn.IFNA(VLOOKUP($A14,'EV Distribution'!$A$2:$B$11,2,FALSE),0)*('EV Scenarios'!R$4-'EV Scenarios'!R$2)</f>
        <v>4.4946839929119908E-2</v>
      </c>
      <c r="S14" s="1">
        <f>'Pc, Summer, S1'!S14*Main!$B$5+_xlfn.IFNA(VLOOKUP($A14,'EV Distribution'!$A$2:$B$11,2,FALSE),0)*('EV Scenarios'!S$4-'EV Scenarios'!S$2)</f>
        <v>-4.3600118133490851E-2</v>
      </c>
      <c r="T14" s="1">
        <f>'Pc, Summer, S1'!T14*Main!$B$5+_xlfn.IFNA(VLOOKUP($A14,'EV Distribution'!$A$2:$B$11,2,FALSE),0)*('EV Scenarios'!T$4-'EV Scenarios'!T$2)</f>
        <v>2.264176018901359E-2</v>
      </c>
      <c r="U14" s="1">
        <f>'Pc, Summer, S1'!U14*Main!$B$5+_xlfn.IFNA(VLOOKUP($A14,'EV Distribution'!$A$2:$B$11,2,FALSE),0)*('EV Scenarios'!U$4-'EV Scenarios'!U$2)</f>
        <v>-8.4170112226816316E-5</v>
      </c>
      <c r="V14" s="1">
        <f>'Pc, Summer, S1'!V14*Main!$B$5+_xlfn.IFNA(VLOOKUP($A14,'EV Distribution'!$A$2:$B$11,2,FALSE),0)*('EV Scenarios'!V$4-'EV Scenarios'!V$2)</f>
        <v>6.312758417011223E-2</v>
      </c>
      <c r="W14" s="1">
        <f>'Pc, Summer, S1'!W14*Main!$B$5+_xlfn.IFNA(VLOOKUP($A14,'EV Distribution'!$A$2:$B$11,2,FALSE),0)*('EV Scenarios'!W$4-'EV Scenarios'!W$2)</f>
        <v>9.0314530419373901E-2</v>
      </c>
      <c r="X14" s="1">
        <f>'Pc, Summer, S1'!X14*Main!$B$5+_xlfn.IFNA(VLOOKUP($A14,'EV Distribution'!$A$2:$B$11,2,FALSE),0)*('EV Scenarios'!X$4-'EV Scenarios'!X$2)</f>
        <v>1.4561429415239219E-2</v>
      </c>
      <c r="Y14" s="1">
        <f>'Pc, Summer, S1'!Y14*Main!$B$5+_xlfn.IFNA(VLOOKUP($A14,'EV Distribution'!$A$2:$B$11,2,FALSE),0)*('EV Scenarios'!Y$4-'EV Scenarios'!Y$2)</f>
        <v>3.7624040165386896E-2</v>
      </c>
    </row>
    <row r="15" spans="1:25" x14ac:dyDescent="0.25">
      <c r="A15">
        <v>20</v>
      </c>
      <c r="B15" s="1">
        <f>'Pc, Summer, S1'!B15*Main!$B$5+_xlfn.IFNA(VLOOKUP($A15,'EV Distribution'!$A$2:$B$11,2,FALSE),0)*('EV Scenarios'!B$4-'EV Scenarios'!B$2)</f>
        <v>10.9676811373671</v>
      </c>
      <c r="C15" s="1">
        <f>'Pc, Summer, S1'!C15*Main!$B$5+_xlfn.IFNA(VLOOKUP($A15,'EV Distribution'!$A$2:$B$11,2,FALSE),0)*('EV Scenarios'!C$4-'EV Scenarios'!C$2)</f>
        <v>13.47172072089486</v>
      </c>
      <c r="D15" s="1">
        <f>'Pc, Summer, S1'!D15*Main!$B$5+_xlfn.IFNA(VLOOKUP($A15,'EV Distribution'!$A$2:$B$11,2,FALSE),0)*('EV Scenarios'!D$4-'EV Scenarios'!D$2)</f>
        <v>16.962407670894866</v>
      </c>
      <c r="E15" s="1">
        <f>'Pc, Summer, S1'!E15*Main!$B$5+_xlfn.IFNA(VLOOKUP($A15,'EV Distribution'!$A$2:$B$11,2,FALSE),0)*('EV Scenarios'!E$4-'EV Scenarios'!E$2)</f>
        <v>20.065959320894862</v>
      </c>
      <c r="F15" s="1">
        <f>'Pc, Summer, S1'!F15*Main!$B$5+_xlfn.IFNA(VLOOKUP($A15,'EV Distribution'!$A$2:$B$11,2,FALSE),0)*('EV Scenarios'!F$4-'EV Scenarios'!F$2)</f>
        <v>22.678881149926166</v>
      </c>
      <c r="G15" s="1">
        <f>'Pc, Summer, S1'!G15*Main!$B$5+_xlfn.IFNA(VLOOKUP($A15,'EV Distribution'!$A$2:$B$11,2,FALSE),0)*('EV Scenarios'!G$4-'EV Scenarios'!G$2)</f>
        <v>24.191182377192852</v>
      </c>
      <c r="H15" s="1">
        <f>'Pc, Summer, S1'!H15*Main!$B$5+_xlfn.IFNA(VLOOKUP($A15,'EV Distribution'!$A$2:$B$11,2,FALSE),0)*('EV Scenarios'!H$4-'EV Scenarios'!H$2)</f>
        <v>23.199727235425286</v>
      </c>
      <c r="I15" s="1">
        <f>'Pc, Summer, S1'!I15*Main!$B$5+_xlfn.IFNA(VLOOKUP($A15,'EV Distribution'!$A$2:$B$11,2,FALSE),0)*('EV Scenarios'!I$4-'EV Scenarios'!I$2)</f>
        <v>33.345803912954082</v>
      </c>
      <c r="J15" s="1">
        <f>'Pc, Summer, S1'!J15*Main!$B$5+_xlfn.IFNA(VLOOKUP($A15,'EV Distribution'!$A$2:$B$11,2,FALSE),0)*('EV Scenarios'!J$4-'EV Scenarios'!J$2)</f>
        <v>29.868174651048434</v>
      </c>
      <c r="K15" s="1">
        <f>'Pc, Summer, S1'!K15*Main!$B$5+_xlfn.IFNA(VLOOKUP($A15,'EV Distribution'!$A$2:$B$11,2,FALSE),0)*('EV Scenarios'!K$4-'EV Scenarios'!K$2)</f>
        <v>35.468620751915978</v>
      </c>
      <c r="L15" s="1">
        <f>'Pc, Summer, S1'!L15*Main!$B$5+_xlfn.IFNA(VLOOKUP($A15,'EV Distribution'!$A$2:$B$11,2,FALSE),0)*('EV Scenarios'!L$4-'EV Scenarios'!L$2)</f>
        <v>35.604196676587421</v>
      </c>
      <c r="M15" s="1">
        <f>'Pc, Summer, S1'!M15*Main!$B$5+_xlfn.IFNA(VLOOKUP($A15,'EV Distribution'!$A$2:$B$11,2,FALSE),0)*('EV Scenarios'!M$4-'EV Scenarios'!M$2)</f>
        <v>35.0259932521707</v>
      </c>
      <c r="N15" s="1">
        <f>'Pc, Summer, S1'!N15*Main!$B$5+_xlfn.IFNA(VLOOKUP($A15,'EV Distribution'!$A$2:$B$11,2,FALSE),0)*('EV Scenarios'!N$4-'EV Scenarios'!N$2)</f>
        <v>32.279609109199647</v>
      </c>
      <c r="O15" s="1">
        <f>'Pc, Summer, S1'!O15*Main!$B$5+_xlfn.IFNA(VLOOKUP($A15,'EV Distribution'!$A$2:$B$11,2,FALSE),0)*('EV Scenarios'!O$4-'EV Scenarios'!O$2)</f>
        <v>30.72493307608535</v>
      </c>
      <c r="P15" s="1">
        <f>'Pc, Summer, S1'!P15*Main!$B$5+_xlfn.IFNA(VLOOKUP($A15,'EV Distribution'!$A$2:$B$11,2,FALSE),0)*('EV Scenarios'!P$4-'EV Scenarios'!P$2)</f>
        <v>29.566120032036327</v>
      </c>
      <c r="Q15" s="1">
        <f>'Pc, Summer, S1'!Q15*Main!$B$5+_xlfn.IFNA(VLOOKUP($A15,'EV Distribution'!$A$2:$B$11,2,FALSE),0)*('EV Scenarios'!Q$4-'EV Scenarios'!Q$2)</f>
        <v>28.019627528366804</v>
      </c>
      <c r="R15" s="1">
        <f>'Pc, Summer, S1'!R15*Main!$B$5+_xlfn.IFNA(VLOOKUP($A15,'EV Distribution'!$A$2:$B$11,2,FALSE),0)*('EV Scenarios'!R$4-'EV Scenarios'!R$2)</f>
        <v>26.892337895437098</v>
      </c>
      <c r="S15" s="1">
        <f>'Pc, Summer, S1'!S15*Main!$B$5+_xlfn.IFNA(VLOOKUP($A15,'EV Distribution'!$A$2:$B$11,2,FALSE),0)*('EV Scenarios'!S$4-'EV Scenarios'!S$2)</f>
        <v>25.967661178470173</v>
      </c>
      <c r="T15" s="1">
        <f>'Pc, Summer, S1'!T15*Main!$B$5+_xlfn.IFNA(VLOOKUP($A15,'EV Distribution'!$A$2:$B$11,2,FALSE),0)*('EV Scenarios'!T$4-'EV Scenarios'!T$2)</f>
        <v>18.473823831825896</v>
      </c>
      <c r="U15" s="1">
        <f>'Pc, Summer, S1'!U15*Main!$B$5+_xlfn.IFNA(VLOOKUP($A15,'EV Distribution'!$A$2:$B$11,2,FALSE),0)*('EV Scenarios'!U$4-'EV Scenarios'!U$2)</f>
        <v>18.647887778470174</v>
      </c>
      <c r="V15" s="1">
        <f>'Pc, Summer, S1'!V15*Main!$B$5+_xlfn.IFNA(VLOOKUP($A15,'EV Distribution'!$A$2:$B$11,2,FALSE),0)*('EV Scenarios'!V$4-'EV Scenarios'!V$2)</f>
        <v>19.786218682069553</v>
      </c>
      <c r="W15" s="1">
        <f>'Pc, Summer, S1'!W15*Main!$B$5+_xlfn.IFNA(VLOOKUP($A15,'EV Distribution'!$A$2:$B$11,2,FALSE),0)*('EV Scenarios'!W$4-'EV Scenarios'!W$2)</f>
        <v>21.508171114943888</v>
      </c>
      <c r="X15" s="1">
        <f>'Pc, Summer, S1'!X15*Main!$B$5+_xlfn.IFNA(VLOOKUP($A15,'EV Distribution'!$A$2:$B$11,2,FALSE),0)*('EV Scenarios'!X$4-'EV Scenarios'!X$2)</f>
        <v>8.1275322016870941</v>
      </c>
      <c r="Y15" s="1">
        <f>'Pc, Summer, S1'!Y15*Main!$B$5+_xlfn.IFNA(VLOOKUP($A15,'EV Distribution'!$A$2:$B$11,2,FALSE),0)*('EV Scenarios'!Y$4-'EV Scenarios'!Y$2)</f>
        <v>9.4716224049763742</v>
      </c>
    </row>
    <row r="16" spans="1:25" x14ac:dyDescent="0.25">
      <c r="A16">
        <v>21</v>
      </c>
      <c r="B16" s="1">
        <f>'Pc, Summer, S1'!B16*Main!$B$5+_xlfn.IFNA(VLOOKUP($A16,'EV Distribution'!$A$2:$B$11,2,FALSE),0)*('EV Scenarios'!B$4-'EV Scenarios'!B$2)</f>
        <v>11.082230725273185</v>
      </c>
      <c r="C16" s="1">
        <f>'Pc, Summer, S1'!C16*Main!$B$5+_xlfn.IFNA(VLOOKUP($A16,'EV Distribution'!$A$2:$B$11,2,FALSE),0)*('EV Scenarios'!C$4-'EV Scenarios'!C$2)</f>
        <v>13.553937842635115</v>
      </c>
      <c r="D16" s="1">
        <f>'Pc, Summer, S1'!D16*Main!$B$5+_xlfn.IFNA(VLOOKUP($A16,'EV Distribution'!$A$2:$B$11,2,FALSE),0)*('EV Scenarios'!D$4-'EV Scenarios'!D$2)</f>
        <v>16.998435165848349</v>
      </c>
      <c r="E16" s="1">
        <f>'Pc, Summer, S1'!E16*Main!$B$5+_xlfn.IFNA(VLOOKUP($A16,'EV Distribution'!$A$2:$B$11,2,FALSE),0)*('EV Scenarios'!E$4-'EV Scenarios'!E$2)</f>
        <v>20.09736794937611</v>
      </c>
      <c r="F16" s="1">
        <f>'Pc, Summer, S1'!F16*Main!$B$5+_xlfn.IFNA(VLOOKUP($A16,'EV Distribution'!$A$2:$B$11,2,FALSE),0)*('EV Scenarios'!F$4-'EV Scenarios'!F$2)</f>
        <v>22.695047382903869</v>
      </c>
      <c r="G16" s="1">
        <f>'Pc, Summer, S1'!G16*Main!$B$5+_xlfn.IFNA(VLOOKUP($A16,'EV Distribution'!$A$2:$B$11,2,FALSE),0)*('EV Scenarios'!G$4-'EV Scenarios'!G$2)</f>
        <v>24.193953889615329</v>
      </c>
      <c r="H16" s="1">
        <f>'Pc, Summer, S1'!H16*Main!$B$5+_xlfn.IFNA(VLOOKUP($A16,'EV Distribution'!$A$2:$B$11,2,FALSE),0)*('EV Scenarios'!H$4-'EV Scenarios'!H$2)</f>
        <v>23.394184471644273</v>
      </c>
      <c r="I16" s="1">
        <f>'Pc, Summer, S1'!I16*Main!$B$5+_xlfn.IFNA(VLOOKUP($A16,'EV Distribution'!$A$2:$B$11,2,FALSE),0)*('EV Scenarios'!I$4-'EV Scenarios'!I$2)</f>
        <v>33.824788487278504</v>
      </c>
      <c r="J16" s="1">
        <f>'Pc, Summer, S1'!J16*Main!$B$5+_xlfn.IFNA(VLOOKUP($A16,'EV Distribution'!$A$2:$B$11,2,FALSE),0)*('EV Scenarios'!J$4-'EV Scenarios'!J$2)</f>
        <v>30.427529234210724</v>
      </c>
      <c r="K16" s="1">
        <f>'Pc, Summer, S1'!K16*Main!$B$5+_xlfn.IFNA(VLOOKUP($A16,'EV Distribution'!$A$2:$B$11,2,FALSE),0)*('EV Scenarios'!K$4-'EV Scenarios'!K$2)</f>
        <v>35.974395409779241</v>
      </c>
      <c r="L16" s="1">
        <f>'Pc, Summer, S1'!L16*Main!$B$5+_xlfn.IFNA(VLOOKUP($A16,'EV Distribution'!$A$2:$B$11,2,FALSE),0)*('EV Scenarios'!L$4-'EV Scenarios'!L$2)</f>
        <v>36.133528026495128</v>
      </c>
      <c r="M16" s="1">
        <f>'Pc, Summer, S1'!M16*Main!$B$5+_xlfn.IFNA(VLOOKUP($A16,'EV Distribution'!$A$2:$B$11,2,FALSE),0)*('EV Scenarios'!M$4-'EV Scenarios'!M$2)</f>
        <v>35.495278456046954</v>
      </c>
      <c r="N16" s="1">
        <f>'Pc, Summer, S1'!N16*Main!$B$5+_xlfn.IFNA(VLOOKUP($A16,'EV Distribution'!$A$2:$B$11,2,FALSE),0)*('EV Scenarios'!N$4-'EV Scenarios'!N$2)</f>
        <v>32.685152978333576</v>
      </c>
      <c r="O16" s="1">
        <f>'Pc, Summer, S1'!O16*Main!$B$5+_xlfn.IFNA(VLOOKUP($A16,'EV Distribution'!$A$2:$B$11,2,FALSE),0)*('EV Scenarios'!O$4-'EV Scenarios'!O$2)</f>
        <v>31.126319796633194</v>
      </c>
      <c r="P16" s="1">
        <f>'Pc, Summer, S1'!P16*Main!$B$5+_xlfn.IFNA(VLOOKUP($A16,'EV Distribution'!$A$2:$B$11,2,FALSE),0)*('EV Scenarios'!P$4-'EV Scenarios'!P$2)</f>
        <v>29.913464948213232</v>
      </c>
      <c r="Q16" s="1">
        <f>'Pc, Summer, S1'!Q16*Main!$B$5+_xlfn.IFNA(VLOOKUP($A16,'EV Distribution'!$A$2:$B$11,2,FALSE),0)*('EV Scenarios'!Q$4-'EV Scenarios'!Q$2)</f>
        <v>28.339258443989959</v>
      </c>
      <c r="R16" s="1">
        <f>'Pc, Summer, S1'!R16*Main!$B$5+_xlfn.IFNA(VLOOKUP($A16,'EV Distribution'!$A$2:$B$11,2,FALSE),0)*('EV Scenarios'!R$4-'EV Scenarios'!R$2)</f>
        <v>27.1671654613925</v>
      </c>
      <c r="S16" s="1">
        <f>'Pc, Summer, S1'!S16*Main!$B$5+_xlfn.IFNA(VLOOKUP($A16,'EV Distribution'!$A$2:$B$11,2,FALSE),0)*('EV Scenarios'!S$4-'EV Scenarios'!S$2)</f>
        <v>26.270664142808627</v>
      </c>
      <c r="T16" s="1">
        <f>'Pc, Summer, S1'!T16*Main!$B$5+_xlfn.IFNA(VLOOKUP($A16,'EV Distribution'!$A$2:$B$11,2,FALSE),0)*('EV Scenarios'!T$4-'EV Scenarios'!T$2)</f>
        <v>18.766203347094653</v>
      </c>
      <c r="U16" s="1">
        <f>'Pc, Summer, S1'!U16*Main!$B$5+_xlfn.IFNA(VLOOKUP($A16,'EV Distribution'!$A$2:$B$11,2,FALSE),0)*('EV Scenarios'!U$4-'EV Scenarios'!U$2)</f>
        <v>18.979528099593917</v>
      </c>
      <c r="V16" s="1">
        <f>'Pc, Summer, S1'!V16*Main!$B$5+_xlfn.IFNA(VLOOKUP($A16,'EV Distribution'!$A$2:$B$11,2,FALSE),0)*('EV Scenarios'!V$4-'EV Scenarios'!V$2)</f>
        <v>20.138644423331364</v>
      </c>
      <c r="W16" s="1">
        <f>'Pc, Summer, S1'!W16*Main!$B$5+_xlfn.IFNA(VLOOKUP($A16,'EV Distribution'!$A$2:$B$11,2,FALSE),0)*('EV Scenarios'!W$4-'EV Scenarios'!W$2)</f>
        <v>21.886924739984494</v>
      </c>
      <c r="X16" s="1">
        <f>'Pc, Summer, S1'!X16*Main!$B$5+_xlfn.IFNA(VLOOKUP($A16,'EV Distribution'!$A$2:$B$11,2,FALSE),0)*('EV Scenarios'!X$4-'EV Scenarios'!X$2)</f>
        <v>8.491043109904755</v>
      </c>
      <c r="Y16" s="1">
        <f>'Pc, Summer, S1'!Y16*Main!$B$5+_xlfn.IFNA(VLOOKUP($A16,'EV Distribution'!$A$2:$B$11,2,FALSE),0)*('EV Scenarios'!Y$4-'EV Scenarios'!Y$2)</f>
        <v>9.736749957844804</v>
      </c>
    </row>
    <row r="17" spans="1:25" x14ac:dyDescent="0.25">
      <c r="A17">
        <v>26</v>
      </c>
      <c r="B17" s="1">
        <f>'Pc, Summer, S1'!B17*Main!$B$5+_xlfn.IFNA(VLOOKUP($A17,'EV Distribution'!$A$2:$B$11,2,FALSE),0)*('EV Scenarios'!B$4-'EV Scenarios'!B$2)</f>
        <v>12.204704274664058</v>
      </c>
      <c r="C17" s="1">
        <f>'Pc, Summer, S1'!C17*Main!$B$5+_xlfn.IFNA(VLOOKUP($A17,'EV Distribution'!$A$2:$B$11,2,FALSE),0)*('EV Scenarios'!C$4-'EV Scenarios'!C$2)</f>
        <v>14.558800755138806</v>
      </c>
      <c r="D17" s="1">
        <f>'Pc, Summer, S1'!D17*Main!$B$5+_xlfn.IFNA(VLOOKUP($A17,'EV Distribution'!$A$2:$B$11,2,FALSE),0)*('EV Scenarios'!D$4-'EV Scenarios'!D$2)</f>
        <v>17.93245806781232</v>
      </c>
      <c r="E17" s="1">
        <f>'Pc, Summer, S1'!E17*Main!$B$5+_xlfn.IFNA(VLOOKUP($A17,'EV Distribution'!$A$2:$B$11,2,FALSE),0)*('EV Scenarios'!E$4-'EV Scenarios'!E$2)</f>
        <v>21.026626694839045</v>
      </c>
      <c r="F17" s="1">
        <f>'Pc, Summer, S1'!F17*Main!$B$5+_xlfn.IFNA(VLOOKUP($A17,'EV Distribution'!$A$2:$B$11,2,FALSE),0)*('EV Scenarios'!F$4-'EV Scenarios'!F$2)</f>
        <v>23.628924994839043</v>
      </c>
      <c r="G17" s="1">
        <f>'Pc, Summer, S1'!G17*Main!$B$5+_xlfn.IFNA(VLOOKUP($A17,'EV Distribution'!$A$2:$B$11,2,FALSE),0)*('EV Scenarios'!G$4-'EV Scenarios'!G$2)</f>
        <v>25.127686371865771</v>
      </c>
      <c r="H17" s="1">
        <f>'Pc, Summer, S1'!H17*Main!$B$5+_xlfn.IFNA(VLOOKUP($A17,'EV Distribution'!$A$2:$B$11,2,FALSE),0)*('EV Scenarios'!H$4-'EV Scenarios'!H$2)</f>
        <v>24.396739595806263</v>
      </c>
      <c r="I17" s="1">
        <f>'Pc, Summer, S1'!I17*Main!$B$5+_xlfn.IFNA(VLOOKUP($A17,'EV Distribution'!$A$2:$B$11,2,FALSE),0)*('EV Scenarios'!I$4-'EV Scenarios'!I$2)</f>
        <v>34.876054948275993</v>
      </c>
      <c r="J17" s="1">
        <f>'Pc, Summer, S1'!J17*Main!$B$5+_xlfn.IFNA(VLOOKUP($A17,'EV Distribution'!$A$2:$B$11,2,FALSE),0)*('EV Scenarios'!J$4-'EV Scenarios'!J$2)</f>
        <v>31.540198980980509</v>
      </c>
      <c r="K17" s="1">
        <f>'Pc, Summer, S1'!K17*Main!$B$5+_xlfn.IFNA(VLOOKUP($A17,'EV Distribution'!$A$2:$B$11,2,FALSE),0)*('EV Scenarios'!K$4-'EV Scenarios'!K$2)</f>
        <v>37.18591649014693</v>
      </c>
      <c r="L17" s="1">
        <f>'Pc, Summer, S1'!L17*Main!$B$5+_xlfn.IFNA(VLOOKUP($A17,'EV Distribution'!$A$2:$B$11,2,FALSE),0)*('EV Scenarios'!L$4-'EV Scenarios'!L$2)</f>
        <v>37.435064945119606</v>
      </c>
      <c r="M17" s="1">
        <f>'Pc, Summer, S1'!M17*Main!$B$5+_xlfn.IFNA(VLOOKUP($A17,'EV Distribution'!$A$2:$B$11,2,FALSE),0)*('EV Scenarios'!M$4-'EV Scenarios'!M$2)</f>
        <v>36.846656925258415</v>
      </c>
      <c r="N17" s="1">
        <f>'Pc, Summer, S1'!N17*Main!$B$5+_xlfn.IFNA(VLOOKUP($A17,'EV Distribution'!$A$2:$B$11,2,FALSE),0)*('EV Scenarios'!N$4-'EV Scenarios'!N$2)</f>
        <v>34.06113061757236</v>
      </c>
      <c r="O17" s="1">
        <f>'Pc, Summer, S1'!O17*Main!$B$5+_xlfn.IFNA(VLOOKUP($A17,'EV Distribution'!$A$2:$B$11,2,FALSE),0)*('EV Scenarios'!O$4-'EV Scenarios'!O$2)</f>
        <v>32.54750711570437</v>
      </c>
      <c r="P17" s="1">
        <f>'Pc, Summer, S1'!P17*Main!$B$5+_xlfn.IFNA(VLOOKUP($A17,'EV Distribution'!$A$2:$B$11,2,FALSE),0)*('EV Scenarios'!P$4-'EV Scenarios'!P$2)</f>
        <v>31.394436810713231</v>
      </c>
      <c r="Q17" s="1">
        <f>'Pc, Summer, S1'!Q17*Main!$B$5+_xlfn.IFNA(VLOOKUP($A17,'EV Distribution'!$A$2:$B$11,2,FALSE),0)*('EV Scenarios'!Q$4-'EV Scenarios'!Q$2)</f>
        <v>29.819420293310692</v>
      </c>
      <c r="R17" s="1">
        <f>'Pc, Summer, S1'!R17*Main!$B$5+_xlfn.IFNA(VLOOKUP($A17,'EV Distribution'!$A$2:$B$11,2,FALSE),0)*('EV Scenarios'!R$4-'EV Scenarios'!R$2)</f>
        <v>28.505093422729626</v>
      </c>
      <c r="S17" s="1">
        <f>'Pc, Summer, S1'!S17*Main!$B$5+_xlfn.IFNA(VLOOKUP($A17,'EV Distribution'!$A$2:$B$11,2,FALSE),0)*('EV Scenarios'!S$4-'EV Scenarios'!S$2)</f>
        <v>27.576717502768755</v>
      </c>
      <c r="T17" s="1">
        <f>'Pc, Summer, S1'!T17*Main!$B$5+_xlfn.IFNA(VLOOKUP($A17,'EV Distribution'!$A$2:$B$11,2,FALSE),0)*('EV Scenarios'!T$4-'EV Scenarios'!T$2)</f>
        <v>20.068733056822207</v>
      </c>
      <c r="U17" s="1">
        <f>'Pc, Summer, S1'!U17*Main!$B$5+_xlfn.IFNA(VLOOKUP($A17,'EV Distribution'!$A$2:$B$11,2,FALSE),0)*('EV Scenarios'!U$4-'EV Scenarios'!U$2)</f>
        <v>20.228795114020972</v>
      </c>
      <c r="V17" s="1">
        <f>'Pc, Summer, S1'!V17*Main!$B$5+_xlfn.IFNA(VLOOKUP($A17,'EV Distribution'!$A$2:$B$11,2,FALSE),0)*('EV Scenarios'!V$4-'EV Scenarios'!V$2)</f>
        <v>21.366981851262551</v>
      </c>
      <c r="W17" s="1">
        <f>'Pc, Summer, S1'!W17*Main!$B$5+_xlfn.IFNA(VLOOKUP($A17,'EV Distribution'!$A$2:$B$11,2,FALSE),0)*('EV Scenarios'!W$4-'EV Scenarios'!W$2)</f>
        <v>23.144858520451862</v>
      </c>
      <c r="X17" s="1">
        <f>'Pc, Summer, S1'!X17*Main!$B$5+_xlfn.IFNA(VLOOKUP($A17,'EV Distribution'!$A$2:$B$11,2,FALSE),0)*('EV Scenarios'!X$4-'EV Scenarios'!X$2)</f>
        <v>9.8324073066044004</v>
      </c>
      <c r="Y17" s="1">
        <f>'Pc, Summer, S1'!Y17*Main!$B$5+_xlfn.IFNA(VLOOKUP($A17,'EV Distribution'!$A$2:$B$11,2,FALSE),0)*('EV Scenarios'!Y$4-'EV Scenarios'!Y$2)</f>
        <v>10.965673764438129</v>
      </c>
    </row>
    <row r="18" spans="1:25" x14ac:dyDescent="0.25">
      <c r="A18">
        <v>30</v>
      </c>
      <c r="B18" s="1">
        <f>'Pc, Summer, S1'!B18*Main!$B$5+_xlfn.IFNA(VLOOKUP($A18,'EV Distribution'!$A$2:$B$11,2,FALSE),0)*('EV Scenarios'!B$4-'EV Scenarios'!B$2)</f>
        <v>11.477610033634821</v>
      </c>
      <c r="C18" s="1">
        <f>'Pc, Summer, S1'!C18*Main!$B$5+_xlfn.IFNA(VLOOKUP($A18,'EV Distribution'!$A$2:$B$11,2,FALSE),0)*('EV Scenarios'!C$4-'EV Scenarios'!C$2)</f>
        <v>13.939349133959686</v>
      </c>
      <c r="D18" s="1">
        <f>'Pc, Summer, S1'!D18*Main!$B$5+_xlfn.IFNA(VLOOKUP($A18,'EV Distribution'!$A$2:$B$11,2,FALSE),0)*('EV Scenarios'!D$4-'EV Scenarios'!D$2)</f>
        <v>17.41265284437759</v>
      </c>
      <c r="E18" s="1">
        <f>'Pc, Summer, S1'!E18*Main!$B$5+_xlfn.IFNA(VLOOKUP($A18,'EV Distribution'!$A$2:$B$11,2,FALSE),0)*('EV Scenarios'!E$4-'EV Scenarios'!E$2)</f>
        <v>20.518330047061433</v>
      </c>
      <c r="F18" s="1">
        <f>'Pc, Summer, S1'!F18*Main!$B$5+_xlfn.IFNA(VLOOKUP($A18,'EV Distribution'!$A$2:$B$11,2,FALSE),0)*('EV Scenarios'!F$4-'EV Scenarios'!F$2)</f>
        <v>23.123971468185175</v>
      </c>
      <c r="G18" s="1">
        <f>'Pc, Summer, S1'!G18*Main!$B$5+_xlfn.IFNA(VLOOKUP($A18,'EV Distribution'!$A$2:$B$11,2,FALSE),0)*('EV Scenarios'!G$4-'EV Scenarios'!G$2)</f>
        <v>24.6621659121456</v>
      </c>
      <c r="H18" s="1">
        <f>'Pc, Summer, S1'!H18*Main!$B$5+_xlfn.IFNA(VLOOKUP($A18,'EV Distribution'!$A$2:$B$11,2,FALSE),0)*('EV Scenarios'!H$4-'EV Scenarios'!H$2)</f>
        <v>23.947525642343479</v>
      </c>
      <c r="I18" s="1">
        <f>'Pc, Summer, S1'!I18*Main!$B$5+_xlfn.IFNA(VLOOKUP($A18,'EV Distribution'!$A$2:$B$11,2,FALSE),0)*('EV Scenarios'!I$4-'EV Scenarios'!I$2)</f>
        <v>34.381159101081664</v>
      </c>
      <c r="J18" s="1">
        <f>'Pc, Summer, S1'!J18*Main!$B$5+_xlfn.IFNA(VLOOKUP($A18,'EV Distribution'!$A$2:$B$11,2,FALSE),0)*('EV Scenarios'!J$4-'EV Scenarios'!J$2)</f>
        <v>30.881190615619463</v>
      </c>
      <c r="K18" s="1">
        <f>'Pc, Summer, S1'!K18*Main!$B$5+_xlfn.IFNA(VLOOKUP($A18,'EV Distribution'!$A$2:$B$11,2,FALSE),0)*('EV Scenarios'!K$4-'EV Scenarios'!K$2)</f>
        <v>36.498897864375373</v>
      </c>
      <c r="L18" s="1">
        <f>'Pc, Summer, S1'!L18*Main!$B$5+_xlfn.IFNA(VLOOKUP($A18,'EV Distribution'!$A$2:$B$11,2,FALSE),0)*('EV Scenarios'!L$4-'EV Scenarios'!L$2)</f>
        <v>36.658876194602776</v>
      </c>
      <c r="M18" s="1">
        <f>'Pc, Summer, S1'!M18*Main!$B$5+_xlfn.IFNA(VLOOKUP($A18,'EV Distribution'!$A$2:$B$11,2,FALSE),0)*('EV Scenarios'!M$4-'EV Scenarios'!M$2)</f>
        <v>36.030965332468249</v>
      </c>
      <c r="N18" s="1">
        <f>'Pc, Summer, S1'!N18*Main!$B$5+_xlfn.IFNA(VLOOKUP($A18,'EV Distribution'!$A$2:$B$11,2,FALSE),0)*('EV Scenarios'!N$4-'EV Scenarios'!N$2)</f>
        <v>33.228268362289576</v>
      </c>
      <c r="O18" s="1">
        <f>'Pc, Summer, S1'!O18*Main!$B$5+_xlfn.IFNA(VLOOKUP($A18,'EV Distribution'!$A$2:$B$11,2,FALSE),0)*('EV Scenarios'!O$4-'EV Scenarios'!O$2)</f>
        <v>31.653941778237595</v>
      </c>
      <c r="P18" s="1">
        <f>'Pc, Summer, S1'!P18*Main!$B$5+_xlfn.IFNA(VLOOKUP($A18,'EV Distribution'!$A$2:$B$11,2,FALSE),0)*('EV Scenarios'!P$4-'EV Scenarios'!P$2)</f>
        <v>30.395510773106174</v>
      </c>
      <c r="Q18" s="1">
        <f>'Pc, Summer, S1'!Q18*Main!$B$5+_xlfn.IFNA(VLOOKUP($A18,'EV Distribution'!$A$2:$B$11,2,FALSE),0)*('EV Scenarios'!Q$4-'EV Scenarios'!Q$2)</f>
        <v>28.81901490306409</v>
      </c>
      <c r="R18" s="1">
        <f>'Pc, Summer, S1'!R18*Main!$B$5+_xlfn.IFNA(VLOOKUP($A18,'EV Distribution'!$A$2:$B$11,2,FALSE),0)*('EV Scenarios'!R$4-'EV Scenarios'!R$2)</f>
        <v>27.669247799272743</v>
      </c>
      <c r="S18" s="1">
        <f>'Pc, Summer, S1'!S18*Main!$B$5+_xlfn.IFNA(VLOOKUP($A18,'EV Distribution'!$A$2:$B$11,2,FALSE),0)*('EV Scenarios'!S$4-'EV Scenarios'!S$2)</f>
        <v>26.8088207937943</v>
      </c>
      <c r="T18" s="1">
        <f>'Pc, Summer, S1'!T18*Main!$B$5+_xlfn.IFNA(VLOOKUP($A18,'EV Distribution'!$A$2:$B$11,2,FALSE),0)*('EV Scenarios'!T$4-'EV Scenarios'!T$2)</f>
        <v>19.309684586123005</v>
      </c>
      <c r="U18" s="1">
        <f>'Pc, Summer, S1'!U18*Main!$B$5+_xlfn.IFNA(VLOOKUP($A18,'EV Distribution'!$A$2:$B$11,2,FALSE),0)*('EV Scenarios'!U$4-'EV Scenarios'!U$2)</f>
        <v>19.502527903684289</v>
      </c>
      <c r="V18" s="1">
        <f>'Pc, Summer, S1'!V18*Main!$B$5+_xlfn.IFNA(VLOOKUP($A18,'EV Distribution'!$A$2:$B$11,2,FALSE),0)*('EV Scenarios'!V$4-'EV Scenarios'!V$2)</f>
        <v>20.703611827510336</v>
      </c>
      <c r="W18" s="1">
        <f>'Pc, Summer, S1'!W18*Main!$B$5+_xlfn.IFNA(VLOOKUP($A18,'EV Distribution'!$A$2:$B$11,2,FALSE),0)*('EV Scenarios'!W$4-'EV Scenarios'!W$2)</f>
        <v>22.387578176369608</v>
      </c>
      <c r="X18" s="1">
        <f>'Pc, Summer, S1'!X18*Main!$B$5+_xlfn.IFNA(VLOOKUP($A18,'EV Distribution'!$A$2:$B$11,2,FALSE),0)*('EV Scenarios'!X$4-'EV Scenarios'!X$2)</f>
        <v>8.8988352052421735</v>
      </c>
      <c r="Y18" s="1">
        <f>'Pc, Summer, S1'!Y18*Main!$B$5+_xlfn.IFNA(VLOOKUP($A18,'EV Distribution'!$A$2:$B$11,2,FALSE),0)*('EV Scenarios'!Y$4-'EV Scenarios'!Y$2)</f>
        <v>10.162489477030421</v>
      </c>
    </row>
    <row r="19" spans="1:25" x14ac:dyDescent="0.25">
      <c r="A19">
        <v>35</v>
      </c>
      <c r="B19" s="1">
        <f>'Pc, Summer, S1'!B19*Main!$B$5+_xlfn.IFNA(VLOOKUP($A19,'EV Distribution'!$A$2:$B$11,2,FALSE),0)*('EV Scenarios'!B$4-'EV Scenarios'!B$2)</f>
        <v>0.87183402244536345</v>
      </c>
      <c r="C19" s="1">
        <f>'Pc, Summer, S1'!C19*Main!$B$5+_xlfn.IFNA(VLOOKUP($A19,'EV Distribution'!$A$2:$B$11,2,FALSE),0)*('EV Scenarios'!C$4-'EV Scenarios'!C$2)</f>
        <v>0.79002067336089787</v>
      </c>
      <c r="D19" s="1">
        <f>'Pc, Summer, S1'!D19*Main!$B$5+_xlfn.IFNA(VLOOKUP($A19,'EV Distribution'!$A$2:$B$11,2,FALSE),0)*('EV Scenarios'!D$4-'EV Scenarios'!D$2)</f>
        <v>0.69979031305375083</v>
      </c>
      <c r="E19" s="1">
        <f>'Pc, Summer, S1'!E19*Main!$B$5+_xlfn.IFNA(VLOOKUP($A19,'EV Distribution'!$A$2:$B$11,2,FALSE),0)*('EV Scenarios'!E$4-'EV Scenarios'!E$2)</f>
        <v>0.71418340224453636</v>
      </c>
      <c r="F19" s="1">
        <f>'Pc, Summer, S1'!F19*Main!$B$5+_xlfn.IFNA(VLOOKUP($A19,'EV Distribution'!$A$2:$B$11,2,FALSE),0)*('EV Scenarios'!F$4-'EV Scenarios'!F$2)</f>
        <v>0.76956733608978167</v>
      </c>
      <c r="G19" s="1">
        <f>'Pc, Summer, S1'!G19*Main!$B$5+_xlfn.IFNA(VLOOKUP($A19,'EV Distribution'!$A$2:$B$11,2,FALSE),0)*('EV Scenarios'!G$4-'EV Scenarios'!G$2)</f>
        <v>0.79002067336089787</v>
      </c>
      <c r="H19" s="1">
        <f>'Pc, Summer, S1'!H19*Main!$B$5+_xlfn.IFNA(VLOOKUP($A19,'EV Distribution'!$A$2:$B$11,2,FALSE),0)*('EV Scenarios'!H$4-'EV Scenarios'!H$2)</f>
        <v>1.0998508564678087</v>
      </c>
      <c r="I19" s="1">
        <f>'Pc, Summer, S1'!I19*Main!$B$5+_xlfn.IFNA(VLOOKUP($A19,'EV Distribution'!$A$2:$B$11,2,FALSE),0)*('EV Scenarios'!I$4-'EV Scenarios'!I$2)</f>
        <v>1.2819108092144125</v>
      </c>
      <c r="J19" s="1">
        <f>'Pc, Summer, S1'!J19*Main!$B$5+_xlfn.IFNA(VLOOKUP($A19,'EV Distribution'!$A$2:$B$11,2,FALSE),0)*('EV Scenarios'!J$4-'EV Scenarios'!J$2)</f>
        <v>1.2388998818665093</v>
      </c>
      <c r="K19" s="1">
        <f>'Pc, Summer, S1'!K19*Main!$B$5+_xlfn.IFNA(VLOOKUP($A19,'EV Distribution'!$A$2:$B$11,2,FALSE),0)*('EV Scenarios'!K$4-'EV Scenarios'!K$2)</f>
        <v>1.2409199645599529</v>
      </c>
      <c r="L19" s="1">
        <f>'Pc, Summer, S1'!L19*Main!$B$5+_xlfn.IFNA(VLOOKUP($A19,'EV Distribution'!$A$2:$B$11,2,FALSE),0)*('EV Scenarios'!L$4-'EV Scenarios'!L$2)</f>
        <v>1.1341922622563498</v>
      </c>
      <c r="M19" s="1">
        <f>'Pc, Summer, S1'!M19*Main!$B$5+_xlfn.IFNA(VLOOKUP($A19,'EV Distribution'!$A$2:$B$11,2,FALSE),0)*('EV Scenarios'!M$4-'EV Scenarios'!M$2)</f>
        <v>1.2954621972829299</v>
      </c>
      <c r="N19" s="1">
        <f>'Pc, Summer, S1'!N19*Main!$B$5+_xlfn.IFNA(VLOOKUP($A19,'EV Distribution'!$A$2:$B$11,2,FALSE),0)*('EV Scenarios'!N$4-'EV Scenarios'!N$2)</f>
        <v>1.3068251624335501</v>
      </c>
      <c r="O19" s="1">
        <f>'Pc, Summer, S1'!O19*Main!$B$5+_xlfn.IFNA(VLOOKUP($A19,'EV Distribution'!$A$2:$B$11,2,FALSE),0)*('EV Scenarios'!O$4-'EV Scenarios'!O$2)</f>
        <v>1.2388157117542826</v>
      </c>
      <c r="P19" s="1">
        <f>'Pc, Summer, S1'!P19*Main!$B$5+_xlfn.IFNA(VLOOKUP($A19,'EV Distribution'!$A$2:$B$11,2,FALSE),0)*('EV Scenarios'!P$4-'EV Scenarios'!P$2)</f>
        <v>1.1171898995865328</v>
      </c>
      <c r="Q19" s="1">
        <f>'Pc, Summer, S1'!Q19*Main!$B$5+_xlfn.IFNA(VLOOKUP($A19,'EV Distribution'!$A$2:$B$11,2,FALSE),0)*('EV Scenarios'!Q$4-'EV Scenarios'!Q$2)</f>
        <v>1.0620584760779683</v>
      </c>
      <c r="R19" s="1">
        <f>'Pc, Summer, S1'!R19*Main!$B$5+_xlfn.IFNA(VLOOKUP($A19,'EV Distribution'!$A$2:$B$11,2,FALSE),0)*('EV Scenarios'!R$4-'EV Scenarios'!R$2)</f>
        <v>1.0660144713526285</v>
      </c>
      <c r="S19" s="1">
        <f>'Pc, Summer, S1'!S19*Main!$B$5+_xlfn.IFNA(VLOOKUP($A19,'EV Distribution'!$A$2:$B$11,2,FALSE),0)*('EV Scenarios'!S$4-'EV Scenarios'!S$2)</f>
        <v>1.061721795629061</v>
      </c>
      <c r="T19" s="1">
        <f>'Pc, Summer, S1'!T19*Main!$B$5+_xlfn.IFNA(VLOOKUP($A19,'EV Distribution'!$A$2:$B$11,2,FALSE),0)*('EV Scenarios'!T$4-'EV Scenarios'!T$2)</f>
        <v>1.1415150620200827</v>
      </c>
      <c r="U19" s="1">
        <f>'Pc, Summer, S1'!U19*Main!$B$5+_xlfn.IFNA(VLOOKUP($A19,'EV Distribution'!$A$2:$B$11,2,FALSE),0)*('EV Scenarios'!U$4-'EV Scenarios'!U$2)</f>
        <v>1.2088511518015359</v>
      </c>
      <c r="V19" s="1">
        <f>'Pc, Summer, S1'!V19*Main!$B$5+_xlfn.IFNA(VLOOKUP($A19,'EV Distribution'!$A$2:$B$11,2,FALSE),0)*('EV Scenarios'!V$4-'EV Scenarios'!V$2)</f>
        <v>1.2115445953927939</v>
      </c>
      <c r="W19" s="1">
        <f>'Pc, Summer, S1'!W19*Main!$B$5+_xlfn.IFNA(VLOOKUP($A19,'EV Distribution'!$A$2:$B$11,2,FALSE),0)*('EV Scenarios'!W$4-'EV Scenarios'!W$2)</f>
        <v>1.1591907855877144</v>
      </c>
      <c r="X19" s="1">
        <f>'Pc, Summer, S1'!X19*Main!$B$5+_xlfn.IFNA(VLOOKUP($A19,'EV Distribution'!$A$2:$B$11,2,FALSE),0)*('EV Scenarios'!X$4-'EV Scenarios'!X$2)</f>
        <v>1.0378174837566452</v>
      </c>
      <c r="Y19" s="1">
        <f>'Pc, Summer, S1'!Y19*Main!$B$5+_xlfn.IFNA(VLOOKUP($A19,'EV Distribution'!$A$2:$B$11,2,FALSE),0)*('EV Scenarios'!Y$4-'EV Scenarios'!Y$2)</f>
        <v>0.96719875959834622</v>
      </c>
    </row>
    <row r="20" spans="1:25" x14ac:dyDescent="0.25">
      <c r="A20">
        <v>36</v>
      </c>
      <c r="B20" s="1">
        <f>'Pc, Summer, S1'!B20*Main!$B$5+_xlfn.IFNA(VLOOKUP($A20,'EV Distribution'!$A$2:$B$11,2,FALSE),0)*('EV Scenarios'!B$4-'EV Scenarios'!B$2)</f>
        <v>1.3214707619610161E-2</v>
      </c>
      <c r="C20" s="1">
        <f>'Pc, Summer, S1'!C20*Main!$B$5+_xlfn.IFNA(VLOOKUP($A20,'EV Distribution'!$A$2:$B$11,2,FALSE),0)*('EV Scenarios'!C$4-'EV Scenarios'!C$2)</f>
        <v>-2.6008564678086238E-2</v>
      </c>
      <c r="D20" s="1">
        <f>'Pc, Summer, S1'!D20*Main!$B$5+_xlfn.IFNA(VLOOKUP($A20,'EV Distribution'!$A$2:$B$11,2,FALSE),0)*('EV Scenarios'!D$4-'EV Scenarios'!D$2)</f>
        <v>1.3298877731836979E-2</v>
      </c>
      <c r="E20" s="1">
        <f>'Pc, Summer, S1'!E20*Main!$B$5+_xlfn.IFNA(VLOOKUP($A20,'EV Distribution'!$A$2:$B$11,2,FALSE),0)*('EV Scenarios'!E$4-'EV Scenarios'!E$2)</f>
        <v>4.1748375664500889E-2</v>
      </c>
      <c r="F20" s="1">
        <f>'Pc, Summer, S1'!F20*Main!$B$5+_xlfn.IFNA(VLOOKUP($A20,'EV Distribution'!$A$2:$B$11,2,FALSE),0)*('EV Scenarios'!F$4-'EV Scenarios'!F$2)</f>
        <v>8.8799468399291204E-2</v>
      </c>
      <c r="G20" s="1">
        <f>'Pc, Summer, S1'!G20*Main!$B$5+_xlfn.IFNA(VLOOKUP($A20,'EV Distribution'!$A$2:$B$11,2,FALSE),0)*('EV Scenarios'!G$4-'EV Scenarios'!G$2)</f>
        <v>3.854991139988187E-2</v>
      </c>
      <c r="H20" s="1">
        <f>'Pc, Summer, S1'!H20*Main!$B$5+_xlfn.IFNA(VLOOKUP($A20,'EV Distribution'!$A$2:$B$11,2,FALSE),0)*('EV Scenarios'!H$4-'EV Scenarios'!H$2)</f>
        <v>8.0382457176609579E-2</v>
      </c>
      <c r="I20" s="1">
        <f>'Pc, Summer, S1'!I20*Main!$B$5+_xlfn.IFNA(VLOOKUP($A20,'EV Distribution'!$A$2:$B$11,2,FALSE),0)*('EV Scenarios'!I$4-'EV Scenarios'!I$2)</f>
        <v>4.8902835203780276E-2</v>
      </c>
      <c r="J20" s="1">
        <f>'Pc, Summer, S1'!J20*Main!$B$5+_xlfn.IFNA(VLOOKUP($A20,'EV Distribution'!$A$2:$B$11,2,FALSE),0)*('EV Scenarios'!J$4-'EV Scenarios'!J$2)</f>
        <v>5.8077377436503257E-3</v>
      </c>
      <c r="K20" s="1">
        <f>'Pc, Summer, S1'!K20*Main!$B$5+_xlfn.IFNA(VLOOKUP($A20,'EV Distribution'!$A$2:$B$11,2,FALSE),0)*('EV Scenarios'!K$4-'EV Scenarios'!K$2)</f>
        <v>-1.2457176609568812E-2</v>
      </c>
      <c r="L20" s="1">
        <f>'Pc, Summer, S1'!L20*Main!$B$5+_xlfn.IFNA(VLOOKUP($A20,'EV Distribution'!$A$2:$B$11,2,FALSE),0)*('EV Scenarios'!L$4-'EV Scenarios'!L$2)</f>
        <v>2.3483461311281754E-2</v>
      </c>
      <c r="M20" s="1">
        <f>'Pc, Summer, S1'!M20*Main!$B$5+_xlfn.IFNA(VLOOKUP($A20,'EV Distribution'!$A$2:$B$11,2,FALSE),0)*('EV Scenarios'!M$4-'EV Scenarios'!M$2)</f>
        <v>1.1783815711754284E-3</v>
      </c>
      <c r="N20" s="1">
        <f>'Pc, Summer, S1'!N20*Main!$B$5+_xlfn.IFNA(VLOOKUP($A20,'EV Distribution'!$A$2:$B$11,2,FALSE),0)*('EV Scenarios'!N$4-'EV Scenarios'!N$2)</f>
        <v>3.6193148257531012E-2</v>
      </c>
      <c r="O20" s="1">
        <f>'Pc, Summer, S1'!O20*Main!$B$5+_xlfn.IFNA(VLOOKUP($A20,'EV Distribution'!$A$2:$B$11,2,FALSE),0)*('EV Scenarios'!O$4-'EV Scenarios'!O$2)</f>
        <v>3.0722090962787954E-2</v>
      </c>
      <c r="P20" s="1">
        <f>'Pc, Summer, S1'!P20*Main!$B$5+_xlfn.IFNA(VLOOKUP($A20,'EV Distribution'!$A$2:$B$11,2,FALSE),0)*('EV Scenarios'!P$4-'EV Scenarios'!P$2)</f>
        <v>1.7675723567631427E-3</v>
      </c>
      <c r="Q20" s="1">
        <f>'Pc, Summer, S1'!Q20*Main!$B$5+_xlfn.IFNA(VLOOKUP($A20,'EV Distribution'!$A$2:$B$11,2,FALSE),0)*('EV Scenarios'!Q$4-'EV Scenarios'!Q$2)</f>
        <v>0.11160956881275844</v>
      </c>
      <c r="R20" s="1">
        <f>'Pc, Summer, S1'!R20*Main!$B$5+_xlfn.IFNA(VLOOKUP($A20,'EV Distribution'!$A$2:$B$11,2,FALSE),0)*('EV Scenarios'!R$4-'EV Scenarios'!R$2)</f>
        <v>5.9844949793266392E-2</v>
      </c>
      <c r="S20" s="1">
        <f>'Pc, Summer, S1'!S20*Main!$B$5+_xlfn.IFNA(VLOOKUP($A20,'EV Distribution'!$A$2:$B$11,2,FALSE),0)*('EV Scenarios'!S$4-'EV Scenarios'!S$2)</f>
        <v>4.2758417011222682E-2</v>
      </c>
      <c r="T20" s="1">
        <f>'Pc, Summer, S1'!T20*Main!$B$5+_xlfn.IFNA(VLOOKUP($A20,'EV Distribution'!$A$2:$B$11,2,FALSE),0)*('EV Scenarios'!T$4-'EV Scenarios'!T$2)</f>
        <v>9.9404902539870069E-2</v>
      </c>
      <c r="U20" s="1">
        <f>'Pc, Summer, S1'!U20*Main!$B$5+_xlfn.IFNA(VLOOKUP($A20,'EV Distribution'!$A$2:$B$11,2,FALSE),0)*('EV Scenarios'!U$4-'EV Scenarios'!U$2)</f>
        <v>5.2353809805079747E-2</v>
      </c>
      <c r="V20" s="1">
        <f>'Pc, Summer, S1'!V20*Main!$B$5+_xlfn.IFNA(VLOOKUP($A20,'EV Distribution'!$A$2:$B$11,2,FALSE),0)*('EV Scenarios'!V$4-'EV Scenarios'!V$2)</f>
        <v>0.10150915534554046</v>
      </c>
      <c r="W20" s="1">
        <f>'Pc, Summer, S1'!W20*Main!$B$5+_xlfn.IFNA(VLOOKUP($A20,'EV Distribution'!$A$2:$B$11,2,FALSE),0)*('EV Scenarios'!W$4-'EV Scenarios'!W$2)</f>
        <v>7.2807147076196108E-2</v>
      </c>
      <c r="X20" s="1">
        <f>'Pc, Summer, S1'!X20*Main!$B$5+_xlfn.IFNA(VLOOKUP($A20,'EV Distribution'!$A$2:$B$11,2,FALSE),0)*('EV Scenarios'!X$4-'EV Scenarios'!X$2)</f>
        <v>6.2538393384524521E-2</v>
      </c>
      <c r="Y20" s="1">
        <f>'Pc, Summer, S1'!Y20*Main!$B$5+_xlfn.IFNA(VLOOKUP($A20,'EV Distribution'!$A$2:$B$11,2,FALSE),0)*('EV Scenarios'!Y$4-'EV Scenarios'!Y$2)</f>
        <v>7.8278204370939158E-3</v>
      </c>
    </row>
    <row r="21" spans="1:25" x14ac:dyDescent="0.25">
      <c r="A21">
        <v>42</v>
      </c>
      <c r="B21" s="1">
        <f>'Pc, Summer, S1'!B21*Main!$B$5+_xlfn.IFNA(VLOOKUP($A21,'EV Distribution'!$A$2:$B$11,2,FALSE),0)*('EV Scenarios'!B$4-'EV Scenarios'!B$2)</f>
        <v>12.178829158752954</v>
      </c>
      <c r="C21" s="1">
        <f>'Pc, Summer, S1'!C21*Main!$B$5+_xlfn.IFNA(VLOOKUP($A21,'EV Distribution'!$A$2:$B$11,2,FALSE),0)*('EV Scenarios'!C$4-'EV Scenarios'!C$2)</f>
        <v>14.586620352148552</v>
      </c>
      <c r="D21" s="1">
        <f>'Pc, Summer, S1'!D21*Main!$B$5+_xlfn.IFNA(VLOOKUP($A21,'EV Distribution'!$A$2:$B$11,2,FALSE),0)*('EV Scenarios'!D$4-'EV Scenarios'!D$2)</f>
        <v>18.010786547832993</v>
      </c>
      <c r="E21" s="1">
        <f>'Pc, Summer, S1'!E21*Main!$B$5+_xlfn.IFNA(VLOOKUP($A21,'EV Distribution'!$A$2:$B$11,2,FALSE),0)*('EV Scenarios'!E$4-'EV Scenarios'!E$2)</f>
        <v>21.064212207398114</v>
      </c>
      <c r="F21" s="1">
        <f>'Pc, Summer, S1'!F21*Main!$B$5+_xlfn.IFNA(VLOOKUP($A21,'EV Distribution'!$A$2:$B$11,2,FALSE),0)*('EV Scenarios'!F$4-'EV Scenarios'!F$2)</f>
        <v>23.713408685554487</v>
      </c>
      <c r="G21" s="1">
        <f>'Pc, Summer, S1'!G21*Main!$B$5+_xlfn.IFNA(VLOOKUP($A21,'EV Distribution'!$A$2:$B$11,2,FALSE),0)*('EV Scenarios'!G$4-'EV Scenarios'!G$2)</f>
        <v>25.216310353998082</v>
      </c>
      <c r="H21" s="1">
        <f>'Pc, Summer, S1'!H21*Main!$B$5+_xlfn.IFNA(VLOOKUP($A21,'EV Distribution'!$A$2:$B$11,2,FALSE),0)*('EV Scenarios'!H$4-'EV Scenarios'!H$2)</f>
        <v>24.499210825634972</v>
      </c>
      <c r="I21" s="1">
        <f>'Pc, Summer, S1'!I21*Main!$B$5+_xlfn.IFNA(VLOOKUP($A21,'EV Distribution'!$A$2:$B$11,2,FALSE),0)*('EV Scenarios'!I$4-'EV Scenarios'!I$2)</f>
        <v>34.902588525712495</v>
      </c>
      <c r="J21" s="1">
        <f>'Pc, Summer, S1'!J21*Main!$B$5+_xlfn.IFNA(VLOOKUP($A21,'EV Distribution'!$A$2:$B$11,2,FALSE),0)*('EV Scenarios'!J$4-'EV Scenarios'!J$2)</f>
        <v>31.536522695193444</v>
      </c>
      <c r="K21" s="1">
        <f>'Pc, Summer, S1'!K21*Main!$B$5+_xlfn.IFNA(VLOOKUP($A21,'EV Distribution'!$A$2:$B$11,2,FALSE),0)*('EV Scenarios'!K$4-'EV Scenarios'!K$2)</f>
        <v>37.139584743598647</v>
      </c>
      <c r="L21" s="1">
        <f>'Pc, Summer, S1'!L21*Main!$B$5+_xlfn.IFNA(VLOOKUP($A21,'EV Distribution'!$A$2:$B$11,2,FALSE),0)*('EV Scenarios'!L$4-'EV Scenarios'!L$2)</f>
        <v>37.269889079201121</v>
      </c>
      <c r="M21" s="1">
        <f>'Pc, Summer, S1'!M21*Main!$B$5+_xlfn.IFNA(VLOOKUP($A21,'EV Distribution'!$A$2:$B$11,2,FALSE),0)*('EV Scenarios'!M$4-'EV Scenarios'!M$2)</f>
        <v>36.724440265416419</v>
      </c>
      <c r="N21" s="1">
        <f>'Pc, Summer, S1'!N21*Main!$B$5+_xlfn.IFNA(VLOOKUP($A21,'EV Distribution'!$A$2:$B$11,2,FALSE),0)*('EV Scenarios'!N$4-'EV Scenarios'!N$2)</f>
        <v>33.899788127488186</v>
      </c>
      <c r="O21" s="1">
        <f>'Pc, Summer, S1'!O21*Main!$B$5+_xlfn.IFNA(VLOOKUP($A21,'EV Distribution'!$A$2:$B$11,2,FALSE),0)*('EV Scenarios'!O$4-'EV Scenarios'!O$2)</f>
        <v>32.328945941357794</v>
      </c>
      <c r="P21" s="1">
        <f>'Pc, Summer, S1'!P21*Main!$B$5+_xlfn.IFNA(VLOOKUP($A21,'EV Distribution'!$A$2:$B$11,2,FALSE),0)*('EV Scenarios'!P$4-'EV Scenarios'!P$2)</f>
        <v>31.119510912813794</v>
      </c>
      <c r="Q21" s="1">
        <f>'Pc, Summer, S1'!Q21*Main!$B$5+_xlfn.IFNA(VLOOKUP($A21,'EV Distribution'!$A$2:$B$11,2,FALSE),0)*('EV Scenarios'!Q$4-'EV Scenarios'!Q$2)</f>
        <v>29.499854357435026</v>
      </c>
      <c r="R21" s="1">
        <f>'Pc, Summer, S1'!R21*Main!$B$5+_xlfn.IFNA(VLOOKUP($A21,'EV Distribution'!$A$2:$B$11,2,FALSE),0)*('EV Scenarios'!R$4-'EV Scenarios'!R$2)</f>
        <v>28.301977326568963</v>
      </c>
      <c r="S21" s="1">
        <f>'Pc, Summer, S1'!S21*Main!$B$5+_xlfn.IFNA(VLOOKUP($A21,'EV Distribution'!$A$2:$B$11,2,FALSE),0)*('EV Scenarios'!S$4-'EV Scenarios'!S$2)</f>
        <v>27.431329811813349</v>
      </c>
      <c r="T21" s="1">
        <f>'Pc, Summer, S1'!T21*Main!$B$5+_xlfn.IFNA(VLOOKUP($A21,'EV Distribution'!$A$2:$B$11,2,FALSE),0)*('EV Scenarios'!T$4-'EV Scenarios'!T$2)</f>
        <v>19.893934117505903</v>
      </c>
      <c r="U21" s="1">
        <f>'Pc, Summer, S1'!U21*Main!$B$5+_xlfn.IFNA(VLOOKUP($A21,'EV Distribution'!$A$2:$B$11,2,FALSE),0)*('EV Scenarios'!U$4-'EV Scenarios'!U$2)</f>
        <v>20.074274283058919</v>
      </c>
      <c r="V21" s="1">
        <f>'Pc, Summer, S1'!V21*Main!$B$5+_xlfn.IFNA(VLOOKUP($A21,'EV Distribution'!$A$2:$B$11,2,FALSE),0)*('EV Scenarios'!V$4-'EV Scenarios'!V$2)</f>
        <v>21.282263368439899</v>
      </c>
      <c r="W21" s="1">
        <f>'Pc, Summer, S1'!W21*Main!$B$5+_xlfn.IFNA(VLOOKUP($A21,'EV Distribution'!$A$2:$B$11,2,FALSE),0)*('EV Scenarios'!W$4-'EV Scenarios'!W$2)</f>
        <v>23.132898802462346</v>
      </c>
      <c r="X21" s="1">
        <f>'Pc, Summer, S1'!X21*Main!$B$5+_xlfn.IFNA(VLOOKUP($A21,'EV Distribution'!$A$2:$B$11,2,FALSE),0)*('EV Scenarios'!X$4-'EV Scenarios'!X$2)</f>
        <v>9.6981893074940935</v>
      </c>
      <c r="Y21" s="1">
        <f>'Pc, Summer, S1'!Y21*Main!$B$5+_xlfn.IFNA(VLOOKUP($A21,'EV Distribution'!$A$2:$B$11,2,FALSE),0)*('EV Scenarios'!Y$4-'EV Scenarios'!Y$2)</f>
        <v>10.831774119628619</v>
      </c>
    </row>
    <row r="22" spans="1:25" x14ac:dyDescent="0.25">
      <c r="A22">
        <v>55</v>
      </c>
      <c r="B22" s="1">
        <f>'Pc, Summer, S1'!B22*Main!$B$5+_xlfn.IFNA(VLOOKUP($A22,'EV Distribution'!$A$2:$B$11,2,FALSE),0)*('EV Scenarios'!B$4-'EV Scenarios'!B$2)</f>
        <v>10.822422099586532</v>
      </c>
      <c r="C22" s="1">
        <f>'Pc, Summer, S1'!C22*Main!$B$5+_xlfn.IFNA(VLOOKUP($A22,'EV Distribution'!$A$2:$B$11,2,FALSE),0)*('EV Scenarios'!C$4-'EV Scenarios'!C$2)</f>
        <v>13.358688346396928</v>
      </c>
      <c r="D22" s="1">
        <f>'Pc, Summer, S1'!D22*Main!$B$5+_xlfn.IFNA(VLOOKUP($A22,'EV Distribution'!$A$2:$B$11,2,FALSE),0)*('EV Scenarios'!D$4-'EV Scenarios'!D$2)</f>
        <v>16.718069921323099</v>
      </c>
      <c r="E22" s="1">
        <f>'Pc, Summer, S1'!E22*Main!$B$5+_xlfn.IFNA(VLOOKUP($A22,'EV Distribution'!$A$2:$B$11,2,FALSE),0)*('EV Scenarios'!E$4-'EV Scenarios'!E$2)</f>
        <v>19.830038582545779</v>
      </c>
      <c r="F22" s="1">
        <f>'Pc, Summer, S1'!F22*Main!$B$5+_xlfn.IFNA(VLOOKUP($A22,'EV Distribution'!$A$2:$B$11,2,FALSE),0)*('EV Scenarios'!F$4-'EV Scenarios'!F$2)</f>
        <v>22.443868187920849</v>
      </c>
      <c r="G22" s="1">
        <f>'Pc, Summer, S1'!G22*Main!$B$5+_xlfn.IFNA(VLOOKUP($A22,'EV Distribution'!$A$2:$B$11,2,FALSE),0)*('EV Scenarios'!G$4-'EV Scenarios'!G$2)</f>
        <v>23.955800242971058</v>
      </c>
      <c r="H22" s="1">
        <f>'Pc, Summer, S1'!H22*Main!$B$5+_xlfn.IFNA(VLOOKUP($A22,'EV Distribution'!$A$2:$B$11,2,FALSE),0)*('EV Scenarios'!H$4-'EV Scenarios'!H$2)</f>
        <v>23.237614799586538</v>
      </c>
      <c r="I22" s="1">
        <f>'Pc, Summer, S1'!I22*Main!$B$5+_xlfn.IFNA(VLOOKUP($A22,'EV Distribution'!$A$2:$B$11,2,FALSE),0)*('EV Scenarios'!I$4-'EV Scenarios'!I$2)</f>
        <v>33.620187897578269</v>
      </c>
      <c r="J22" s="1">
        <f>'Pc, Summer, S1'!J22*Main!$B$5+_xlfn.IFNA(VLOOKUP($A22,'EV Distribution'!$A$2:$B$11,2,FALSE),0)*('EV Scenarios'!J$4-'EV Scenarios'!J$2)</f>
        <v>30.214506227672771</v>
      </c>
      <c r="K22" s="1">
        <f>'Pc, Summer, S1'!K22*Main!$B$5+_xlfn.IFNA(VLOOKUP($A22,'EV Distribution'!$A$2:$B$11,2,FALSE),0)*('EV Scenarios'!K$4-'EV Scenarios'!K$2)</f>
        <v>35.775698887359717</v>
      </c>
      <c r="L22" s="1">
        <f>'Pc, Summer, S1'!L22*Main!$B$5+_xlfn.IFNA(VLOOKUP($A22,'EV Distribution'!$A$2:$B$11,2,FALSE),0)*('EV Scenarios'!L$4-'EV Scenarios'!L$2)</f>
        <v>35.910321940076784</v>
      </c>
      <c r="M22" s="1">
        <f>'Pc, Summer, S1'!M22*Main!$B$5+_xlfn.IFNA(VLOOKUP($A22,'EV Distribution'!$A$2:$B$11,2,FALSE),0)*('EV Scenarios'!M$4-'EV Scenarios'!M$2)</f>
        <v>35.249417031748372</v>
      </c>
      <c r="N22" s="1">
        <f>'Pc, Summer, S1'!N22*Main!$B$5+_xlfn.IFNA(VLOOKUP($A22,'EV Distribution'!$A$2:$B$11,2,FALSE),0)*('EV Scenarios'!N$4-'EV Scenarios'!N$2)</f>
        <v>32.44756950002953</v>
      </c>
      <c r="O22" s="1">
        <f>'Pc, Summer, S1'!O22*Main!$B$5+_xlfn.IFNA(VLOOKUP($A22,'EV Distribution'!$A$2:$B$11,2,FALSE),0)*('EV Scenarios'!O$4-'EV Scenarios'!O$2)</f>
        <v>30.887125986473713</v>
      </c>
      <c r="P22" s="1">
        <f>'Pc, Summer, S1'!P22*Main!$B$5+_xlfn.IFNA(VLOOKUP($A22,'EV Distribution'!$A$2:$B$11,2,FALSE),0)*('EV Scenarios'!P$4-'EV Scenarios'!P$2)</f>
        <v>29.694746552303602</v>
      </c>
      <c r="Q22" s="1">
        <f>'Pc, Summer, S1'!Q22*Main!$B$5+_xlfn.IFNA(VLOOKUP($A22,'EV Distribution'!$A$2:$B$11,2,FALSE),0)*('EV Scenarios'!Q$4-'EV Scenarios'!Q$2)</f>
        <v>28.072266982073245</v>
      </c>
      <c r="R22" s="1">
        <f>'Pc, Summer, S1'!R22*Main!$B$5+_xlfn.IFNA(VLOOKUP($A22,'EV Distribution'!$A$2:$B$11,2,FALSE),0)*('EV Scenarios'!R$4-'EV Scenarios'!R$2)</f>
        <v>26.90819866476669</v>
      </c>
      <c r="S22" s="1">
        <f>'Pc, Summer, S1'!S22*Main!$B$5+_xlfn.IFNA(VLOOKUP($A22,'EV Distribution'!$A$2:$B$11,2,FALSE),0)*('EV Scenarios'!S$4-'EV Scenarios'!S$2)</f>
        <v>25.979301652480803</v>
      </c>
      <c r="T22" s="1">
        <f>'Pc, Summer, S1'!T22*Main!$B$5+_xlfn.IFNA(VLOOKUP($A22,'EV Distribution'!$A$2:$B$11,2,FALSE),0)*('EV Scenarios'!T$4-'EV Scenarios'!T$2)</f>
        <v>18.511799141435318</v>
      </c>
      <c r="U22" s="1">
        <f>'Pc, Summer, S1'!U22*Main!$B$5+_xlfn.IFNA(VLOOKUP($A22,'EV Distribution'!$A$2:$B$11,2,FALSE),0)*('EV Scenarios'!U$4-'EV Scenarios'!U$2)</f>
        <v>18.766929315682223</v>
      </c>
      <c r="V22" s="1">
        <f>'Pc, Summer, S1'!V22*Main!$B$5+_xlfn.IFNA(VLOOKUP($A22,'EV Distribution'!$A$2:$B$11,2,FALSE),0)*('EV Scenarios'!V$4-'EV Scenarios'!V$2)</f>
        <v>19.943773170112227</v>
      </c>
      <c r="W22" s="1">
        <f>'Pc, Summer, S1'!W22*Main!$B$5+_xlfn.IFNA(VLOOKUP($A22,'EV Distribution'!$A$2:$B$11,2,FALSE),0)*('EV Scenarios'!W$4-'EV Scenarios'!W$2)</f>
        <v>21.721448780891908</v>
      </c>
      <c r="X22" s="1">
        <f>'Pc, Summer, S1'!X22*Main!$B$5+_xlfn.IFNA(VLOOKUP($A22,'EV Distribution'!$A$2:$B$11,2,FALSE),0)*('EV Scenarios'!X$4-'EV Scenarios'!X$2)</f>
        <v>8.2566706574128759</v>
      </c>
      <c r="Y22" s="1">
        <f>'Pc, Summer, S1'!Y22*Main!$B$5+_xlfn.IFNA(VLOOKUP($A22,'EV Distribution'!$A$2:$B$11,2,FALSE),0)*('EV Scenarios'!Y$4-'EV Scenarios'!Y$2)</f>
        <v>9.4978635055818081</v>
      </c>
    </row>
    <row r="23" spans="1:25" x14ac:dyDescent="0.25">
      <c r="A23">
        <v>68</v>
      </c>
      <c r="B23" s="1">
        <f>'Pc, Summer, S1'!B23*Main!$B$5+_xlfn.IFNA(VLOOKUP($A23,'EV Distribution'!$A$2:$B$11,2,FALSE),0)*('EV Scenarios'!B$4-'EV Scenarios'!B$2)</f>
        <v>0.17763912381866509</v>
      </c>
      <c r="C23" s="1">
        <f>'Pc, Summer, S1'!C23*Main!$B$5+_xlfn.IFNA(VLOOKUP($A23,'EV Distribution'!$A$2:$B$11,2,FALSE),0)*('EV Scenarios'!C$4-'EV Scenarios'!C$2)</f>
        <v>0.17763912381866509</v>
      </c>
      <c r="D23" s="1">
        <f>'Pc, Summer, S1'!D23*Main!$B$5+_xlfn.IFNA(VLOOKUP($A23,'EV Distribution'!$A$2:$B$11,2,FALSE),0)*('EV Scenarios'!D$4-'EV Scenarios'!D$2)</f>
        <v>0.10998394093325459</v>
      </c>
      <c r="E23" s="1">
        <f>'Pc, Summer, S1'!E23*Main!$B$5+_xlfn.IFNA(VLOOKUP($A23,'EV Distribution'!$A$2:$B$11,2,FALSE),0)*('EV Scenarios'!E$4-'EV Scenarios'!E$2)</f>
        <v>0.10998394093325459</v>
      </c>
      <c r="F23" s="1">
        <f>'Pc, Summer, S1'!F23*Main!$B$5+_xlfn.IFNA(VLOOKUP($A23,'EV Distribution'!$A$2:$B$11,2,FALSE),0)*('EV Scenarios'!F$4-'EV Scenarios'!F$2)</f>
        <v>0.10998394093325459</v>
      </c>
      <c r="G23" s="1">
        <f>'Pc, Summer, S1'!G23*Main!$B$5+_xlfn.IFNA(VLOOKUP($A23,'EV Distribution'!$A$2:$B$11,2,FALSE),0)*('EV Scenarios'!G$4-'EV Scenarios'!G$2)</f>
        <v>0.10998394093325459</v>
      </c>
      <c r="H23" s="1">
        <f>'Pc, Summer, S1'!H23*Main!$B$5+_xlfn.IFNA(VLOOKUP($A23,'EV Distribution'!$A$2:$B$11,2,FALSE),0)*('EV Scenarios'!H$4-'EV Scenarios'!H$2)</f>
        <v>0.14522108884376847</v>
      </c>
      <c r="I23" s="1">
        <f>'Pc, Summer, S1'!I23*Main!$B$5+_xlfn.IFNA(VLOOKUP($A23,'EV Distribution'!$A$2:$B$11,2,FALSE),0)*('EV Scenarios'!I$4-'EV Scenarios'!I$2)</f>
        <v>0.18045823675428238</v>
      </c>
      <c r="J23" s="1">
        <f>'Pc, Summer, S1'!J23*Main!$B$5+_xlfn.IFNA(VLOOKUP($A23,'EV Distribution'!$A$2:$B$11,2,FALSE),0)*('EV Scenarios'!J$4-'EV Scenarios'!J$2)</f>
        <v>0.18045823675428238</v>
      </c>
      <c r="K23" s="1">
        <f>'Pc, Summer, S1'!K23*Main!$B$5+_xlfn.IFNA(VLOOKUP($A23,'EV Distribution'!$A$2:$B$11,2,FALSE),0)*('EV Scenarios'!K$4-'EV Scenarios'!K$2)</f>
        <v>0.18045823675428238</v>
      </c>
      <c r="L23" s="1">
        <f>'Pc, Summer, S1'!L23*Main!$B$5+_xlfn.IFNA(VLOOKUP($A23,'EV Distribution'!$A$2:$B$11,2,FALSE),0)*('EV Scenarios'!L$4-'EV Scenarios'!L$2)</f>
        <v>0.18045823675428238</v>
      </c>
      <c r="M23" s="1">
        <f>'Pc, Summer, S1'!M23*Main!$B$5+_xlfn.IFNA(VLOOKUP($A23,'EV Distribution'!$A$2:$B$11,2,FALSE),0)*('EV Scenarios'!M$4-'EV Scenarios'!M$2)</f>
        <v>0.18045823675428238</v>
      </c>
      <c r="N23" s="1">
        <f>'Pc, Summer, S1'!N23*Main!$B$5+_xlfn.IFNA(VLOOKUP($A23,'EV Distribution'!$A$2:$B$11,2,FALSE),0)*('EV Scenarios'!N$4-'EV Scenarios'!N$2)</f>
        <v>0.18045823675428238</v>
      </c>
      <c r="O23" s="1">
        <f>'Pc, Summer, S1'!O23*Main!$B$5+_xlfn.IFNA(VLOOKUP($A23,'EV Distribution'!$A$2:$B$11,2,FALSE),0)*('EV Scenarios'!O$4-'EV Scenarios'!O$2)</f>
        <v>0.18045823675428238</v>
      </c>
      <c r="P23" s="1">
        <f>'Pc, Summer, S1'!P23*Main!$B$5+_xlfn.IFNA(VLOOKUP($A23,'EV Distribution'!$A$2:$B$11,2,FALSE),0)*('EV Scenarios'!P$4-'EV Scenarios'!P$2)</f>
        <v>0.18045823675428238</v>
      </c>
      <c r="Q23" s="1">
        <f>'Pc, Summer, S1'!Q23*Main!$B$5+_xlfn.IFNA(VLOOKUP($A23,'EV Distribution'!$A$2:$B$11,2,FALSE),0)*('EV Scenarios'!Q$4-'EV Scenarios'!Q$2)</f>
        <v>0.18045823675428238</v>
      </c>
      <c r="R23" s="1">
        <f>'Pc, Summer, S1'!R23*Main!$B$5+_xlfn.IFNA(VLOOKUP($A23,'EV Distribution'!$A$2:$B$11,2,FALSE),0)*('EV Scenarios'!R$4-'EV Scenarios'!R$2)</f>
        <v>0.18045823675428238</v>
      </c>
      <c r="S23" s="1">
        <f>'Pc, Summer, S1'!S23*Main!$B$5+_xlfn.IFNA(VLOOKUP($A23,'EV Distribution'!$A$2:$B$11,2,FALSE),0)*('EV Scenarios'!S$4-'EV Scenarios'!S$2)</f>
        <v>0.18045823675428238</v>
      </c>
      <c r="T23" s="1">
        <f>'Pc, Summer, S1'!T23*Main!$B$5+_xlfn.IFNA(VLOOKUP($A23,'EV Distribution'!$A$2:$B$11,2,FALSE),0)*('EV Scenarios'!T$4-'EV Scenarios'!T$2)</f>
        <v>0.19737203247563501</v>
      </c>
      <c r="U23" s="1">
        <f>'Pc, Summer, S1'!U23*Main!$B$5+_xlfn.IFNA(VLOOKUP($A23,'EV Distribution'!$A$2:$B$11,2,FALSE),0)*('EV Scenarios'!U$4-'EV Scenarios'!U$2)</f>
        <v>0.24811341963969291</v>
      </c>
      <c r="V23" s="1">
        <f>'Pc, Summer, S1'!V23*Main!$B$5+_xlfn.IFNA(VLOOKUP($A23,'EV Distribution'!$A$2:$B$11,2,FALSE),0)*('EV Scenarios'!V$4-'EV Scenarios'!V$2)</f>
        <v>0.24811341963969291</v>
      </c>
      <c r="W23" s="1">
        <f>'Pc, Summer, S1'!W23*Main!$B$5+_xlfn.IFNA(VLOOKUP($A23,'EV Distribution'!$A$2:$B$11,2,FALSE),0)*('EV Scenarios'!W$4-'EV Scenarios'!W$2)</f>
        <v>0.24811341963969291</v>
      </c>
      <c r="X23" s="1">
        <f>'Pc, Summer, S1'!X23*Main!$B$5+_xlfn.IFNA(VLOOKUP($A23,'EV Distribution'!$A$2:$B$11,2,FALSE),0)*('EV Scenarios'!X$4-'EV Scenarios'!X$2)</f>
        <v>0.23049484568443593</v>
      </c>
      <c r="Y23" s="1">
        <f>'Pc, Summer, S1'!Y23*Main!$B$5+_xlfn.IFNA(VLOOKUP($A23,'EV Distribution'!$A$2:$B$11,2,FALSE),0)*('EV Scenarios'!Y$4-'EV Scenarios'!Y$2)</f>
        <v>0.17763912381866509</v>
      </c>
    </row>
    <row r="24" spans="1:25" x14ac:dyDescent="0.25">
      <c r="A24">
        <v>72</v>
      </c>
      <c r="B24" s="1">
        <f>'Pc, Summer, S1'!B24*Main!$B$5+_xlfn.IFNA(VLOOKUP($A24,'EV Distribution'!$A$2:$B$11,2,FALSE),0)*('EV Scenarios'!B$4-'EV Scenarios'!B$2)</f>
        <v>7.6602620521891627</v>
      </c>
      <c r="C24" s="1">
        <f>'Pc, Summer, S1'!C24*Main!$B$5+_xlfn.IFNA(VLOOKUP($A24,'EV Distribution'!$A$2:$B$11,2,FALSE),0)*('EV Scenarios'!C$4-'EV Scenarios'!C$2)</f>
        <v>7.2864030462714116</v>
      </c>
      <c r="D24" s="1">
        <f>'Pc, Summer, S1'!D24*Main!$B$5+_xlfn.IFNA(VLOOKUP($A24,'EV Distribution'!$A$2:$B$11,2,FALSE),0)*('EV Scenarios'!D$4-'EV Scenarios'!D$2)</f>
        <v>5.9982326240696988</v>
      </c>
      <c r="E24" s="1">
        <f>'Pc, Summer, S1'!E24*Main!$B$5+_xlfn.IFNA(VLOOKUP($A24,'EV Distribution'!$A$2:$B$11,2,FALSE),0)*('EV Scenarios'!E$4-'EV Scenarios'!E$2)</f>
        <v>6.3787114005722101</v>
      </c>
      <c r="F24" s="1">
        <f>'Pc, Summer, S1'!F24*Main!$B$5+_xlfn.IFNA(VLOOKUP($A24,'EV Distribution'!$A$2:$B$11,2,FALSE),0)*('EV Scenarios'!F$4-'EV Scenarios'!F$2)</f>
        <v>5.9990137239737154</v>
      </c>
      <c r="G24" s="1">
        <f>'Pc, Summer, S1'!G24*Main!$B$5+_xlfn.IFNA(VLOOKUP($A24,'EV Distribution'!$A$2:$B$11,2,FALSE),0)*('EV Scenarios'!G$4-'EV Scenarios'!G$2)</f>
        <v>6.7445161526690782</v>
      </c>
      <c r="H24" s="1">
        <f>'Pc, Summer, S1'!H24*Main!$B$5+_xlfn.IFNA(VLOOKUP($A24,'EV Distribution'!$A$2:$B$11,2,FALSE),0)*('EV Scenarios'!H$4-'EV Scenarios'!H$2)</f>
        <v>5.5417511304156823</v>
      </c>
      <c r="I24" s="1">
        <f>'Pc, Summer, S1'!I24*Main!$B$5+_xlfn.IFNA(VLOOKUP($A24,'EV Distribution'!$A$2:$B$11,2,FALSE),0)*('EV Scenarios'!I$4-'EV Scenarios'!I$2)</f>
        <v>3.6649257958542538</v>
      </c>
      <c r="J24" s="1">
        <f>'Pc, Summer, S1'!J24*Main!$B$5+_xlfn.IFNA(VLOOKUP($A24,'EV Distribution'!$A$2:$B$11,2,FALSE),0)*('EV Scenarios'!J$4-'EV Scenarios'!J$2)</f>
        <v>4.4372187078964851</v>
      </c>
      <c r="K24" s="1">
        <f>'Pc, Summer, S1'!K24*Main!$B$5+_xlfn.IFNA(VLOOKUP($A24,'EV Distribution'!$A$2:$B$11,2,FALSE),0)*('EV Scenarios'!K$4-'EV Scenarios'!K$2)</f>
        <v>4.1786179496234501</v>
      </c>
      <c r="L24" s="1">
        <f>'Pc, Summer, S1'!L24*Main!$B$5+_xlfn.IFNA(VLOOKUP($A24,'EV Distribution'!$A$2:$B$11,2,FALSE),0)*('EV Scenarios'!L$4-'EV Scenarios'!L$2)</f>
        <v>4.9388412823205856</v>
      </c>
      <c r="M24" s="1">
        <f>'Pc, Summer, S1'!M24*Main!$B$5+_xlfn.IFNA(VLOOKUP($A24,'EV Distribution'!$A$2:$B$11,2,FALSE),0)*('EV Scenarios'!M$4-'EV Scenarios'!M$2)</f>
        <v>5.4253685281010036</v>
      </c>
      <c r="N24" s="1">
        <f>'Pc, Summer, S1'!N24*Main!$B$5+_xlfn.IFNA(VLOOKUP($A24,'EV Distribution'!$A$2:$B$11,2,FALSE),0)*('EV Scenarios'!N$4-'EV Scenarios'!N$2)</f>
        <v>6.4317999420186087</v>
      </c>
      <c r="O24" s="1">
        <f>'Pc, Summer, S1'!O24*Main!$B$5+_xlfn.IFNA(VLOOKUP($A24,'EV Distribution'!$A$2:$B$11,2,FALSE),0)*('EV Scenarios'!O$4-'EV Scenarios'!O$2)</f>
        <v>6.9445672577414364</v>
      </c>
      <c r="P24" s="1">
        <f>'Pc, Summer, S1'!P24*Main!$B$5+_xlfn.IFNA(VLOOKUP($A24,'EV Distribution'!$A$2:$B$11,2,FALSE),0)*('EV Scenarios'!P$4-'EV Scenarios'!P$2)</f>
        <v>7.2133444386702612</v>
      </c>
      <c r="Q24" s="1">
        <f>'Pc, Summer, S1'!Q24*Main!$B$5+_xlfn.IFNA(VLOOKUP($A24,'EV Distribution'!$A$2:$B$11,2,FALSE),0)*('EV Scenarios'!Q$4-'EV Scenarios'!Q$2)</f>
        <v>6.8094642780788552</v>
      </c>
      <c r="R24" s="1">
        <f>'Pc, Summer, S1'!R24*Main!$B$5+_xlfn.IFNA(VLOOKUP($A24,'EV Distribution'!$A$2:$B$11,2,FALSE),0)*('EV Scenarios'!R$4-'EV Scenarios'!R$2)</f>
        <v>6.8866450979880405</v>
      </c>
      <c r="S24" s="1">
        <f>'Pc, Summer, S1'!S24*Main!$B$5+_xlfn.IFNA(VLOOKUP($A24,'EV Distribution'!$A$2:$B$11,2,FALSE),0)*('EV Scenarios'!S$4-'EV Scenarios'!S$2)</f>
        <v>6.1890257438164502</v>
      </c>
      <c r="T24" s="1">
        <f>'Pc, Summer, S1'!T24*Main!$B$5+_xlfn.IFNA(VLOOKUP($A24,'EV Distribution'!$A$2:$B$11,2,FALSE),0)*('EV Scenarios'!T$4-'EV Scenarios'!T$2)</f>
        <v>5.0896435772556119</v>
      </c>
      <c r="U24" s="1">
        <f>'Pc, Summer, S1'!U24*Main!$B$5+_xlfn.IFNA(VLOOKUP($A24,'EV Distribution'!$A$2:$B$11,2,FALSE),0)*('EV Scenarios'!U$4-'EV Scenarios'!U$2)</f>
        <v>5.0771639844617553</v>
      </c>
      <c r="V24" s="1">
        <f>'Pc, Summer, S1'!V24*Main!$B$5+_xlfn.IFNA(VLOOKUP($A24,'EV Distribution'!$A$2:$B$11,2,FALSE),0)*('EV Scenarios'!V$4-'EV Scenarios'!V$2)</f>
        <v>6.5277398604732726</v>
      </c>
      <c r="W24" s="1">
        <f>'Pc, Summer, S1'!W24*Main!$B$5+_xlfn.IFNA(VLOOKUP($A24,'EV Distribution'!$A$2:$B$11,2,FALSE),0)*('EV Scenarios'!W$4-'EV Scenarios'!W$2)</f>
        <v>6.9252872541494384</v>
      </c>
      <c r="X24" s="1">
        <f>'Pc, Summer, S1'!X24*Main!$B$5+_xlfn.IFNA(VLOOKUP($A24,'EV Distribution'!$A$2:$B$11,2,FALSE),0)*('EV Scenarios'!X$4-'EV Scenarios'!X$2)</f>
        <v>7.5742505998670993</v>
      </c>
      <c r="Y24" s="1">
        <f>'Pc, Summer, S1'!Y24*Main!$B$5+_xlfn.IFNA(VLOOKUP($A24,'EV Distribution'!$A$2:$B$11,2,FALSE),0)*('EV Scenarios'!Y$4-'EV Scenarios'!Y$2)</f>
        <v>6.5863297328891024</v>
      </c>
    </row>
    <row r="25" spans="1:25" x14ac:dyDescent="0.25">
      <c r="A25">
        <v>103</v>
      </c>
      <c r="B25" s="1">
        <f>'Pc, Summer, S1'!B25*Main!$B$5+_xlfn.IFNA(VLOOKUP($A25,'EV Distribution'!$A$2:$B$11,2,FALSE),0)*('EV Scenarios'!B$4-'EV Scenarios'!B$2)</f>
        <v>3.5659779201897521</v>
      </c>
      <c r="C25" s="1">
        <f>'Pc, Summer, S1'!C25*Main!$B$5+_xlfn.IFNA(VLOOKUP($A25,'EV Distribution'!$A$2:$B$11,2,FALSE),0)*('EV Scenarios'!C$4-'EV Scenarios'!C$2)</f>
        <v>3.077583713142352</v>
      </c>
      <c r="D25" s="1">
        <f>'Pc, Summer, S1'!D25*Main!$B$5+_xlfn.IFNA(VLOOKUP($A25,'EV Distribution'!$A$2:$B$11,2,FALSE),0)*('EV Scenarios'!D$4-'EV Scenarios'!D$2)</f>
        <v>3.0309418001513588</v>
      </c>
      <c r="E25" s="1">
        <f>'Pc, Summer, S1'!E25*Main!$B$5+_xlfn.IFNA(VLOOKUP($A25,'EV Distribution'!$A$2:$B$11,2,FALSE),0)*('EV Scenarios'!E$4-'EV Scenarios'!E$2)</f>
        <v>2.7893074439198173</v>
      </c>
      <c r="F25" s="1">
        <f>'Pc, Summer, S1'!F25*Main!$B$5+_xlfn.IFNA(VLOOKUP($A25,'EV Distribution'!$A$2:$B$11,2,FALSE),0)*('EV Scenarios'!F$4-'EV Scenarios'!F$2)</f>
        <v>2.7012116044115477</v>
      </c>
      <c r="G25" s="1">
        <f>'Pc, Summer, S1'!G25*Main!$B$5+_xlfn.IFNA(VLOOKUP($A25,'EV Distribution'!$A$2:$B$11,2,FALSE),0)*('EV Scenarios'!G$4-'EV Scenarios'!G$2)</f>
        <v>2.6341397913171889</v>
      </c>
      <c r="H25" s="1">
        <f>'Pc, Summer, S1'!H25*Main!$B$5+_xlfn.IFNA(VLOOKUP($A25,'EV Distribution'!$A$2:$B$11,2,FALSE),0)*('EV Scenarios'!H$4-'EV Scenarios'!H$2)</f>
        <v>3.1679147350118138</v>
      </c>
      <c r="I25" s="1">
        <f>'Pc, Summer, S1'!I25*Main!$B$5+_xlfn.IFNA(VLOOKUP($A25,'EV Distribution'!$A$2:$B$11,2,FALSE),0)*('EV Scenarios'!I$4-'EV Scenarios'!I$2)</f>
        <v>3.6475586950494696</v>
      </c>
      <c r="J25" s="1">
        <f>'Pc, Summer, S1'!J25*Main!$B$5+_xlfn.IFNA(VLOOKUP($A25,'EV Distribution'!$A$2:$B$11,2,FALSE),0)*('EV Scenarios'!J$4-'EV Scenarios'!J$2)</f>
        <v>4.1878781644049026</v>
      </c>
      <c r="K25" s="1">
        <f>'Pc, Summer, S1'!K25*Main!$B$5+_xlfn.IFNA(VLOOKUP($A25,'EV Distribution'!$A$2:$B$11,2,FALSE),0)*('EV Scenarios'!K$4-'EV Scenarios'!K$2)</f>
        <v>5.4048527671182818</v>
      </c>
      <c r="L25" s="1">
        <f>'Pc, Summer, S1'!L25*Main!$B$5+_xlfn.IFNA(VLOOKUP($A25,'EV Distribution'!$A$2:$B$11,2,FALSE),0)*('EV Scenarios'!L$4-'EV Scenarios'!L$2)</f>
        <v>5.5734354094912879</v>
      </c>
      <c r="M25" s="1">
        <f>'Pc, Summer, S1'!M25*Main!$B$5+_xlfn.IFNA(VLOOKUP($A25,'EV Distribution'!$A$2:$B$11,2,FALSE),0)*('EV Scenarios'!M$4-'EV Scenarios'!M$2)</f>
        <v>5.8544729320658604</v>
      </c>
      <c r="N25" s="1">
        <f>'Pc, Summer, S1'!N25*Main!$B$5+_xlfn.IFNA(VLOOKUP($A25,'EV Distribution'!$A$2:$B$11,2,FALSE),0)*('EV Scenarios'!N$4-'EV Scenarios'!N$2)</f>
        <v>6.1018010605507982</v>
      </c>
      <c r="O25" s="1">
        <f>'Pc, Summer, S1'!O25*Main!$B$5+_xlfn.IFNA(VLOOKUP($A25,'EV Distribution'!$A$2:$B$11,2,FALSE),0)*('EV Scenarios'!O$4-'EV Scenarios'!O$2)</f>
        <v>6.2606740984421156</v>
      </c>
      <c r="P25" s="1">
        <f>'Pc, Summer, S1'!P25*Main!$B$5+_xlfn.IFNA(VLOOKUP($A25,'EV Distribution'!$A$2:$B$11,2,FALSE),0)*('EV Scenarios'!P$4-'EV Scenarios'!P$2)</f>
        <v>5.5828061522556105</v>
      </c>
      <c r="Q25" s="1">
        <f>'Pc, Summer, S1'!Q25*Main!$B$5+_xlfn.IFNA(VLOOKUP($A25,'EV Distribution'!$A$2:$B$11,2,FALSE),0)*('EV Scenarios'!Q$4-'EV Scenarios'!Q$2)</f>
        <v>5.0670680724121393</v>
      </c>
      <c r="R25" s="1">
        <f>'Pc, Summer, S1'!R25*Main!$B$5+_xlfn.IFNA(VLOOKUP($A25,'EV Distribution'!$A$2:$B$11,2,FALSE),0)*('EV Scenarios'!R$4-'EV Scenarios'!R$2)</f>
        <v>4.671322306951418</v>
      </c>
      <c r="S25" s="1">
        <f>'Pc, Summer, S1'!S25*Main!$B$5+_xlfn.IFNA(VLOOKUP($A25,'EV Distribution'!$A$2:$B$11,2,FALSE),0)*('EV Scenarios'!S$4-'EV Scenarios'!S$2)</f>
        <v>4.5053191698242774</v>
      </c>
      <c r="T25" s="1">
        <f>'Pc, Summer, S1'!T25*Main!$B$5+_xlfn.IFNA(VLOOKUP($A25,'EV Distribution'!$A$2:$B$11,2,FALSE),0)*('EV Scenarios'!T$4-'EV Scenarios'!T$2)</f>
        <v>3.804398511082399</v>
      </c>
      <c r="U25" s="1">
        <f>'Pc, Summer, S1'!U25*Main!$B$5+_xlfn.IFNA(VLOOKUP($A25,'EV Distribution'!$A$2:$B$11,2,FALSE),0)*('EV Scenarios'!U$4-'EV Scenarios'!U$2)</f>
        <v>3.6363819388068523</v>
      </c>
      <c r="V25" s="1">
        <f>'Pc, Summer, S1'!V25*Main!$B$5+_xlfn.IFNA(VLOOKUP($A25,'EV Distribution'!$A$2:$B$11,2,FALSE),0)*('EV Scenarios'!V$4-'EV Scenarios'!V$2)</f>
        <v>3.3717099627731844</v>
      </c>
      <c r="W25" s="1">
        <f>'Pc, Summer, S1'!W25*Main!$B$5+_xlfn.IFNA(VLOOKUP($A25,'EV Distribution'!$A$2:$B$11,2,FALSE),0)*('EV Scenarios'!W$4-'EV Scenarios'!W$2)</f>
        <v>3.6077576258638517</v>
      </c>
      <c r="X25" s="1">
        <f>'Pc, Summer, S1'!X25*Main!$B$5+_xlfn.IFNA(VLOOKUP($A25,'EV Distribution'!$A$2:$B$11,2,FALSE),0)*('EV Scenarios'!X$4-'EV Scenarios'!X$2)</f>
        <v>3.4141114463230959</v>
      </c>
      <c r="Y25" s="1">
        <f>'Pc, Summer, S1'!Y25*Main!$B$5+_xlfn.IFNA(VLOOKUP($A25,'EV Distribution'!$A$2:$B$11,2,FALSE),0)*('EV Scenarios'!Y$4-'EV Scenarios'!Y$2)</f>
        <v>2.9625902669853814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'[3]CostFlex, Summer'!B$2*(1+[4]Main!$B$3)^(Main!$B$7-2020)</f>
        <v>7.5723285404776197</v>
      </c>
      <c r="C2" s="1">
        <f>'[3]CostFlex, Summer'!C$2*(1+[4]Main!$B$3)^(Main!$B$7-2020)</f>
        <v>12.264384875374796</v>
      </c>
      <c r="D2" s="1">
        <f>'[3]CostFlex, Summer'!D$2*(1+[4]Main!$B$3)^(Main!$B$7-2020)</f>
        <v>6.8754884907404161</v>
      </c>
      <c r="E2" s="1">
        <f>'[3]CostFlex, Summer'!E$2*(1+[4]Main!$B$3)^(Main!$B$7-2020)</f>
        <v>7.142610509806345</v>
      </c>
      <c r="F2" s="1">
        <f>'[3]CostFlex, Summer'!F$2*(1+[4]Main!$B$3)^(Main!$B$7-2020)</f>
        <v>7.885906562859363</v>
      </c>
      <c r="G2" s="1">
        <f>'[3]CostFlex, Summer'!G$2*(1+[4]Main!$B$3)^(Main!$B$7-2020)</f>
        <v>7.7233105512540154</v>
      </c>
      <c r="H2" s="1">
        <f>'[3]CostFlex, Summer'!H$2*(1+[4]Main!$B$3)^(Main!$B$7-2020)</f>
        <v>11.614000828953406</v>
      </c>
      <c r="I2" s="1">
        <f>'[3]CostFlex, Summer'!I$2*(1+[4]Main!$B$3)^(Main!$B$7-2020)</f>
        <v>11.83466684470352</v>
      </c>
      <c r="J2" s="1">
        <f>'[3]CostFlex, Summer'!J$2*(1+[4]Main!$B$3)^(Main!$B$7-2020)</f>
        <v>11.335264809058524</v>
      </c>
      <c r="K2" s="1">
        <f>'[3]CostFlex, Summer'!K$2*(1+[4]Main!$B$3)^(Main!$B$7-2020)</f>
        <v>9.3492706673074917</v>
      </c>
      <c r="L2" s="1">
        <f>'[3]CostFlex, Summer'!L$2*(1+[4]Main!$B$3)^(Main!$B$7-2020)</f>
        <v>10.057724717873649</v>
      </c>
      <c r="M2" s="1">
        <f>'[3]CostFlex, Summer'!M$2*(1+[4]Main!$B$3)^(Main!$B$7-2020)</f>
        <v>11.614000828953406</v>
      </c>
      <c r="N2" s="1">
        <f>'[3]CostFlex, Summer'!N$2*(1+[4]Main!$B$3)^(Main!$B$7-2020)</f>
        <v>9.0589206465836565</v>
      </c>
      <c r="O2" s="1">
        <f>'[3]CostFlex, Summer'!O$2*(1+[4]Main!$B$3)^(Main!$B$7-2020)</f>
        <v>6.7593484824508829</v>
      </c>
      <c r="P2" s="1">
        <f>'[3]CostFlex, Summer'!P$2*(1+[4]Main!$B$3)^(Main!$B$7-2020)</f>
        <v>7.6187845437934341</v>
      </c>
      <c r="Q2" s="1">
        <f>'[3]CostFlex, Summer'!Q$2*(1+[4]Main!$B$3)^(Main!$B$7-2020)</f>
        <v>9.3376566664785372</v>
      </c>
      <c r="R2" s="1">
        <f>'[3]CostFlex, Summer'!R$2*(1+[4]Main!$B$3)^(Main!$B$7-2020)</f>
        <v>8.8614826324914482</v>
      </c>
      <c r="S2" s="1">
        <f>'[3]CostFlex, Summer'!S$2*(1+[4]Main!$B$3)^(Main!$B$7-2020)</f>
        <v>9.7789886979787681</v>
      </c>
      <c r="T2" s="1">
        <f>'[3]CostFlex, Summer'!T$2*(1+[4]Main!$B$3)^(Main!$B$7-2020)</f>
        <v>5.4121243862922874</v>
      </c>
      <c r="U2" s="1">
        <f>'[3]CostFlex, Summer'!U$2*(1+[4]Main!$B$3)^(Main!$B$7-2020)</f>
        <v>5.0172483581078717</v>
      </c>
      <c r="V2" s="1">
        <f>'[3]CostFlex, Summer'!V$2*(1+[4]Main!$B$3)^(Main!$B$7-2020)</f>
        <v>3.2635342329359069</v>
      </c>
      <c r="W2" s="1">
        <f>'[3]CostFlex, Summer'!W$2*(1+[4]Main!$B$3)^(Main!$B$7-2020)</f>
        <v>3.2635342329359069</v>
      </c>
      <c r="X2" s="1">
        <f>'[3]CostFlex, Summer'!X$2*(1+[4]Main!$B$3)^(Main!$B$7-2020)</f>
        <v>3.8674622760414841</v>
      </c>
      <c r="Y2" s="1">
        <f>'[3]CostFlex, Summer'!Y$2*(1+[4]Main!$B$3)^(Main!$B$7-2020)</f>
        <v>10.417758743571206</v>
      </c>
    </row>
    <row r="3" spans="1:25" x14ac:dyDescent="0.25">
      <c r="A3">
        <v>2</v>
      </c>
      <c r="B3" s="1">
        <f>'[3]CostFlex, Summer'!B3*(1+[4]Main!$B$3)^(Main!$B$7-2020)</f>
        <v>7.5723285404776197</v>
      </c>
      <c r="C3" s="1">
        <f>'[3]CostFlex, Summer'!C3*(1+[4]Main!$B$3)^(Main!$B$7-2020)</f>
        <v>12.264384875374796</v>
      </c>
      <c r="D3" s="1">
        <f>'[3]CostFlex, Summer'!D3*(1+[4]Main!$B$3)^(Main!$B$7-2020)</f>
        <v>6.8754884907404161</v>
      </c>
      <c r="E3" s="1">
        <f>'[3]CostFlex, Summer'!E3*(1+[4]Main!$B$3)^(Main!$B$7-2020)</f>
        <v>7.142610509806345</v>
      </c>
      <c r="F3" s="1">
        <f>'[3]CostFlex, Summer'!F3*(1+[4]Main!$B$3)^(Main!$B$7-2020)</f>
        <v>7.885906562859363</v>
      </c>
      <c r="G3" s="1">
        <f>'[3]CostFlex, Summer'!G3*(1+[4]Main!$B$3)^(Main!$B$7-2020)</f>
        <v>7.7233105512540154</v>
      </c>
      <c r="H3" s="1">
        <f>'[3]CostFlex, Summer'!H3*(1+[4]Main!$B$3)^(Main!$B$7-2020)</f>
        <v>11.614000828953406</v>
      </c>
      <c r="I3" s="1">
        <f>'[3]CostFlex, Summer'!I3*(1+[4]Main!$B$3)^(Main!$B$7-2020)</f>
        <v>11.83466684470352</v>
      </c>
      <c r="J3" s="1">
        <f>'[3]CostFlex, Summer'!J3*(1+[4]Main!$B$3)^(Main!$B$7-2020)</f>
        <v>11.335264809058524</v>
      </c>
      <c r="K3" s="1">
        <f>'[3]CostFlex, Summer'!K3*(1+[4]Main!$B$3)^(Main!$B$7-2020)</f>
        <v>9.3492706673074917</v>
      </c>
      <c r="L3" s="1">
        <f>'[3]CostFlex, Summer'!L3*(1+[4]Main!$B$3)^(Main!$B$7-2020)</f>
        <v>10.057724717873649</v>
      </c>
      <c r="M3" s="1">
        <f>'[3]CostFlex, Summer'!M3*(1+[4]Main!$B$3)^(Main!$B$7-2020)</f>
        <v>11.614000828953406</v>
      </c>
      <c r="N3" s="1">
        <f>'[3]CostFlex, Summer'!N3*(1+[4]Main!$B$3)^(Main!$B$7-2020)</f>
        <v>9.0589206465836565</v>
      </c>
      <c r="O3" s="1">
        <f>'[3]CostFlex, Summer'!O3*(1+[4]Main!$B$3)^(Main!$B$7-2020)</f>
        <v>6.7593484824508829</v>
      </c>
      <c r="P3" s="1">
        <f>'[3]CostFlex, Summer'!P3*(1+[4]Main!$B$3)^(Main!$B$7-2020)</f>
        <v>7.6187845437934341</v>
      </c>
      <c r="Q3" s="1">
        <f>'[3]CostFlex, Summer'!Q3*(1+[4]Main!$B$3)^(Main!$B$7-2020)</f>
        <v>9.3376566664785372</v>
      </c>
      <c r="R3" s="1">
        <f>'[3]CostFlex, Summer'!R3*(1+[4]Main!$B$3)^(Main!$B$7-2020)</f>
        <v>8.8614826324914482</v>
      </c>
      <c r="S3" s="1">
        <f>'[3]CostFlex, Summer'!S3*(1+[4]Main!$B$3)^(Main!$B$7-2020)</f>
        <v>9.7789886979787681</v>
      </c>
      <c r="T3" s="1">
        <f>'[3]CostFlex, Summer'!T3*(1+[4]Main!$B$3)^(Main!$B$7-2020)</f>
        <v>5.4121243862922874</v>
      </c>
      <c r="U3" s="1">
        <f>'[3]CostFlex, Summer'!U3*(1+[4]Main!$B$3)^(Main!$B$7-2020)</f>
        <v>5.0172483581078717</v>
      </c>
      <c r="V3" s="1">
        <f>'[3]CostFlex, Summer'!V3*(1+[4]Main!$B$3)^(Main!$B$7-2020)</f>
        <v>3.2635342329359069</v>
      </c>
      <c r="W3" s="1">
        <f>'[3]CostFlex, Summer'!W3*(1+[4]Main!$B$3)^(Main!$B$7-2020)</f>
        <v>3.2635342329359069</v>
      </c>
      <c r="X3" s="1">
        <f>'[3]CostFlex, Summer'!X3*(1+[4]Main!$B$3)^(Main!$B$7-2020)</f>
        <v>3.8674622760414841</v>
      </c>
      <c r="Y3" s="1">
        <f>'[3]CostFlex, Summer'!Y3*(1+[4]Main!$B$3)^(Main!$B$7-2020)</f>
        <v>10.417758743571206</v>
      </c>
    </row>
    <row r="4" spans="1:25" x14ac:dyDescent="0.25">
      <c r="A4">
        <v>3</v>
      </c>
      <c r="B4" s="1">
        <f>'[3]CostFlex, Summer'!B4*(1+[4]Main!$B$3)^(Main!$B$7-2020)</f>
        <v>7.5723285404776197</v>
      </c>
      <c r="C4" s="1">
        <f>'[3]CostFlex, Summer'!C4*(1+[4]Main!$B$3)^(Main!$B$7-2020)</f>
        <v>12.264384875374796</v>
      </c>
      <c r="D4" s="1">
        <f>'[3]CostFlex, Summer'!D4*(1+[4]Main!$B$3)^(Main!$B$7-2020)</f>
        <v>6.8754884907404161</v>
      </c>
      <c r="E4" s="1">
        <f>'[3]CostFlex, Summer'!E4*(1+[4]Main!$B$3)^(Main!$B$7-2020)</f>
        <v>7.142610509806345</v>
      </c>
      <c r="F4" s="1">
        <f>'[3]CostFlex, Summer'!F4*(1+[4]Main!$B$3)^(Main!$B$7-2020)</f>
        <v>7.885906562859363</v>
      </c>
      <c r="G4" s="1">
        <f>'[3]CostFlex, Summer'!G4*(1+[4]Main!$B$3)^(Main!$B$7-2020)</f>
        <v>7.7233105512540154</v>
      </c>
      <c r="H4" s="1">
        <f>'[3]CostFlex, Summer'!H4*(1+[4]Main!$B$3)^(Main!$B$7-2020)</f>
        <v>11.614000828953406</v>
      </c>
      <c r="I4" s="1">
        <f>'[3]CostFlex, Summer'!I4*(1+[4]Main!$B$3)^(Main!$B$7-2020)</f>
        <v>11.83466684470352</v>
      </c>
      <c r="J4" s="1">
        <f>'[3]CostFlex, Summer'!J4*(1+[4]Main!$B$3)^(Main!$B$7-2020)</f>
        <v>11.335264809058524</v>
      </c>
      <c r="K4" s="1">
        <f>'[3]CostFlex, Summer'!K4*(1+[4]Main!$B$3)^(Main!$B$7-2020)</f>
        <v>9.3492706673074917</v>
      </c>
      <c r="L4" s="1">
        <f>'[3]CostFlex, Summer'!L4*(1+[4]Main!$B$3)^(Main!$B$7-2020)</f>
        <v>10.057724717873649</v>
      </c>
      <c r="M4" s="1">
        <f>'[3]CostFlex, Summer'!M4*(1+[4]Main!$B$3)^(Main!$B$7-2020)</f>
        <v>11.614000828953406</v>
      </c>
      <c r="N4" s="1">
        <f>'[3]CostFlex, Summer'!N4*(1+[4]Main!$B$3)^(Main!$B$7-2020)</f>
        <v>9.0589206465836565</v>
      </c>
      <c r="O4" s="1">
        <f>'[3]CostFlex, Summer'!O4*(1+[4]Main!$B$3)^(Main!$B$7-2020)</f>
        <v>6.7593484824508829</v>
      </c>
      <c r="P4" s="1">
        <f>'[3]CostFlex, Summer'!P4*(1+[4]Main!$B$3)^(Main!$B$7-2020)</f>
        <v>7.6187845437934341</v>
      </c>
      <c r="Q4" s="1">
        <f>'[3]CostFlex, Summer'!Q4*(1+[4]Main!$B$3)^(Main!$B$7-2020)</f>
        <v>9.3376566664785372</v>
      </c>
      <c r="R4" s="1">
        <f>'[3]CostFlex, Summer'!R4*(1+[4]Main!$B$3)^(Main!$B$7-2020)</f>
        <v>8.8614826324914482</v>
      </c>
      <c r="S4" s="1">
        <f>'[3]CostFlex, Summer'!S4*(1+[4]Main!$B$3)^(Main!$B$7-2020)</f>
        <v>9.7789886979787681</v>
      </c>
      <c r="T4" s="1">
        <f>'[3]CostFlex, Summer'!T4*(1+[4]Main!$B$3)^(Main!$B$7-2020)</f>
        <v>5.4121243862922874</v>
      </c>
      <c r="U4" s="1">
        <f>'[3]CostFlex, Summer'!U4*(1+[4]Main!$B$3)^(Main!$B$7-2020)</f>
        <v>5.0172483581078717</v>
      </c>
      <c r="V4" s="1">
        <f>'[3]CostFlex, Summer'!V4*(1+[4]Main!$B$3)^(Main!$B$7-2020)</f>
        <v>3.2635342329359069</v>
      </c>
      <c r="W4" s="1">
        <f>'[3]CostFlex, Summer'!W4*(1+[4]Main!$B$3)^(Main!$B$7-2020)</f>
        <v>3.2635342329359069</v>
      </c>
      <c r="X4" s="1">
        <f>'[3]CostFlex, Summer'!X4*(1+[4]Main!$B$3)^(Main!$B$7-2020)</f>
        <v>3.8674622760414841</v>
      </c>
      <c r="Y4" s="1">
        <f>'[3]CostFlex, Summer'!Y4*(1+[4]Main!$B$3)^(Main!$B$7-2020)</f>
        <v>10.417758743571206</v>
      </c>
    </row>
    <row r="5" spans="1:25" x14ac:dyDescent="0.25">
      <c r="A5">
        <v>4</v>
      </c>
      <c r="B5" s="1">
        <f>'[3]CostFlex, Summer'!B5*(1+[4]Main!$B$3)^(Main!$B$7-2020)</f>
        <v>7.5723285404776197</v>
      </c>
      <c r="C5" s="1">
        <f>'[3]CostFlex, Summer'!C5*(1+[4]Main!$B$3)^(Main!$B$7-2020)</f>
        <v>12.264384875374796</v>
      </c>
      <c r="D5" s="1">
        <f>'[3]CostFlex, Summer'!D5*(1+[4]Main!$B$3)^(Main!$B$7-2020)</f>
        <v>6.8754884907404161</v>
      </c>
      <c r="E5" s="1">
        <f>'[3]CostFlex, Summer'!E5*(1+[4]Main!$B$3)^(Main!$B$7-2020)</f>
        <v>7.142610509806345</v>
      </c>
      <c r="F5" s="1">
        <f>'[3]CostFlex, Summer'!F5*(1+[4]Main!$B$3)^(Main!$B$7-2020)</f>
        <v>7.885906562859363</v>
      </c>
      <c r="G5" s="1">
        <f>'[3]CostFlex, Summer'!G5*(1+[4]Main!$B$3)^(Main!$B$7-2020)</f>
        <v>7.7233105512540154</v>
      </c>
      <c r="H5" s="1">
        <f>'[3]CostFlex, Summer'!H5*(1+[4]Main!$B$3)^(Main!$B$7-2020)</f>
        <v>11.614000828953406</v>
      </c>
      <c r="I5" s="1">
        <f>'[3]CostFlex, Summer'!I5*(1+[4]Main!$B$3)^(Main!$B$7-2020)</f>
        <v>11.83466684470352</v>
      </c>
      <c r="J5" s="1">
        <f>'[3]CostFlex, Summer'!J5*(1+[4]Main!$B$3)^(Main!$B$7-2020)</f>
        <v>11.335264809058524</v>
      </c>
      <c r="K5" s="1">
        <f>'[3]CostFlex, Summer'!K5*(1+[4]Main!$B$3)^(Main!$B$7-2020)</f>
        <v>9.3492706673074917</v>
      </c>
      <c r="L5" s="1">
        <f>'[3]CostFlex, Summer'!L5*(1+[4]Main!$B$3)^(Main!$B$7-2020)</f>
        <v>10.057724717873649</v>
      </c>
      <c r="M5" s="1">
        <f>'[3]CostFlex, Summer'!M5*(1+[4]Main!$B$3)^(Main!$B$7-2020)</f>
        <v>11.614000828953406</v>
      </c>
      <c r="N5" s="1">
        <f>'[3]CostFlex, Summer'!N5*(1+[4]Main!$B$3)^(Main!$B$7-2020)</f>
        <v>9.0589206465836565</v>
      </c>
      <c r="O5" s="1">
        <f>'[3]CostFlex, Summer'!O5*(1+[4]Main!$B$3)^(Main!$B$7-2020)</f>
        <v>6.7593484824508829</v>
      </c>
      <c r="P5" s="1">
        <f>'[3]CostFlex, Summer'!P5*(1+[4]Main!$B$3)^(Main!$B$7-2020)</f>
        <v>7.6187845437934341</v>
      </c>
      <c r="Q5" s="1">
        <f>'[3]CostFlex, Summer'!Q5*(1+[4]Main!$B$3)^(Main!$B$7-2020)</f>
        <v>9.3376566664785372</v>
      </c>
      <c r="R5" s="1">
        <f>'[3]CostFlex, Summer'!R5*(1+[4]Main!$B$3)^(Main!$B$7-2020)</f>
        <v>8.8614826324914482</v>
      </c>
      <c r="S5" s="1">
        <f>'[3]CostFlex, Summer'!S5*(1+[4]Main!$B$3)^(Main!$B$7-2020)</f>
        <v>9.7789886979787681</v>
      </c>
      <c r="T5" s="1">
        <f>'[3]CostFlex, Summer'!T5*(1+[4]Main!$B$3)^(Main!$B$7-2020)</f>
        <v>5.4121243862922874</v>
      </c>
      <c r="U5" s="1">
        <f>'[3]CostFlex, Summer'!U5*(1+[4]Main!$B$3)^(Main!$B$7-2020)</f>
        <v>5.0172483581078717</v>
      </c>
      <c r="V5" s="1">
        <f>'[3]CostFlex, Summer'!V5*(1+[4]Main!$B$3)^(Main!$B$7-2020)</f>
        <v>3.2635342329359069</v>
      </c>
      <c r="W5" s="1">
        <f>'[3]CostFlex, Summer'!W5*(1+[4]Main!$B$3)^(Main!$B$7-2020)</f>
        <v>3.2635342329359069</v>
      </c>
      <c r="X5" s="1">
        <f>'[3]CostFlex, Summer'!X5*(1+[4]Main!$B$3)^(Main!$B$7-2020)</f>
        <v>3.8674622760414841</v>
      </c>
      <c r="Y5" s="1">
        <f>'[3]CostFlex, Summer'!Y5*(1+[4]Main!$B$3)^(Main!$B$7-2020)</f>
        <v>10.417758743571206</v>
      </c>
    </row>
    <row r="6" spans="1:25" x14ac:dyDescent="0.25">
      <c r="A6">
        <v>5</v>
      </c>
      <c r="B6" s="1">
        <f>'[3]CostFlex, Summer'!B6*(1+[4]Main!$B$3)^(Main!$B$7-2020)</f>
        <v>7.5723285404776197</v>
      </c>
      <c r="C6" s="1">
        <f>'[3]CostFlex, Summer'!C6*(1+[4]Main!$B$3)^(Main!$B$7-2020)</f>
        <v>12.264384875374796</v>
      </c>
      <c r="D6" s="1">
        <f>'[3]CostFlex, Summer'!D6*(1+[4]Main!$B$3)^(Main!$B$7-2020)</f>
        <v>6.8754884907404161</v>
      </c>
      <c r="E6" s="1">
        <f>'[3]CostFlex, Summer'!E6*(1+[4]Main!$B$3)^(Main!$B$7-2020)</f>
        <v>7.142610509806345</v>
      </c>
      <c r="F6" s="1">
        <f>'[3]CostFlex, Summer'!F6*(1+[4]Main!$B$3)^(Main!$B$7-2020)</f>
        <v>7.885906562859363</v>
      </c>
      <c r="G6" s="1">
        <f>'[3]CostFlex, Summer'!G6*(1+[4]Main!$B$3)^(Main!$B$7-2020)</f>
        <v>7.7233105512540154</v>
      </c>
      <c r="H6" s="1">
        <f>'[3]CostFlex, Summer'!H6*(1+[4]Main!$B$3)^(Main!$B$7-2020)</f>
        <v>11.614000828953406</v>
      </c>
      <c r="I6" s="1">
        <f>'[3]CostFlex, Summer'!I6*(1+[4]Main!$B$3)^(Main!$B$7-2020)</f>
        <v>11.83466684470352</v>
      </c>
      <c r="J6" s="1">
        <f>'[3]CostFlex, Summer'!J6*(1+[4]Main!$B$3)^(Main!$B$7-2020)</f>
        <v>11.335264809058524</v>
      </c>
      <c r="K6" s="1">
        <f>'[3]CostFlex, Summer'!K6*(1+[4]Main!$B$3)^(Main!$B$7-2020)</f>
        <v>9.3492706673074917</v>
      </c>
      <c r="L6" s="1">
        <f>'[3]CostFlex, Summer'!L6*(1+[4]Main!$B$3)^(Main!$B$7-2020)</f>
        <v>10.057724717873649</v>
      </c>
      <c r="M6" s="1">
        <f>'[3]CostFlex, Summer'!M6*(1+[4]Main!$B$3)^(Main!$B$7-2020)</f>
        <v>11.614000828953406</v>
      </c>
      <c r="N6" s="1">
        <f>'[3]CostFlex, Summer'!N6*(1+[4]Main!$B$3)^(Main!$B$7-2020)</f>
        <v>9.0589206465836565</v>
      </c>
      <c r="O6" s="1">
        <f>'[3]CostFlex, Summer'!O6*(1+[4]Main!$B$3)^(Main!$B$7-2020)</f>
        <v>6.7593484824508829</v>
      </c>
      <c r="P6" s="1">
        <f>'[3]CostFlex, Summer'!P6*(1+[4]Main!$B$3)^(Main!$B$7-2020)</f>
        <v>7.6187845437934341</v>
      </c>
      <c r="Q6" s="1">
        <f>'[3]CostFlex, Summer'!Q6*(1+[4]Main!$B$3)^(Main!$B$7-2020)</f>
        <v>9.3376566664785372</v>
      </c>
      <c r="R6" s="1">
        <f>'[3]CostFlex, Summer'!R6*(1+[4]Main!$B$3)^(Main!$B$7-2020)</f>
        <v>8.8614826324914482</v>
      </c>
      <c r="S6" s="1">
        <f>'[3]CostFlex, Summer'!S6*(1+[4]Main!$B$3)^(Main!$B$7-2020)</f>
        <v>9.7789886979787681</v>
      </c>
      <c r="T6" s="1">
        <f>'[3]CostFlex, Summer'!T6*(1+[4]Main!$B$3)^(Main!$B$7-2020)</f>
        <v>5.4121243862922874</v>
      </c>
      <c r="U6" s="1">
        <f>'[3]CostFlex, Summer'!U6*(1+[4]Main!$B$3)^(Main!$B$7-2020)</f>
        <v>5.0172483581078717</v>
      </c>
      <c r="V6" s="1">
        <f>'[3]CostFlex, Summer'!V6*(1+[4]Main!$B$3)^(Main!$B$7-2020)</f>
        <v>3.2635342329359069</v>
      </c>
      <c r="W6" s="1">
        <f>'[3]CostFlex, Summer'!W6*(1+[4]Main!$B$3)^(Main!$B$7-2020)</f>
        <v>3.2635342329359069</v>
      </c>
      <c r="X6" s="1">
        <f>'[3]CostFlex, Summer'!X6*(1+[4]Main!$B$3)^(Main!$B$7-2020)</f>
        <v>3.8674622760414841</v>
      </c>
      <c r="Y6" s="1">
        <f>'[3]CostFlex, Summer'!Y6*(1+[4]Main!$B$3)^(Main!$B$7-2020)</f>
        <v>10.417758743571206</v>
      </c>
    </row>
    <row r="7" spans="1:25" x14ac:dyDescent="0.25">
      <c r="A7">
        <v>8</v>
      </c>
      <c r="B7" s="1">
        <f>'[3]CostFlex, Summer'!B7*(1+[4]Main!$B$3)^(Main!$B$7-2020)</f>
        <v>7.5723285404776197</v>
      </c>
      <c r="C7" s="1">
        <f>'[3]CostFlex, Summer'!C7*(1+[4]Main!$B$3)^(Main!$B$7-2020)</f>
        <v>12.264384875374796</v>
      </c>
      <c r="D7" s="1">
        <f>'[3]CostFlex, Summer'!D7*(1+[4]Main!$B$3)^(Main!$B$7-2020)</f>
        <v>6.8754884907404161</v>
      </c>
      <c r="E7" s="1">
        <f>'[3]CostFlex, Summer'!E7*(1+[4]Main!$B$3)^(Main!$B$7-2020)</f>
        <v>7.142610509806345</v>
      </c>
      <c r="F7" s="1">
        <f>'[3]CostFlex, Summer'!F7*(1+[4]Main!$B$3)^(Main!$B$7-2020)</f>
        <v>7.885906562859363</v>
      </c>
      <c r="G7" s="1">
        <f>'[3]CostFlex, Summer'!G7*(1+[4]Main!$B$3)^(Main!$B$7-2020)</f>
        <v>7.7233105512540154</v>
      </c>
      <c r="H7" s="1">
        <f>'[3]CostFlex, Summer'!H7*(1+[4]Main!$B$3)^(Main!$B$7-2020)</f>
        <v>11.614000828953406</v>
      </c>
      <c r="I7" s="1">
        <f>'[3]CostFlex, Summer'!I7*(1+[4]Main!$B$3)^(Main!$B$7-2020)</f>
        <v>11.83466684470352</v>
      </c>
      <c r="J7" s="1">
        <f>'[3]CostFlex, Summer'!J7*(1+[4]Main!$B$3)^(Main!$B$7-2020)</f>
        <v>11.335264809058524</v>
      </c>
      <c r="K7" s="1">
        <f>'[3]CostFlex, Summer'!K7*(1+[4]Main!$B$3)^(Main!$B$7-2020)</f>
        <v>9.3492706673074917</v>
      </c>
      <c r="L7" s="1">
        <f>'[3]CostFlex, Summer'!L7*(1+[4]Main!$B$3)^(Main!$B$7-2020)</f>
        <v>10.057724717873649</v>
      </c>
      <c r="M7" s="1">
        <f>'[3]CostFlex, Summer'!M7*(1+[4]Main!$B$3)^(Main!$B$7-2020)</f>
        <v>11.614000828953406</v>
      </c>
      <c r="N7" s="1">
        <f>'[3]CostFlex, Summer'!N7*(1+[4]Main!$B$3)^(Main!$B$7-2020)</f>
        <v>9.0589206465836565</v>
      </c>
      <c r="O7" s="1">
        <f>'[3]CostFlex, Summer'!O7*(1+[4]Main!$B$3)^(Main!$B$7-2020)</f>
        <v>6.7593484824508829</v>
      </c>
      <c r="P7" s="1">
        <f>'[3]CostFlex, Summer'!P7*(1+[4]Main!$B$3)^(Main!$B$7-2020)</f>
        <v>7.6187845437934341</v>
      </c>
      <c r="Q7" s="1">
        <f>'[3]CostFlex, Summer'!Q7*(1+[4]Main!$B$3)^(Main!$B$7-2020)</f>
        <v>9.3376566664785372</v>
      </c>
      <c r="R7" s="1">
        <f>'[3]CostFlex, Summer'!R7*(1+[4]Main!$B$3)^(Main!$B$7-2020)</f>
        <v>8.8614826324914482</v>
      </c>
      <c r="S7" s="1">
        <f>'[3]CostFlex, Summer'!S7*(1+[4]Main!$B$3)^(Main!$B$7-2020)</f>
        <v>9.7789886979787681</v>
      </c>
      <c r="T7" s="1">
        <f>'[3]CostFlex, Summer'!T7*(1+[4]Main!$B$3)^(Main!$B$7-2020)</f>
        <v>5.4121243862922874</v>
      </c>
      <c r="U7" s="1">
        <f>'[3]CostFlex, Summer'!U7*(1+[4]Main!$B$3)^(Main!$B$7-2020)</f>
        <v>5.0172483581078717</v>
      </c>
      <c r="V7" s="1">
        <f>'[3]CostFlex, Summer'!V7*(1+[4]Main!$B$3)^(Main!$B$7-2020)</f>
        <v>3.2635342329359069</v>
      </c>
      <c r="W7" s="1">
        <f>'[3]CostFlex, Summer'!W7*(1+[4]Main!$B$3)^(Main!$B$7-2020)</f>
        <v>3.2635342329359069</v>
      </c>
      <c r="X7" s="1">
        <f>'[3]CostFlex, Summer'!X7*(1+[4]Main!$B$3)^(Main!$B$7-2020)</f>
        <v>3.8674622760414841</v>
      </c>
      <c r="Y7" s="1">
        <f>'[3]CostFlex, Summer'!Y7*(1+[4]Main!$B$3)^(Main!$B$7-2020)</f>
        <v>10.417758743571206</v>
      </c>
    </row>
    <row r="8" spans="1:25" x14ac:dyDescent="0.25">
      <c r="A8">
        <v>9</v>
      </c>
      <c r="B8" s="1">
        <f>'[3]CostFlex, Summer'!B8*(1+[4]Main!$B$3)^(Main!$B$7-2020)</f>
        <v>7.5723285404776197</v>
      </c>
      <c r="C8" s="1">
        <f>'[3]CostFlex, Summer'!C8*(1+[4]Main!$B$3)^(Main!$B$7-2020)</f>
        <v>12.264384875374796</v>
      </c>
      <c r="D8" s="1">
        <f>'[3]CostFlex, Summer'!D8*(1+[4]Main!$B$3)^(Main!$B$7-2020)</f>
        <v>6.8754884907404161</v>
      </c>
      <c r="E8" s="1">
        <f>'[3]CostFlex, Summer'!E8*(1+[4]Main!$B$3)^(Main!$B$7-2020)</f>
        <v>7.142610509806345</v>
      </c>
      <c r="F8" s="1">
        <f>'[3]CostFlex, Summer'!F8*(1+[4]Main!$B$3)^(Main!$B$7-2020)</f>
        <v>7.885906562859363</v>
      </c>
      <c r="G8" s="1">
        <f>'[3]CostFlex, Summer'!G8*(1+[4]Main!$B$3)^(Main!$B$7-2020)</f>
        <v>7.7233105512540154</v>
      </c>
      <c r="H8" s="1">
        <f>'[3]CostFlex, Summer'!H8*(1+[4]Main!$B$3)^(Main!$B$7-2020)</f>
        <v>11.614000828953406</v>
      </c>
      <c r="I8" s="1">
        <f>'[3]CostFlex, Summer'!I8*(1+[4]Main!$B$3)^(Main!$B$7-2020)</f>
        <v>11.83466684470352</v>
      </c>
      <c r="J8" s="1">
        <f>'[3]CostFlex, Summer'!J8*(1+[4]Main!$B$3)^(Main!$B$7-2020)</f>
        <v>11.335264809058524</v>
      </c>
      <c r="K8" s="1">
        <f>'[3]CostFlex, Summer'!K8*(1+[4]Main!$B$3)^(Main!$B$7-2020)</f>
        <v>9.3492706673074917</v>
      </c>
      <c r="L8" s="1">
        <f>'[3]CostFlex, Summer'!L8*(1+[4]Main!$B$3)^(Main!$B$7-2020)</f>
        <v>10.057724717873649</v>
      </c>
      <c r="M8" s="1">
        <f>'[3]CostFlex, Summer'!M8*(1+[4]Main!$B$3)^(Main!$B$7-2020)</f>
        <v>11.614000828953406</v>
      </c>
      <c r="N8" s="1">
        <f>'[3]CostFlex, Summer'!N8*(1+[4]Main!$B$3)^(Main!$B$7-2020)</f>
        <v>9.0589206465836565</v>
      </c>
      <c r="O8" s="1">
        <f>'[3]CostFlex, Summer'!O8*(1+[4]Main!$B$3)^(Main!$B$7-2020)</f>
        <v>6.7593484824508829</v>
      </c>
      <c r="P8" s="1">
        <f>'[3]CostFlex, Summer'!P8*(1+[4]Main!$B$3)^(Main!$B$7-2020)</f>
        <v>7.6187845437934341</v>
      </c>
      <c r="Q8" s="1">
        <f>'[3]CostFlex, Summer'!Q8*(1+[4]Main!$B$3)^(Main!$B$7-2020)</f>
        <v>9.3376566664785372</v>
      </c>
      <c r="R8" s="1">
        <f>'[3]CostFlex, Summer'!R8*(1+[4]Main!$B$3)^(Main!$B$7-2020)</f>
        <v>8.8614826324914482</v>
      </c>
      <c r="S8" s="1">
        <f>'[3]CostFlex, Summer'!S8*(1+[4]Main!$B$3)^(Main!$B$7-2020)</f>
        <v>9.7789886979787681</v>
      </c>
      <c r="T8" s="1">
        <f>'[3]CostFlex, Summer'!T8*(1+[4]Main!$B$3)^(Main!$B$7-2020)</f>
        <v>5.4121243862922874</v>
      </c>
      <c r="U8" s="1">
        <f>'[3]CostFlex, Summer'!U8*(1+[4]Main!$B$3)^(Main!$B$7-2020)</f>
        <v>5.0172483581078717</v>
      </c>
      <c r="V8" s="1">
        <f>'[3]CostFlex, Summer'!V8*(1+[4]Main!$B$3)^(Main!$B$7-2020)</f>
        <v>3.2635342329359069</v>
      </c>
      <c r="W8" s="1">
        <f>'[3]CostFlex, Summer'!W8*(1+[4]Main!$B$3)^(Main!$B$7-2020)</f>
        <v>3.2635342329359069</v>
      </c>
      <c r="X8" s="1">
        <f>'[3]CostFlex, Summer'!X8*(1+[4]Main!$B$3)^(Main!$B$7-2020)</f>
        <v>3.8674622760414841</v>
      </c>
      <c r="Y8" s="1">
        <f>'[3]CostFlex, Summer'!Y8*(1+[4]Main!$B$3)^(Main!$B$7-2020)</f>
        <v>10.417758743571206</v>
      </c>
    </row>
    <row r="9" spans="1:25" x14ac:dyDescent="0.25">
      <c r="A9">
        <v>10</v>
      </c>
      <c r="B9" s="1">
        <f>'[3]CostFlex, Summer'!B9*(1+[4]Main!$B$3)^(Main!$B$7-2020)</f>
        <v>7.5723285404776197</v>
      </c>
      <c r="C9" s="1">
        <f>'[3]CostFlex, Summer'!C9*(1+[4]Main!$B$3)^(Main!$B$7-2020)</f>
        <v>12.264384875374796</v>
      </c>
      <c r="D9" s="1">
        <f>'[3]CostFlex, Summer'!D9*(1+[4]Main!$B$3)^(Main!$B$7-2020)</f>
        <v>6.8754884907404161</v>
      </c>
      <c r="E9" s="1">
        <f>'[3]CostFlex, Summer'!E9*(1+[4]Main!$B$3)^(Main!$B$7-2020)</f>
        <v>7.142610509806345</v>
      </c>
      <c r="F9" s="1">
        <f>'[3]CostFlex, Summer'!F9*(1+[4]Main!$B$3)^(Main!$B$7-2020)</f>
        <v>7.885906562859363</v>
      </c>
      <c r="G9" s="1">
        <f>'[3]CostFlex, Summer'!G9*(1+[4]Main!$B$3)^(Main!$B$7-2020)</f>
        <v>7.7233105512540154</v>
      </c>
      <c r="H9" s="1">
        <f>'[3]CostFlex, Summer'!H9*(1+[4]Main!$B$3)^(Main!$B$7-2020)</f>
        <v>11.614000828953406</v>
      </c>
      <c r="I9" s="1">
        <f>'[3]CostFlex, Summer'!I9*(1+[4]Main!$B$3)^(Main!$B$7-2020)</f>
        <v>11.83466684470352</v>
      </c>
      <c r="J9" s="1">
        <f>'[3]CostFlex, Summer'!J9*(1+[4]Main!$B$3)^(Main!$B$7-2020)</f>
        <v>11.335264809058524</v>
      </c>
      <c r="K9" s="1">
        <f>'[3]CostFlex, Summer'!K9*(1+[4]Main!$B$3)^(Main!$B$7-2020)</f>
        <v>9.3492706673074917</v>
      </c>
      <c r="L9" s="1">
        <f>'[3]CostFlex, Summer'!L9*(1+[4]Main!$B$3)^(Main!$B$7-2020)</f>
        <v>10.057724717873649</v>
      </c>
      <c r="M9" s="1">
        <f>'[3]CostFlex, Summer'!M9*(1+[4]Main!$B$3)^(Main!$B$7-2020)</f>
        <v>11.614000828953406</v>
      </c>
      <c r="N9" s="1">
        <f>'[3]CostFlex, Summer'!N9*(1+[4]Main!$B$3)^(Main!$B$7-2020)</f>
        <v>9.0589206465836565</v>
      </c>
      <c r="O9" s="1">
        <f>'[3]CostFlex, Summer'!O9*(1+[4]Main!$B$3)^(Main!$B$7-2020)</f>
        <v>6.7593484824508829</v>
      </c>
      <c r="P9" s="1">
        <f>'[3]CostFlex, Summer'!P9*(1+[4]Main!$B$3)^(Main!$B$7-2020)</f>
        <v>7.6187845437934341</v>
      </c>
      <c r="Q9" s="1">
        <f>'[3]CostFlex, Summer'!Q9*(1+[4]Main!$B$3)^(Main!$B$7-2020)</f>
        <v>9.3376566664785372</v>
      </c>
      <c r="R9" s="1">
        <f>'[3]CostFlex, Summer'!R9*(1+[4]Main!$B$3)^(Main!$B$7-2020)</f>
        <v>8.8614826324914482</v>
      </c>
      <c r="S9" s="1">
        <f>'[3]CostFlex, Summer'!S9*(1+[4]Main!$B$3)^(Main!$B$7-2020)</f>
        <v>9.7789886979787681</v>
      </c>
      <c r="T9" s="1">
        <f>'[3]CostFlex, Summer'!T9*(1+[4]Main!$B$3)^(Main!$B$7-2020)</f>
        <v>5.4121243862922874</v>
      </c>
      <c r="U9" s="1">
        <f>'[3]CostFlex, Summer'!U9*(1+[4]Main!$B$3)^(Main!$B$7-2020)</f>
        <v>5.0172483581078717</v>
      </c>
      <c r="V9" s="1">
        <f>'[3]CostFlex, Summer'!V9*(1+[4]Main!$B$3)^(Main!$B$7-2020)</f>
        <v>3.2635342329359069</v>
      </c>
      <c r="W9" s="1">
        <f>'[3]CostFlex, Summer'!W9*(1+[4]Main!$B$3)^(Main!$B$7-2020)</f>
        <v>3.2635342329359069</v>
      </c>
      <c r="X9" s="1">
        <f>'[3]CostFlex, Summer'!X9*(1+[4]Main!$B$3)^(Main!$B$7-2020)</f>
        <v>3.8674622760414841</v>
      </c>
      <c r="Y9" s="1">
        <f>'[3]CostFlex, Summer'!Y9*(1+[4]Main!$B$3)^(Main!$B$7-2020)</f>
        <v>10.417758743571206</v>
      </c>
    </row>
    <row r="10" spans="1:25" x14ac:dyDescent="0.25">
      <c r="A10">
        <v>12</v>
      </c>
      <c r="B10" s="1">
        <f>'[3]CostFlex, Summer'!B10*(1+[4]Main!$B$3)^(Main!$B$7-2020)</f>
        <v>7.5723285404776197</v>
      </c>
      <c r="C10" s="1">
        <f>'[3]CostFlex, Summer'!C10*(1+[4]Main!$B$3)^(Main!$B$7-2020)</f>
        <v>12.264384875374796</v>
      </c>
      <c r="D10" s="1">
        <f>'[3]CostFlex, Summer'!D10*(1+[4]Main!$B$3)^(Main!$B$7-2020)</f>
        <v>6.8754884907404161</v>
      </c>
      <c r="E10" s="1">
        <f>'[3]CostFlex, Summer'!E10*(1+[4]Main!$B$3)^(Main!$B$7-2020)</f>
        <v>7.142610509806345</v>
      </c>
      <c r="F10" s="1">
        <f>'[3]CostFlex, Summer'!F10*(1+[4]Main!$B$3)^(Main!$B$7-2020)</f>
        <v>7.885906562859363</v>
      </c>
      <c r="G10" s="1">
        <f>'[3]CostFlex, Summer'!G10*(1+[4]Main!$B$3)^(Main!$B$7-2020)</f>
        <v>7.7233105512540154</v>
      </c>
      <c r="H10" s="1">
        <f>'[3]CostFlex, Summer'!H10*(1+[4]Main!$B$3)^(Main!$B$7-2020)</f>
        <v>11.614000828953406</v>
      </c>
      <c r="I10" s="1">
        <f>'[3]CostFlex, Summer'!I10*(1+[4]Main!$B$3)^(Main!$B$7-2020)</f>
        <v>11.83466684470352</v>
      </c>
      <c r="J10" s="1">
        <f>'[3]CostFlex, Summer'!J10*(1+[4]Main!$B$3)^(Main!$B$7-2020)</f>
        <v>11.335264809058524</v>
      </c>
      <c r="K10" s="1">
        <f>'[3]CostFlex, Summer'!K10*(1+[4]Main!$B$3)^(Main!$B$7-2020)</f>
        <v>9.3492706673074917</v>
      </c>
      <c r="L10" s="1">
        <f>'[3]CostFlex, Summer'!L10*(1+[4]Main!$B$3)^(Main!$B$7-2020)</f>
        <v>10.057724717873649</v>
      </c>
      <c r="M10" s="1">
        <f>'[3]CostFlex, Summer'!M10*(1+[4]Main!$B$3)^(Main!$B$7-2020)</f>
        <v>11.614000828953406</v>
      </c>
      <c r="N10" s="1">
        <f>'[3]CostFlex, Summer'!N10*(1+[4]Main!$B$3)^(Main!$B$7-2020)</f>
        <v>9.0589206465836565</v>
      </c>
      <c r="O10" s="1">
        <f>'[3]CostFlex, Summer'!O10*(1+[4]Main!$B$3)^(Main!$B$7-2020)</f>
        <v>6.7593484824508829</v>
      </c>
      <c r="P10" s="1">
        <f>'[3]CostFlex, Summer'!P10*(1+[4]Main!$B$3)^(Main!$B$7-2020)</f>
        <v>7.6187845437934341</v>
      </c>
      <c r="Q10" s="1">
        <f>'[3]CostFlex, Summer'!Q10*(1+[4]Main!$B$3)^(Main!$B$7-2020)</f>
        <v>9.3376566664785372</v>
      </c>
      <c r="R10" s="1">
        <f>'[3]CostFlex, Summer'!R10*(1+[4]Main!$B$3)^(Main!$B$7-2020)</f>
        <v>8.8614826324914482</v>
      </c>
      <c r="S10" s="1">
        <f>'[3]CostFlex, Summer'!S10*(1+[4]Main!$B$3)^(Main!$B$7-2020)</f>
        <v>9.7789886979787681</v>
      </c>
      <c r="T10" s="1">
        <f>'[3]CostFlex, Summer'!T10*(1+[4]Main!$B$3)^(Main!$B$7-2020)</f>
        <v>5.4121243862922874</v>
      </c>
      <c r="U10" s="1">
        <f>'[3]CostFlex, Summer'!U10*(1+[4]Main!$B$3)^(Main!$B$7-2020)</f>
        <v>5.0172483581078717</v>
      </c>
      <c r="V10" s="1">
        <f>'[3]CostFlex, Summer'!V10*(1+[4]Main!$B$3)^(Main!$B$7-2020)</f>
        <v>3.2635342329359069</v>
      </c>
      <c r="W10" s="1">
        <f>'[3]CostFlex, Summer'!W10*(1+[4]Main!$B$3)^(Main!$B$7-2020)</f>
        <v>3.2635342329359069</v>
      </c>
      <c r="X10" s="1">
        <f>'[3]CostFlex, Summer'!X10*(1+[4]Main!$B$3)^(Main!$B$7-2020)</f>
        <v>3.8674622760414841</v>
      </c>
      <c r="Y10" s="1">
        <f>'[3]CostFlex, Summer'!Y10*(1+[4]Main!$B$3)^(Main!$B$7-2020)</f>
        <v>10.417758743571206</v>
      </c>
    </row>
    <row r="11" spans="1:25" x14ac:dyDescent="0.25">
      <c r="A11">
        <v>15</v>
      </c>
      <c r="B11" s="1">
        <f>'[3]CostFlex, Summer'!B11*(1+[4]Main!$B$3)^(Main!$B$7-2020)</f>
        <v>7.5723285404776197</v>
      </c>
      <c r="C11" s="1">
        <f>'[3]CostFlex, Summer'!C11*(1+[4]Main!$B$3)^(Main!$B$7-2020)</f>
        <v>12.264384875374796</v>
      </c>
      <c r="D11" s="1">
        <f>'[3]CostFlex, Summer'!D11*(1+[4]Main!$B$3)^(Main!$B$7-2020)</f>
        <v>6.8754884907404161</v>
      </c>
      <c r="E11" s="1">
        <f>'[3]CostFlex, Summer'!E11*(1+[4]Main!$B$3)^(Main!$B$7-2020)</f>
        <v>7.142610509806345</v>
      </c>
      <c r="F11" s="1">
        <f>'[3]CostFlex, Summer'!F11*(1+[4]Main!$B$3)^(Main!$B$7-2020)</f>
        <v>7.885906562859363</v>
      </c>
      <c r="G11" s="1">
        <f>'[3]CostFlex, Summer'!G11*(1+[4]Main!$B$3)^(Main!$B$7-2020)</f>
        <v>7.7233105512540154</v>
      </c>
      <c r="H11" s="1">
        <f>'[3]CostFlex, Summer'!H11*(1+[4]Main!$B$3)^(Main!$B$7-2020)</f>
        <v>11.614000828953406</v>
      </c>
      <c r="I11" s="1">
        <f>'[3]CostFlex, Summer'!I11*(1+[4]Main!$B$3)^(Main!$B$7-2020)</f>
        <v>11.83466684470352</v>
      </c>
      <c r="J11" s="1">
        <f>'[3]CostFlex, Summer'!J11*(1+[4]Main!$B$3)^(Main!$B$7-2020)</f>
        <v>11.335264809058524</v>
      </c>
      <c r="K11" s="1">
        <f>'[3]CostFlex, Summer'!K11*(1+[4]Main!$B$3)^(Main!$B$7-2020)</f>
        <v>9.3492706673074917</v>
      </c>
      <c r="L11" s="1">
        <f>'[3]CostFlex, Summer'!L11*(1+[4]Main!$B$3)^(Main!$B$7-2020)</f>
        <v>10.057724717873649</v>
      </c>
      <c r="M11" s="1">
        <f>'[3]CostFlex, Summer'!M11*(1+[4]Main!$B$3)^(Main!$B$7-2020)</f>
        <v>11.614000828953406</v>
      </c>
      <c r="N11" s="1">
        <f>'[3]CostFlex, Summer'!N11*(1+[4]Main!$B$3)^(Main!$B$7-2020)</f>
        <v>9.0589206465836565</v>
      </c>
      <c r="O11" s="1">
        <f>'[3]CostFlex, Summer'!O11*(1+[4]Main!$B$3)^(Main!$B$7-2020)</f>
        <v>6.7593484824508829</v>
      </c>
      <c r="P11" s="1">
        <f>'[3]CostFlex, Summer'!P11*(1+[4]Main!$B$3)^(Main!$B$7-2020)</f>
        <v>7.6187845437934341</v>
      </c>
      <c r="Q11" s="1">
        <f>'[3]CostFlex, Summer'!Q11*(1+[4]Main!$B$3)^(Main!$B$7-2020)</f>
        <v>9.3376566664785372</v>
      </c>
      <c r="R11" s="1">
        <f>'[3]CostFlex, Summer'!R11*(1+[4]Main!$B$3)^(Main!$B$7-2020)</f>
        <v>8.8614826324914482</v>
      </c>
      <c r="S11" s="1">
        <f>'[3]CostFlex, Summer'!S11*(1+[4]Main!$B$3)^(Main!$B$7-2020)</f>
        <v>9.7789886979787681</v>
      </c>
      <c r="T11" s="1">
        <f>'[3]CostFlex, Summer'!T11*(1+[4]Main!$B$3)^(Main!$B$7-2020)</f>
        <v>5.4121243862922874</v>
      </c>
      <c r="U11" s="1">
        <f>'[3]CostFlex, Summer'!U11*(1+[4]Main!$B$3)^(Main!$B$7-2020)</f>
        <v>5.0172483581078717</v>
      </c>
      <c r="V11" s="1">
        <f>'[3]CostFlex, Summer'!V11*(1+[4]Main!$B$3)^(Main!$B$7-2020)</f>
        <v>3.2635342329359069</v>
      </c>
      <c r="W11" s="1">
        <f>'[3]CostFlex, Summer'!W11*(1+[4]Main!$B$3)^(Main!$B$7-2020)</f>
        <v>3.2635342329359069</v>
      </c>
      <c r="X11" s="1">
        <f>'[3]CostFlex, Summer'!X11*(1+[4]Main!$B$3)^(Main!$B$7-2020)</f>
        <v>3.8674622760414841</v>
      </c>
      <c r="Y11" s="1">
        <f>'[3]CostFlex, Summer'!Y11*(1+[4]Main!$B$3)^(Main!$B$7-2020)</f>
        <v>10.417758743571206</v>
      </c>
    </row>
    <row r="12" spans="1:25" x14ac:dyDescent="0.25">
      <c r="A12">
        <v>16</v>
      </c>
      <c r="B12" s="1">
        <f>'[3]CostFlex, Summer'!B12*(1+[4]Main!$B$3)^(Main!$B$7-2020)</f>
        <v>7.5723285404776197</v>
      </c>
      <c r="C12" s="1">
        <f>'[3]CostFlex, Summer'!C12*(1+[4]Main!$B$3)^(Main!$B$7-2020)</f>
        <v>12.264384875374796</v>
      </c>
      <c r="D12" s="1">
        <f>'[3]CostFlex, Summer'!D12*(1+[4]Main!$B$3)^(Main!$B$7-2020)</f>
        <v>6.8754884907404161</v>
      </c>
      <c r="E12" s="1">
        <f>'[3]CostFlex, Summer'!E12*(1+[4]Main!$B$3)^(Main!$B$7-2020)</f>
        <v>7.142610509806345</v>
      </c>
      <c r="F12" s="1">
        <f>'[3]CostFlex, Summer'!F12*(1+[4]Main!$B$3)^(Main!$B$7-2020)</f>
        <v>7.885906562859363</v>
      </c>
      <c r="G12" s="1">
        <f>'[3]CostFlex, Summer'!G12*(1+[4]Main!$B$3)^(Main!$B$7-2020)</f>
        <v>7.7233105512540154</v>
      </c>
      <c r="H12" s="1">
        <f>'[3]CostFlex, Summer'!H12*(1+[4]Main!$B$3)^(Main!$B$7-2020)</f>
        <v>11.614000828953406</v>
      </c>
      <c r="I12" s="1">
        <f>'[3]CostFlex, Summer'!I12*(1+[4]Main!$B$3)^(Main!$B$7-2020)</f>
        <v>11.83466684470352</v>
      </c>
      <c r="J12" s="1">
        <f>'[3]CostFlex, Summer'!J12*(1+[4]Main!$B$3)^(Main!$B$7-2020)</f>
        <v>11.335264809058524</v>
      </c>
      <c r="K12" s="1">
        <f>'[3]CostFlex, Summer'!K12*(1+[4]Main!$B$3)^(Main!$B$7-2020)</f>
        <v>9.3492706673074917</v>
      </c>
      <c r="L12" s="1">
        <f>'[3]CostFlex, Summer'!L12*(1+[4]Main!$B$3)^(Main!$B$7-2020)</f>
        <v>10.057724717873649</v>
      </c>
      <c r="M12" s="1">
        <f>'[3]CostFlex, Summer'!M12*(1+[4]Main!$B$3)^(Main!$B$7-2020)</f>
        <v>11.614000828953406</v>
      </c>
      <c r="N12" s="1">
        <f>'[3]CostFlex, Summer'!N12*(1+[4]Main!$B$3)^(Main!$B$7-2020)</f>
        <v>9.0589206465836565</v>
      </c>
      <c r="O12" s="1">
        <f>'[3]CostFlex, Summer'!O12*(1+[4]Main!$B$3)^(Main!$B$7-2020)</f>
        <v>6.7593484824508829</v>
      </c>
      <c r="P12" s="1">
        <f>'[3]CostFlex, Summer'!P12*(1+[4]Main!$B$3)^(Main!$B$7-2020)</f>
        <v>7.6187845437934341</v>
      </c>
      <c r="Q12" s="1">
        <f>'[3]CostFlex, Summer'!Q12*(1+[4]Main!$B$3)^(Main!$B$7-2020)</f>
        <v>9.3376566664785372</v>
      </c>
      <c r="R12" s="1">
        <f>'[3]CostFlex, Summer'!R12*(1+[4]Main!$B$3)^(Main!$B$7-2020)</f>
        <v>8.8614826324914482</v>
      </c>
      <c r="S12" s="1">
        <f>'[3]CostFlex, Summer'!S12*(1+[4]Main!$B$3)^(Main!$B$7-2020)</f>
        <v>9.7789886979787681</v>
      </c>
      <c r="T12" s="1">
        <f>'[3]CostFlex, Summer'!T12*(1+[4]Main!$B$3)^(Main!$B$7-2020)</f>
        <v>5.4121243862922874</v>
      </c>
      <c r="U12" s="1">
        <f>'[3]CostFlex, Summer'!U12*(1+[4]Main!$B$3)^(Main!$B$7-2020)</f>
        <v>5.0172483581078717</v>
      </c>
      <c r="V12" s="1">
        <f>'[3]CostFlex, Summer'!V12*(1+[4]Main!$B$3)^(Main!$B$7-2020)</f>
        <v>3.2635342329359069</v>
      </c>
      <c r="W12" s="1">
        <f>'[3]CostFlex, Summer'!W12*(1+[4]Main!$B$3)^(Main!$B$7-2020)</f>
        <v>3.2635342329359069</v>
      </c>
      <c r="X12" s="1">
        <f>'[3]CostFlex, Summer'!X12*(1+[4]Main!$B$3)^(Main!$B$7-2020)</f>
        <v>3.8674622760414841</v>
      </c>
      <c r="Y12" s="1">
        <f>'[3]CostFlex, Summer'!Y12*(1+[4]Main!$B$3)^(Main!$B$7-2020)</f>
        <v>10.417758743571206</v>
      </c>
    </row>
    <row r="13" spans="1:25" x14ac:dyDescent="0.25">
      <c r="A13">
        <v>17</v>
      </c>
      <c r="B13" s="1">
        <f>'[3]CostFlex, Summer'!B13*(1+[4]Main!$B$3)^(Main!$B$7-2020)</f>
        <v>7.5723285404776197</v>
      </c>
      <c r="C13" s="1">
        <f>'[3]CostFlex, Summer'!C13*(1+[4]Main!$B$3)^(Main!$B$7-2020)</f>
        <v>12.264384875374796</v>
      </c>
      <c r="D13" s="1">
        <f>'[3]CostFlex, Summer'!D13*(1+[4]Main!$B$3)^(Main!$B$7-2020)</f>
        <v>6.8754884907404161</v>
      </c>
      <c r="E13" s="1">
        <f>'[3]CostFlex, Summer'!E13*(1+[4]Main!$B$3)^(Main!$B$7-2020)</f>
        <v>7.142610509806345</v>
      </c>
      <c r="F13" s="1">
        <f>'[3]CostFlex, Summer'!F13*(1+[4]Main!$B$3)^(Main!$B$7-2020)</f>
        <v>7.885906562859363</v>
      </c>
      <c r="G13" s="1">
        <f>'[3]CostFlex, Summer'!G13*(1+[4]Main!$B$3)^(Main!$B$7-2020)</f>
        <v>7.7233105512540154</v>
      </c>
      <c r="H13" s="1">
        <f>'[3]CostFlex, Summer'!H13*(1+[4]Main!$B$3)^(Main!$B$7-2020)</f>
        <v>11.614000828953406</v>
      </c>
      <c r="I13" s="1">
        <f>'[3]CostFlex, Summer'!I13*(1+[4]Main!$B$3)^(Main!$B$7-2020)</f>
        <v>11.83466684470352</v>
      </c>
      <c r="J13" s="1">
        <f>'[3]CostFlex, Summer'!J13*(1+[4]Main!$B$3)^(Main!$B$7-2020)</f>
        <v>11.335264809058524</v>
      </c>
      <c r="K13" s="1">
        <f>'[3]CostFlex, Summer'!K13*(1+[4]Main!$B$3)^(Main!$B$7-2020)</f>
        <v>9.3492706673074917</v>
      </c>
      <c r="L13" s="1">
        <f>'[3]CostFlex, Summer'!L13*(1+[4]Main!$B$3)^(Main!$B$7-2020)</f>
        <v>10.057724717873649</v>
      </c>
      <c r="M13" s="1">
        <f>'[3]CostFlex, Summer'!M13*(1+[4]Main!$B$3)^(Main!$B$7-2020)</f>
        <v>11.614000828953406</v>
      </c>
      <c r="N13" s="1">
        <f>'[3]CostFlex, Summer'!N13*(1+[4]Main!$B$3)^(Main!$B$7-2020)</f>
        <v>9.0589206465836565</v>
      </c>
      <c r="O13" s="1">
        <f>'[3]CostFlex, Summer'!O13*(1+[4]Main!$B$3)^(Main!$B$7-2020)</f>
        <v>6.7593484824508829</v>
      </c>
      <c r="P13" s="1">
        <f>'[3]CostFlex, Summer'!P13*(1+[4]Main!$B$3)^(Main!$B$7-2020)</f>
        <v>7.6187845437934341</v>
      </c>
      <c r="Q13" s="1">
        <f>'[3]CostFlex, Summer'!Q13*(1+[4]Main!$B$3)^(Main!$B$7-2020)</f>
        <v>9.3376566664785372</v>
      </c>
      <c r="R13" s="1">
        <f>'[3]CostFlex, Summer'!R13*(1+[4]Main!$B$3)^(Main!$B$7-2020)</f>
        <v>8.8614826324914482</v>
      </c>
      <c r="S13" s="1">
        <f>'[3]CostFlex, Summer'!S13*(1+[4]Main!$B$3)^(Main!$B$7-2020)</f>
        <v>9.7789886979787681</v>
      </c>
      <c r="T13" s="1">
        <f>'[3]CostFlex, Summer'!T13*(1+[4]Main!$B$3)^(Main!$B$7-2020)</f>
        <v>5.4121243862922874</v>
      </c>
      <c r="U13" s="1">
        <f>'[3]CostFlex, Summer'!U13*(1+[4]Main!$B$3)^(Main!$B$7-2020)</f>
        <v>5.0172483581078717</v>
      </c>
      <c r="V13" s="1">
        <f>'[3]CostFlex, Summer'!V13*(1+[4]Main!$B$3)^(Main!$B$7-2020)</f>
        <v>3.2635342329359069</v>
      </c>
      <c r="W13" s="1">
        <f>'[3]CostFlex, Summer'!W13*(1+[4]Main!$B$3)^(Main!$B$7-2020)</f>
        <v>3.2635342329359069</v>
      </c>
      <c r="X13" s="1">
        <f>'[3]CostFlex, Summer'!X13*(1+[4]Main!$B$3)^(Main!$B$7-2020)</f>
        <v>3.8674622760414841</v>
      </c>
      <c r="Y13" s="1">
        <f>'[3]CostFlex, Summer'!Y13*(1+[4]Main!$B$3)^(Main!$B$7-2020)</f>
        <v>10.417758743571206</v>
      </c>
    </row>
    <row r="14" spans="1:25" x14ac:dyDescent="0.25">
      <c r="A14">
        <v>18</v>
      </c>
      <c r="B14" s="1">
        <f>'[3]CostFlex, Summer'!B14*(1+[4]Main!$B$3)^(Main!$B$7-2020)</f>
        <v>7.5723285404776197</v>
      </c>
      <c r="C14" s="1">
        <f>'[3]CostFlex, Summer'!C14*(1+[4]Main!$B$3)^(Main!$B$7-2020)</f>
        <v>12.264384875374796</v>
      </c>
      <c r="D14" s="1">
        <f>'[3]CostFlex, Summer'!D14*(1+[4]Main!$B$3)^(Main!$B$7-2020)</f>
        <v>6.8754884907404161</v>
      </c>
      <c r="E14" s="1">
        <f>'[3]CostFlex, Summer'!E14*(1+[4]Main!$B$3)^(Main!$B$7-2020)</f>
        <v>7.142610509806345</v>
      </c>
      <c r="F14" s="1">
        <f>'[3]CostFlex, Summer'!F14*(1+[4]Main!$B$3)^(Main!$B$7-2020)</f>
        <v>7.885906562859363</v>
      </c>
      <c r="G14" s="1">
        <f>'[3]CostFlex, Summer'!G14*(1+[4]Main!$B$3)^(Main!$B$7-2020)</f>
        <v>7.7233105512540154</v>
      </c>
      <c r="H14" s="1">
        <f>'[3]CostFlex, Summer'!H14*(1+[4]Main!$B$3)^(Main!$B$7-2020)</f>
        <v>11.614000828953406</v>
      </c>
      <c r="I14" s="1">
        <f>'[3]CostFlex, Summer'!I14*(1+[4]Main!$B$3)^(Main!$B$7-2020)</f>
        <v>11.83466684470352</v>
      </c>
      <c r="J14" s="1">
        <f>'[3]CostFlex, Summer'!J14*(1+[4]Main!$B$3)^(Main!$B$7-2020)</f>
        <v>11.335264809058524</v>
      </c>
      <c r="K14" s="1">
        <f>'[3]CostFlex, Summer'!K14*(1+[4]Main!$B$3)^(Main!$B$7-2020)</f>
        <v>9.3492706673074917</v>
      </c>
      <c r="L14" s="1">
        <f>'[3]CostFlex, Summer'!L14*(1+[4]Main!$B$3)^(Main!$B$7-2020)</f>
        <v>10.057724717873649</v>
      </c>
      <c r="M14" s="1">
        <f>'[3]CostFlex, Summer'!M14*(1+[4]Main!$B$3)^(Main!$B$7-2020)</f>
        <v>11.614000828953406</v>
      </c>
      <c r="N14" s="1">
        <f>'[3]CostFlex, Summer'!N14*(1+[4]Main!$B$3)^(Main!$B$7-2020)</f>
        <v>9.0589206465836565</v>
      </c>
      <c r="O14" s="1">
        <f>'[3]CostFlex, Summer'!O14*(1+[4]Main!$B$3)^(Main!$B$7-2020)</f>
        <v>6.7593484824508829</v>
      </c>
      <c r="P14" s="1">
        <f>'[3]CostFlex, Summer'!P14*(1+[4]Main!$B$3)^(Main!$B$7-2020)</f>
        <v>7.6187845437934341</v>
      </c>
      <c r="Q14" s="1">
        <f>'[3]CostFlex, Summer'!Q14*(1+[4]Main!$B$3)^(Main!$B$7-2020)</f>
        <v>9.3376566664785372</v>
      </c>
      <c r="R14" s="1">
        <f>'[3]CostFlex, Summer'!R14*(1+[4]Main!$B$3)^(Main!$B$7-2020)</f>
        <v>8.8614826324914482</v>
      </c>
      <c r="S14" s="1">
        <f>'[3]CostFlex, Summer'!S14*(1+[4]Main!$B$3)^(Main!$B$7-2020)</f>
        <v>9.7789886979787681</v>
      </c>
      <c r="T14" s="1">
        <f>'[3]CostFlex, Summer'!T14*(1+[4]Main!$B$3)^(Main!$B$7-2020)</f>
        <v>5.4121243862922874</v>
      </c>
      <c r="U14" s="1">
        <f>'[3]CostFlex, Summer'!U14*(1+[4]Main!$B$3)^(Main!$B$7-2020)</f>
        <v>5.0172483581078717</v>
      </c>
      <c r="V14" s="1">
        <f>'[3]CostFlex, Summer'!V14*(1+[4]Main!$B$3)^(Main!$B$7-2020)</f>
        <v>3.2635342329359069</v>
      </c>
      <c r="W14" s="1">
        <f>'[3]CostFlex, Summer'!W14*(1+[4]Main!$B$3)^(Main!$B$7-2020)</f>
        <v>3.2635342329359069</v>
      </c>
      <c r="X14" s="1">
        <f>'[3]CostFlex, Summer'!X14*(1+[4]Main!$B$3)^(Main!$B$7-2020)</f>
        <v>3.8674622760414841</v>
      </c>
      <c r="Y14" s="1">
        <f>'[3]CostFlex, Summer'!Y14*(1+[4]Main!$B$3)^(Main!$B$7-2020)</f>
        <v>10.417758743571206</v>
      </c>
    </row>
    <row r="15" spans="1:25" x14ac:dyDescent="0.25">
      <c r="A15">
        <v>20</v>
      </c>
      <c r="B15" s="1">
        <f>'[3]CostFlex, Summer'!B15*(1+[4]Main!$B$3)^(Main!$B$7-2020)</f>
        <v>7.5723285404776197</v>
      </c>
      <c r="C15" s="1">
        <f>'[3]CostFlex, Summer'!C15*(1+[4]Main!$B$3)^(Main!$B$7-2020)</f>
        <v>12.264384875374796</v>
      </c>
      <c r="D15" s="1">
        <f>'[3]CostFlex, Summer'!D15*(1+[4]Main!$B$3)^(Main!$B$7-2020)</f>
        <v>6.8754884907404161</v>
      </c>
      <c r="E15" s="1">
        <f>'[3]CostFlex, Summer'!E15*(1+[4]Main!$B$3)^(Main!$B$7-2020)</f>
        <v>7.142610509806345</v>
      </c>
      <c r="F15" s="1">
        <f>'[3]CostFlex, Summer'!F15*(1+[4]Main!$B$3)^(Main!$B$7-2020)</f>
        <v>7.885906562859363</v>
      </c>
      <c r="G15" s="1">
        <f>'[3]CostFlex, Summer'!G15*(1+[4]Main!$B$3)^(Main!$B$7-2020)</f>
        <v>7.7233105512540154</v>
      </c>
      <c r="H15" s="1">
        <f>'[3]CostFlex, Summer'!H15*(1+[4]Main!$B$3)^(Main!$B$7-2020)</f>
        <v>11.614000828953406</v>
      </c>
      <c r="I15" s="1">
        <f>'[3]CostFlex, Summer'!I15*(1+[4]Main!$B$3)^(Main!$B$7-2020)</f>
        <v>11.83466684470352</v>
      </c>
      <c r="J15" s="1">
        <f>'[3]CostFlex, Summer'!J15*(1+[4]Main!$B$3)^(Main!$B$7-2020)</f>
        <v>11.335264809058524</v>
      </c>
      <c r="K15" s="1">
        <f>'[3]CostFlex, Summer'!K15*(1+[4]Main!$B$3)^(Main!$B$7-2020)</f>
        <v>9.3492706673074917</v>
      </c>
      <c r="L15" s="1">
        <f>'[3]CostFlex, Summer'!L15*(1+[4]Main!$B$3)^(Main!$B$7-2020)</f>
        <v>10.057724717873649</v>
      </c>
      <c r="M15" s="1">
        <f>'[3]CostFlex, Summer'!M15*(1+[4]Main!$B$3)^(Main!$B$7-2020)</f>
        <v>11.614000828953406</v>
      </c>
      <c r="N15" s="1">
        <f>'[3]CostFlex, Summer'!N15*(1+[4]Main!$B$3)^(Main!$B$7-2020)</f>
        <v>9.0589206465836565</v>
      </c>
      <c r="O15" s="1">
        <f>'[3]CostFlex, Summer'!O15*(1+[4]Main!$B$3)^(Main!$B$7-2020)</f>
        <v>6.7593484824508829</v>
      </c>
      <c r="P15" s="1">
        <f>'[3]CostFlex, Summer'!P15*(1+[4]Main!$B$3)^(Main!$B$7-2020)</f>
        <v>7.6187845437934341</v>
      </c>
      <c r="Q15" s="1">
        <f>'[3]CostFlex, Summer'!Q15*(1+[4]Main!$B$3)^(Main!$B$7-2020)</f>
        <v>9.3376566664785372</v>
      </c>
      <c r="R15" s="1">
        <f>'[3]CostFlex, Summer'!R15*(1+[4]Main!$B$3)^(Main!$B$7-2020)</f>
        <v>8.8614826324914482</v>
      </c>
      <c r="S15" s="1">
        <f>'[3]CostFlex, Summer'!S15*(1+[4]Main!$B$3)^(Main!$B$7-2020)</f>
        <v>9.7789886979787681</v>
      </c>
      <c r="T15" s="1">
        <f>'[3]CostFlex, Summer'!T15*(1+[4]Main!$B$3)^(Main!$B$7-2020)</f>
        <v>5.4121243862922874</v>
      </c>
      <c r="U15" s="1">
        <f>'[3]CostFlex, Summer'!U15*(1+[4]Main!$B$3)^(Main!$B$7-2020)</f>
        <v>5.0172483581078717</v>
      </c>
      <c r="V15" s="1">
        <f>'[3]CostFlex, Summer'!V15*(1+[4]Main!$B$3)^(Main!$B$7-2020)</f>
        <v>3.2635342329359069</v>
      </c>
      <c r="W15" s="1">
        <f>'[3]CostFlex, Summer'!W15*(1+[4]Main!$B$3)^(Main!$B$7-2020)</f>
        <v>3.2635342329359069</v>
      </c>
      <c r="X15" s="1">
        <f>'[3]CostFlex, Summer'!X15*(1+[4]Main!$B$3)^(Main!$B$7-2020)</f>
        <v>3.8674622760414841</v>
      </c>
      <c r="Y15" s="1">
        <f>'[3]CostFlex, Summer'!Y15*(1+[4]Main!$B$3)^(Main!$B$7-2020)</f>
        <v>10.417758743571206</v>
      </c>
    </row>
    <row r="16" spans="1:25" x14ac:dyDescent="0.25">
      <c r="A16">
        <v>21</v>
      </c>
      <c r="B16" s="1">
        <f>'[3]CostFlex, Summer'!B16*(1+[4]Main!$B$3)^(Main!$B$7-2020)</f>
        <v>7.5723285404776197</v>
      </c>
      <c r="C16" s="1">
        <f>'[3]CostFlex, Summer'!C16*(1+[4]Main!$B$3)^(Main!$B$7-2020)</f>
        <v>12.264384875374796</v>
      </c>
      <c r="D16" s="1">
        <f>'[3]CostFlex, Summer'!D16*(1+[4]Main!$B$3)^(Main!$B$7-2020)</f>
        <v>6.8754884907404161</v>
      </c>
      <c r="E16" s="1">
        <f>'[3]CostFlex, Summer'!E16*(1+[4]Main!$B$3)^(Main!$B$7-2020)</f>
        <v>7.142610509806345</v>
      </c>
      <c r="F16" s="1">
        <f>'[3]CostFlex, Summer'!F16*(1+[4]Main!$B$3)^(Main!$B$7-2020)</f>
        <v>7.885906562859363</v>
      </c>
      <c r="G16" s="1">
        <f>'[3]CostFlex, Summer'!G16*(1+[4]Main!$B$3)^(Main!$B$7-2020)</f>
        <v>7.7233105512540154</v>
      </c>
      <c r="H16" s="1">
        <f>'[3]CostFlex, Summer'!H16*(1+[4]Main!$B$3)^(Main!$B$7-2020)</f>
        <v>11.614000828953406</v>
      </c>
      <c r="I16" s="1">
        <f>'[3]CostFlex, Summer'!I16*(1+[4]Main!$B$3)^(Main!$B$7-2020)</f>
        <v>11.83466684470352</v>
      </c>
      <c r="J16" s="1">
        <f>'[3]CostFlex, Summer'!J16*(1+[4]Main!$B$3)^(Main!$B$7-2020)</f>
        <v>11.335264809058524</v>
      </c>
      <c r="K16" s="1">
        <f>'[3]CostFlex, Summer'!K16*(1+[4]Main!$B$3)^(Main!$B$7-2020)</f>
        <v>9.3492706673074917</v>
      </c>
      <c r="L16" s="1">
        <f>'[3]CostFlex, Summer'!L16*(1+[4]Main!$B$3)^(Main!$B$7-2020)</f>
        <v>10.057724717873649</v>
      </c>
      <c r="M16" s="1">
        <f>'[3]CostFlex, Summer'!M16*(1+[4]Main!$B$3)^(Main!$B$7-2020)</f>
        <v>11.614000828953406</v>
      </c>
      <c r="N16" s="1">
        <f>'[3]CostFlex, Summer'!N16*(1+[4]Main!$B$3)^(Main!$B$7-2020)</f>
        <v>9.0589206465836565</v>
      </c>
      <c r="O16" s="1">
        <f>'[3]CostFlex, Summer'!O16*(1+[4]Main!$B$3)^(Main!$B$7-2020)</f>
        <v>6.7593484824508829</v>
      </c>
      <c r="P16" s="1">
        <f>'[3]CostFlex, Summer'!P16*(1+[4]Main!$B$3)^(Main!$B$7-2020)</f>
        <v>7.6187845437934341</v>
      </c>
      <c r="Q16" s="1">
        <f>'[3]CostFlex, Summer'!Q16*(1+[4]Main!$B$3)^(Main!$B$7-2020)</f>
        <v>9.3376566664785372</v>
      </c>
      <c r="R16" s="1">
        <f>'[3]CostFlex, Summer'!R16*(1+[4]Main!$B$3)^(Main!$B$7-2020)</f>
        <v>8.8614826324914482</v>
      </c>
      <c r="S16" s="1">
        <f>'[3]CostFlex, Summer'!S16*(1+[4]Main!$B$3)^(Main!$B$7-2020)</f>
        <v>9.7789886979787681</v>
      </c>
      <c r="T16" s="1">
        <f>'[3]CostFlex, Summer'!T16*(1+[4]Main!$B$3)^(Main!$B$7-2020)</f>
        <v>5.4121243862922874</v>
      </c>
      <c r="U16" s="1">
        <f>'[3]CostFlex, Summer'!U16*(1+[4]Main!$B$3)^(Main!$B$7-2020)</f>
        <v>5.0172483581078717</v>
      </c>
      <c r="V16" s="1">
        <f>'[3]CostFlex, Summer'!V16*(1+[4]Main!$B$3)^(Main!$B$7-2020)</f>
        <v>3.2635342329359069</v>
      </c>
      <c r="W16" s="1">
        <f>'[3]CostFlex, Summer'!W16*(1+[4]Main!$B$3)^(Main!$B$7-2020)</f>
        <v>3.2635342329359069</v>
      </c>
      <c r="X16" s="1">
        <f>'[3]CostFlex, Summer'!X16*(1+[4]Main!$B$3)^(Main!$B$7-2020)</f>
        <v>3.8674622760414841</v>
      </c>
      <c r="Y16" s="1">
        <f>'[3]CostFlex, Summer'!Y16*(1+[4]Main!$B$3)^(Main!$B$7-2020)</f>
        <v>10.417758743571206</v>
      </c>
    </row>
    <row r="17" spans="1:25" x14ac:dyDescent="0.25">
      <c r="A17">
        <v>26</v>
      </c>
      <c r="B17" s="1">
        <f>'[3]CostFlex, Summer'!B17*(1+[4]Main!$B$3)^(Main!$B$7-2020)</f>
        <v>7.5723285404776197</v>
      </c>
      <c r="C17" s="1">
        <f>'[3]CostFlex, Summer'!C17*(1+[4]Main!$B$3)^(Main!$B$7-2020)</f>
        <v>12.264384875374796</v>
      </c>
      <c r="D17" s="1">
        <f>'[3]CostFlex, Summer'!D17*(1+[4]Main!$B$3)^(Main!$B$7-2020)</f>
        <v>6.8754884907404161</v>
      </c>
      <c r="E17" s="1">
        <f>'[3]CostFlex, Summer'!E17*(1+[4]Main!$B$3)^(Main!$B$7-2020)</f>
        <v>7.142610509806345</v>
      </c>
      <c r="F17" s="1">
        <f>'[3]CostFlex, Summer'!F17*(1+[4]Main!$B$3)^(Main!$B$7-2020)</f>
        <v>7.885906562859363</v>
      </c>
      <c r="G17" s="1">
        <f>'[3]CostFlex, Summer'!G17*(1+[4]Main!$B$3)^(Main!$B$7-2020)</f>
        <v>7.7233105512540154</v>
      </c>
      <c r="H17" s="1">
        <f>'[3]CostFlex, Summer'!H17*(1+[4]Main!$B$3)^(Main!$B$7-2020)</f>
        <v>11.614000828953406</v>
      </c>
      <c r="I17" s="1">
        <f>'[3]CostFlex, Summer'!I17*(1+[4]Main!$B$3)^(Main!$B$7-2020)</f>
        <v>11.83466684470352</v>
      </c>
      <c r="J17" s="1">
        <f>'[3]CostFlex, Summer'!J17*(1+[4]Main!$B$3)^(Main!$B$7-2020)</f>
        <v>11.335264809058524</v>
      </c>
      <c r="K17" s="1">
        <f>'[3]CostFlex, Summer'!K17*(1+[4]Main!$B$3)^(Main!$B$7-2020)</f>
        <v>9.3492706673074917</v>
      </c>
      <c r="L17" s="1">
        <f>'[3]CostFlex, Summer'!L17*(1+[4]Main!$B$3)^(Main!$B$7-2020)</f>
        <v>10.057724717873649</v>
      </c>
      <c r="M17" s="1">
        <f>'[3]CostFlex, Summer'!M17*(1+[4]Main!$B$3)^(Main!$B$7-2020)</f>
        <v>11.614000828953406</v>
      </c>
      <c r="N17" s="1">
        <f>'[3]CostFlex, Summer'!N17*(1+[4]Main!$B$3)^(Main!$B$7-2020)</f>
        <v>9.0589206465836565</v>
      </c>
      <c r="O17" s="1">
        <f>'[3]CostFlex, Summer'!O17*(1+[4]Main!$B$3)^(Main!$B$7-2020)</f>
        <v>6.7593484824508829</v>
      </c>
      <c r="P17" s="1">
        <f>'[3]CostFlex, Summer'!P17*(1+[4]Main!$B$3)^(Main!$B$7-2020)</f>
        <v>7.6187845437934341</v>
      </c>
      <c r="Q17" s="1">
        <f>'[3]CostFlex, Summer'!Q17*(1+[4]Main!$B$3)^(Main!$B$7-2020)</f>
        <v>9.3376566664785372</v>
      </c>
      <c r="R17" s="1">
        <f>'[3]CostFlex, Summer'!R17*(1+[4]Main!$B$3)^(Main!$B$7-2020)</f>
        <v>8.8614826324914482</v>
      </c>
      <c r="S17" s="1">
        <f>'[3]CostFlex, Summer'!S17*(1+[4]Main!$B$3)^(Main!$B$7-2020)</f>
        <v>9.7789886979787681</v>
      </c>
      <c r="T17" s="1">
        <f>'[3]CostFlex, Summer'!T17*(1+[4]Main!$B$3)^(Main!$B$7-2020)</f>
        <v>5.4121243862922874</v>
      </c>
      <c r="U17" s="1">
        <f>'[3]CostFlex, Summer'!U17*(1+[4]Main!$B$3)^(Main!$B$7-2020)</f>
        <v>5.0172483581078717</v>
      </c>
      <c r="V17" s="1">
        <f>'[3]CostFlex, Summer'!V17*(1+[4]Main!$B$3)^(Main!$B$7-2020)</f>
        <v>3.2635342329359069</v>
      </c>
      <c r="W17" s="1">
        <f>'[3]CostFlex, Summer'!W17*(1+[4]Main!$B$3)^(Main!$B$7-2020)</f>
        <v>3.2635342329359069</v>
      </c>
      <c r="X17" s="1">
        <f>'[3]CostFlex, Summer'!X17*(1+[4]Main!$B$3)^(Main!$B$7-2020)</f>
        <v>3.8674622760414841</v>
      </c>
      <c r="Y17" s="1">
        <f>'[3]CostFlex, Summer'!Y17*(1+[4]Main!$B$3)^(Main!$B$7-2020)</f>
        <v>10.417758743571206</v>
      </c>
    </row>
    <row r="18" spans="1:25" x14ac:dyDescent="0.25">
      <c r="A18">
        <v>30</v>
      </c>
      <c r="B18" s="1">
        <f>'[3]CostFlex, Summer'!B18*(1+[4]Main!$B$3)^(Main!$B$7-2020)</f>
        <v>7.5723285404776197</v>
      </c>
      <c r="C18" s="1">
        <f>'[3]CostFlex, Summer'!C18*(1+[4]Main!$B$3)^(Main!$B$7-2020)</f>
        <v>12.264384875374796</v>
      </c>
      <c r="D18" s="1">
        <f>'[3]CostFlex, Summer'!D18*(1+[4]Main!$B$3)^(Main!$B$7-2020)</f>
        <v>6.8754884907404161</v>
      </c>
      <c r="E18" s="1">
        <f>'[3]CostFlex, Summer'!E18*(1+[4]Main!$B$3)^(Main!$B$7-2020)</f>
        <v>7.142610509806345</v>
      </c>
      <c r="F18" s="1">
        <f>'[3]CostFlex, Summer'!F18*(1+[4]Main!$B$3)^(Main!$B$7-2020)</f>
        <v>7.885906562859363</v>
      </c>
      <c r="G18" s="1">
        <f>'[3]CostFlex, Summer'!G18*(1+[4]Main!$B$3)^(Main!$B$7-2020)</f>
        <v>7.7233105512540154</v>
      </c>
      <c r="H18" s="1">
        <f>'[3]CostFlex, Summer'!H18*(1+[4]Main!$B$3)^(Main!$B$7-2020)</f>
        <v>11.614000828953406</v>
      </c>
      <c r="I18" s="1">
        <f>'[3]CostFlex, Summer'!I18*(1+[4]Main!$B$3)^(Main!$B$7-2020)</f>
        <v>11.83466684470352</v>
      </c>
      <c r="J18" s="1">
        <f>'[3]CostFlex, Summer'!J18*(1+[4]Main!$B$3)^(Main!$B$7-2020)</f>
        <v>11.335264809058524</v>
      </c>
      <c r="K18" s="1">
        <f>'[3]CostFlex, Summer'!K18*(1+[4]Main!$B$3)^(Main!$B$7-2020)</f>
        <v>9.3492706673074917</v>
      </c>
      <c r="L18" s="1">
        <f>'[3]CostFlex, Summer'!L18*(1+[4]Main!$B$3)^(Main!$B$7-2020)</f>
        <v>10.057724717873649</v>
      </c>
      <c r="M18" s="1">
        <f>'[3]CostFlex, Summer'!M18*(1+[4]Main!$B$3)^(Main!$B$7-2020)</f>
        <v>11.614000828953406</v>
      </c>
      <c r="N18" s="1">
        <f>'[3]CostFlex, Summer'!N18*(1+[4]Main!$B$3)^(Main!$B$7-2020)</f>
        <v>9.0589206465836565</v>
      </c>
      <c r="O18" s="1">
        <f>'[3]CostFlex, Summer'!O18*(1+[4]Main!$B$3)^(Main!$B$7-2020)</f>
        <v>6.7593484824508829</v>
      </c>
      <c r="P18" s="1">
        <f>'[3]CostFlex, Summer'!P18*(1+[4]Main!$B$3)^(Main!$B$7-2020)</f>
        <v>7.6187845437934341</v>
      </c>
      <c r="Q18" s="1">
        <f>'[3]CostFlex, Summer'!Q18*(1+[4]Main!$B$3)^(Main!$B$7-2020)</f>
        <v>9.3376566664785372</v>
      </c>
      <c r="R18" s="1">
        <f>'[3]CostFlex, Summer'!R18*(1+[4]Main!$B$3)^(Main!$B$7-2020)</f>
        <v>8.8614826324914482</v>
      </c>
      <c r="S18" s="1">
        <f>'[3]CostFlex, Summer'!S18*(1+[4]Main!$B$3)^(Main!$B$7-2020)</f>
        <v>9.7789886979787681</v>
      </c>
      <c r="T18" s="1">
        <f>'[3]CostFlex, Summer'!T18*(1+[4]Main!$B$3)^(Main!$B$7-2020)</f>
        <v>5.4121243862922874</v>
      </c>
      <c r="U18" s="1">
        <f>'[3]CostFlex, Summer'!U18*(1+[4]Main!$B$3)^(Main!$B$7-2020)</f>
        <v>5.0172483581078717</v>
      </c>
      <c r="V18" s="1">
        <f>'[3]CostFlex, Summer'!V18*(1+[4]Main!$B$3)^(Main!$B$7-2020)</f>
        <v>3.2635342329359069</v>
      </c>
      <c r="W18" s="1">
        <f>'[3]CostFlex, Summer'!W18*(1+[4]Main!$B$3)^(Main!$B$7-2020)</f>
        <v>3.2635342329359069</v>
      </c>
      <c r="X18" s="1">
        <f>'[3]CostFlex, Summer'!X18*(1+[4]Main!$B$3)^(Main!$B$7-2020)</f>
        <v>3.8674622760414841</v>
      </c>
      <c r="Y18" s="1">
        <f>'[3]CostFlex, Summer'!Y18*(1+[4]Main!$B$3)^(Main!$B$7-2020)</f>
        <v>10.417758743571206</v>
      </c>
    </row>
    <row r="19" spans="1:25" x14ac:dyDescent="0.25">
      <c r="A19">
        <v>35</v>
      </c>
      <c r="B19" s="1">
        <f>'[3]CostFlex, Summer'!B19*(1+[4]Main!$B$3)^(Main!$B$7-2020)</f>
        <v>7.5723285404776197</v>
      </c>
      <c r="C19" s="1">
        <f>'[3]CostFlex, Summer'!C19*(1+[4]Main!$B$3)^(Main!$B$7-2020)</f>
        <v>12.264384875374796</v>
      </c>
      <c r="D19" s="1">
        <f>'[3]CostFlex, Summer'!D19*(1+[4]Main!$B$3)^(Main!$B$7-2020)</f>
        <v>6.8754884907404161</v>
      </c>
      <c r="E19" s="1">
        <f>'[3]CostFlex, Summer'!E19*(1+[4]Main!$B$3)^(Main!$B$7-2020)</f>
        <v>7.142610509806345</v>
      </c>
      <c r="F19" s="1">
        <f>'[3]CostFlex, Summer'!F19*(1+[4]Main!$B$3)^(Main!$B$7-2020)</f>
        <v>7.885906562859363</v>
      </c>
      <c r="G19" s="1">
        <f>'[3]CostFlex, Summer'!G19*(1+[4]Main!$B$3)^(Main!$B$7-2020)</f>
        <v>7.7233105512540154</v>
      </c>
      <c r="H19" s="1">
        <f>'[3]CostFlex, Summer'!H19*(1+[4]Main!$B$3)^(Main!$B$7-2020)</f>
        <v>11.614000828953406</v>
      </c>
      <c r="I19" s="1">
        <f>'[3]CostFlex, Summer'!I19*(1+[4]Main!$B$3)^(Main!$B$7-2020)</f>
        <v>11.83466684470352</v>
      </c>
      <c r="J19" s="1">
        <f>'[3]CostFlex, Summer'!J19*(1+[4]Main!$B$3)^(Main!$B$7-2020)</f>
        <v>11.335264809058524</v>
      </c>
      <c r="K19" s="1">
        <f>'[3]CostFlex, Summer'!K19*(1+[4]Main!$B$3)^(Main!$B$7-2020)</f>
        <v>9.3492706673074917</v>
      </c>
      <c r="L19" s="1">
        <f>'[3]CostFlex, Summer'!L19*(1+[4]Main!$B$3)^(Main!$B$7-2020)</f>
        <v>10.057724717873649</v>
      </c>
      <c r="M19" s="1">
        <f>'[3]CostFlex, Summer'!M19*(1+[4]Main!$B$3)^(Main!$B$7-2020)</f>
        <v>11.614000828953406</v>
      </c>
      <c r="N19" s="1">
        <f>'[3]CostFlex, Summer'!N19*(1+[4]Main!$B$3)^(Main!$B$7-2020)</f>
        <v>9.0589206465836565</v>
      </c>
      <c r="O19" s="1">
        <f>'[3]CostFlex, Summer'!O19*(1+[4]Main!$B$3)^(Main!$B$7-2020)</f>
        <v>6.7593484824508829</v>
      </c>
      <c r="P19" s="1">
        <f>'[3]CostFlex, Summer'!P19*(1+[4]Main!$B$3)^(Main!$B$7-2020)</f>
        <v>7.6187845437934341</v>
      </c>
      <c r="Q19" s="1">
        <f>'[3]CostFlex, Summer'!Q19*(1+[4]Main!$B$3)^(Main!$B$7-2020)</f>
        <v>9.3376566664785372</v>
      </c>
      <c r="R19" s="1">
        <f>'[3]CostFlex, Summer'!R19*(1+[4]Main!$B$3)^(Main!$B$7-2020)</f>
        <v>8.8614826324914482</v>
      </c>
      <c r="S19" s="1">
        <f>'[3]CostFlex, Summer'!S19*(1+[4]Main!$B$3)^(Main!$B$7-2020)</f>
        <v>9.7789886979787681</v>
      </c>
      <c r="T19" s="1">
        <f>'[3]CostFlex, Summer'!T19*(1+[4]Main!$B$3)^(Main!$B$7-2020)</f>
        <v>5.4121243862922874</v>
      </c>
      <c r="U19" s="1">
        <f>'[3]CostFlex, Summer'!U19*(1+[4]Main!$B$3)^(Main!$B$7-2020)</f>
        <v>5.0172483581078717</v>
      </c>
      <c r="V19" s="1">
        <f>'[3]CostFlex, Summer'!V19*(1+[4]Main!$B$3)^(Main!$B$7-2020)</f>
        <v>3.2635342329359069</v>
      </c>
      <c r="W19" s="1">
        <f>'[3]CostFlex, Summer'!W19*(1+[4]Main!$B$3)^(Main!$B$7-2020)</f>
        <v>3.2635342329359069</v>
      </c>
      <c r="X19" s="1">
        <f>'[3]CostFlex, Summer'!X19*(1+[4]Main!$B$3)^(Main!$B$7-2020)</f>
        <v>3.8674622760414841</v>
      </c>
      <c r="Y19" s="1">
        <f>'[3]CostFlex, Summer'!Y19*(1+[4]Main!$B$3)^(Main!$B$7-2020)</f>
        <v>10.417758743571206</v>
      </c>
    </row>
    <row r="20" spans="1:25" x14ac:dyDescent="0.25">
      <c r="A20">
        <v>36</v>
      </c>
      <c r="B20" s="1">
        <f>'[3]CostFlex, Summer'!B20*(1+[4]Main!$B$3)^(Main!$B$7-2020)</f>
        <v>7.5723285404776197</v>
      </c>
      <c r="C20" s="1">
        <f>'[3]CostFlex, Summer'!C20*(1+[4]Main!$B$3)^(Main!$B$7-2020)</f>
        <v>12.264384875374796</v>
      </c>
      <c r="D20" s="1">
        <f>'[3]CostFlex, Summer'!D20*(1+[4]Main!$B$3)^(Main!$B$7-2020)</f>
        <v>6.8754884907404161</v>
      </c>
      <c r="E20" s="1">
        <f>'[3]CostFlex, Summer'!E20*(1+[4]Main!$B$3)^(Main!$B$7-2020)</f>
        <v>7.142610509806345</v>
      </c>
      <c r="F20" s="1">
        <f>'[3]CostFlex, Summer'!F20*(1+[4]Main!$B$3)^(Main!$B$7-2020)</f>
        <v>7.885906562859363</v>
      </c>
      <c r="G20" s="1">
        <f>'[3]CostFlex, Summer'!G20*(1+[4]Main!$B$3)^(Main!$B$7-2020)</f>
        <v>7.7233105512540154</v>
      </c>
      <c r="H20" s="1">
        <f>'[3]CostFlex, Summer'!H20*(1+[4]Main!$B$3)^(Main!$B$7-2020)</f>
        <v>11.614000828953406</v>
      </c>
      <c r="I20" s="1">
        <f>'[3]CostFlex, Summer'!I20*(1+[4]Main!$B$3)^(Main!$B$7-2020)</f>
        <v>11.83466684470352</v>
      </c>
      <c r="J20" s="1">
        <f>'[3]CostFlex, Summer'!J20*(1+[4]Main!$B$3)^(Main!$B$7-2020)</f>
        <v>11.335264809058524</v>
      </c>
      <c r="K20" s="1">
        <f>'[3]CostFlex, Summer'!K20*(1+[4]Main!$B$3)^(Main!$B$7-2020)</f>
        <v>9.3492706673074917</v>
      </c>
      <c r="L20" s="1">
        <f>'[3]CostFlex, Summer'!L20*(1+[4]Main!$B$3)^(Main!$B$7-2020)</f>
        <v>10.057724717873649</v>
      </c>
      <c r="M20" s="1">
        <f>'[3]CostFlex, Summer'!M20*(1+[4]Main!$B$3)^(Main!$B$7-2020)</f>
        <v>11.614000828953406</v>
      </c>
      <c r="N20" s="1">
        <f>'[3]CostFlex, Summer'!N20*(1+[4]Main!$B$3)^(Main!$B$7-2020)</f>
        <v>9.0589206465836565</v>
      </c>
      <c r="O20" s="1">
        <f>'[3]CostFlex, Summer'!O20*(1+[4]Main!$B$3)^(Main!$B$7-2020)</f>
        <v>6.7593484824508829</v>
      </c>
      <c r="P20" s="1">
        <f>'[3]CostFlex, Summer'!P20*(1+[4]Main!$B$3)^(Main!$B$7-2020)</f>
        <v>7.6187845437934341</v>
      </c>
      <c r="Q20" s="1">
        <f>'[3]CostFlex, Summer'!Q20*(1+[4]Main!$B$3)^(Main!$B$7-2020)</f>
        <v>9.3376566664785372</v>
      </c>
      <c r="R20" s="1">
        <f>'[3]CostFlex, Summer'!R20*(1+[4]Main!$B$3)^(Main!$B$7-2020)</f>
        <v>8.8614826324914482</v>
      </c>
      <c r="S20" s="1">
        <f>'[3]CostFlex, Summer'!S20*(1+[4]Main!$B$3)^(Main!$B$7-2020)</f>
        <v>9.7789886979787681</v>
      </c>
      <c r="T20" s="1">
        <f>'[3]CostFlex, Summer'!T20*(1+[4]Main!$B$3)^(Main!$B$7-2020)</f>
        <v>5.4121243862922874</v>
      </c>
      <c r="U20" s="1">
        <f>'[3]CostFlex, Summer'!U20*(1+[4]Main!$B$3)^(Main!$B$7-2020)</f>
        <v>5.0172483581078717</v>
      </c>
      <c r="V20" s="1">
        <f>'[3]CostFlex, Summer'!V20*(1+[4]Main!$B$3)^(Main!$B$7-2020)</f>
        <v>3.2635342329359069</v>
      </c>
      <c r="W20" s="1">
        <f>'[3]CostFlex, Summer'!W20*(1+[4]Main!$B$3)^(Main!$B$7-2020)</f>
        <v>3.2635342329359069</v>
      </c>
      <c r="X20" s="1">
        <f>'[3]CostFlex, Summer'!X20*(1+[4]Main!$B$3)^(Main!$B$7-2020)</f>
        <v>3.8674622760414841</v>
      </c>
      <c r="Y20" s="1">
        <f>'[3]CostFlex, Summer'!Y20*(1+[4]Main!$B$3)^(Main!$B$7-2020)</f>
        <v>10.417758743571206</v>
      </c>
    </row>
    <row r="21" spans="1:25" x14ac:dyDescent="0.25">
      <c r="A21">
        <v>42</v>
      </c>
      <c r="B21" s="1">
        <f>'[3]CostFlex, Summer'!B21*(1+[4]Main!$B$3)^(Main!$B$7-2020)</f>
        <v>7.5723285404776197</v>
      </c>
      <c r="C21" s="1">
        <f>'[3]CostFlex, Summer'!C21*(1+[4]Main!$B$3)^(Main!$B$7-2020)</f>
        <v>12.264384875374796</v>
      </c>
      <c r="D21" s="1">
        <f>'[3]CostFlex, Summer'!D21*(1+[4]Main!$B$3)^(Main!$B$7-2020)</f>
        <v>6.8754884907404161</v>
      </c>
      <c r="E21" s="1">
        <f>'[3]CostFlex, Summer'!E21*(1+[4]Main!$B$3)^(Main!$B$7-2020)</f>
        <v>7.142610509806345</v>
      </c>
      <c r="F21" s="1">
        <f>'[3]CostFlex, Summer'!F21*(1+[4]Main!$B$3)^(Main!$B$7-2020)</f>
        <v>7.885906562859363</v>
      </c>
      <c r="G21" s="1">
        <f>'[3]CostFlex, Summer'!G21*(1+[4]Main!$B$3)^(Main!$B$7-2020)</f>
        <v>7.7233105512540154</v>
      </c>
      <c r="H21" s="1">
        <f>'[3]CostFlex, Summer'!H21*(1+[4]Main!$B$3)^(Main!$B$7-2020)</f>
        <v>11.614000828953406</v>
      </c>
      <c r="I21" s="1">
        <f>'[3]CostFlex, Summer'!I21*(1+[4]Main!$B$3)^(Main!$B$7-2020)</f>
        <v>11.83466684470352</v>
      </c>
      <c r="J21" s="1">
        <f>'[3]CostFlex, Summer'!J21*(1+[4]Main!$B$3)^(Main!$B$7-2020)</f>
        <v>11.335264809058524</v>
      </c>
      <c r="K21" s="1">
        <f>'[3]CostFlex, Summer'!K21*(1+[4]Main!$B$3)^(Main!$B$7-2020)</f>
        <v>9.3492706673074917</v>
      </c>
      <c r="L21" s="1">
        <f>'[3]CostFlex, Summer'!L21*(1+[4]Main!$B$3)^(Main!$B$7-2020)</f>
        <v>10.057724717873649</v>
      </c>
      <c r="M21" s="1">
        <f>'[3]CostFlex, Summer'!M21*(1+[4]Main!$B$3)^(Main!$B$7-2020)</f>
        <v>11.614000828953406</v>
      </c>
      <c r="N21" s="1">
        <f>'[3]CostFlex, Summer'!N21*(1+[4]Main!$B$3)^(Main!$B$7-2020)</f>
        <v>9.0589206465836565</v>
      </c>
      <c r="O21" s="1">
        <f>'[3]CostFlex, Summer'!O21*(1+[4]Main!$B$3)^(Main!$B$7-2020)</f>
        <v>6.7593484824508829</v>
      </c>
      <c r="P21" s="1">
        <f>'[3]CostFlex, Summer'!P21*(1+[4]Main!$B$3)^(Main!$B$7-2020)</f>
        <v>7.6187845437934341</v>
      </c>
      <c r="Q21" s="1">
        <f>'[3]CostFlex, Summer'!Q21*(1+[4]Main!$B$3)^(Main!$B$7-2020)</f>
        <v>9.3376566664785372</v>
      </c>
      <c r="R21" s="1">
        <f>'[3]CostFlex, Summer'!R21*(1+[4]Main!$B$3)^(Main!$B$7-2020)</f>
        <v>8.8614826324914482</v>
      </c>
      <c r="S21" s="1">
        <f>'[3]CostFlex, Summer'!S21*(1+[4]Main!$B$3)^(Main!$B$7-2020)</f>
        <v>9.7789886979787681</v>
      </c>
      <c r="T21" s="1">
        <f>'[3]CostFlex, Summer'!T21*(1+[4]Main!$B$3)^(Main!$B$7-2020)</f>
        <v>5.4121243862922874</v>
      </c>
      <c r="U21" s="1">
        <f>'[3]CostFlex, Summer'!U21*(1+[4]Main!$B$3)^(Main!$B$7-2020)</f>
        <v>5.0172483581078717</v>
      </c>
      <c r="V21" s="1">
        <f>'[3]CostFlex, Summer'!V21*(1+[4]Main!$B$3)^(Main!$B$7-2020)</f>
        <v>3.2635342329359069</v>
      </c>
      <c r="W21" s="1">
        <f>'[3]CostFlex, Summer'!W21*(1+[4]Main!$B$3)^(Main!$B$7-2020)</f>
        <v>3.2635342329359069</v>
      </c>
      <c r="X21" s="1">
        <f>'[3]CostFlex, Summer'!X21*(1+[4]Main!$B$3)^(Main!$B$7-2020)</f>
        <v>3.8674622760414841</v>
      </c>
      <c r="Y21" s="1">
        <f>'[3]CostFlex, Summer'!Y21*(1+[4]Main!$B$3)^(Main!$B$7-2020)</f>
        <v>10.417758743571206</v>
      </c>
    </row>
    <row r="22" spans="1:25" x14ac:dyDescent="0.25">
      <c r="A22">
        <v>55</v>
      </c>
      <c r="B22" s="1">
        <f>'[3]CostFlex, Summer'!B22*(1+[4]Main!$B$3)^(Main!$B$7-2020)</f>
        <v>7.5723285404776197</v>
      </c>
      <c r="C22" s="1">
        <f>'[3]CostFlex, Summer'!C22*(1+[4]Main!$B$3)^(Main!$B$7-2020)</f>
        <v>12.264384875374796</v>
      </c>
      <c r="D22" s="1">
        <f>'[3]CostFlex, Summer'!D22*(1+[4]Main!$B$3)^(Main!$B$7-2020)</f>
        <v>6.8754884907404161</v>
      </c>
      <c r="E22" s="1">
        <f>'[3]CostFlex, Summer'!E22*(1+[4]Main!$B$3)^(Main!$B$7-2020)</f>
        <v>7.142610509806345</v>
      </c>
      <c r="F22" s="1">
        <f>'[3]CostFlex, Summer'!F22*(1+[4]Main!$B$3)^(Main!$B$7-2020)</f>
        <v>7.885906562859363</v>
      </c>
      <c r="G22" s="1">
        <f>'[3]CostFlex, Summer'!G22*(1+[4]Main!$B$3)^(Main!$B$7-2020)</f>
        <v>7.7233105512540154</v>
      </c>
      <c r="H22" s="1">
        <f>'[3]CostFlex, Summer'!H22*(1+[4]Main!$B$3)^(Main!$B$7-2020)</f>
        <v>11.614000828953406</v>
      </c>
      <c r="I22" s="1">
        <f>'[3]CostFlex, Summer'!I22*(1+[4]Main!$B$3)^(Main!$B$7-2020)</f>
        <v>11.83466684470352</v>
      </c>
      <c r="J22" s="1">
        <f>'[3]CostFlex, Summer'!J22*(1+[4]Main!$B$3)^(Main!$B$7-2020)</f>
        <v>11.335264809058524</v>
      </c>
      <c r="K22" s="1">
        <f>'[3]CostFlex, Summer'!K22*(1+[4]Main!$B$3)^(Main!$B$7-2020)</f>
        <v>9.3492706673074917</v>
      </c>
      <c r="L22" s="1">
        <f>'[3]CostFlex, Summer'!L22*(1+[4]Main!$B$3)^(Main!$B$7-2020)</f>
        <v>10.057724717873649</v>
      </c>
      <c r="M22" s="1">
        <f>'[3]CostFlex, Summer'!M22*(1+[4]Main!$B$3)^(Main!$B$7-2020)</f>
        <v>11.614000828953406</v>
      </c>
      <c r="N22" s="1">
        <f>'[3]CostFlex, Summer'!N22*(1+[4]Main!$B$3)^(Main!$B$7-2020)</f>
        <v>9.0589206465836565</v>
      </c>
      <c r="O22" s="1">
        <f>'[3]CostFlex, Summer'!O22*(1+[4]Main!$B$3)^(Main!$B$7-2020)</f>
        <v>6.7593484824508829</v>
      </c>
      <c r="P22" s="1">
        <f>'[3]CostFlex, Summer'!P22*(1+[4]Main!$B$3)^(Main!$B$7-2020)</f>
        <v>7.6187845437934341</v>
      </c>
      <c r="Q22" s="1">
        <f>'[3]CostFlex, Summer'!Q22*(1+[4]Main!$B$3)^(Main!$B$7-2020)</f>
        <v>9.3376566664785372</v>
      </c>
      <c r="R22" s="1">
        <f>'[3]CostFlex, Summer'!R22*(1+[4]Main!$B$3)^(Main!$B$7-2020)</f>
        <v>8.8614826324914482</v>
      </c>
      <c r="S22" s="1">
        <f>'[3]CostFlex, Summer'!S22*(1+[4]Main!$B$3)^(Main!$B$7-2020)</f>
        <v>9.7789886979787681</v>
      </c>
      <c r="T22" s="1">
        <f>'[3]CostFlex, Summer'!T22*(1+[4]Main!$B$3)^(Main!$B$7-2020)</f>
        <v>5.4121243862922874</v>
      </c>
      <c r="U22" s="1">
        <f>'[3]CostFlex, Summer'!U22*(1+[4]Main!$B$3)^(Main!$B$7-2020)</f>
        <v>5.0172483581078717</v>
      </c>
      <c r="V22" s="1">
        <f>'[3]CostFlex, Summer'!V22*(1+[4]Main!$B$3)^(Main!$B$7-2020)</f>
        <v>3.2635342329359069</v>
      </c>
      <c r="W22" s="1">
        <f>'[3]CostFlex, Summer'!W22*(1+[4]Main!$B$3)^(Main!$B$7-2020)</f>
        <v>3.2635342329359069</v>
      </c>
      <c r="X22" s="1">
        <f>'[3]CostFlex, Summer'!X22*(1+[4]Main!$B$3)^(Main!$B$7-2020)</f>
        <v>3.8674622760414841</v>
      </c>
      <c r="Y22" s="1">
        <f>'[3]CostFlex, Summer'!Y22*(1+[4]Main!$B$3)^(Main!$B$7-2020)</f>
        <v>10.417758743571206</v>
      </c>
    </row>
    <row r="23" spans="1:25" x14ac:dyDescent="0.25">
      <c r="A23">
        <v>68</v>
      </c>
      <c r="B23" s="1">
        <f>'[3]CostFlex, Summer'!B23*(1+[4]Main!$B$3)^(Main!$B$7-2020)</f>
        <v>7.5723285404776197</v>
      </c>
      <c r="C23" s="1">
        <f>'[3]CostFlex, Summer'!C23*(1+[4]Main!$B$3)^(Main!$B$7-2020)</f>
        <v>12.264384875374796</v>
      </c>
      <c r="D23" s="1">
        <f>'[3]CostFlex, Summer'!D23*(1+[4]Main!$B$3)^(Main!$B$7-2020)</f>
        <v>6.8754884907404161</v>
      </c>
      <c r="E23" s="1">
        <f>'[3]CostFlex, Summer'!E23*(1+[4]Main!$B$3)^(Main!$B$7-2020)</f>
        <v>7.142610509806345</v>
      </c>
      <c r="F23" s="1">
        <f>'[3]CostFlex, Summer'!F23*(1+[4]Main!$B$3)^(Main!$B$7-2020)</f>
        <v>7.885906562859363</v>
      </c>
      <c r="G23" s="1">
        <f>'[3]CostFlex, Summer'!G23*(1+[4]Main!$B$3)^(Main!$B$7-2020)</f>
        <v>7.7233105512540154</v>
      </c>
      <c r="H23" s="1">
        <f>'[3]CostFlex, Summer'!H23*(1+[4]Main!$B$3)^(Main!$B$7-2020)</f>
        <v>11.614000828953406</v>
      </c>
      <c r="I23" s="1">
        <f>'[3]CostFlex, Summer'!I23*(1+[4]Main!$B$3)^(Main!$B$7-2020)</f>
        <v>11.83466684470352</v>
      </c>
      <c r="J23" s="1">
        <f>'[3]CostFlex, Summer'!J23*(1+[4]Main!$B$3)^(Main!$B$7-2020)</f>
        <v>11.335264809058524</v>
      </c>
      <c r="K23" s="1">
        <f>'[3]CostFlex, Summer'!K23*(1+[4]Main!$B$3)^(Main!$B$7-2020)</f>
        <v>9.3492706673074917</v>
      </c>
      <c r="L23" s="1">
        <f>'[3]CostFlex, Summer'!L23*(1+[4]Main!$B$3)^(Main!$B$7-2020)</f>
        <v>10.057724717873649</v>
      </c>
      <c r="M23" s="1">
        <f>'[3]CostFlex, Summer'!M23*(1+[4]Main!$B$3)^(Main!$B$7-2020)</f>
        <v>11.614000828953406</v>
      </c>
      <c r="N23" s="1">
        <f>'[3]CostFlex, Summer'!N23*(1+[4]Main!$B$3)^(Main!$B$7-2020)</f>
        <v>9.0589206465836565</v>
      </c>
      <c r="O23" s="1">
        <f>'[3]CostFlex, Summer'!O23*(1+[4]Main!$B$3)^(Main!$B$7-2020)</f>
        <v>6.7593484824508829</v>
      </c>
      <c r="P23" s="1">
        <f>'[3]CostFlex, Summer'!P23*(1+[4]Main!$B$3)^(Main!$B$7-2020)</f>
        <v>7.6187845437934341</v>
      </c>
      <c r="Q23" s="1">
        <f>'[3]CostFlex, Summer'!Q23*(1+[4]Main!$B$3)^(Main!$B$7-2020)</f>
        <v>9.3376566664785372</v>
      </c>
      <c r="R23" s="1">
        <f>'[3]CostFlex, Summer'!R23*(1+[4]Main!$B$3)^(Main!$B$7-2020)</f>
        <v>8.8614826324914482</v>
      </c>
      <c r="S23" s="1">
        <f>'[3]CostFlex, Summer'!S23*(1+[4]Main!$B$3)^(Main!$B$7-2020)</f>
        <v>9.7789886979787681</v>
      </c>
      <c r="T23" s="1">
        <f>'[3]CostFlex, Summer'!T23*(1+[4]Main!$B$3)^(Main!$B$7-2020)</f>
        <v>5.4121243862922874</v>
      </c>
      <c r="U23" s="1">
        <f>'[3]CostFlex, Summer'!U23*(1+[4]Main!$B$3)^(Main!$B$7-2020)</f>
        <v>5.0172483581078717</v>
      </c>
      <c r="V23" s="1">
        <f>'[3]CostFlex, Summer'!V23*(1+[4]Main!$B$3)^(Main!$B$7-2020)</f>
        <v>3.2635342329359069</v>
      </c>
      <c r="W23" s="1">
        <f>'[3]CostFlex, Summer'!W23*(1+[4]Main!$B$3)^(Main!$B$7-2020)</f>
        <v>3.2635342329359069</v>
      </c>
      <c r="X23" s="1">
        <f>'[3]CostFlex, Summer'!X23*(1+[4]Main!$B$3)^(Main!$B$7-2020)</f>
        <v>3.8674622760414841</v>
      </c>
      <c r="Y23" s="1">
        <f>'[3]CostFlex, Summer'!Y23*(1+[4]Main!$B$3)^(Main!$B$7-2020)</f>
        <v>10.417758743571206</v>
      </c>
    </row>
    <row r="24" spans="1:25" x14ac:dyDescent="0.25">
      <c r="A24">
        <v>72</v>
      </c>
      <c r="B24" s="1">
        <f>'[3]CostFlex, Summer'!B24*(1+[4]Main!$B$3)^(Main!$B$7-2020)</f>
        <v>7.5723285404776197</v>
      </c>
      <c r="C24" s="1">
        <f>'[3]CostFlex, Summer'!C24*(1+[4]Main!$B$3)^(Main!$B$7-2020)</f>
        <v>12.264384875374796</v>
      </c>
      <c r="D24" s="1">
        <f>'[3]CostFlex, Summer'!D24*(1+[4]Main!$B$3)^(Main!$B$7-2020)</f>
        <v>6.8754884907404161</v>
      </c>
      <c r="E24" s="1">
        <f>'[3]CostFlex, Summer'!E24*(1+[4]Main!$B$3)^(Main!$B$7-2020)</f>
        <v>7.142610509806345</v>
      </c>
      <c r="F24" s="1">
        <f>'[3]CostFlex, Summer'!F24*(1+[4]Main!$B$3)^(Main!$B$7-2020)</f>
        <v>7.885906562859363</v>
      </c>
      <c r="G24" s="1">
        <f>'[3]CostFlex, Summer'!G24*(1+[4]Main!$B$3)^(Main!$B$7-2020)</f>
        <v>7.7233105512540154</v>
      </c>
      <c r="H24" s="1">
        <f>'[3]CostFlex, Summer'!H24*(1+[4]Main!$B$3)^(Main!$B$7-2020)</f>
        <v>11.614000828953406</v>
      </c>
      <c r="I24" s="1">
        <f>'[3]CostFlex, Summer'!I24*(1+[4]Main!$B$3)^(Main!$B$7-2020)</f>
        <v>11.83466684470352</v>
      </c>
      <c r="J24" s="1">
        <f>'[3]CostFlex, Summer'!J24*(1+[4]Main!$B$3)^(Main!$B$7-2020)</f>
        <v>11.335264809058524</v>
      </c>
      <c r="K24" s="1">
        <f>'[3]CostFlex, Summer'!K24*(1+[4]Main!$B$3)^(Main!$B$7-2020)</f>
        <v>9.3492706673074917</v>
      </c>
      <c r="L24" s="1">
        <f>'[3]CostFlex, Summer'!L24*(1+[4]Main!$B$3)^(Main!$B$7-2020)</f>
        <v>10.057724717873649</v>
      </c>
      <c r="M24" s="1">
        <f>'[3]CostFlex, Summer'!M24*(1+[4]Main!$B$3)^(Main!$B$7-2020)</f>
        <v>11.614000828953406</v>
      </c>
      <c r="N24" s="1">
        <f>'[3]CostFlex, Summer'!N24*(1+[4]Main!$B$3)^(Main!$B$7-2020)</f>
        <v>9.0589206465836565</v>
      </c>
      <c r="O24" s="1">
        <f>'[3]CostFlex, Summer'!O24*(1+[4]Main!$B$3)^(Main!$B$7-2020)</f>
        <v>6.7593484824508829</v>
      </c>
      <c r="P24" s="1">
        <f>'[3]CostFlex, Summer'!P24*(1+[4]Main!$B$3)^(Main!$B$7-2020)</f>
        <v>7.6187845437934341</v>
      </c>
      <c r="Q24" s="1">
        <f>'[3]CostFlex, Summer'!Q24*(1+[4]Main!$B$3)^(Main!$B$7-2020)</f>
        <v>9.3376566664785372</v>
      </c>
      <c r="R24" s="1">
        <f>'[3]CostFlex, Summer'!R24*(1+[4]Main!$B$3)^(Main!$B$7-2020)</f>
        <v>8.8614826324914482</v>
      </c>
      <c r="S24" s="1">
        <f>'[3]CostFlex, Summer'!S24*(1+[4]Main!$B$3)^(Main!$B$7-2020)</f>
        <v>9.7789886979787681</v>
      </c>
      <c r="T24" s="1">
        <f>'[3]CostFlex, Summer'!T24*(1+[4]Main!$B$3)^(Main!$B$7-2020)</f>
        <v>5.4121243862922874</v>
      </c>
      <c r="U24" s="1">
        <f>'[3]CostFlex, Summer'!U24*(1+[4]Main!$B$3)^(Main!$B$7-2020)</f>
        <v>5.0172483581078717</v>
      </c>
      <c r="V24" s="1">
        <f>'[3]CostFlex, Summer'!V24*(1+[4]Main!$B$3)^(Main!$B$7-2020)</f>
        <v>3.2635342329359069</v>
      </c>
      <c r="W24" s="1">
        <f>'[3]CostFlex, Summer'!W24*(1+[4]Main!$B$3)^(Main!$B$7-2020)</f>
        <v>3.2635342329359069</v>
      </c>
      <c r="X24" s="1">
        <f>'[3]CostFlex, Summer'!X24*(1+[4]Main!$B$3)^(Main!$B$7-2020)</f>
        <v>3.8674622760414841</v>
      </c>
      <c r="Y24" s="1">
        <f>'[3]CostFlex, Summer'!Y24*(1+[4]Main!$B$3)^(Main!$B$7-2020)</f>
        <v>10.417758743571206</v>
      </c>
    </row>
    <row r="25" spans="1:25" x14ac:dyDescent="0.25">
      <c r="A25">
        <v>103</v>
      </c>
      <c r="B25" s="1">
        <f>'[3]CostFlex, Summer'!B25*(1+[4]Main!$B$3)^(Main!$B$7-2020)</f>
        <v>7.5723285404776197</v>
      </c>
      <c r="C25" s="1">
        <f>'[3]CostFlex, Summer'!C25*(1+[4]Main!$B$3)^(Main!$B$7-2020)</f>
        <v>12.264384875374796</v>
      </c>
      <c r="D25" s="1">
        <f>'[3]CostFlex, Summer'!D25*(1+[4]Main!$B$3)^(Main!$B$7-2020)</f>
        <v>6.8754884907404161</v>
      </c>
      <c r="E25" s="1">
        <f>'[3]CostFlex, Summer'!E25*(1+[4]Main!$B$3)^(Main!$B$7-2020)</f>
        <v>7.142610509806345</v>
      </c>
      <c r="F25" s="1">
        <f>'[3]CostFlex, Summer'!F25*(1+[4]Main!$B$3)^(Main!$B$7-2020)</f>
        <v>7.885906562859363</v>
      </c>
      <c r="G25" s="1">
        <f>'[3]CostFlex, Summer'!G25*(1+[4]Main!$B$3)^(Main!$B$7-2020)</f>
        <v>7.7233105512540154</v>
      </c>
      <c r="H25" s="1">
        <f>'[3]CostFlex, Summer'!H25*(1+[4]Main!$B$3)^(Main!$B$7-2020)</f>
        <v>11.614000828953406</v>
      </c>
      <c r="I25" s="1">
        <f>'[3]CostFlex, Summer'!I25*(1+[4]Main!$B$3)^(Main!$B$7-2020)</f>
        <v>11.83466684470352</v>
      </c>
      <c r="J25" s="1">
        <f>'[3]CostFlex, Summer'!J25*(1+[4]Main!$B$3)^(Main!$B$7-2020)</f>
        <v>11.335264809058524</v>
      </c>
      <c r="K25" s="1">
        <f>'[3]CostFlex, Summer'!K25*(1+[4]Main!$B$3)^(Main!$B$7-2020)</f>
        <v>9.3492706673074917</v>
      </c>
      <c r="L25" s="1">
        <f>'[3]CostFlex, Summer'!L25*(1+[4]Main!$B$3)^(Main!$B$7-2020)</f>
        <v>10.057724717873649</v>
      </c>
      <c r="M25" s="1">
        <f>'[3]CostFlex, Summer'!M25*(1+[4]Main!$B$3)^(Main!$B$7-2020)</f>
        <v>11.614000828953406</v>
      </c>
      <c r="N25" s="1">
        <f>'[3]CostFlex, Summer'!N25*(1+[4]Main!$B$3)^(Main!$B$7-2020)</f>
        <v>9.0589206465836565</v>
      </c>
      <c r="O25" s="1">
        <f>'[3]CostFlex, Summer'!O25*(1+[4]Main!$B$3)^(Main!$B$7-2020)</f>
        <v>6.7593484824508829</v>
      </c>
      <c r="P25" s="1">
        <f>'[3]CostFlex, Summer'!P25*(1+[4]Main!$B$3)^(Main!$B$7-2020)</f>
        <v>7.6187845437934341</v>
      </c>
      <c r="Q25" s="1">
        <f>'[3]CostFlex, Summer'!Q25*(1+[4]Main!$B$3)^(Main!$B$7-2020)</f>
        <v>9.3376566664785372</v>
      </c>
      <c r="R25" s="1">
        <f>'[3]CostFlex, Summer'!R25*(1+[4]Main!$B$3)^(Main!$B$7-2020)</f>
        <v>8.8614826324914482</v>
      </c>
      <c r="S25" s="1">
        <f>'[3]CostFlex, Summer'!S25*(1+[4]Main!$B$3)^(Main!$B$7-2020)</f>
        <v>9.7789886979787681</v>
      </c>
      <c r="T25" s="1">
        <f>'[3]CostFlex, Summer'!T25*(1+[4]Main!$B$3)^(Main!$B$7-2020)</f>
        <v>5.4121243862922874</v>
      </c>
      <c r="U25" s="1">
        <f>'[3]CostFlex, Summer'!U25*(1+[4]Main!$B$3)^(Main!$B$7-2020)</f>
        <v>5.0172483581078717</v>
      </c>
      <c r="V25" s="1">
        <f>'[3]CostFlex, Summer'!V25*(1+[4]Main!$B$3)^(Main!$B$7-2020)</f>
        <v>3.2635342329359069</v>
      </c>
      <c r="W25" s="1">
        <f>'[3]CostFlex, Summer'!W25*(1+[4]Main!$B$3)^(Main!$B$7-2020)</f>
        <v>3.2635342329359069</v>
      </c>
      <c r="X25" s="1">
        <f>'[3]CostFlex, Summer'!X25*(1+[4]Main!$B$3)^(Main!$B$7-2020)</f>
        <v>3.8674622760414841</v>
      </c>
      <c r="Y25" s="1">
        <f>'[3]CostFlex, Summer'!Y25*(1+[4]Main!$B$3)^(Main!$B$7-2020)</f>
        <v>10.417758743571206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D22" sqref="D2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4">
        <v>103.08404</v>
      </c>
      <c r="C2" s="4">
        <v>99.340130000000002</v>
      </c>
      <c r="D2" s="4">
        <v>87.830719999999999</v>
      </c>
      <c r="E2" s="4">
        <v>80.768050000000002</v>
      </c>
      <c r="F2" s="4">
        <v>77.856909999999999</v>
      </c>
      <c r="G2" s="4">
        <v>75.781989999999993</v>
      </c>
      <c r="H2" s="4">
        <v>77.336179999999999</v>
      </c>
      <c r="I2" s="4">
        <v>15.85064</v>
      </c>
      <c r="J2" s="4">
        <v>15.293329999999999</v>
      </c>
      <c r="K2" s="4">
        <v>20.57302</v>
      </c>
      <c r="L2" s="4">
        <v>17.19727</v>
      </c>
      <c r="M2" s="4">
        <v>15.46175</v>
      </c>
      <c r="N2" s="4">
        <v>17.48687</v>
      </c>
      <c r="O2" s="4">
        <v>20.338539999999998</v>
      </c>
      <c r="P2" s="4">
        <v>20.48217</v>
      </c>
      <c r="Q2" s="4">
        <v>20.418410000000002</v>
      </c>
      <c r="R2" s="4">
        <v>23.34713</v>
      </c>
      <c r="S2" s="4">
        <v>22.004809999999999</v>
      </c>
      <c r="T2" s="4">
        <v>19.552330000000001</v>
      </c>
      <c r="U2" s="4">
        <v>23.815329999999999</v>
      </c>
      <c r="V2" s="4">
        <v>24.643000000000001</v>
      </c>
      <c r="W2" s="4">
        <v>23.636569999999999</v>
      </c>
      <c r="X2" s="4">
        <v>97.903000000000006</v>
      </c>
      <c r="Y2" s="4">
        <v>103.36602999999999</v>
      </c>
    </row>
    <row r="3" spans="1:25" x14ac:dyDescent="0.25">
      <c r="A3" t="s">
        <v>10</v>
      </c>
      <c r="B3" s="4">
        <v>-211.65146999999999</v>
      </c>
      <c r="C3" s="4">
        <v>-234.30250000000001</v>
      </c>
      <c r="D3" s="4">
        <v>-259.91390000000001</v>
      </c>
      <c r="E3" s="4">
        <v>-285.78059999999999</v>
      </c>
      <c r="F3" s="4">
        <v>-310.17469999999997</v>
      </c>
      <c r="G3" s="4">
        <v>-324.03859999999997</v>
      </c>
      <c r="H3" s="4">
        <v>-315.93189999999998</v>
      </c>
      <c r="I3" s="4">
        <v>-359.71881999999999</v>
      </c>
      <c r="J3" s="4">
        <v>-322.24698000000001</v>
      </c>
      <c r="K3" s="4">
        <v>-499.41728999999998</v>
      </c>
      <c r="L3" s="4">
        <v>-488.72696999999999</v>
      </c>
      <c r="M3" s="4">
        <v>-470.86392999999998</v>
      </c>
      <c r="N3" s="4">
        <v>-432.10894000000002</v>
      </c>
      <c r="O3" s="4">
        <v>-409.85063000000002</v>
      </c>
      <c r="P3" s="4">
        <v>-392.52411999999998</v>
      </c>
      <c r="Q3" s="4">
        <v>-369.71001000000001</v>
      </c>
      <c r="R3" s="4">
        <v>-354.77800000000002</v>
      </c>
      <c r="S3" s="4">
        <v>-338.22579000000002</v>
      </c>
      <c r="T3" s="4">
        <v>-201.76549</v>
      </c>
      <c r="U3" s="4">
        <v>-207.13685000000001</v>
      </c>
      <c r="V3" s="4">
        <v>-218.63604000000001</v>
      </c>
      <c r="W3" s="4">
        <v>-234.17678000000001</v>
      </c>
      <c r="X3" s="4">
        <v>-177.12270000000001</v>
      </c>
      <c r="Y3" s="4">
        <v>-196.64603</v>
      </c>
    </row>
    <row r="4" spans="1:25" x14ac:dyDescent="0.25">
      <c r="A4" t="s">
        <v>11</v>
      </c>
      <c r="B4" s="4">
        <v>203.53216</v>
      </c>
      <c r="C4" s="4">
        <v>225.06202999999999</v>
      </c>
      <c r="D4" s="4">
        <v>249.03496000000001</v>
      </c>
      <c r="E4" s="4">
        <v>273.36094000000003</v>
      </c>
      <c r="F4" s="4">
        <v>296.61833999999999</v>
      </c>
      <c r="G4" s="4">
        <v>309.72861</v>
      </c>
      <c r="H4" s="4">
        <v>301.79862000000003</v>
      </c>
      <c r="I4" s="4">
        <v>345.87815000000001</v>
      </c>
      <c r="J4" s="4">
        <v>310.46618000000001</v>
      </c>
      <c r="K4" s="4">
        <v>371.24615999999997</v>
      </c>
      <c r="L4" s="4">
        <v>369.51504999999997</v>
      </c>
      <c r="M4" s="4">
        <v>361.16971999999998</v>
      </c>
      <c r="N4" s="4">
        <v>334.863</v>
      </c>
      <c r="O4" s="4">
        <v>322.21931999999998</v>
      </c>
      <c r="P4" s="4">
        <v>311.06324999999998</v>
      </c>
      <c r="Q4" s="4">
        <v>295.45461</v>
      </c>
      <c r="R4" s="4">
        <v>286.57601</v>
      </c>
      <c r="S4" s="4">
        <v>276.47897999999998</v>
      </c>
      <c r="T4" s="4">
        <v>199.25693999999999</v>
      </c>
      <c r="U4" s="4">
        <v>205.00124</v>
      </c>
      <c r="V4" s="4">
        <v>217.14774</v>
      </c>
      <c r="W4" s="4">
        <v>233.21253999999999</v>
      </c>
      <c r="X4" s="4">
        <v>170.56896</v>
      </c>
      <c r="Y4" s="4">
        <v>189.3845</v>
      </c>
    </row>
    <row r="5" spans="1:25" x14ac:dyDescent="0.25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1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>
        <v>20</v>
      </c>
      <c r="B2" s="2">
        <f t="shared" ref="B2:B9" si="0">1/COUNT($A$2:$A$11)</f>
        <v>0.1</v>
      </c>
    </row>
    <row r="3" spans="1:2" x14ac:dyDescent="0.25">
      <c r="A3">
        <v>21</v>
      </c>
      <c r="B3" s="2">
        <f t="shared" si="0"/>
        <v>0.1</v>
      </c>
    </row>
    <row r="4" spans="1:2" x14ac:dyDescent="0.25">
      <c r="A4">
        <v>30</v>
      </c>
      <c r="B4" s="2">
        <f t="shared" si="0"/>
        <v>0.1</v>
      </c>
    </row>
    <row r="5" spans="1:2" x14ac:dyDescent="0.25">
      <c r="A5">
        <v>2</v>
      </c>
      <c r="B5" s="2">
        <f t="shared" si="0"/>
        <v>0.1</v>
      </c>
    </row>
    <row r="6" spans="1:2" x14ac:dyDescent="0.25">
      <c r="A6">
        <v>55</v>
      </c>
      <c r="B6" s="2">
        <f t="shared" si="0"/>
        <v>0.1</v>
      </c>
    </row>
    <row r="7" spans="1:2" x14ac:dyDescent="0.25">
      <c r="A7">
        <v>42</v>
      </c>
      <c r="B7" s="2">
        <f t="shared" si="0"/>
        <v>0.1</v>
      </c>
    </row>
    <row r="8" spans="1:2" x14ac:dyDescent="0.25">
      <c r="A8">
        <v>16</v>
      </c>
      <c r="B8" s="2">
        <f t="shared" si="0"/>
        <v>0.1</v>
      </c>
    </row>
    <row r="9" spans="1:2" x14ac:dyDescent="0.25">
      <c r="A9">
        <v>17</v>
      </c>
      <c r="B9" s="2">
        <f t="shared" si="0"/>
        <v>0.1</v>
      </c>
    </row>
    <row r="10" spans="1:2" x14ac:dyDescent="0.25">
      <c r="A10">
        <v>26</v>
      </c>
      <c r="B10" s="2">
        <f t="shared" ref="B10:B11" si="1">1/COUNT($A$2:$A$11)</f>
        <v>0.1</v>
      </c>
    </row>
    <row r="11" spans="1:2" x14ac:dyDescent="0.25">
      <c r="A11">
        <v>3</v>
      </c>
      <c r="B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6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20</v>
      </c>
      <c r="B2" s="1">
        <f>Main!$B$9/COUNT('PV Distribution'!$A$2:$A$6)</f>
        <v>179</v>
      </c>
    </row>
    <row r="3" spans="1:2" x14ac:dyDescent="0.25">
      <c r="A3">
        <v>21</v>
      </c>
      <c r="B3" s="1">
        <f>Main!$B$9/COUNT('PV Distribution'!$A$2:$A$6)</f>
        <v>179</v>
      </c>
    </row>
    <row r="4" spans="1:2" x14ac:dyDescent="0.25">
      <c r="A4">
        <v>30</v>
      </c>
      <c r="B4" s="1">
        <f>Main!$B$9/COUNT('PV Distribution'!$A$2:$A$6)</f>
        <v>179</v>
      </c>
    </row>
    <row r="5" spans="1:2" x14ac:dyDescent="0.25">
      <c r="A5">
        <v>35</v>
      </c>
      <c r="B5" s="1">
        <f>Main!$B$9/COUNT('PV Distribution'!$A$2:$A$6)</f>
        <v>179</v>
      </c>
    </row>
    <row r="6" spans="1:2" x14ac:dyDescent="0.25">
      <c r="A6">
        <v>2</v>
      </c>
      <c r="B6" s="1">
        <f>Main!$B$9/COUNT('PV Distribution'!$A$2:$A$6)</f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4931-077E-43ED-9E6E-728B8A89199F}">
  <dimension ref="A1:B6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 t="s">
        <v>19</v>
      </c>
    </row>
    <row r="2" spans="1:2" x14ac:dyDescent="0.25">
      <c r="A2">
        <v>20</v>
      </c>
      <c r="B2" s="1">
        <f>Main!$B$10/COUNT('[5]ESS Distribution'!$A$2:$A$6)</f>
        <v>336</v>
      </c>
    </row>
    <row r="3" spans="1:2" x14ac:dyDescent="0.25">
      <c r="A3">
        <v>21</v>
      </c>
      <c r="B3" s="1">
        <f>Main!$B$10/COUNT('[5]ESS Distribution'!$A$2:$A$6)</f>
        <v>336</v>
      </c>
    </row>
    <row r="4" spans="1:2" x14ac:dyDescent="0.25">
      <c r="A4">
        <v>30</v>
      </c>
      <c r="B4" s="1">
        <f>Main!$B$10/COUNT('[5]ESS Distribution'!$A$2:$A$6)</f>
        <v>336</v>
      </c>
    </row>
    <row r="5" spans="1:2" x14ac:dyDescent="0.25">
      <c r="A5">
        <v>35</v>
      </c>
      <c r="B5" s="1">
        <f>Main!$B$10/COUNT('[5]ESS Distribution'!$A$2:$A$6)</f>
        <v>336</v>
      </c>
    </row>
    <row r="6" spans="1:2" x14ac:dyDescent="0.25">
      <c r="A6">
        <v>2</v>
      </c>
      <c r="B6" s="1">
        <f>Main!$B$10/COUNT('[5]ESS Distribution'!$A$2:$A$6)</f>
        <v>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E9CF-FFFA-4B71-B7F5-76D6D7A03794}">
  <dimension ref="A1:H6"/>
  <sheetViews>
    <sheetView tabSelected="1" workbookViewId="0">
      <selection activeCell="H6" sqref="A2:H6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20</v>
      </c>
      <c r="B2" s="1">
        <f>VLOOKUP($A2,'ESS Distribution'!$A$2:$B$6,2,FALSE)</f>
        <v>336</v>
      </c>
      <c r="C2" s="1">
        <f>B2</f>
        <v>336</v>
      </c>
      <c r="D2" s="1">
        <f>0.5*C2</f>
        <v>168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25">
      <c r="A3">
        <v>21</v>
      </c>
      <c r="B3" s="1">
        <f>VLOOKUP($A3,'ESS Distribution'!$A$2:$B$6,2,FALSE)</f>
        <v>336</v>
      </c>
      <c r="C3" s="1">
        <f t="shared" ref="C3:C6" si="0">B3</f>
        <v>336</v>
      </c>
      <c r="D3" s="1">
        <f t="shared" ref="D3:D6" si="1">0.5*C3</f>
        <v>168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25">
      <c r="A4">
        <v>30</v>
      </c>
      <c r="B4" s="1">
        <f>VLOOKUP($A4,'ESS Distribution'!$A$2:$B$6,2,FALSE)</f>
        <v>336</v>
      </c>
      <c r="C4" s="1">
        <f t="shared" si="0"/>
        <v>336</v>
      </c>
      <c r="D4" s="1">
        <f t="shared" si="1"/>
        <v>168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25">
      <c r="A5">
        <v>35</v>
      </c>
      <c r="B5" s="1">
        <f>VLOOKUP($A5,'ESS Distribution'!$A$2:$B$6,2,FALSE)</f>
        <v>336</v>
      </c>
      <c r="C5" s="1">
        <f t="shared" si="0"/>
        <v>336</v>
      </c>
      <c r="D5" s="1">
        <f t="shared" si="1"/>
        <v>168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25">
      <c r="A6">
        <v>2</v>
      </c>
      <c r="B6" s="1">
        <f>VLOOKUP($A6,'ESS Distribution'!$A$2:$B$6,2,FALSE)</f>
        <v>336</v>
      </c>
      <c r="C6" s="1">
        <f t="shared" si="0"/>
        <v>336</v>
      </c>
      <c r="D6" s="1">
        <f t="shared" si="1"/>
        <v>168</v>
      </c>
      <c r="E6" s="1">
        <v>0.9</v>
      </c>
      <c r="F6" s="1">
        <v>0.9</v>
      </c>
      <c r="G6" s="1">
        <v>0.8</v>
      </c>
      <c r="H6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'[3]Pc, Winter, S1'!B2*Main!$B$8+_xlfn.IFNA(VLOOKUP($A2,'EV Distribution'!$A$2:$B$11,2,FALSE),0)*'EV Scenarios'!B$2</f>
        <v>3.7070759379799179</v>
      </c>
      <c r="C2" s="1">
        <f>'[3]Pc, Winter, S1'!C2*Main!$B$8+_xlfn.IFNA(VLOOKUP($A2,'EV Distribution'!$A$2:$B$11,2,FALSE),0)*'EV Scenarios'!C$2</f>
        <v>1.5915504311872417</v>
      </c>
      <c r="D2" s="1">
        <f>'[3]Pc, Winter, S1'!D2*Main!$B$8+_xlfn.IFNA(VLOOKUP($A2,'EV Distribution'!$A$2:$B$11,2,FALSE),0)*'EV Scenarios'!D$2</f>
        <v>3.4358027239367988</v>
      </c>
      <c r="E2" s="1">
        <f>'[3]Pc, Winter, S1'!E2*Main!$B$8+_xlfn.IFNA(VLOOKUP($A2,'EV Distribution'!$A$2:$B$11,2,FALSE),0)*'EV Scenarios'!E$2</f>
        <v>1.2843333723419965</v>
      </c>
      <c r="F2" s="1">
        <f>'[3]Pc, Winter, S1'!F2*Main!$B$8+_xlfn.IFNA(VLOOKUP($A2,'EV Distribution'!$A$2:$B$11,2,FALSE),0)*'EV Scenarios'!F$2</f>
        <v>1.2228132521411696</v>
      </c>
      <c r="G2" s="1">
        <f>'[3]Pc, Winter, S1'!G2*Main!$B$8+_xlfn.IFNA(VLOOKUP($A2,'EV Distribution'!$A$2:$B$11,2,FALSE),0)*'EV Scenarios'!G$2</f>
        <v>2.6521617957767281</v>
      </c>
      <c r="H2" s="1">
        <f>'[3]Pc, Winter, S1'!H2*Main!$B$8+_xlfn.IFNA(VLOOKUP($A2,'EV Distribution'!$A$2:$B$11,2,FALSE),0)*'EV Scenarios'!H$2</f>
        <v>2.6262519500147672</v>
      </c>
      <c r="I2" s="1">
        <f>'[3]Pc, Winter, S1'!I2*Main!$B$8+_xlfn.IFNA(VLOOKUP($A2,'EV Distribution'!$A$2:$B$11,2,FALSE),0)*'EV Scenarios'!I$2</f>
        <v>4.0273415484347321</v>
      </c>
      <c r="J2" s="1">
        <f>'[3]Pc, Winter, S1'!J2*Main!$B$8+_xlfn.IFNA(VLOOKUP($A2,'EV Distribution'!$A$2:$B$11,2,FALSE),0)*'EV Scenarios'!J$2</f>
        <v>1.4342503710868282</v>
      </c>
      <c r="K2" s="1">
        <f>'[3]Pc, Winter, S1'!K2*Main!$B$8+_xlfn.IFNA(VLOOKUP($A2,'EV Distribution'!$A$2:$B$11,2,FALSE),0)*'EV Scenarios'!K$2</f>
        <v>4.0745218380832853</v>
      </c>
      <c r="L2" s="1">
        <f>'[3]Pc, Winter, S1'!L2*Main!$B$8+_xlfn.IFNA(VLOOKUP($A2,'EV Distribution'!$A$2:$B$11,2,FALSE),0)*'EV Scenarios'!L$2</f>
        <v>0.87671082191376259</v>
      </c>
      <c r="M2" s="1">
        <f>'[3]Pc, Winter, S1'!M2*Main!$B$8+_xlfn.IFNA(VLOOKUP($A2,'EV Distribution'!$A$2:$B$11,2,FALSE),0)*'EV Scenarios'!M$2</f>
        <v>2.7463003006497346</v>
      </c>
      <c r="N2" s="1">
        <f>'[3]Pc, Winter, S1'!N2*Main!$B$8+_xlfn.IFNA(VLOOKUP($A2,'EV Distribution'!$A$2:$B$11,2,FALSE),0)*'EV Scenarios'!N$2</f>
        <v>1.2016806452303606</v>
      </c>
      <c r="O2" s="1">
        <f>'[3]Pc, Winter, S1'!O2*Main!$B$8+_xlfn.IFNA(VLOOKUP($A2,'EV Distribution'!$A$2:$B$11,2,FALSE),0)*'EV Scenarios'!O$2</f>
        <v>2.8194625740549322</v>
      </c>
      <c r="P2" s="1">
        <f>'[3]Pc, Winter, S1'!P2*Main!$B$8+_xlfn.IFNA(VLOOKUP($A2,'EV Distribution'!$A$2:$B$11,2,FALSE),0)*'EV Scenarios'!P$2</f>
        <v>5.6065998606024809</v>
      </c>
      <c r="Q2" s="1">
        <f>'[3]Pc, Winter, S1'!Q2*Main!$B$8+_xlfn.IFNA(VLOOKUP($A2,'EV Distribution'!$A$2:$B$11,2,FALSE),0)*'EV Scenarios'!Q$2</f>
        <v>1.5947272847755463</v>
      </c>
      <c r="R2" s="1">
        <f>'[3]Pc, Winter, S1'!R2*Main!$B$8+_xlfn.IFNA(VLOOKUP($A2,'EV Distribution'!$A$2:$B$11,2,FALSE),0)*'EV Scenarios'!R$2</f>
        <v>0.35949356261075016</v>
      </c>
      <c r="S2" s="1">
        <f>'[3]Pc, Winter, S1'!S2*Main!$B$8+_xlfn.IFNA(VLOOKUP($A2,'EV Distribution'!$A$2:$B$11,2,FALSE),0)*'EV Scenarios'!S$2</f>
        <v>5.7453681071323102</v>
      </c>
      <c r="T2" s="1">
        <f>'[3]Pc, Winter, S1'!T2*Main!$B$8+_xlfn.IFNA(VLOOKUP($A2,'EV Distribution'!$A$2:$B$11,2,FALSE),0)*'EV Scenarios'!T$2</f>
        <v>5.1745334300059067</v>
      </c>
      <c r="U2" s="1">
        <f>'[3]Pc, Winter, S1'!U2*Main!$B$8+_xlfn.IFNA(VLOOKUP($A2,'EV Distribution'!$A$2:$B$11,2,FALSE),0)*'EV Scenarios'!U$2</f>
        <v>1.0323060668930892</v>
      </c>
      <c r="V2" s="1">
        <f>'[3]Pc, Winter, S1'!V2*Main!$B$8+_xlfn.IFNA(VLOOKUP($A2,'EV Distribution'!$A$2:$B$11,2,FALSE),0)*'EV Scenarios'!V$2</f>
        <v>4.5886978502658007</v>
      </c>
      <c r="W2" s="1">
        <f>'[3]Pc, Winter, S1'!W2*Main!$B$8+_xlfn.IFNA(VLOOKUP($A2,'EV Distribution'!$A$2:$B$11,2,FALSE),0)*'EV Scenarios'!W$2</f>
        <v>3.4854284162728884</v>
      </c>
      <c r="X2" s="1">
        <f>'[3]Pc, Winter, S1'!X2*Main!$B$8+_xlfn.IFNA(VLOOKUP($A2,'EV Distribution'!$A$2:$B$11,2,FALSE),0)*'EV Scenarios'!X$2</f>
        <v>2.5621707773922031</v>
      </c>
      <c r="Y2" s="1">
        <f>'[3]Pc, Winter, S1'!Y2*Main!$B$8+_xlfn.IFNA(VLOOKUP($A2,'EV Distribution'!$A$2:$B$11,2,FALSE),0)*'EV Scenarios'!Y$2</f>
        <v>0.91929305825457774</v>
      </c>
      <c r="Z2" s="1"/>
    </row>
    <row r="3" spans="1:26" x14ac:dyDescent="0.25">
      <c r="A3">
        <v>2</v>
      </c>
      <c r="B3" s="1">
        <f>'[3]Pc, Winter, S1'!B3*Main!$B$8+_xlfn.IFNA(VLOOKUP($A3,'EV Distribution'!$A$2:$B$11,2,FALSE),0)*'EV Scenarios'!B$2</f>
        <v>41.295444051240402</v>
      </c>
      <c r="C3" s="1">
        <f>'[3]Pc, Winter, S1'!C3*Main!$B$8+_xlfn.IFNA(VLOOKUP($A3,'EV Distribution'!$A$2:$B$11,2,FALSE),0)*'EV Scenarios'!C$2</f>
        <v>38.837121742985829</v>
      </c>
      <c r="D3" s="1">
        <f>'[3]Pc, Winter, S1'!D3*Main!$B$8+_xlfn.IFNA(VLOOKUP($A3,'EV Distribution'!$A$2:$B$11,2,FALSE),0)*'EV Scenarios'!D$2</f>
        <v>36.169655766391017</v>
      </c>
      <c r="E3" s="1">
        <f>'[3]Pc, Winter, S1'!E3*Main!$B$8+_xlfn.IFNA(VLOOKUP($A3,'EV Distribution'!$A$2:$B$11,2,FALSE),0)*'EV Scenarios'!E$2</f>
        <v>35.269613445067925</v>
      </c>
      <c r="F3" s="1">
        <f>'[3]Pc, Winter, S1'!F3*Main!$B$8+_xlfn.IFNA(VLOOKUP($A3,'EV Distribution'!$A$2:$B$11,2,FALSE),0)*'EV Scenarios'!F$2</f>
        <v>35.306506454297107</v>
      </c>
      <c r="G3" s="1">
        <f>'[3]Pc, Winter, S1'!G3*Main!$B$8+_xlfn.IFNA(VLOOKUP($A3,'EV Distribution'!$A$2:$B$11,2,FALSE),0)*'EV Scenarios'!G$2</f>
        <v>37.82951733793562</v>
      </c>
      <c r="H3" s="1">
        <f>'[3]Pc, Winter, S1'!H3*Main!$B$8+_xlfn.IFNA(VLOOKUP($A3,'EV Distribution'!$A$2:$B$11,2,FALSE),0)*'EV Scenarios'!H$2</f>
        <v>43.830813082914943</v>
      </c>
      <c r="I3" s="1">
        <f>'[3]Pc, Winter, S1'!I3*Main!$B$8+_xlfn.IFNA(VLOOKUP($A3,'EV Distribution'!$A$2:$B$11,2,FALSE),0)*'EV Scenarios'!I$2</f>
        <v>45.035081643901371</v>
      </c>
      <c r="J3" s="1">
        <f>'[3]Pc, Winter, S1'!J3*Main!$B$8+_xlfn.IFNA(VLOOKUP($A3,'EV Distribution'!$A$2:$B$11,2,FALSE),0)*'EV Scenarios'!J$2</f>
        <v>48.834595523109869</v>
      </c>
      <c r="K3" s="1">
        <f>'[3]Pc, Winter, S1'!K3*Main!$B$8+_xlfn.IFNA(VLOOKUP($A3,'EV Distribution'!$A$2:$B$11,2,FALSE),0)*'EV Scenarios'!K$2</f>
        <v>49.952453091553458</v>
      </c>
      <c r="L3" s="1">
        <f>'[3]Pc, Winter, S1'!L3*Main!$B$8+_xlfn.IFNA(VLOOKUP($A3,'EV Distribution'!$A$2:$B$11,2,FALSE),0)*'EV Scenarios'!L$2</f>
        <v>48.322348448316603</v>
      </c>
      <c r="M3" s="1">
        <f>'[3]Pc, Winter, S1'!M3*Main!$B$8+_xlfn.IFNA(VLOOKUP($A3,'EV Distribution'!$A$2:$B$11,2,FALSE),0)*'EV Scenarios'!M$2</f>
        <v>48.388992588157123</v>
      </c>
      <c r="N3" s="1">
        <f>'[3]Pc, Winter, S1'!N3*Main!$B$8+_xlfn.IFNA(VLOOKUP($A3,'EV Distribution'!$A$2:$B$11,2,FALSE),0)*'EV Scenarios'!N$2</f>
        <v>48.55301047312463</v>
      </c>
      <c r="O3" s="1">
        <f>'[3]Pc, Winter, S1'!O3*Main!$B$8+_xlfn.IFNA(VLOOKUP($A3,'EV Distribution'!$A$2:$B$11,2,FALSE),0)*'EV Scenarios'!O$2</f>
        <v>48.073887939751913</v>
      </c>
      <c r="P3" s="1">
        <f>'[3]Pc, Winter, S1'!P3*Main!$B$8+_xlfn.IFNA(VLOOKUP($A3,'EV Distribution'!$A$2:$B$11,2,FALSE),0)*'EV Scenarios'!P$2</f>
        <v>45.464449977111641</v>
      </c>
      <c r="Q3" s="1">
        <f>'[3]Pc, Winter, S1'!Q3*Main!$B$8+_xlfn.IFNA(VLOOKUP($A3,'EV Distribution'!$A$2:$B$11,2,FALSE),0)*'EV Scenarios'!Q$2</f>
        <v>44.214182862300646</v>
      </c>
      <c r="R3" s="1">
        <f>'[3]Pc, Winter, S1'!R3*Main!$B$8+_xlfn.IFNA(VLOOKUP($A3,'EV Distribution'!$A$2:$B$11,2,FALSE),0)*'EV Scenarios'!R$2</f>
        <v>46.255061283077382</v>
      </c>
      <c r="S3" s="1">
        <f>'[3]Pc, Winter, S1'!S3*Main!$B$8+_xlfn.IFNA(VLOOKUP($A3,'EV Distribution'!$A$2:$B$11,2,FALSE),0)*'EV Scenarios'!S$2</f>
        <v>50.887011746086827</v>
      </c>
      <c r="T3" s="1">
        <f>'[3]Pc, Winter, S1'!T3*Main!$B$8+_xlfn.IFNA(VLOOKUP($A3,'EV Distribution'!$A$2:$B$11,2,FALSE),0)*'EV Scenarios'!T$2</f>
        <v>50.465275842144123</v>
      </c>
      <c r="U3" s="1">
        <f>'[3]Pc, Winter, S1'!U3*Main!$B$8+_xlfn.IFNA(VLOOKUP($A3,'EV Distribution'!$A$2:$B$11,2,FALSE),0)*'EV Scenarios'!U$2</f>
        <v>49.887243522666864</v>
      </c>
      <c r="V3" s="1">
        <f>'[3]Pc, Winter, S1'!V3*Main!$B$8+_xlfn.IFNA(VLOOKUP($A3,'EV Distribution'!$A$2:$B$11,2,FALSE),0)*'EV Scenarios'!V$2</f>
        <v>49.153035237817484</v>
      </c>
      <c r="W3" s="1">
        <f>'[3]Pc, Winter, S1'!W3*Main!$B$8+_xlfn.IFNA(VLOOKUP($A3,'EV Distribution'!$A$2:$B$11,2,FALSE),0)*'EV Scenarios'!W$2</f>
        <v>46.123559840593629</v>
      </c>
      <c r="X3" s="1">
        <f>'[3]Pc, Winter, S1'!X3*Main!$B$8+_xlfn.IFNA(VLOOKUP($A3,'EV Distribution'!$A$2:$B$11,2,FALSE),0)*'EV Scenarios'!X$2</f>
        <v>48.072073131128178</v>
      </c>
      <c r="Y3" s="1">
        <f>'[3]Pc, Winter, S1'!Y3*Main!$B$8+_xlfn.IFNA(VLOOKUP($A3,'EV Distribution'!$A$2:$B$11,2,FALSE),0)*'EV Scenarios'!Y$2</f>
        <v>45.067888599158309</v>
      </c>
      <c r="Z3" s="1"/>
    </row>
    <row r="4" spans="1:26" x14ac:dyDescent="0.25">
      <c r="A4">
        <v>3</v>
      </c>
      <c r="B4" s="1">
        <f>'[3]Pc, Winter, S1'!B4*Main!$B$8+_xlfn.IFNA(VLOOKUP($A4,'EV Distribution'!$A$2:$B$11,2,FALSE),0)*'EV Scenarios'!B$2</f>
        <v>43.482269281526882</v>
      </c>
      <c r="C4" s="1">
        <f>'[3]Pc, Winter, S1'!C4*Main!$B$8+_xlfn.IFNA(VLOOKUP($A4,'EV Distribution'!$A$2:$B$11,2,FALSE),0)*'EV Scenarios'!C$2</f>
        <v>40.760876717439459</v>
      </c>
      <c r="D4" s="1">
        <f>'[3]Pc, Winter, S1'!D4*Main!$B$8+_xlfn.IFNA(VLOOKUP($A4,'EV Distribution'!$A$2:$B$11,2,FALSE),0)*'EV Scenarios'!D$2</f>
        <v>36.679923587714121</v>
      </c>
      <c r="E4" s="1">
        <f>'[3]Pc, Winter, S1'!E4*Main!$B$8+_xlfn.IFNA(VLOOKUP($A4,'EV Distribution'!$A$2:$B$11,2,FALSE),0)*'EV Scenarios'!E$2</f>
        <v>38.081470205773783</v>
      </c>
      <c r="F4" s="1">
        <f>'[3]Pc, Winter, S1'!F4*Main!$B$8+_xlfn.IFNA(VLOOKUP($A4,'EV Distribution'!$A$2:$B$11,2,FALSE),0)*'EV Scenarios'!F$2</f>
        <v>37.685711882088015</v>
      </c>
      <c r="G4" s="1">
        <f>'[3]Pc, Winter, S1'!G4*Main!$B$8+_xlfn.IFNA(VLOOKUP($A4,'EV Distribution'!$A$2:$B$11,2,FALSE),0)*'EV Scenarios'!G$2</f>
        <v>38.748882138585351</v>
      </c>
      <c r="H4" s="1">
        <f>'[3]Pc, Winter, S1'!H4*Main!$B$8+_xlfn.IFNA(VLOOKUP($A4,'EV Distribution'!$A$2:$B$11,2,FALSE),0)*'EV Scenarios'!H$2</f>
        <v>54.122467673508567</v>
      </c>
      <c r="I4" s="1">
        <f>'[3]Pc, Winter, S1'!I4*Main!$B$8+_xlfn.IFNA(VLOOKUP($A4,'EV Distribution'!$A$2:$B$11,2,FALSE),0)*'EV Scenarios'!I$2</f>
        <v>53.250936996382165</v>
      </c>
      <c r="J4" s="1">
        <f>'[3]Pc, Winter, S1'!J4*Main!$B$8+_xlfn.IFNA(VLOOKUP($A4,'EV Distribution'!$A$2:$B$11,2,FALSE),0)*'EV Scenarios'!J$2</f>
        <v>58.17324280116658</v>
      </c>
      <c r="K4" s="1">
        <f>'[3]Pc, Winter, S1'!K4*Main!$B$8+_xlfn.IFNA(VLOOKUP($A4,'EV Distribution'!$A$2:$B$11,2,FALSE),0)*'EV Scenarios'!K$2</f>
        <v>58.731107888733014</v>
      </c>
      <c r="L4" s="1">
        <f>'[3]Pc, Winter, S1'!L4*Main!$B$8+_xlfn.IFNA(VLOOKUP($A4,'EV Distribution'!$A$2:$B$11,2,FALSE),0)*'EV Scenarios'!L$2</f>
        <v>55.254232107427647</v>
      </c>
      <c r="M4" s="1">
        <f>'[3]Pc, Winter, S1'!M4*Main!$B$8+_xlfn.IFNA(VLOOKUP($A4,'EV Distribution'!$A$2:$B$11,2,FALSE),0)*'EV Scenarios'!M$2</f>
        <v>60.118518703780268</v>
      </c>
      <c r="N4" s="1">
        <f>'[3]Pc, Winter, S1'!N4*Main!$B$8+_xlfn.IFNA(VLOOKUP($A4,'EV Distribution'!$A$2:$B$11,2,FALSE),0)*'EV Scenarios'!N$2</f>
        <v>56.98739093074424</v>
      </c>
      <c r="O4" s="1">
        <f>'[3]Pc, Winter, S1'!O4*Main!$B$8+_xlfn.IFNA(VLOOKUP($A4,'EV Distribution'!$A$2:$B$11,2,FALSE),0)*'EV Scenarios'!O$2</f>
        <v>53.744575942262259</v>
      </c>
      <c r="P4" s="1">
        <f>'[3]Pc, Winter, S1'!P4*Main!$B$8+_xlfn.IFNA(VLOOKUP($A4,'EV Distribution'!$A$2:$B$11,2,FALSE),0)*'EV Scenarios'!P$2</f>
        <v>52.189286948168927</v>
      </c>
      <c r="Q4" s="1">
        <f>'[3]Pc, Winter, S1'!Q4*Main!$B$8+_xlfn.IFNA(VLOOKUP($A4,'EV Distribution'!$A$2:$B$11,2,FALSE),0)*'EV Scenarios'!Q$2</f>
        <v>48.894113694624927</v>
      </c>
      <c r="R4" s="1">
        <f>'[3]Pc, Winter, S1'!R4*Main!$B$8+_xlfn.IFNA(VLOOKUP($A4,'EV Distribution'!$A$2:$B$11,2,FALSE),0)*'EV Scenarios'!R$2</f>
        <v>49.216884989072653</v>
      </c>
      <c r="S4" s="1">
        <f>'[3]Pc, Winter, S1'!S4*Main!$B$8+_xlfn.IFNA(VLOOKUP($A4,'EV Distribution'!$A$2:$B$11,2,FALSE),0)*'EV Scenarios'!S$2</f>
        <v>51.833285407560552</v>
      </c>
      <c r="T4" s="1">
        <f>'[3]Pc, Winter, S1'!T4*Main!$B$8+_xlfn.IFNA(VLOOKUP($A4,'EV Distribution'!$A$2:$B$11,2,FALSE),0)*'EV Scenarios'!T$2</f>
        <v>51.588037407560549</v>
      </c>
      <c r="U4" s="1">
        <f>'[3]Pc, Winter, S1'!U4*Main!$B$8+_xlfn.IFNA(VLOOKUP($A4,'EV Distribution'!$A$2:$B$11,2,FALSE),0)*'EV Scenarios'!U$2</f>
        <v>52.761781256718841</v>
      </c>
      <c r="V4" s="1">
        <f>'[3]Pc, Winter, S1'!V4*Main!$B$8+_xlfn.IFNA(VLOOKUP($A4,'EV Distribution'!$A$2:$B$11,2,FALSE),0)*'EV Scenarios'!V$2</f>
        <v>51.484181694698769</v>
      </c>
      <c r="W4" s="1">
        <f>'[3]Pc, Winter, S1'!W4*Main!$B$8+_xlfn.IFNA(VLOOKUP($A4,'EV Distribution'!$A$2:$B$11,2,FALSE),0)*'EV Scenarios'!W$2</f>
        <v>46.65962985831365</v>
      </c>
      <c r="X4" s="1">
        <f>'[3]Pc, Winter, S1'!X4*Main!$B$8+_xlfn.IFNA(VLOOKUP($A4,'EV Distribution'!$A$2:$B$11,2,FALSE),0)*'EV Scenarios'!X$2</f>
        <v>47.254553602333139</v>
      </c>
      <c r="Y4" s="1">
        <f>'[3]Pc, Winter, S1'!Y4*Main!$B$8+_xlfn.IFNA(VLOOKUP($A4,'EV Distribution'!$A$2:$B$11,2,FALSE),0)*'EV Scenarios'!Y$2</f>
        <v>46.589976891907853</v>
      </c>
      <c r="Z4" s="1"/>
    </row>
    <row r="5" spans="1:26" x14ac:dyDescent="0.25">
      <c r="A5">
        <v>4</v>
      </c>
      <c r="B5" s="1">
        <f>'[3]Pc, Winter, S1'!B5*Main!$B$8+_xlfn.IFNA(VLOOKUP($A5,'EV Distribution'!$A$2:$B$11,2,FALSE),0)*'EV Scenarios'!B$2</f>
        <v>103.67361483047844</v>
      </c>
      <c r="C5" s="1">
        <f>'[3]Pc, Winter, S1'!C5*Main!$B$8+_xlfn.IFNA(VLOOKUP($A5,'EV Distribution'!$A$2:$B$11,2,FALSE),0)*'EV Scenarios'!C$2</f>
        <v>91.218757490475483</v>
      </c>
      <c r="D5" s="1">
        <f>'[3]Pc, Winter, S1'!D5*Main!$B$8+_xlfn.IFNA(VLOOKUP($A5,'EV Distribution'!$A$2:$B$11,2,FALSE),0)*'EV Scenarios'!D$2</f>
        <v>85.878244719285306</v>
      </c>
      <c r="E5" s="1">
        <f>'[3]Pc, Winter, S1'!E5*Main!$B$8+_xlfn.IFNA(VLOOKUP($A5,'EV Distribution'!$A$2:$B$11,2,FALSE),0)*'EV Scenarios'!E$2</f>
        <v>84.858400054341402</v>
      </c>
      <c r="F5" s="1">
        <f>'[3]Pc, Winter, S1'!F5*Main!$B$8+_xlfn.IFNA(VLOOKUP($A5,'EV Distribution'!$A$2:$B$11,2,FALSE),0)*'EV Scenarios'!F$2</f>
        <v>88.821585438792084</v>
      </c>
      <c r="G5" s="1">
        <f>'[3]Pc, Winter, S1'!G5*Main!$B$8+_xlfn.IFNA(VLOOKUP($A5,'EV Distribution'!$A$2:$B$11,2,FALSE),0)*'EV Scenarios'!G$2</f>
        <v>95.900998922844082</v>
      </c>
      <c r="H5" s="1">
        <f>'[3]Pc, Winter, S1'!H5*Main!$B$8+_xlfn.IFNA(VLOOKUP($A5,'EV Distribution'!$A$2:$B$11,2,FALSE),0)*'EV Scenarios'!H$2</f>
        <v>115.72133349719429</v>
      </c>
      <c r="I5" s="1">
        <f>'[3]Pc, Winter, S1'!I5*Main!$B$8+_xlfn.IFNA(VLOOKUP($A5,'EV Distribution'!$A$2:$B$11,2,FALSE),0)*'EV Scenarios'!I$2</f>
        <v>129.36899837020084</v>
      </c>
      <c r="J5" s="1">
        <f>'[3]Pc, Winter, S1'!J5*Main!$B$8+_xlfn.IFNA(VLOOKUP($A5,'EV Distribution'!$A$2:$B$11,2,FALSE),0)*'EV Scenarios'!J$2</f>
        <v>136.92531918827527</v>
      </c>
      <c r="K5" s="1">
        <f>'[3]Pc, Winter, S1'!K5*Main!$B$8+_xlfn.IFNA(VLOOKUP($A5,'EV Distribution'!$A$2:$B$11,2,FALSE),0)*'EV Scenarios'!K$2</f>
        <v>141.58340550287951</v>
      </c>
      <c r="L5" s="1">
        <f>'[3]Pc, Winter, S1'!L5*Main!$B$8+_xlfn.IFNA(VLOOKUP($A5,'EV Distribution'!$A$2:$B$11,2,FALSE),0)*'EV Scenarios'!L$2</f>
        <v>142.87883051380686</v>
      </c>
      <c r="M5" s="1">
        <f>'[3]Pc, Winter, S1'!M5*Main!$B$8+_xlfn.IFNA(VLOOKUP($A5,'EV Distribution'!$A$2:$B$11,2,FALSE),0)*'EV Scenarios'!M$2</f>
        <v>141.38855357848496</v>
      </c>
      <c r="N5" s="1">
        <f>'[3]Pc, Winter, S1'!N5*Main!$B$8+_xlfn.IFNA(VLOOKUP($A5,'EV Distribution'!$A$2:$B$11,2,FALSE),0)*'EV Scenarios'!N$2</f>
        <v>140.5862855351447</v>
      </c>
      <c r="O5" s="1">
        <f>'[3]Pc, Winter, S1'!O5*Main!$B$8+_xlfn.IFNA(VLOOKUP($A5,'EV Distribution'!$A$2:$B$11,2,FALSE),0)*'EV Scenarios'!O$2</f>
        <v>137.68711506844357</v>
      </c>
      <c r="P5" s="1">
        <f>'[3]Pc, Winter, S1'!P5*Main!$B$8+_xlfn.IFNA(VLOOKUP($A5,'EV Distribution'!$A$2:$B$11,2,FALSE),0)*'EV Scenarios'!P$2</f>
        <v>133.30429121876844</v>
      </c>
      <c r="Q5" s="1">
        <f>'[3]Pc, Winter, S1'!Q5*Main!$B$8+_xlfn.IFNA(VLOOKUP($A5,'EV Distribution'!$A$2:$B$11,2,FALSE),0)*'EV Scenarios'!Q$2</f>
        <v>130.89059659930598</v>
      </c>
      <c r="R5" s="1">
        <f>'[3]Pc, Winter, S1'!R5*Main!$B$8+_xlfn.IFNA(VLOOKUP($A5,'EV Distribution'!$A$2:$B$11,2,FALSE),0)*'EV Scenarios'!R$2</f>
        <v>135.56330627990255</v>
      </c>
      <c r="S5" s="1">
        <f>'[3]Pc, Winter, S1'!S5*Main!$B$8+_xlfn.IFNA(VLOOKUP($A5,'EV Distribution'!$A$2:$B$11,2,FALSE),0)*'EV Scenarios'!S$2</f>
        <v>153.47686561754284</v>
      </c>
      <c r="T5" s="1">
        <f>'[3]Pc, Winter, S1'!T5*Main!$B$8+_xlfn.IFNA(VLOOKUP($A5,'EV Distribution'!$A$2:$B$11,2,FALSE),0)*'EV Scenarios'!T$2</f>
        <v>156.48795213326935</v>
      </c>
      <c r="U5" s="1">
        <f>'[3]Pc, Winter, S1'!U5*Main!$B$8+_xlfn.IFNA(VLOOKUP($A5,'EV Distribution'!$A$2:$B$11,2,FALSE),0)*'EV Scenarios'!U$2</f>
        <v>157.41734999025402</v>
      </c>
      <c r="V5" s="1">
        <f>'[3]Pc, Winter, S1'!V5*Main!$B$8+_xlfn.IFNA(VLOOKUP($A5,'EV Distribution'!$A$2:$B$11,2,FALSE),0)*'EV Scenarios'!V$2</f>
        <v>152.73623998095098</v>
      </c>
      <c r="W5" s="1">
        <f>'[3]Pc, Winter, S1'!W5*Main!$B$8+_xlfn.IFNA(VLOOKUP($A5,'EV Distribution'!$A$2:$B$11,2,FALSE),0)*'EV Scenarios'!W$2</f>
        <v>145.75441337972532</v>
      </c>
      <c r="X5" s="1">
        <f>'[3]Pc, Winter, S1'!X5*Main!$B$8+_xlfn.IFNA(VLOOKUP($A5,'EV Distribution'!$A$2:$B$11,2,FALSE),0)*'EV Scenarios'!X$2</f>
        <v>132.90669593797995</v>
      </c>
      <c r="Y5" s="1">
        <f>'[3]Pc, Winter, S1'!Y5*Main!$B$8+_xlfn.IFNA(VLOOKUP($A5,'EV Distribution'!$A$2:$B$11,2,FALSE),0)*'EV Scenarios'!Y$2</f>
        <v>117.47714167934141</v>
      </c>
      <c r="Z5" s="1"/>
    </row>
    <row r="6" spans="1:26" x14ac:dyDescent="0.25">
      <c r="A6">
        <v>5</v>
      </c>
      <c r="B6" s="1">
        <f>'[3]Pc, Winter, S1'!B6*Main!$B$8+_xlfn.IFNA(VLOOKUP($A6,'EV Distribution'!$A$2:$B$11,2,FALSE),0)*'EV Scenarios'!B$2</f>
        <v>-8.4936068875516817</v>
      </c>
      <c r="C6" s="1">
        <f>'[3]Pc, Winter, S1'!C6*Main!$B$8+_xlfn.IFNA(VLOOKUP($A6,'EV Distribution'!$A$2:$B$11,2,FALSE),0)*'EV Scenarios'!C$2</f>
        <v>-10.701784379282341</v>
      </c>
      <c r="D6" s="1">
        <f>'[3]Pc, Winter, S1'!D6*Main!$B$8+_xlfn.IFNA(VLOOKUP($A6,'EV Distribution'!$A$2:$B$11,2,FALSE),0)*'EV Scenarios'!D$2</f>
        <v>-11.963054551683403</v>
      </c>
      <c r="E6" s="1">
        <f>'[3]Pc, Winter, S1'!E6*Main!$B$8+_xlfn.IFNA(VLOOKUP($A6,'EV Distribution'!$A$2:$B$11,2,FALSE),0)*'EV Scenarios'!E$2</f>
        <v>-11.849129311577082</v>
      </c>
      <c r="F6" s="1">
        <f>'[3]Pc, Winter, S1'!F6*Main!$B$8+_xlfn.IFNA(VLOOKUP($A6,'EV Distribution'!$A$2:$B$11,2,FALSE),0)*'EV Scenarios'!F$2</f>
        <v>-11.403783686429414</v>
      </c>
      <c r="G6" s="1">
        <f>'[3]Pc, Winter, S1'!G6*Main!$B$8+_xlfn.IFNA(VLOOKUP($A6,'EV Distribution'!$A$2:$B$11,2,FALSE),0)*'EV Scenarios'!G$2</f>
        <v>24.180056838304786</v>
      </c>
      <c r="H6" s="1">
        <f>'[3]Pc, Winter, S1'!H6*Main!$B$8+_xlfn.IFNA(VLOOKUP($A6,'EV Distribution'!$A$2:$B$11,2,FALSE),0)*'EV Scenarios'!H$2</f>
        <v>29.585374910218547</v>
      </c>
      <c r="I6" s="1">
        <f>'[3]Pc, Winter, S1'!I6*Main!$B$8+_xlfn.IFNA(VLOOKUP($A6,'EV Distribution'!$A$2:$B$11,2,FALSE),0)*'EV Scenarios'!I$2</f>
        <v>35.370152149881868</v>
      </c>
      <c r="J6" s="1">
        <f>'[3]Pc, Winter, S1'!J6*Main!$B$8+_xlfn.IFNA(VLOOKUP($A6,'EV Distribution'!$A$2:$B$11,2,FALSE),0)*'EV Scenarios'!J$2</f>
        <v>23.244849875812168</v>
      </c>
      <c r="K6" s="1">
        <f>'[3]Pc, Winter, S1'!K6*Main!$B$8+_xlfn.IFNA(VLOOKUP($A6,'EV Distribution'!$A$2:$B$11,2,FALSE),0)*'EV Scenarios'!K$2</f>
        <v>7.5734734959391607</v>
      </c>
      <c r="L6" s="1">
        <f>'[3]Pc, Winter, S1'!L6*Main!$B$8+_xlfn.IFNA(VLOOKUP($A6,'EV Distribution'!$A$2:$B$11,2,FALSE),0)*'EV Scenarios'!L$2</f>
        <v>4.8504301800797389</v>
      </c>
      <c r="M6" s="1">
        <f>'[3]Pc, Winter, S1'!M6*Main!$B$8+_xlfn.IFNA(VLOOKUP($A6,'EV Distribution'!$A$2:$B$11,2,FALSE),0)*'EV Scenarios'!M$2</f>
        <v>4.6795415160956884</v>
      </c>
      <c r="N6" s="1">
        <f>'[3]Pc, Winter, S1'!N6*Main!$B$8+_xlfn.IFNA(VLOOKUP($A6,'EV Distribution'!$A$2:$B$11,2,FALSE),0)*'EV Scenarios'!N$2</f>
        <v>5.0523888900620202</v>
      </c>
      <c r="O6" s="1">
        <f>'[3]Pc, Winter, S1'!O6*Main!$B$8+_xlfn.IFNA(VLOOKUP($A6,'EV Distribution'!$A$2:$B$11,2,FALSE),0)*'EV Scenarios'!O$2</f>
        <v>2.8841734443295945</v>
      </c>
      <c r="P6" s="1">
        <f>'[3]Pc, Winter, S1'!P6*Main!$B$8+_xlfn.IFNA(VLOOKUP($A6,'EV Distribution'!$A$2:$B$11,2,FALSE),0)*'EV Scenarios'!P$2</f>
        <v>1.9395205078263447</v>
      </c>
      <c r="Q6" s="1">
        <f>'[3]Pc, Winter, S1'!Q6*Main!$B$8+_xlfn.IFNA(VLOOKUP($A6,'EV Distribution'!$A$2:$B$11,2,FALSE),0)*'EV Scenarios'!Q$2</f>
        <v>0.19679327015652476</v>
      </c>
      <c r="R6" s="1">
        <f>'[3]Pc, Winter, S1'!R6*Main!$B$8+_xlfn.IFNA(VLOOKUP($A6,'EV Distribution'!$A$2:$B$11,2,FALSE),0)*'EV Scenarios'!R$2</f>
        <v>0.13903316354105061</v>
      </c>
      <c r="S6" s="1">
        <f>'[3]Pc, Winter, S1'!S6*Main!$B$8+_xlfn.IFNA(VLOOKUP($A6,'EV Distribution'!$A$2:$B$11,2,FALSE),0)*'EV Scenarios'!S$2</f>
        <v>5.2245410147666851</v>
      </c>
      <c r="T6" s="1">
        <f>'[3]Pc, Winter, S1'!T6*Main!$B$8+_xlfn.IFNA(VLOOKUP($A6,'EV Distribution'!$A$2:$B$11,2,FALSE),0)*'EV Scenarios'!T$2</f>
        <v>4.824166752510334</v>
      </c>
      <c r="U6" s="1">
        <f>'[3]Pc, Winter, S1'!U6*Main!$B$8+_xlfn.IFNA(VLOOKUP($A6,'EV Distribution'!$A$2:$B$11,2,FALSE),0)*'EV Scenarios'!U$2</f>
        <v>5.2177276209391623</v>
      </c>
      <c r="V6" s="1">
        <f>'[3]Pc, Winter, S1'!V6*Main!$B$8+_xlfn.IFNA(VLOOKUP($A6,'EV Distribution'!$A$2:$B$11,2,FALSE),0)*'EV Scenarios'!V$2</f>
        <v>5.222905892498523</v>
      </c>
      <c r="W6" s="1">
        <f>'[3]Pc, Winter, S1'!W6*Main!$B$8+_xlfn.IFNA(VLOOKUP($A6,'EV Distribution'!$A$2:$B$11,2,FALSE),0)*'EV Scenarios'!W$2</f>
        <v>5.1038023808328417</v>
      </c>
      <c r="X6" s="1">
        <f>'[3]Pc, Winter, S1'!X6*Main!$B$8+_xlfn.IFNA(VLOOKUP($A6,'EV Distribution'!$A$2:$B$11,2,FALSE),0)*'EV Scenarios'!X$2</f>
        <v>3.976597024881865</v>
      </c>
      <c r="Y6" s="1">
        <f>'[3]Pc, Winter, S1'!Y6*Main!$B$8+_xlfn.IFNA(VLOOKUP($A6,'EV Distribution'!$A$2:$B$11,2,FALSE),0)*'EV Scenarios'!Y$2</f>
        <v>-2.8041546272888378</v>
      </c>
      <c r="Z6" s="1"/>
    </row>
    <row r="7" spans="1:26" x14ac:dyDescent="0.25">
      <c r="A7">
        <v>8</v>
      </c>
      <c r="B7" s="1">
        <f>'[3]Pc, Winter, S1'!B7*Main!$B$8+_xlfn.IFNA(VLOOKUP($A7,'EV Distribution'!$A$2:$B$11,2,FALSE),0)*'EV Scenarios'!B$2</f>
        <v>0</v>
      </c>
      <c r="C7" s="1">
        <f>'[3]Pc, Winter, S1'!C7*Main!$B$8+_xlfn.IFNA(VLOOKUP($A7,'EV Distribution'!$A$2:$B$11,2,FALSE),0)*'EV Scenarios'!C$2</f>
        <v>0</v>
      </c>
      <c r="D7" s="1">
        <f>'[3]Pc, Winter, S1'!D7*Main!$B$8+_xlfn.IFNA(VLOOKUP($A7,'EV Distribution'!$A$2:$B$11,2,FALSE),0)*'EV Scenarios'!D$2</f>
        <v>0</v>
      </c>
      <c r="E7" s="1">
        <f>'[3]Pc, Winter, S1'!E7*Main!$B$8+_xlfn.IFNA(VLOOKUP($A7,'EV Distribution'!$A$2:$B$11,2,FALSE),0)*'EV Scenarios'!E$2</f>
        <v>0</v>
      </c>
      <c r="F7" s="1">
        <f>'[3]Pc, Winter, S1'!F7*Main!$B$8+_xlfn.IFNA(VLOOKUP($A7,'EV Distribution'!$A$2:$B$11,2,FALSE),0)*'EV Scenarios'!F$2</f>
        <v>0</v>
      </c>
      <c r="G7" s="1">
        <f>'[3]Pc, Winter, S1'!G7*Main!$B$8+_xlfn.IFNA(VLOOKUP($A7,'EV Distribution'!$A$2:$B$11,2,FALSE),0)*'EV Scenarios'!G$2</f>
        <v>0</v>
      </c>
      <c r="H7" s="1">
        <f>'[3]Pc, Winter, S1'!H7*Main!$B$8+_xlfn.IFNA(VLOOKUP($A7,'EV Distribution'!$A$2:$B$11,2,FALSE),0)*'EV Scenarios'!H$2</f>
        <v>0</v>
      </c>
      <c r="I7" s="1">
        <f>'[3]Pc, Winter, S1'!I7*Main!$B$8+_xlfn.IFNA(VLOOKUP($A7,'EV Distribution'!$A$2:$B$11,2,FALSE),0)*'EV Scenarios'!I$2</f>
        <v>0</v>
      </c>
      <c r="J7" s="1">
        <f>'[3]Pc, Winter, S1'!J7*Main!$B$8+_xlfn.IFNA(VLOOKUP($A7,'EV Distribution'!$A$2:$B$11,2,FALSE),0)*'EV Scenarios'!J$2</f>
        <v>0</v>
      </c>
      <c r="K7" s="1">
        <f>'[3]Pc, Winter, S1'!K7*Main!$B$8+_xlfn.IFNA(VLOOKUP($A7,'EV Distribution'!$A$2:$B$11,2,FALSE),0)*'EV Scenarios'!K$2</f>
        <v>0</v>
      </c>
      <c r="L7" s="1">
        <f>'[3]Pc, Winter, S1'!L7*Main!$B$8+_xlfn.IFNA(VLOOKUP($A7,'EV Distribution'!$A$2:$B$11,2,FALSE),0)*'EV Scenarios'!L$2</f>
        <v>0</v>
      </c>
      <c r="M7" s="1">
        <f>'[3]Pc, Winter, S1'!M7*Main!$B$8+_xlfn.IFNA(VLOOKUP($A7,'EV Distribution'!$A$2:$B$11,2,FALSE),0)*'EV Scenarios'!M$2</f>
        <v>0</v>
      </c>
      <c r="N7" s="1">
        <f>'[3]Pc, Winter, S1'!N7*Main!$B$8+_xlfn.IFNA(VLOOKUP($A7,'EV Distribution'!$A$2:$B$11,2,FALSE),0)*'EV Scenarios'!N$2</f>
        <v>0</v>
      </c>
      <c r="O7" s="1">
        <f>'[3]Pc, Winter, S1'!O7*Main!$B$8+_xlfn.IFNA(VLOOKUP($A7,'EV Distribution'!$A$2:$B$11,2,FALSE),0)*'EV Scenarios'!O$2</f>
        <v>0</v>
      </c>
      <c r="P7" s="1">
        <f>'[3]Pc, Winter, S1'!P7*Main!$B$8+_xlfn.IFNA(VLOOKUP($A7,'EV Distribution'!$A$2:$B$11,2,FALSE),0)*'EV Scenarios'!P$2</f>
        <v>0</v>
      </c>
      <c r="Q7" s="1">
        <f>'[3]Pc, Winter, S1'!Q7*Main!$B$8+_xlfn.IFNA(VLOOKUP($A7,'EV Distribution'!$A$2:$B$11,2,FALSE),0)*'EV Scenarios'!Q$2</f>
        <v>0</v>
      </c>
      <c r="R7" s="1">
        <f>'[3]Pc, Winter, S1'!R7*Main!$B$8+_xlfn.IFNA(VLOOKUP($A7,'EV Distribution'!$A$2:$B$11,2,FALSE),0)*'EV Scenarios'!R$2</f>
        <v>0</v>
      </c>
      <c r="S7" s="1">
        <f>'[3]Pc, Winter, S1'!S7*Main!$B$8+_xlfn.IFNA(VLOOKUP($A7,'EV Distribution'!$A$2:$B$11,2,FALSE),0)*'EV Scenarios'!S$2</f>
        <v>0</v>
      </c>
      <c r="T7" s="1">
        <f>'[3]Pc, Winter, S1'!T7*Main!$B$8+_xlfn.IFNA(VLOOKUP($A7,'EV Distribution'!$A$2:$B$11,2,FALSE),0)*'EV Scenarios'!T$2</f>
        <v>0</v>
      </c>
      <c r="U7" s="1">
        <f>'[3]Pc, Winter, S1'!U7*Main!$B$8+_xlfn.IFNA(VLOOKUP($A7,'EV Distribution'!$A$2:$B$11,2,FALSE),0)*'EV Scenarios'!U$2</f>
        <v>0</v>
      </c>
      <c r="V7" s="1">
        <f>'[3]Pc, Winter, S1'!V7*Main!$B$8+_xlfn.IFNA(VLOOKUP($A7,'EV Distribution'!$A$2:$B$11,2,FALSE),0)*'EV Scenarios'!V$2</f>
        <v>0</v>
      </c>
      <c r="W7" s="1">
        <f>'[3]Pc, Winter, S1'!W7*Main!$B$8+_xlfn.IFNA(VLOOKUP($A7,'EV Distribution'!$A$2:$B$11,2,FALSE),0)*'EV Scenarios'!W$2</f>
        <v>0</v>
      </c>
      <c r="X7" s="1">
        <f>'[3]Pc, Winter, S1'!X7*Main!$B$8+_xlfn.IFNA(VLOOKUP($A7,'EV Distribution'!$A$2:$B$11,2,FALSE),0)*'EV Scenarios'!X$2</f>
        <v>0</v>
      </c>
      <c r="Y7" s="1">
        <f>'[3]Pc, Winter,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'[3]Pc, Winter, S1'!B8*Main!$B$8+_xlfn.IFNA(VLOOKUP($A8,'EV Distribution'!$A$2:$B$11,2,FALSE),0)*'EV Scenarios'!B$2</f>
        <v>42.563438419226223</v>
      </c>
      <c r="C8" s="1">
        <f>'[3]Pc, Winter, S1'!C8*Main!$B$8+_xlfn.IFNA(VLOOKUP($A8,'EV Distribution'!$A$2:$B$11,2,FALSE),0)*'EV Scenarios'!C$2</f>
        <v>45.280055250221501</v>
      </c>
      <c r="D8" s="1">
        <f>'[3]Pc, Winter, S1'!D8*Main!$B$8+_xlfn.IFNA(VLOOKUP($A8,'EV Distribution'!$A$2:$B$11,2,FALSE),0)*'EV Scenarios'!D$2</f>
        <v>47.548221176535741</v>
      </c>
      <c r="E8" s="1">
        <f>'[3]Pc, Winter, S1'!E8*Main!$B$8+_xlfn.IFNA(VLOOKUP($A8,'EV Distribution'!$A$2:$B$11,2,FALSE),0)*'EV Scenarios'!E$2</f>
        <v>53.616509834096277</v>
      </c>
      <c r="F8" s="1">
        <f>'[3]Pc, Winter, S1'!F8*Main!$B$8+_xlfn.IFNA(VLOOKUP($A8,'EV Distribution'!$A$2:$B$11,2,FALSE),0)*'EV Scenarios'!F$2</f>
        <v>56.801314564678094</v>
      </c>
      <c r="G8" s="1">
        <f>'[3]Pc, Winter, S1'!G8*Main!$B$8+_xlfn.IFNA(VLOOKUP($A8,'EV Distribution'!$A$2:$B$11,2,FALSE),0)*'EV Scenarios'!G$2</f>
        <v>34.882421208579451</v>
      </c>
      <c r="H8" s="1">
        <f>'[3]Pc, Winter, S1'!H8*Main!$B$8+_xlfn.IFNA(VLOOKUP($A8,'EV Distribution'!$A$2:$B$11,2,FALSE),0)*'EV Scenarios'!H$2</f>
        <v>11.217572118650326</v>
      </c>
      <c r="I8" s="1">
        <f>'[3]Pc, Winter, S1'!I8*Main!$B$8+_xlfn.IFNA(VLOOKUP($A8,'EV Distribution'!$A$2:$B$11,2,FALSE),0)*'EV Scenarios'!I$2</f>
        <v>-33.505345461015949</v>
      </c>
      <c r="J8" s="1">
        <f>'[3]Pc, Winter, S1'!J8*Main!$B$8+_xlfn.IFNA(VLOOKUP($A8,'EV Distribution'!$A$2:$B$11,2,FALSE),0)*'EV Scenarios'!J$2</f>
        <v>-57.161351904090381</v>
      </c>
      <c r="K8" s="1">
        <f>'[3]Pc, Winter, S1'!K8*Main!$B$8+_xlfn.IFNA(VLOOKUP($A8,'EV Distribution'!$A$2:$B$11,2,FALSE),0)*'EV Scenarios'!K$2</f>
        <v>-41.506158617099828</v>
      </c>
      <c r="L8" s="1">
        <f>'[3]Pc, Winter, S1'!L8*Main!$B$8+_xlfn.IFNA(VLOOKUP($A8,'EV Distribution'!$A$2:$B$11,2,FALSE),0)*'EV Scenarios'!L$2</f>
        <v>-19.550889716110451</v>
      </c>
      <c r="M8" s="1">
        <f>'[3]Pc, Winter, S1'!M8*Main!$B$8+_xlfn.IFNA(VLOOKUP($A8,'EV Distribution'!$A$2:$B$11,2,FALSE),0)*'EV Scenarios'!M$2</f>
        <v>-14.818314830183107</v>
      </c>
      <c r="N8" s="1">
        <f>'[3]Pc, Winter, S1'!N8*Main!$B$8+_xlfn.IFNA(VLOOKUP($A8,'EV Distribution'!$A$2:$B$11,2,FALSE),0)*'EV Scenarios'!N$2</f>
        <v>-32.171452238408143</v>
      </c>
      <c r="O8" s="1">
        <f>'[3]Pc, Winter, S1'!O8*Main!$B$8+_xlfn.IFNA(VLOOKUP($A8,'EV Distribution'!$A$2:$B$11,2,FALSE),0)*'EV Scenarios'!O$2</f>
        <v>-13.109386450383933</v>
      </c>
      <c r="P8" s="1">
        <f>'[3]Pc, Winter, S1'!P8*Main!$B$8+_xlfn.IFNA(VLOOKUP($A8,'EV Distribution'!$A$2:$B$11,2,FALSE),0)*'EV Scenarios'!P$2</f>
        <v>-15.081086353662139</v>
      </c>
      <c r="Q8" s="1">
        <f>'[3]Pc, Winter, S1'!Q8*Main!$B$8+_xlfn.IFNA(VLOOKUP($A8,'EV Distribution'!$A$2:$B$11,2,FALSE),0)*'EV Scenarios'!Q$2</f>
        <v>-18.389013765062021</v>
      </c>
      <c r="R8" s="1">
        <f>'[3]Pc, Winter, S1'!R8*Main!$B$8+_xlfn.IFNA(VLOOKUP($A8,'EV Distribution'!$A$2:$B$11,2,FALSE),0)*'EV Scenarios'!R$2</f>
        <v>-24.807476072799766</v>
      </c>
      <c r="S8" s="1">
        <f>'[3]Pc, Winter, S1'!S8*Main!$B$8+_xlfn.IFNA(VLOOKUP($A8,'EV Distribution'!$A$2:$B$11,2,FALSE),0)*'EV Scenarios'!S$2</f>
        <v>-36.908605763806854</v>
      </c>
      <c r="T8" s="1">
        <f>'[3]Pc, Winter, S1'!T8*Main!$B$8+_xlfn.IFNA(VLOOKUP($A8,'EV Distribution'!$A$2:$B$11,2,FALSE),0)*'EV Scenarios'!T$2</f>
        <v>-39.093354210203785</v>
      </c>
      <c r="U8" s="1">
        <f>'[3]Pc, Winter, S1'!U8*Main!$B$8+_xlfn.IFNA(VLOOKUP($A8,'EV Distribution'!$A$2:$B$11,2,FALSE),0)*'EV Scenarios'!U$2</f>
        <v>-42.060249207545787</v>
      </c>
      <c r="V8" s="1">
        <f>'[3]Pc, Winter, S1'!V8*Main!$B$8+_xlfn.IFNA(VLOOKUP($A8,'EV Distribution'!$A$2:$B$11,2,FALSE),0)*'EV Scenarios'!V$2</f>
        <v>-42.052055158741886</v>
      </c>
      <c r="W8" s="1">
        <f>'[3]Pc, Winter, S1'!W8*Main!$B$8+_xlfn.IFNA(VLOOKUP($A8,'EV Distribution'!$A$2:$B$11,2,FALSE),0)*'EV Scenarios'!W$2</f>
        <v>-24.11234957516243</v>
      </c>
      <c r="X8" s="1">
        <f>'[3]Pc, Winter, S1'!X8*Main!$B$8+_xlfn.IFNA(VLOOKUP($A8,'EV Distribution'!$A$2:$B$11,2,FALSE),0)*'EV Scenarios'!X$2</f>
        <v>8.5352213191080963</v>
      </c>
      <c r="Y8" s="1">
        <f>'[3]Pc, Winter, S1'!Y8*Main!$B$8+_xlfn.IFNA(VLOOKUP($A8,'EV Distribution'!$A$2:$B$11,2,FALSE),0)*'EV Scenarios'!Y$2</f>
        <v>37.762578707471945</v>
      </c>
      <c r="Z8" s="1"/>
    </row>
    <row r="9" spans="1:26" x14ac:dyDescent="0.25">
      <c r="A9">
        <v>10</v>
      </c>
      <c r="B9" s="1">
        <f>'[3]Pc, Winter, S1'!B9*Main!$B$8+_xlfn.IFNA(VLOOKUP($A9,'EV Distribution'!$A$2:$B$11,2,FALSE),0)*'EV Scenarios'!B$2</f>
        <v>46.603747648626701</v>
      </c>
      <c r="C9" s="1">
        <f>'[3]Pc, Winter, S1'!C9*Main!$B$8+_xlfn.IFNA(VLOOKUP($A9,'EV Distribution'!$A$2:$B$11,2,FALSE),0)*'EV Scenarios'!C$2</f>
        <v>42.941363329961604</v>
      </c>
      <c r="D9" s="1">
        <f>'[3]Pc, Winter, S1'!D9*Main!$B$8+_xlfn.IFNA(VLOOKUP($A9,'EV Distribution'!$A$2:$B$11,2,FALSE),0)*'EV Scenarios'!D$2</f>
        <v>40.950965128839343</v>
      </c>
      <c r="E9" s="1">
        <f>'[3]Pc, Winter, S1'!E9*Main!$B$8+_xlfn.IFNA(VLOOKUP($A9,'EV Distribution'!$A$2:$B$11,2,FALSE),0)*'EV Scenarios'!E$2</f>
        <v>40.116236334613113</v>
      </c>
      <c r="F9" s="1">
        <f>'[3]Pc, Winter, S1'!F9*Main!$B$8+_xlfn.IFNA(VLOOKUP($A9,'EV Distribution'!$A$2:$B$11,2,FALSE),0)*'EV Scenarios'!F$2</f>
        <v>39.566005171072064</v>
      </c>
      <c r="G9" s="1">
        <f>'[3]Pc, Winter, S1'!G9*Main!$B$8+_xlfn.IFNA(VLOOKUP($A9,'EV Distribution'!$A$2:$B$11,2,FALSE),0)*'EV Scenarios'!G$2</f>
        <v>41.9418368250886</v>
      </c>
      <c r="H9" s="1">
        <f>'[3]Pc, Winter, S1'!H9*Main!$B$8+_xlfn.IFNA(VLOOKUP($A9,'EV Distribution'!$A$2:$B$11,2,FALSE),0)*'EV Scenarios'!H$2</f>
        <v>52.246939417601894</v>
      </c>
      <c r="I9" s="1">
        <f>'[3]Pc, Winter, S1'!I9*Main!$B$8+_xlfn.IFNA(VLOOKUP($A9,'EV Distribution'!$A$2:$B$11,2,FALSE),0)*'EV Scenarios'!I$2</f>
        <v>59.451926258417011</v>
      </c>
      <c r="J9" s="1">
        <f>'[3]Pc, Winter, S1'!J9*Main!$B$8+_xlfn.IFNA(VLOOKUP($A9,'EV Distribution'!$A$2:$B$11,2,FALSE),0)*'EV Scenarios'!J$2</f>
        <v>70.939972694698767</v>
      </c>
      <c r="K9" s="1">
        <f>'[3]Pc, Winter, S1'!K9*Main!$B$8+_xlfn.IFNA(VLOOKUP($A9,'EV Distribution'!$A$2:$B$11,2,FALSE),0)*'EV Scenarios'!K$2</f>
        <v>76.337119784627873</v>
      </c>
      <c r="L9" s="1">
        <f>'[3]Pc, Winter, S1'!L9*Main!$B$8+_xlfn.IFNA(VLOOKUP($A9,'EV Distribution'!$A$2:$B$11,2,FALSE),0)*'EV Scenarios'!L$2</f>
        <v>76.369369407412876</v>
      </c>
      <c r="M9" s="1">
        <f>'[3]Pc, Winter, S1'!M9*Main!$B$8+_xlfn.IFNA(VLOOKUP($A9,'EV Distribution'!$A$2:$B$11,2,FALSE),0)*'EV Scenarios'!M$2</f>
        <v>77.756851463673968</v>
      </c>
      <c r="N9" s="1">
        <f>'[3]Pc, Winter, S1'!N9*Main!$B$8+_xlfn.IFNA(VLOOKUP($A9,'EV Distribution'!$A$2:$B$11,2,FALSE),0)*'EV Scenarios'!N$2</f>
        <v>75.178847985159493</v>
      </c>
      <c r="O9" s="1">
        <f>'[3]Pc, Winter, S1'!O9*Main!$B$8+_xlfn.IFNA(VLOOKUP($A9,'EV Distribution'!$A$2:$B$11,2,FALSE),0)*'EV Scenarios'!O$2</f>
        <v>73.669314056039582</v>
      </c>
      <c r="P9" s="1">
        <f>'[3]Pc, Winter, S1'!P9*Main!$B$8+_xlfn.IFNA(VLOOKUP($A9,'EV Distribution'!$A$2:$B$11,2,FALSE),0)*'EV Scenarios'!P$2</f>
        <v>72.905970161252213</v>
      </c>
      <c r="Q9" s="1">
        <f>'[3]Pc, Winter, S1'!Q9*Main!$B$8+_xlfn.IFNA(VLOOKUP($A9,'EV Distribution'!$A$2:$B$11,2,FALSE),0)*'EV Scenarios'!Q$2</f>
        <v>70.247241472238628</v>
      </c>
      <c r="R9" s="1">
        <f>'[3]Pc, Winter, S1'!R9*Main!$B$8+_xlfn.IFNA(VLOOKUP($A9,'EV Distribution'!$A$2:$B$11,2,FALSE),0)*'EV Scenarios'!R$2</f>
        <v>70.500929538171903</v>
      </c>
      <c r="S9" s="1">
        <f>'[3]Pc, Winter, S1'!S9*Main!$B$8+_xlfn.IFNA(VLOOKUP($A9,'EV Distribution'!$A$2:$B$11,2,FALSE),0)*'EV Scenarios'!S$2</f>
        <v>78.826115696766109</v>
      </c>
      <c r="T9" s="1">
        <f>'[3]Pc, Winter, S1'!T9*Main!$B$8+_xlfn.IFNA(VLOOKUP($A9,'EV Distribution'!$A$2:$B$11,2,FALSE),0)*'EV Scenarios'!T$2</f>
        <v>68.396488906896053</v>
      </c>
      <c r="U9" s="1">
        <f>'[3]Pc, Winter, S1'!U9*Main!$B$8+_xlfn.IFNA(VLOOKUP($A9,'EV Distribution'!$A$2:$B$11,2,FALSE),0)*'EV Scenarios'!U$2</f>
        <v>67.934552502510343</v>
      </c>
      <c r="V9" s="1">
        <f>'[3]Pc, Winter, S1'!V9*Main!$B$8+_xlfn.IFNA(VLOOKUP($A9,'EV Distribution'!$A$2:$B$11,2,FALSE),0)*'EV Scenarios'!V$2</f>
        <v>68.136645665829889</v>
      </c>
      <c r="W9" s="1">
        <f>'[3]Pc, Winter, S1'!W9*Main!$B$8+_xlfn.IFNA(VLOOKUP($A9,'EV Distribution'!$A$2:$B$11,2,FALSE),0)*'EV Scenarios'!W$2</f>
        <v>64.871263422253392</v>
      </c>
      <c r="X9" s="1">
        <f>'[3]Pc, Winter, S1'!X9*Main!$B$8+_xlfn.IFNA(VLOOKUP($A9,'EV Distribution'!$A$2:$B$11,2,FALSE),0)*'EV Scenarios'!X$2</f>
        <v>56.30214210225931</v>
      </c>
      <c r="Y9" s="1">
        <f>'[3]Pc, Winter, S1'!Y9*Main!$B$8+_xlfn.IFNA(VLOOKUP($A9,'EV Distribution'!$A$2:$B$11,2,FALSE),0)*'EV Scenarios'!Y$2</f>
        <v>49.829956095097472</v>
      </c>
      <c r="Z9" s="1"/>
    </row>
    <row r="10" spans="1:26" x14ac:dyDescent="0.25">
      <c r="A10">
        <v>12</v>
      </c>
      <c r="B10" s="1">
        <f>'[3]Pc, Winter, S1'!B10*Main!$B$8+_xlfn.IFNA(VLOOKUP($A10,'EV Distribution'!$A$2:$B$11,2,FALSE),0)*'EV Scenarios'!B$2</f>
        <v>287.32434590741292</v>
      </c>
      <c r="C10" s="1">
        <f>'[3]Pc, Winter, S1'!C10*Main!$B$8+_xlfn.IFNA(VLOOKUP($A10,'EV Distribution'!$A$2:$B$11,2,FALSE),0)*'EV Scenarios'!C$2</f>
        <v>251.73755639441822</v>
      </c>
      <c r="D10" s="1">
        <f>'[3]Pc, Winter, S1'!D10*Main!$B$8+_xlfn.IFNA(VLOOKUP($A10,'EV Distribution'!$A$2:$B$11,2,FALSE),0)*'EV Scenarios'!D$2</f>
        <v>238.92752371315709</v>
      </c>
      <c r="E10" s="1">
        <f>'[3]Pc, Winter, S1'!E10*Main!$B$8+_xlfn.IFNA(VLOOKUP($A10,'EV Distribution'!$A$2:$B$11,2,FALSE),0)*'EV Scenarios'!E$2</f>
        <v>233.27575625546368</v>
      </c>
      <c r="F10" s="1">
        <f>'[3]Pc, Winter, S1'!F10*Main!$B$8+_xlfn.IFNA(VLOOKUP($A10,'EV Distribution'!$A$2:$B$11,2,FALSE),0)*'EV Scenarios'!F$2</f>
        <v>229.17777471729184</v>
      </c>
      <c r="G10" s="1">
        <f>'[3]Pc, Winter, S1'!G10*Main!$B$8+_xlfn.IFNA(VLOOKUP($A10,'EV Distribution'!$A$2:$B$11,2,FALSE),0)*'EV Scenarios'!G$2</f>
        <v>260.37095008365333</v>
      </c>
      <c r="H10" s="1">
        <f>'[3]Pc, Winter, S1'!H10*Main!$B$8+_xlfn.IFNA(VLOOKUP($A10,'EV Distribution'!$A$2:$B$11,2,FALSE),0)*'EV Scenarios'!H$2</f>
        <v>358.01573543665091</v>
      </c>
      <c r="I10" s="1">
        <f>'[3]Pc, Winter, S1'!I10*Main!$B$8+_xlfn.IFNA(VLOOKUP($A10,'EV Distribution'!$A$2:$B$11,2,FALSE),0)*'EV Scenarios'!I$2</f>
        <v>431.88910086104545</v>
      </c>
      <c r="J10" s="1">
        <f>'[3]Pc, Winter, S1'!J10*Main!$B$8+_xlfn.IFNA(VLOOKUP($A10,'EV Distribution'!$A$2:$B$11,2,FALSE),0)*'EV Scenarios'!J$2</f>
        <v>466.63376601919668</v>
      </c>
      <c r="K10" s="1">
        <f>'[3]Pc, Winter, S1'!K10*Main!$B$8+_xlfn.IFNA(VLOOKUP($A10,'EV Distribution'!$A$2:$B$11,2,FALSE),0)*'EV Scenarios'!K$2</f>
        <v>461.51662968694626</v>
      </c>
      <c r="L10" s="1">
        <f>'[3]Pc, Winter, S1'!L10*Main!$B$8+_xlfn.IFNA(VLOOKUP($A10,'EV Distribution'!$A$2:$B$11,2,FALSE),0)*'EV Scenarios'!L$2</f>
        <v>486.75897425546373</v>
      </c>
      <c r="M10" s="1">
        <f>'[3]Pc, Winter, S1'!M10*Main!$B$8+_xlfn.IFNA(VLOOKUP($A10,'EV Distribution'!$A$2:$B$11,2,FALSE),0)*'EV Scenarios'!M$2</f>
        <v>498.98538970658598</v>
      </c>
      <c r="N10" s="1">
        <f>'[3]Pc, Winter, S1'!N10*Main!$B$8+_xlfn.IFNA(VLOOKUP($A10,'EV Distribution'!$A$2:$B$11,2,FALSE),0)*'EV Scenarios'!N$2</f>
        <v>477.52598722593035</v>
      </c>
      <c r="O10" s="1">
        <f>'[3]Pc, Winter, S1'!O10*Main!$B$8+_xlfn.IFNA(VLOOKUP($A10,'EV Distribution'!$A$2:$B$11,2,FALSE),0)*'EV Scenarios'!O$2</f>
        <v>469.94082823338749</v>
      </c>
      <c r="P10" s="1">
        <f>'[3]Pc, Winter, S1'!P10*Main!$B$8+_xlfn.IFNA(VLOOKUP($A10,'EV Distribution'!$A$2:$B$11,2,FALSE),0)*'EV Scenarios'!P$2</f>
        <v>438.98083421500297</v>
      </c>
      <c r="Q10" s="1">
        <f>'[3]Pc, Winter, S1'!Q10*Main!$B$8+_xlfn.IFNA(VLOOKUP($A10,'EV Distribution'!$A$2:$B$11,2,FALSE),0)*'EV Scenarios'!Q$2</f>
        <v>423.50894275184589</v>
      </c>
      <c r="R10" s="1">
        <f>'[3]Pc, Winter, S1'!R10*Main!$B$8+_xlfn.IFNA(VLOOKUP($A10,'EV Distribution'!$A$2:$B$11,2,FALSE),0)*'EV Scenarios'!R$2</f>
        <v>438.95593346788246</v>
      </c>
      <c r="S10" s="1">
        <f>'[3]Pc, Winter, S1'!S10*Main!$B$8+_xlfn.IFNA(VLOOKUP($A10,'EV Distribution'!$A$2:$B$11,2,FALSE),0)*'EV Scenarios'!S$2</f>
        <v>515.51935423250154</v>
      </c>
      <c r="T10" s="1">
        <f>'[3]Pc, Winter, S1'!T10*Main!$B$8+_xlfn.IFNA(VLOOKUP($A10,'EV Distribution'!$A$2:$B$11,2,FALSE),0)*'EV Scenarios'!T$2</f>
        <v>513.49453885986418</v>
      </c>
      <c r="U10" s="1">
        <f>'[3]Pc, Winter, S1'!U10*Main!$B$8+_xlfn.IFNA(VLOOKUP($A10,'EV Distribution'!$A$2:$B$11,2,FALSE),0)*'EV Scenarios'!U$2</f>
        <v>513.18108503137921</v>
      </c>
      <c r="V10" s="1">
        <f>'[3]Pc, Winter, S1'!V10*Main!$B$8+_xlfn.IFNA(VLOOKUP($A10,'EV Distribution'!$A$2:$B$11,2,FALSE),0)*'EV Scenarios'!V$2</f>
        <v>511.0557953833432</v>
      </c>
      <c r="W10" s="1">
        <f>'[3]Pc, Winter, S1'!W10*Main!$B$8+_xlfn.IFNA(VLOOKUP($A10,'EV Distribution'!$A$2:$B$11,2,FALSE),0)*'EV Scenarios'!W$2</f>
        <v>481.79651984672188</v>
      </c>
      <c r="X10" s="1">
        <f>'[3]Pc, Winter, S1'!X10*Main!$B$8+_xlfn.IFNA(VLOOKUP($A10,'EV Distribution'!$A$2:$B$11,2,FALSE),0)*'EV Scenarios'!X$2</f>
        <v>418.8062748998081</v>
      </c>
      <c r="Y10" s="1">
        <f>'[3]Pc, Winter, S1'!Y10*Main!$B$8+_xlfn.IFNA(VLOOKUP($A10,'EV Distribution'!$A$2:$B$11,2,FALSE),0)*'EV Scenarios'!Y$2</f>
        <v>357.57052015313053</v>
      </c>
      <c r="Z10" s="1"/>
    </row>
    <row r="11" spans="1:26" x14ac:dyDescent="0.25">
      <c r="A11">
        <v>15</v>
      </c>
      <c r="B11" s="1">
        <f>'[3]Pc, Winter, S1'!B11*Main!$B$8+_xlfn.IFNA(VLOOKUP($A11,'EV Distribution'!$A$2:$B$11,2,FALSE),0)*'EV Scenarios'!B$2</f>
        <v>6.2346404051978741</v>
      </c>
      <c r="C11" s="1">
        <f>'[3]Pc, Winter, S1'!C11*Main!$B$8+_xlfn.IFNA(VLOOKUP($A11,'EV Distribution'!$A$2:$B$11,2,FALSE),0)*'EV Scenarios'!C$2</f>
        <v>6.0959451804489078</v>
      </c>
      <c r="D11" s="1">
        <f>'[3]Pc, Winter, S1'!D11*Main!$B$8+_xlfn.IFNA(VLOOKUP($A11,'EV Distribution'!$A$2:$B$11,2,FALSE),0)*'EV Scenarios'!D$2</f>
        <v>5.8325106237448319</v>
      </c>
      <c r="E11" s="1">
        <f>'[3]Pc, Winter, S1'!E11*Main!$B$8+_xlfn.IFNA(VLOOKUP($A11,'EV Distribution'!$A$2:$B$11,2,FALSE),0)*'EV Scenarios'!E$2</f>
        <v>5.9055490871234504</v>
      </c>
      <c r="F11" s="1">
        <f>'[3]Pc, Winter, S1'!F11*Main!$B$8+_xlfn.IFNA(VLOOKUP($A11,'EV Distribution'!$A$2:$B$11,2,FALSE),0)*'EV Scenarios'!F$2</f>
        <v>5.874363858535145</v>
      </c>
      <c r="G11" s="1">
        <f>'[3]Pc, Winter, S1'!G11*Main!$B$8+_xlfn.IFNA(VLOOKUP($A11,'EV Distribution'!$A$2:$B$11,2,FALSE),0)*'EV Scenarios'!G$2</f>
        <v>6.2461271719580633</v>
      </c>
      <c r="H11" s="1">
        <f>'[3]Pc, Winter, S1'!H11*Main!$B$8+_xlfn.IFNA(VLOOKUP($A11,'EV Distribution'!$A$2:$B$11,2,FALSE),0)*'EV Scenarios'!H$2</f>
        <v>7.9252204748966344</v>
      </c>
      <c r="I11" s="1">
        <f>'[3]Pc, Winter, S1'!I11*Main!$B$8+_xlfn.IFNA(VLOOKUP($A11,'EV Distribution'!$A$2:$B$11,2,FALSE),0)*'EV Scenarios'!I$2</f>
        <v>8.9970164523774372</v>
      </c>
      <c r="J11" s="1">
        <f>'[3]Pc, Winter, S1'!J11*Main!$B$8+_xlfn.IFNA(VLOOKUP($A11,'EV Distribution'!$A$2:$B$11,2,FALSE),0)*'EV Scenarios'!J$2</f>
        <v>9.6560146464116965</v>
      </c>
      <c r="K11" s="1">
        <f>'[3]Pc, Winter, S1'!K11*Main!$B$8+_xlfn.IFNA(VLOOKUP($A11,'EV Distribution'!$A$2:$B$11,2,FALSE),0)*'EV Scenarios'!K$2</f>
        <v>10.061422698021266</v>
      </c>
      <c r="L11" s="1">
        <f>'[3]Pc, Winter, S1'!L11*Main!$B$8+_xlfn.IFNA(VLOOKUP($A11,'EV Distribution'!$A$2:$B$11,2,FALSE),0)*'EV Scenarios'!L$2</f>
        <v>9.3794493754430022</v>
      </c>
      <c r="M11" s="1">
        <f>'[3]Pc, Winter, S1'!M11*Main!$B$8+_xlfn.IFNA(VLOOKUP($A11,'EV Distribution'!$A$2:$B$11,2,FALSE),0)*'EV Scenarios'!M$2</f>
        <v>9.6872030902982882</v>
      </c>
      <c r="N11" s="1">
        <f>'[3]Pc, Winter, S1'!N11*Main!$B$8+_xlfn.IFNA(VLOOKUP($A11,'EV Distribution'!$A$2:$B$11,2,FALSE),0)*'EV Scenarios'!N$2</f>
        <v>9.5591806778647381</v>
      </c>
      <c r="O11" s="1">
        <f>'[3]Pc, Winter, S1'!O11*Main!$B$8+_xlfn.IFNA(VLOOKUP($A11,'EV Distribution'!$A$2:$B$11,2,FALSE),0)*'EV Scenarios'!O$2</f>
        <v>9.1980837545776737</v>
      </c>
      <c r="P11" s="1">
        <f>'[3]Pc, Winter, S1'!P11*Main!$B$8+_xlfn.IFNA(VLOOKUP($A11,'EV Distribution'!$A$2:$B$11,2,FALSE),0)*'EV Scenarios'!P$2</f>
        <v>8.7294784427790919</v>
      </c>
      <c r="Q11" s="1">
        <f>'[3]Pc, Winter, S1'!Q11*Main!$B$8+_xlfn.IFNA(VLOOKUP($A11,'EV Distribution'!$A$2:$B$11,2,FALSE),0)*'EV Scenarios'!Q$2</f>
        <v>8.1804497460868273</v>
      </c>
      <c r="R11" s="1">
        <f>'[3]Pc, Winter, S1'!R11*Main!$B$8+_xlfn.IFNA(VLOOKUP($A11,'EV Distribution'!$A$2:$B$11,2,FALSE),0)*'EV Scenarios'!R$2</f>
        <v>8.2231249525251044</v>
      </c>
      <c r="S11" s="1">
        <f>'[3]Pc, Winter, S1'!S11*Main!$B$8+_xlfn.IFNA(VLOOKUP($A11,'EV Distribution'!$A$2:$B$11,2,FALSE),0)*'EV Scenarios'!S$2</f>
        <v>9.296561662212051</v>
      </c>
      <c r="T11" s="1">
        <f>'[3]Pc, Winter, S1'!T11*Main!$B$8+_xlfn.IFNA(VLOOKUP($A11,'EV Distribution'!$A$2:$B$11,2,FALSE),0)*'EV Scenarios'!T$2</f>
        <v>9.3384165046515069</v>
      </c>
      <c r="U11" s="1">
        <f>'[3]Pc, Winter, S1'!U11*Main!$B$8+_xlfn.IFNA(VLOOKUP($A11,'EV Distribution'!$A$2:$B$11,2,FALSE),0)*'EV Scenarios'!U$2</f>
        <v>9.5501502011961019</v>
      </c>
      <c r="V11" s="1">
        <f>'[3]Pc, Winter, S1'!V11*Main!$B$8+_xlfn.IFNA(VLOOKUP($A11,'EV Distribution'!$A$2:$B$11,2,FALSE),0)*'EV Scenarios'!V$2</f>
        <v>9.252247335425281</v>
      </c>
      <c r="W11" s="1">
        <f>'[3]Pc, Winter, S1'!W11*Main!$B$8+_xlfn.IFNA(VLOOKUP($A11,'EV Distribution'!$A$2:$B$11,2,FALSE),0)*'EV Scenarios'!W$2</f>
        <v>8.9748584767424706</v>
      </c>
      <c r="X11" s="1">
        <f>'[3]Pc, Winter, S1'!X11*Main!$B$8+_xlfn.IFNA(VLOOKUP($A11,'EV Distribution'!$A$2:$B$11,2,FALSE),0)*'EV Scenarios'!X$2</f>
        <v>7.8620264300059057</v>
      </c>
      <c r="Y11" s="1">
        <f>'[3]Pc, Winter, S1'!Y11*Main!$B$8+_xlfn.IFNA(VLOOKUP($A11,'EV Distribution'!$A$2:$B$11,2,FALSE),0)*'EV Scenarios'!Y$2</f>
        <v>6.9568278295924406</v>
      </c>
      <c r="Z11" s="1"/>
    </row>
    <row r="12" spans="1:26" x14ac:dyDescent="0.25">
      <c r="A12">
        <v>16</v>
      </c>
      <c r="B12" s="1">
        <f>'[3]Pc, Winter, S1'!B12*Main!$B$8+_xlfn.IFNA(VLOOKUP($A12,'EV Distribution'!$A$2:$B$11,2,FALSE),0)*'EV Scenarios'!B$2</f>
        <v>54.839443574719439</v>
      </c>
      <c r="C12" s="1">
        <f>'[3]Pc, Winter, S1'!C12*Main!$B$8+_xlfn.IFNA(VLOOKUP($A12,'EV Distribution'!$A$2:$B$11,2,FALSE),0)*'EV Scenarios'!C$2</f>
        <v>53.111597170112233</v>
      </c>
      <c r="D12" s="1">
        <f>'[3]Pc, Winter, S1'!D12*Main!$B$8+_xlfn.IFNA(VLOOKUP($A12,'EV Distribution'!$A$2:$B$11,2,FALSE),0)*'EV Scenarios'!D$2</f>
        <v>51.583574067336087</v>
      </c>
      <c r="E12" s="1">
        <f>'[3]Pc, Winter, S1'!E12*Main!$B$8+_xlfn.IFNA(VLOOKUP($A12,'EV Distribution'!$A$2:$B$11,2,FALSE),0)*'EV Scenarios'!E$2</f>
        <v>51.170219057885411</v>
      </c>
      <c r="F12" s="1">
        <f>'[3]Pc, Winter, S1'!F12*Main!$B$8+_xlfn.IFNA(VLOOKUP($A12,'EV Distribution'!$A$2:$B$11,2,FALSE),0)*'EV Scenarios'!F$2</f>
        <v>53.045643746603666</v>
      </c>
      <c r="G12" s="1">
        <f>'[3]Pc, Winter, S1'!G12*Main!$B$8+_xlfn.IFNA(VLOOKUP($A12,'EV Distribution'!$A$2:$B$11,2,FALSE),0)*'EV Scenarios'!G$2</f>
        <v>59.300732963378621</v>
      </c>
      <c r="H12" s="1">
        <f>'[3]Pc, Winter, S1'!H12*Main!$B$8+_xlfn.IFNA(VLOOKUP($A12,'EV Distribution'!$A$2:$B$11,2,FALSE),0)*'EV Scenarios'!H$2</f>
        <v>77.48875680685174</v>
      </c>
      <c r="I12" s="1">
        <f>'[3]Pc, Winter, S1'!I12*Main!$B$8+_xlfn.IFNA(VLOOKUP($A12,'EV Distribution'!$A$2:$B$11,2,FALSE),0)*'EV Scenarios'!I$2</f>
        <v>83.186304401653871</v>
      </c>
      <c r="J12" s="1">
        <f>'[3]Pc, Winter, S1'!J12*Main!$B$8+_xlfn.IFNA(VLOOKUP($A12,'EV Distribution'!$A$2:$B$11,2,FALSE),0)*'EV Scenarios'!J$2</f>
        <v>85.87956926698169</v>
      </c>
      <c r="K12" s="1">
        <f>'[3]Pc, Winter, S1'!K12*Main!$B$8+_xlfn.IFNA(VLOOKUP($A12,'EV Distribution'!$A$2:$B$11,2,FALSE),0)*'EV Scenarios'!K$2</f>
        <v>80.934797569994089</v>
      </c>
      <c r="L12" s="1">
        <f>'[3]Pc, Winter, S1'!L12*Main!$B$8+_xlfn.IFNA(VLOOKUP($A12,'EV Distribution'!$A$2:$B$11,2,FALSE),0)*'EV Scenarios'!L$2</f>
        <v>81.423773072061437</v>
      </c>
      <c r="M12" s="1">
        <f>'[3]Pc, Winter, S1'!M12*Main!$B$8+_xlfn.IFNA(VLOOKUP($A12,'EV Distribution'!$A$2:$B$11,2,FALSE),0)*'EV Scenarios'!M$2</f>
        <v>81.472430168340239</v>
      </c>
      <c r="N12" s="1">
        <f>'[3]Pc, Winter, S1'!N12*Main!$B$8+_xlfn.IFNA(VLOOKUP($A12,'EV Distribution'!$A$2:$B$11,2,FALSE),0)*'EV Scenarios'!N$2</f>
        <v>76.926064436503253</v>
      </c>
      <c r="O12" s="1">
        <f>'[3]Pc, Winter, S1'!O12*Main!$B$8+_xlfn.IFNA(VLOOKUP($A12,'EV Distribution'!$A$2:$B$11,2,FALSE),0)*'EV Scenarios'!O$2</f>
        <v>77.630398595392791</v>
      </c>
      <c r="P12" s="1">
        <f>'[3]Pc, Winter, S1'!P12*Main!$B$8+_xlfn.IFNA(VLOOKUP($A12,'EV Distribution'!$A$2:$B$11,2,FALSE),0)*'EV Scenarios'!P$2</f>
        <v>72.778045706438277</v>
      </c>
      <c r="Q12" s="1">
        <f>'[3]Pc, Winter, S1'!Q12*Main!$B$8+_xlfn.IFNA(VLOOKUP($A12,'EV Distribution'!$A$2:$B$11,2,FALSE),0)*'EV Scenarios'!Q$2</f>
        <v>71.743110935026593</v>
      </c>
      <c r="R12" s="1">
        <f>'[3]Pc, Winter, S1'!R12*Main!$B$8+_xlfn.IFNA(VLOOKUP($A12,'EV Distribution'!$A$2:$B$11,2,FALSE),0)*'EV Scenarios'!R$2</f>
        <v>73.448357418192558</v>
      </c>
      <c r="S12" s="1">
        <f>'[3]Pc, Winter, S1'!S12*Main!$B$8+_xlfn.IFNA(VLOOKUP($A12,'EV Distribution'!$A$2:$B$11,2,FALSE),0)*'EV Scenarios'!S$2</f>
        <v>77.283587910809203</v>
      </c>
      <c r="T12" s="1">
        <f>'[3]Pc, Winter, S1'!T12*Main!$B$8+_xlfn.IFNA(VLOOKUP($A12,'EV Distribution'!$A$2:$B$11,2,FALSE),0)*'EV Scenarios'!T$2</f>
        <v>75.740436780271722</v>
      </c>
      <c r="U12" s="1">
        <f>'[3]Pc, Winter, S1'!U12*Main!$B$8+_xlfn.IFNA(VLOOKUP($A12,'EV Distribution'!$A$2:$B$11,2,FALSE),0)*'EV Scenarios'!U$2</f>
        <v>74.609589704075603</v>
      </c>
      <c r="V12" s="1">
        <f>'[3]Pc, Winter, S1'!V12*Main!$B$8+_xlfn.IFNA(VLOOKUP($A12,'EV Distribution'!$A$2:$B$11,2,FALSE),0)*'EV Scenarios'!V$2</f>
        <v>72.916367336089777</v>
      </c>
      <c r="W12" s="1">
        <f>'[3]Pc, Winter, S1'!W12*Main!$B$8+_xlfn.IFNA(VLOOKUP($A12,'EV Distribution'!$A$2:$B$11,2,FALSE),0)*'EV Scenarios'!W$2</f>
        <v>65.322900945658589</v>
      </c>
      <c r="X12" s="1">
        <f>'[3]Pc, Winter, S1'!X12*Main!$B$8+_xlfn.IFNA(VLOOKUP($A12,'EV Distribution'!$A$2:$B$11,2,FALSE),0)*'EV Scenarios'!X$2</f>
        <v>65.164133431777913</v>
      </c>
      <c r="Y12" s="1">
        <f>'[3]Pc, Winter, S1'!Y12*Main!$B$8+_xlfn.IFNA(VLOOKUP($A12,'EV Distribution'!$A$2:$B$11,2,FALSE),0)*'EV Scenarios'!Y$2</f>
        <v>58.530725858830479</v>
      </c>
      <c r="Z12" s="1"/>
    </row>
    <row r="13" spans="1:26" x14ac:dyDescent="0.25">
      <c r="A13">
        <v>17</v>
      </c>
      <c r="B13" s="1">
        <f>'[3]Pc, Winter, S1'!B13*Main!$B$8+_xlfn.IFNA(VLOOKUP($A13,'EV Distribution'!$A$2:$B$11,2,FALSE),0)*'EV Scenarios'!B$2</f>
        <v>21.650772147593031</v>
      </c>
      <c r="C13" s="1">
        <f>'[3]Pc, Winter, S1'!C13*Main!$B$8+_xlfn.IFNA(VLOOKUP($A13,'EV Distribution'!$A$2:$B$11,2,FALSE),0)*'EV Scenarios'!C$2</f>
        <v>20.937652604178972</v>
      </c>
      <c r="D13" s="1">
        <f>'[3]Pc, Winter, S1'!D13*Main!$B$8+_xlfn.IFNA(VLOOKUP($A13,'EV Distribution'!$A$2:$B$11,2,FALSE),0)*'EV Scenarios'!D$2</f>
        <v>18.49733806238925</v>
      </c>
      <c r="E13" s="1">
        <f>'[3]Pc, Winter, S1'!E13*Main!$B$8+_xlfn.IFNA(VLOOKUP($A13,'EV Distribution'!$A$2:$B$11,2,FALSE),0)*'EV Scenarios'!E$2</f>
        <v>18.277378804932074</v>
      </c>
      <c r="F13" s="1">
        <f>'[3]Pc, Winter, S1'!F13*Main!$B$8+_xlfn.IFNA(VLOOKUP($A13,'EV Distribution'!$A$2:$B$11,2,FALSE),0)*'EV Scenarios'!F$2</f>
        <v>18.279906255759009</v>
      </c>
      <c r="G13" s="1">
        <f>'[3]Pc, Winter, S1'!G13*Main!$B$8+_xlfn.IFNA(VLOOKUP($A13,'EV Distribution'!$A$2:$B$11,2,FALSE),0)*'EV Scenarios'!G$2</f>
        <v>19.474309846131128</v>
      </c>
      <c r="H13" s="1">
        <f>'[3]Pc, Winter, S1'!H13*Main!$B$8+_xlfn.IFNA(VLOOKUP($A13,'EV Distribution'!$A$2:$B$11,2,FALSE),0)*'EV Scenarios'!H$2</f>
        <v>21.410633719211461</v>
      </c>
      <c r="I13" s="1">
        <f>'[3]Pc, Winter, S1'!I13*Main!$B$8+_xlfn.IFNA(VLOOKUP($A13,'EV Distribution'!$A$2:$B$11,2,FALSE),0)*'EV Scenarios'!I$2</f>
        <v>18.0047288003544</v>
      </c>
      <c r="J13" s="1">
        <f>'[3]Pc, Winter, S1'!J13*Main!$B$8+_xlfn.IFNA(VLOOKUP($A13,'EV Distribution'!$A$2:$B$11,2,FALSE),0)*'EV Scenarios'!J$2</f>
        <v>17.95067445215594</v>
      </c>
      <c r="K13" s="1">
        <f>'[3]Pc, Winter, S1'!K13*Main!$B$8+_xlfn.IFNA(VLOOKUP($A13,'EV Distribution'!$A$2:$B$11,2,FALSE),0)*'EV Scenarios'!K$2</f>
        <v>19.048766437315418</v>
      </c>
      <c r="L13" s="1">
        <f>'[3]Pc, Winter, S1'!L13*Main!$B$8+_xlfn.IFNA(VLOOKUP($A13,'EV Distribution'!$A$2:$B$11,2,FALSE),0)*'EV Scenarios'!L$2</f>
        <v>16.647257483165976</v>
      </c>
      <c r="M13" s="1">
        <f>'[3]Pc, Winter, S1'!M13*Main!$B$8+_xlfn.IFNA(VLOOKUP($A13,'EV Distribution'!$A$2:$B$11,2,FALSE),0)*'EV Scenarios'!M$2</f>
        <v>17.150169413171888</v>
      </c>
      <c r="N13" s="1">
        <f>'[3]Pc, Winter, S1'!N13*Main!$B$8+_xlfn.IFNA(VLOOKUP($A13,'EV Distribution'!$A$2:$B$11,2,FALSE),0)*'EV Scenarios'!N$2</f>
        <v>16.414752065194921</v>
      </c>
      <c r="O13" s="1">
        <f>'[3]Pc, Winter, S1'!O13*Main!$B$8+_xlfn.IFNA(VLOOKUP($A13,'EV Distribution'!$A$2:$B$11,2,FALSE),0)*'EV Scenarios'!O$2</f>
        <v>16.045429893532187</v>
      </c>
      <c r="P13" s="1">
        <f>'[3]Pc, Winter, S1'!P13*Main!$B$8+_xlfn.IFNA(VLOOKUP($A13,'EV Distribution'!$A$2:$B$11,2,FALSE),0)*'EV Scenarios'!P$2</f>
        <v>16.477259433180745</v>
      </c>
      <c r="Q13" s="1">
        <f>'[3]Pc, Winter, S1'!Q13*Main!$B$8+_xlfn.IFNA(VLOOKUP($A13,'EV Distribution'!$A$2:$B$11,2,FALSE),0)*'EV Scenarios'!Q$2</f>
        <v>17.060552271337865</v>
      </c>
      <c r="R13" s="1">
        <f>'[3]Pc, Winter, S1'!R13*Main!$B$8+_xlfn.IFNA(VLOOKUP($A13,'EV Distribution'!$A$2:$B$11,2,FALSE),0)*'EV Scenarios'!R$2</f>
        <v>19.081433342217959</v>
      </c>
      <c r="S13" s="1">
        <f>'[3]Pc, Winter, S1'!S13*Main!$B$8+_xlfn.IFNA(VLOOKUP($A13,'EV Distribution'!$A$2:$B$11,2,FALSE),0)*'EV Scenarios'!S$2</f>
        <v>19.936059744093324</v>
      </c>
      <c r="T13" s="1">
        <f>'[3]Pc, Winter, S1'!T13*Main!$B$8+_xlfn.IFNA(VLOOKUP($A13,'EV Distribution'!$A$2:$B$11,2,FALSE),0)*'EV Scenarios'!T$2</f>
        <v>18.798595163024217</v>
      </c>
      <c r="U13" s="1">
        <f>'[3]Pc, Winter, S1'!U13*Main!$B$8+_xlfn.IFNA(VLOOKUP($A13,'EV Distribution'!$A$2:$B$11,2,FALSE),0)*'EV Scenarios'!U$2</f>
        <v>20.357796739737154</v>
      </c>
      <c r="V13" s="1">
        <f>'[3]Pc, Winter, S1'!V13*Main!$B$8+_xlfn.IFNA(VLOOKUP($A13,'EV Distribution'!$A$2:$B$11,2,FALSE),0)*'EV Scenarios'!V$2</f>
        <v>20.455508572430599</v>
      </c>
      <c r="W13" s="1">
        <f>'[3]Pc, Winter, S1'!W13*Main!$B$8+_xlfn.IFNA(VLOOKUP($A13,'EV Distribution'!$A$2:$B$11,2,FALSE),0)*'EV Scenarios'!W$2</f>
        <v>18.018860816671591</v>
      </c>
      <c r="X13" s="1">
        <f>'[3]Pc, Winter, S1'!X13*Main!$B$8+_xlfn.IFNA(VLOOKUP($A13,'EV Distribution'!$A$2:$B$11,2,FALSE),0)*'EV Scenarios'!X$2</f>
        <v>23.121485819181927</v>
      </c>
      <c r="Y13" s="1">
        <f>'[3]Pc, Winter, S1'!Y13*Main!$B$8+_xlfn.IFNA(VLOOKUP($A13,'EV Distribution'!$A$2:$B$11,2,FALSE),0)*'EV Scenarios'!Y$2</f>
        <v>23.451333789574722</v>
      </c>
      <c r="Z13" s="1"/>
    </row>
    <row r="14" spans="1:26" x14ac:dyDescent="0.25">
      <c r="A14">
        <v>18</v>
      </c>
      <c r="B14" s="1">
        <f>'[3]Pc, Winter, S1'!B14*Main!$B$8+_xlfn.IFNA(VLOOKUP($A14,'EV Distribution'!$A$2:$B$11,2,FALSE),0)*'EV Scenarios'!B$2</f>
        <v>1.0080471547548731</v>
      </c>
      <c r="C14" s="1">
        <f>'[3]Pc, Winter, S1'!C14*Main!$B$8+_xlfn.IFNA(VLOOKUP($A14,'EV Distribution'!$A$2:$B$11,2,FALSE),0)*'EV Scenarios'!C$2</f>
        <v>1.0080471547548731</v>
      </c>
      <c r="D14" s="1">
        <f>'[3]Pc, Winter, S1'!D14*Main!$B$8+_xlfn.IFNA(VLOOKUP($A14,'EV Distribution'!$A$2:$B$11,2,FALSE),0)*'EV Scenarios'!D$2</f>
        <v>1.0080471547548731</v>
      </c>
      <c r="E14" s="1">
        <f>'[3]Pc, Winter, S1'!E14*Main!$B$8+_xlfn.IFNA(VLOOKUP($A14,'EV Distribution'!$A$2:$B$11,2,FALSE),0)*'EV Scenarios'!E$2</f>
        <v>1.0080471547548731</v>
      </c>
      <c r="F14" s="1">
        <f>'[3]Pc, Winter, S1'!F14*Main!$B$8+_xlfn.IFNA(VLOOKUP($A14,'EV Distribution'!$A$2:$B$11,2,FALSE),0)*'EV Scenarios'!F$2</f>
        <v>1.0950074051978733</v>
      </c>
      <c r="G14" s="1">
        <f>'[3]Pc, Winter, S1'!G14*Main!$B$8+_xlfn.IFNA(VLOOKUP($A14,'EV Distribution'!$A$2:$B$11,2,FALSE),0)*'EV Scenarios'!G$2</f>
        <v>0.98330787536916719</v>
      </c>
      <c r="H14" s="1">
        <f>'[3]Pc, Winter, S1'!H14*Main!$B$8+_xlfn.IFNA(VLOOKUP($A14,'EV Distribution'!$A$2:$B$11,2,FALSE),0)*'EV Scenarios'!H$2</f>
        <v>1.6103519384229181</v>
      </c>
      <c r="I14" s="1">
        <f>'[3]Pc, Winter, S1'!I14*Main!$B$8+_xlfn.IFNA(VLOOKUP($A14,'EV Distribution'!$A$2:$B$11,2,FALSE),0)*'EV Scenarios'!I$2</f>
        <v>1.6956357306556411</v>
      </c>
      <c r="J14" s="1">
        <f>'[3]Pc, Winter, S1'!J14*Main!$B$8+_xlfn.IFNA(VLOOKUP($A14,'EV Distribution'!$A$2:$B$11,2,FALSE),0)*'EV Scenarios'!J$2</f>
        <v>1.6956357306556411</v>
      </c>
      <c r="K14" s="1">
        <f>'[3]Pc, Winter, S1'!K14*Main!$B$8+_xlfn.IFNA(VLOOKUP($A14,'EV Distribution'!$A$2:$B$11,2,FALSE),0)*'EV Scenarios'!K$2</f>
        <v>2.0010102173656237</v>
      </c>
      <c r="L14" s="1">
        <f>'[3]Pc, Winter, S1'!L14*Main!$B$8+_xlfn.IFNA(VLOOKUP($A14,'EV Distribution'!$A$2:$B$11,2,FALSE),0)*'EV Scenarios'!L$2</f>
        <v>2.5055958869610162</v>
      </c>
      <c r="M14" s="1">
        <f>'[3]Pc, Winter, S1'!M14*Main!$B$8+_xlfn.IFNA(VLOOKUP($A14,'EV Distribution'!$A$2:$B$11,2,FALSE),0)*'EV Scenarios'!M$2</f>
        <v>2.2737109438865919</v>
      </c>
      <c r="N14" s="1">
        <f>'[3]Pc, Winter, S1'!N14*Main!$B$8+_xlfn.IFNA(VLOOKUP($A14,'EV Distribution'!$A$2:$B$11,2,FALSE),0)*'EV Scenarios'!N$2</f>
        <v>2.5433152203189606</v>
      </c>
      <c r="O14" s="1">
        <f>'[3]Pc, Winter, S1'!O14*Main!$B$8+_xlfn.IFNA(VLOOKUP($A14,'EV Distribution'!$A$2:$B$11,2,FALSE),0)*'EV Scenarios'!O$2</f>
        <v>2.5521405491730653</v>
      </c>
      <c r="P14" s="1">
        <f>'[3]Pc, Winter, S1'!P14*Main!$B$8+_xlfn.IFNA(VLOOKUP($A14,'EV Distribution'!$A$2:$B$11,2,FALSE),0)*'EV Scenarios'!P$2</f>
        <v>2.3883802393679865</v>
      </c>
      <c r="Q14" s="1">
        <f>'[3]Pc, Winter, S1'!Q14*Main!$B$8+_xlfn.IFNA(VLOOKUP($A14,'EV Distribution'!$A$2:$B$11,2,FALSE),0)*'EV Scenarios'!Q$2</f>
        <v>2.346580890283521</v>
      </c>
      <c r="R14" s="1">
        <f>'[3]Pc, Winter, S1'!R14*Main!$B$8+_xlfn.IFNA(VLOOKUP($A14,'EV Distribution'!$A$2:$B$11,2,FALSE),0)*'EV Scenarios'!R$2</f>
        <v>2.516734016907856</v>
      </c>
      <c r="S14" s="1">
        <f>'[3]Pc, Winter, S1'!S14*Main!$B$8+_xlfn.IFNA(VLOOKUP($A14,'EV Distribution'!$A$2:$B$11,2,FALSE),0)*'EV Scenarios'!S$2</f>
        <v>2.6080873874778501</v>
      </c>
      <c r="T14" s="1">
        <f>'[3]Pc, Winter, S1'!T14*Main!$B$8+_xlfn.IFNA(VLOOKUP($A14,'EV Distribution'!$A$2:$B$11,2,FALSE),0)*'EV Scenarios'!T$2</f>
        <v>2.6080873874778501</v>
      </c>
      <c r="U14" s="1">
        <f>'[3]Pc, Winter, S1'!U14*Main!$B$8+_xlfn.IFNA(VLOOKUP($A14,'EV Distribution'!$A$2:$B$11,2,FALSE),0)*'EV Scenarios'!U$2</f>
        <v>2.6080873874778501</v>
      </c>
      <c r="V14" s="1">
        <f>'[3]Pc, Winter, S1'!V14*Main!$B$8+_xlfn.IFNA(VLOOKUP($A14,'EV Distribution'!$A$2:$B$11,2,FALSE),0)*'EV Scenarios'!V$2</f>
        <v>2.6080873874778501</v>
      </c>
      <c r="W14" s="1">
        <f>'[3]Pc, Winter, S1'!W14*Main!$B$8+_xlfn.IFNA(VLOOKUP($A14,'EV Distribution'!$A$2:$B$11,2,FALSE),0)*'EV Scenarios'!W$2</f>
        <v>1.7483958674689901</v>
      </c>
      <c r="X14" s="1">
        <f>'[3]Pc, Winter, S1'!X14*Main!$B$8+_xlfn.IFNA(VLOOKUP($A14,'EV Distribution'!$A$2:$B$11,2,FALSE),0)*'EV Scenarios'!X$2</f>
        <v>1.374440351890136</v>
      </c>
      <c r="Y14" s="1">
        <f>'[3]Pc, Winter, S1'!Y14*Main!$B$8+_xlfn.IFNA(VLOOKUP($A14,'EV Distribution'!$A$2:$B$11,2,FALSE),0)*'EV Scenarios'!Y$2</f>
        <v>1.1216036455995275</v>
      </c>
      <c r="Z14" s="1"/>
    </row>
    <row r="15" spans="1:26" x14ac:dyDescent="0.25">
      <c r="A15">
        <v>20</v>
      </c>
      <c r="B15" s="1">
        <f>'[3]Pc, Winter, S1'!B15*Main!$B$8+_xlfn.IFNA(VLOOKUP($A15,'EV Distribution'!$A$2:$B$11,2,FALSE),0)*'EV Scenarios'!B$2</f>
        <v>16.720656556704078</v>
      </c>
      <c r="C15" s="1">
        <f>'[3]Pc, Winter, S1'!C15*Main!$B$8+_xlfn.IFNA(VLOOKUP($A15,'EV Distribution'!$A$2:$B$11,2,FALSE),0)*'EV Scenarios'!C$2</f>
        <v>16.346265556704076</v>
      </c>
      <c r="D15" s="1">
        <f>'[3]Pc, Winter, S1'!D15*Main!$B$8+_xlfn.IFNA(VLOOKUP($A15,'EV Distribution'!$A$2:$B$11,2,FALSE),0)*'EV Scenarios'!D$2</f>
        <v>15.195324556704076</v>
      </c>
      <c r="E15" s="1">
        <f>'[3]Pc, Winter, S1'!E15*Main!$B$8+_xlfn.IFNA(VLOOKUP($A15,'EV Distribution'!$A$2:$B$11,2,FALSE),0)*'EV Scenarios'!E$2</f>
        <v>14.39667861961016</v>
      </c>
      <c r="F15" s="1">
        <f>'[3]Pc, Winter, S1'!F15*Main!$B$8+_xlfn.IFNA(VLOOKUP($A15,'EV Distribution'!$A$2:$B$11,2,FALSE),0)*'EV Scenarios'!F$2</f>
        <v>14.844596099527466</v>
      </c>
      <c r="G15" s="1">
        <f>'[3]Pc, Winter, S1'!G15*Main!$B$8+_xlfn.IFNA(VLOOKUP($A15,'EV Distribution'!$A$2:$B$11,2,FALSE),0)*'EV Scenarios'!G$2</f>
        <v>14.184443792823391</v>
      </c>
      <c r="H15" s="1">
        <f>'[3]Pc, Winter, S1'!H15*Main!$B$8+_xlfn.IFNA(VLOOKUP($A15,'EV Distribution'!$A$2:$B$11,2,FALSE),0)*'EV Scenarios'!H$2</f>
        <v>14.441480897962197</v>
      </c>
      <c r="I15" s="1">
        <f>'[3]Pc, Winter, S1'!I15*Main!$B$8+_xlfn.IFNA(VLOOKUP($A15,'EV Distribution'!$A$2:$B$11,2,FALSE),0)*'EV Scenarios'!I$2</f>
        <v>7.1659077641760192</v>
      </c>
      <c r="J15" s="1">
        <f>'[3]Pc, Winter, S1'!J15*Main!$B$8+_xlfn.IFNA(VLOOKUP($A15,'EV Distribution'!$A$2:$B$11,2,FALSE),0)*'EV Scenarios'!J$2</f>
        <v>6.3064774838304789</v>
      </c>
      <c r="K15" s="1">
        <f>'[3]Pc, Winter, S1'!K15*Main!$B$8+_xlfn.IFNA(VLOOKUP($A15,'EV Distribution'!$A$2:$B$11,2,FALSE),0)*'EV Scenarios'!K$2</f>
        <v>6.23398181453042</v>
      </c>
      <c r="L15" s="1">
        <f>'[3]Pc, Winter, S1'!L15*Main!$B$8+_xlfn.IFNA(VLOOKUP($A15,'EV Distribution'!$A$2:$B$11,2,FALSE),0)*'EV Scenarios'!L$2</f>
        <v>6.7462971668635561</v>
      </c>
      <c r="M15" s="1">
        <f>'[3]Pc, Winter, S1'!M15*Main!$B$8+_xlfn.IFNA(VLOOKUP($A15,'EV Distribution'!$A$2:$B$11,2,FALSE),0)*'EV Scenarios'!M$2</f>
        <v>7.2378744465445957</v>
      </c>
      <c r="N15" s="1">
        <f>'[3]Pc, Winter, S1'!N15*Main!$B$8+_xlfn.IFNA(VLOOKUP($A15,'EV Distribution'!$A$2:$B$11,2,FALSE),0)*'EV Scenarios'!N$2</f>
        <v>7.9946584404164218</v>
      </c>
      <c r="O15" s="1">
        <f>'[3]Pc, Winter, S1'!O15*Main!$B$8+_xlfn.IFNA(VLOOKUP($A15,'EV Distribution'!$A$2:$B$11,2,FALSE),0)*'EV Scenarios'!O$2</f>
        <v>8.8341006411695204</v>
      </c>
      <c r="P15" s="1">
        <f>'[3]Pc, Winter, S1'!P15*Main!$B$8+_xlfn.IFNA(VLOOKUP($A15,'EV Distribution'!$A$2:$B$11,2,FALSE),0)*'EV Scenarios'!P$2</f>
        <v>8.663704171958063</v>
      </c>
      <c r="Q15" s="1">
        <f>'[3]Pc, Winter, S1'!Q15*Main!$B$8+_xlfn.IFNA(VLOOKUP($A15,'EV Distribution'!$A$2:$B$11,2,FALSE),0)*'EV Scenarios'!Q$2</f>
        <v>7.8259177759893674</v>
      </c>
      <c r="R15" s="1">
        <f>'[3]Pc, Winter, S1'!R15*Main!$B$8+_xlfn.IFNA(VLOOKUP($A15,'EV Distribution'!$A$2:$B$11,2,FALSE),0)*'EV Scenarios'!R$2</f>
        <v>8.2111671054341411</v>
      </c>
      <c r="S15" s="1">
        <f>'[3]Pc, Winter, S1'!S15*Main!$B$8+_xlfn.IFNA(VLOOKUP($A15,'EV Distribution'!$A$2:$B$11,2,FALSE),0)*'EV Scenarios'!S$2</f>
        <v>8.5388313733018322</v>
      </c>
      <c r="T15" s="1">
        <f>'[3]Pc, Winter, S1'!T15*Main!$B$8+_xlfn.IFNA(VLOOKUP($A15,'EV Distribution'!$A$2:$B$11,2,FALSE),0)*'EV Scenarios'!T$2</f>
        <v>8.3859639096278791</v>
      </c>
      <c r="U15" s="1">
        <f>'[3]Pc, Winter, S1'!U15*Main!$B$8+_xlfn.IFNA(VLOOKUP($A15,'EV Distribution'!$A$2:$B$11,2,FALSE),0)*'EV Scenarios'!U$2</f>
        <v>8.6275028369757827</v>
      </c>
      <c r="V15" s="1">
        <f>'[3]Pc, Winter, S1'!V15*Main!$B$8+_xlfn.IFNA(VLOOKUP($A15,'EV Distribution'!$A$2:$B$11,2,FALSE),0)*'EV Scenarios'!V$2</f>
        <v>8.8211223124630838</v>
      </c>
      <c r="W15" s="1">
        <f>'[3]Pc, Winter, S1'!W15*Main!$B$8+_xlfn.IFNA(VLOOKUP($A15,'EV Distribution'!$A$2:$B$11,2,FALSE),0)*'EV Scenarios'!W$2</f>
        <v>9.6073199568812768</v>
      </c>
      <c r="X15" s="1">
        <f>'[3]Pc, Winter, S1'!X15*Main!$B$8+_xlfn.IFNA(VLOOKUP($A15,'EV Distribution'!$A$2:$B$11,2,FALSE),0)*'EV Scenarios'!X$2</f>
        <v>16.664447225339636</v>
      </c>
      <c r="Y15" s="1">
        <f>'[3]Pc, Winter, S1'!Y15*Main!$B$8+_xlfn.IFNA(VLOOKUP($A15,'EV Distribution'!$A$2:$B$11,2,FALSE),0)*'EV Scenarios'!Y$2</f>
        <v>16.56409288481985</v>
      </c>
      <c r="Z15" s="1"/>
    </row>
    <row r="16" spans="1:26" x14ac:dyDescent="0.25">
      <c r="A16">
        <v>21</v>
      </c>
      <c r="B16" s="1">
        <f>'[3]Pc, Winter, S1'!B16*Main!$B$8+_xlfn.IFNA(VLOOKUP($A16,'EV Distribution'!$A$2:$B$11,2,FALSE),0)*'EV Scenarios'!B$2</f>
        <v>20.415812268679861</v>
      </c>
      <c r="C16" s="1">
        <f>'[3]Pc, Winter, S1'!C16*Main!$B$8+_xlfn.IFNA(VLOOKUP($A16,'EV Distribution'!$A$2:$B$11,2,FALSE),0)*'EV Scenarios'!C$2</f>
        <v>19.283916271411698</v>
      </c>
      <c r="D16" s="1">
        <f>'[3]Pc, Winter, S1'!D16*Main!$B$8+_xlfn.IFNA(VLOOKUP($A16,'EV Distribution'!$A$2:$B$11,2,FALSE),0)*'EV Scenarios'!D$2</f>
        <v>17.57870488098051</v>
      </c>
      <c r="E16" s="1">
        <f>'[3]Pc, Winter, S1'!E16*Main!$B$8+_xlfn.IFNA(VLOOKUP($A16,'EV Distribution'!$A$2:$B$11,2,FALSE),0)*'EV Scenarios'!E$2</f>
        <v>16.807770063718252</v>
      </c>
      <c r="F16" s="1">
        <f>'[3]Pc, Winter, S1'!F16*Main!$B$8+_xlfn.IFNA(VLOOKUP($A16,'EV Distribution'!$A$2:$B$11,2,FALSE),0)*'EV Scenarios'!F$2</f>
        <v>16.525893632531009</v>
      </c>
      <c r="G16" s="1">
        <f>'[3]Pc, Winter, S1'!G16*Main!$B$8+_xlfn.IFNA(VLOOKUP($A16,'EV Distribution'!$A$2:$B$11,2,FALSE),0)*'EV Scenarios'!G$2</f>
        <v>17.371521785587717</v>
      </c>
      <c r="H16" s="1">
        <f>'[3]Pc, Winter, S1'!H16*Main!$B$8+_xlfn.IFNA(VLOOKUP($A16,'EV Distribution'!$A$2:$B$11,2,FALSE),0)*'EV Scenarios'!H$2</f>
        <v>22.653969959391617</v>
      </c>
      <c r="I16" s="1">
        <f>'[3]Pc, Winter, S1'!I16*Main!$B$8+_xlfn.IFNA(VLOOKUP($A16,'EV Distribution'!$A$2:$B$11,2,FALSE),0)*'EV Scenarios'!I$2</f>
        <v>19.849534288541051</v>
      </c>
      <c r="J16" s="1">
        <f>'[3]Pc, Winter, S1'!J16*Main!$B$8+_xlfn.IFNA(VLOOKUP($A16,'EV Distribution'!$A$2:$B$11,2,FALSE),0)*'EV Scenarios'!J$2</f>
        <v>21.003966993281161</v>
      </c>
      <c r="K16" s="1">
        <f>'[3]Pc, Winter, S1'!K16*Main!$B$8+_xlfn.IFNA(VLOOKUP($A16,'EV Distribution'!$A$2:$B$11,2,FALSE),0)*'EV Scenarios'!K$2</f>
        <v>21.615077353145303</v>
      </c>
      <c r="L16" s="1">
        <f>'[3]Pc, Winter, S1'!L16*Main!$B$8+_xlfn.IFNA(VLOOKUP($A16,'EV Distribution'!$A$2:$B$11,2,FALSE),0)*'EV Scenarios'!L$2</f>
        <v>20.418376031231542</v>
      </c>
      <c r="M16" s="1">
        <f>'[3]Pc, Winter, S1'!M16*Main!$B$8+_xlfn.IFNA(VLOOKUP($A16,'EV Distribution'!$A$2:$B$11,2,FALSE),0)*'EV Scenarios'!M$2</f>
        <v>21.076236039057889</v>
      </c>
      <c r="N16" s="1">
        <f>'[3]Pc, Winter, S1'!N16*Main!$B$8+_xlfn.IFNA(VLOOKUP($A16,'EV Distribution'!$A$2:$B$11,2,FALSE),0)*'EV Scenarios'!N$2</f>
        <v>21.380364540756055</v>
      </c>
      <c r="O16" s="1">
        <f>'[3]Pc, Winter, S1'!O16*Main!$B$8+_xlfn.IFNA(VLOOKUP($A16,'EV Distribution'!$A$2:$B$11,2,FALSE),0)*'EV Scenarios'!O$2</f>
        <v>21.369917992616664</v>
      </c>
      <c r="P16" s="1">
        <f>'[3]Pc, Winter, S1'!P16*Main!$B$8+_xlfn.IFNA(VLOOKUP($A16,'EV Distribution'!$A$2:$B$11,2,FALSE),0)*'EV Scenarios'!P$2</f>
        <v>19.268806316154755</v>
      </c>
      <c r="Q16" s="1">
        <f>'[3]Pc, Winter, S1'!Q16*Main!$B$8+_xlfn.IFNA(VLOOKUP($A16,'EV Distribution'!$A$2:$B$11,2,FALSE),0)*'EV Scenarios'!Q$2</f>
        <v>18.15387830699941</v>
      </c>
      <c r="R16" s="1">
        <f>'[3]Pc, Winter, S1'!R16*Main!$B$8+_xlfn.IFNA(VLOOKUP($A16,'EV Distribution'!$A$2:$B$11,2,FALSE),0)*'EV Scenarios'!R$2</f>
        <v>19.370541239294155</v>
      </c>
      <c r="S16" s="1">
        <f>'[3]Pc, Winter, S1'!S16*Main!$B$8+_xlfn.IFNA(VLOOKUP($A16,'EV Distribution'!$A$2:$B$11,2,FALSE),0)*'EV Scenarios'!S$2</f>
        <v>22.072345047327232</v>
      </c>
      <c r="T16" s="1">
        <f>'[3]Pc, Winter, S1'!T16*Main!$B$8+_xlfn.IFNA(VLOOKUP($A16,'EV Distribution'!$A$2:$B$11,2,FALSE),0)*'EV Scenarios'!T$2</f>
        <v>20.89406693436208</v>
      </c>
      <c r="U16" s="1">
        <f>'[3]Pc, Winter, S1'!U16*Main!$B$8+_xlfn.IFNA(VLOOKUP($A16,'EV Distribution'!$A$2:$B$11,2,FALSE),0)*'EV Scenarios'!U$2</f>
        <v>21.061710096278798</v>
      </c>
      <c r="V16" s="1">
        <f>'[3]Pc, Winter, S1'!V16*Main!$B$8+_xlfn.IFNA(VLOOKUP($A16,'EV Distribution'!$A$2:$B$11,2,FALSE),0)*'EV Scenarios'!V$2</f>
        <v>20.682580828411108</v>
      </c>
      <c r="W16" s="1">
        <f>'[3]Pc, Winter, S1'!W16*Main!$B$8+_xlfn.IFNA(VLOOKUP($A16,'EV Distribution'!$A$2:$B$11,2,FALSE),0)*'EV Scenarios'!W$2</f>
        <v>19.344059805375071</v>
      </c>
      <c r="X16" s="1">
        <f>'[3]Pc, Winter, S1'!X16*Main!$B$8+_xlfn.IFNA(VLOOKUP($A16,'EV Distribution'!$A$2:$B$11,2,FALSE),0)*'EV Scenarios'!X$2</f>
        <v>23.851527240918493</v>
      </c>
      <c r="Y16" s="1">
        <f>'[3]Pc, Winter, S1'!Y16*Main!$B$8+_xlfn.IFNA(VLOOKUP($A16,'EV Distribution'!$A$2:$B$11,2,FALSE),0)*'EV Scenarios'!Y$2</f>
        <v>22.53177643716775</v>
      </c>
      <c r="Z16" s="1"/>
    </row>
    <row r="17" spans="1:26" x14ac:dyDescent="0.25">
      <c r="A17">
        <v>26</v>
      </c>
      <c r="B17" s="1">
        <f>'[3]Pc, Winter, S1'!B17*Main!$B$8+_xlfn.IFNA(VLOOKUP($A17,'EV Distribution'!$A$2:$B$11,2,FALSE),0)*'EV Scenarios'!B$2</f>
        <v>46.204859875812176</v>
      </c>
      <c r="C17" s="1">
        <f>'[3]Pc, Winter, S1'!C17*Main!$B$8+_xlfn.IFNA(VLOOKUP($A17,'EV Distribution'!$A$2:$B$11,2,FALSE),0)*'EV Scenarios'!C$2</f>
        <v>41.884094232353817</v>
      </c>
      <c r="D17" s="1">
        <f>'[3]Pc, Winter, S1'!D17*Main!$B$8+_xlfn.IFNA(VLOOKUP($A17,'EV Distribution'!$A$2:$B$11,2,FALSE),0)*'EV Scenarios'!D$2</f>
        <v>39.217440042823398</v>
      </c>
      <c r="E17" s="1">
        <f>'[3]Pc, Winter, S1'!E17*Main!$B$8+_xlfn.IFNA(VLOOKUP($A17,'EV Distribution'!$A$2:$B$11,2,FALSE),0)*'EV Scenarios'!E$2</f>
        <v>38.135852123892498</v>
      </c>
      <c r="F17" s="1">
        <f>'[3]Pc, Winter, S1'!F17*Main!$B$8+_xlfn.IFNA(VLOOKUP($A17,'EV Distribution'!$A$2:$B$11,2,FALSE),0)*'EV Scenarios'!F$2</f>
        <v>37.844738123892498</v>
      </c>
      <c r="G17" s="1">
        <f>'[3]Pc, Winter, S1'!G17*Main!$B$8+_xlfn.IFNA(VLOOKUP($A17,'EV Distribution'!$A$2:$B$11,2,FALSE),0)*'EV Scenarios'!G$2</f>
        <v>39.398360213157119</v>
      </c>
      <c r="H17" s="1">
        <f>'[3]Pc, Winter, S1'!H17*Main!$B$8+_xlfn.IFNA(VLOOKUP($A17,'EV Distribution'!$A$2:$B$11,2,FALSE),0)*'EV Scenarios'!H$2</f>
        <v>47.414209840962798</v>
      </c>
      <c r="I17" s="1">
        <f>'[3]Pc, Winter, S1'!I17*Main!$B$8+_xlfn.IFNA(VLOOKUP($A17,'EV Distribution'!$A$2:$B$11,2,FALSE),0)*'EV Scenarios'!I$2</f>
        <v>46.963510458431784</v>
      </c>
      <c r="J17" s="1">
        <f>'[3]Pc, Winter, S1'!J17*Main!$B$8+_xlfn.IFNA(VLOOKUP($A17,'EV Distribution'!$A$2:$B$11,2,FALSE),0)*'EV Scenarios'!J$2</f>
        <v>52.215883672622567</v>
      </c>
      <c r="K17" s="1">
        <f>'[3]Pc, Winter, S1'!K17*Main!$B$8+_xlfn.IFNA(VLOOKUP($A17,'EV Distribution'!$A$2:$B$11,2,FALSE),0)*'EV Scenarios'!K$2</f>
        <v>53.941988586163575</v>
      </c>
      <c r="L17" s="1">
        <f>'[3]Pc, Winter, S1'!L17*Main!$B$8+_xlfn.IFNA(VLOOKUP($A17,'EV Distribution'!$A$2:$B$11,2,FALSE),0)*'EV Scenarios'!L$2</f>
        <v>53.431189041641979</v>
      </c>
      <c r="M17" s="1">
        <f>'[3]Pc, Winter, S1'!M17*Main!$B$8+_xlfn.IFNA(VLOOKUP($A17,'EV Distribution'!$A$2:$B$11,2,FALSE),0)*'EV Scenarios'!M$2</f>
        <v>53.257637041641971</v>
      </c>
      <c r="N17" s="1">
        <f>'[3]Pc, Winter, S1'!N17*Main!$B$8+_xlfn.IFNA(VLOOKUP($A17,'EV Distribution'!$A$2:$B$11,2,FALSE),0)*'EV Scenarios'!N$2</f>
        <v>52.478545413245719</v>
      </c>
      <c r="O17" s="1">
        <f>'[3]Pc, Winter, S1'!O17*Main!$B$8+_xlfn.IFNA(VLOOKUP($A17,'EV Distribution'!$A$2:$B$11,2,FALSE),0)*'EV Scenarios'!O$2</f>
        <v>51.810977403647371</v>
      </c>
      <c r="P17" s="1">
        <f>'[3]Pc, Winter, S1'!P17*Main!$B$8+_xlfn.IFNA(VLOOKUP($A17,'EV Distribution'!$A$2:$B$11,2,FALSE),0)*'EV Scenarios'!P$2</f>
        <v>50.439539220318963</v>
      </c>
      <c r="Q17" s="1">
        <f>'[3]Pc, Winter, S1'!Q17*Main!$B$8+_xlfn.IFNA(VLOOKUP($A17,'EV Distribution'!$A$2:$B$11,2,FALSE),0)*'EV Scenarios'!Q$2</f>
        <v>49.51152836436799</v>
      </c>
      <c r="R17" s="1">
        <f>'[3]Pc, Winter, S1'!R17*Main!$B$8+_xlfn.IFNA(VLOOKUP($A17,'EV Distribution'!$A$2:$B$11,2,FALSE),0)*'EV Scenarios'!R$2</f>
        <v>48.742871019492036</v>
      </c>
      <c r="S17" s="1">
        <f>'[3]Pc, Winter, S1'!S17*Main!$B$8+_xlfn.IFNA(VLOOKUP($A17,'EV Distribution'!$A$2:$B$11,2,FALSE),0)*'EV Scenarios'!S$2</f>
        <v>51.885471100191936</v>
      </c>
      <c r="T17" s="1">
        <f>'[3]Pc, Winter, S1'!T17*Main!$B$8+_xlfn.IFNA(VLOOKUP($A17,'EV Distribution'!$A$2:$B$11,2,FALSE),0)*'EV Scenarios'!T$2</f>
        <v>54.171937583210287</v>
      </c>
      <c r="U17" s="1">
        <f>'[3]Pc, Winter, S1'!U17*Main!$B$8+_xlfn.IFNA(VLOOKUP($A17,'EV Distribution'!$A$2:$B$11,2,FALSE),0)*'EV Scenarios'!U$2</f>
        <v>54.583801672474898</v>
      </c>
      <c r="V17" s="1">
        <f>'[3]Pc, Winter, S1'!V17*Main!$B$8+_xlfn.IFNA(VLOOKUP($A17,'EV Distribution'!$A$2:$B$11,2,FALSE),0)*'EV Scenarios'!V$2</f>
        <v>54.652132757531014</v>
      </c>
      <c r="W17" s="1">
        <f>'[3]Pc, Winter, S1'!W17*Main!$B$8+_xlfn.IFNA(VLOOKUP($A17,'EV Distribution'!$A$2:$B$11,2,FALSE),0)*'EV Scenarios'!W$2</f>
        <v>52.060348988924986</v>
      </c>
      <c r="X17" s="1">
        <f>'[3]Pc, Winter, S1'!X17*Main!$B$8+_xlfn.IFNA(VLOOKUP($A17,'EV Distribution'!$A$2:$B$11,2,FALSE),0)*'EV Scenarios'!X$2</f>
        <v>55.478075088673954</v>
      </c>
      <c r="Y17" s="1">
        <f>'[3]Pc, Winter, S1'!Y17*Main!$B$8+_xlfn.IFNA(VLOOKUP($A17,'EV Distribution'!$A$2:$B$11,2,FALSE),0)*'EV Scenarios'!Y$2</f>
        <v>51.135244500369168</v>
      </c>
      <c r="Z17" s="1"/>
    </row>
    <row r="18" spans="1:26" x14ac:dyDescent="0.25">
      <c r="A18">
        <v>30</v>
      </c>
      <c r="B18" s="1">
        <f>'[3]Pc, Winter, S1'!B18*Main!$B$8+_xlfn.IFNA(VLOOKUP($A18,'EV Distribution'!$A$2:$B$11,2,FALSE),0)*'EV Scenarios'!B$2</f>
        <v>27.259417232501477</v>
      </c>
      <c r="C18" s="1">
        <f>'[3]Pc, Winter, S1'!C18*Main!$B$8+_xlfn.IFNA(VLOOKUP($A18,'EV Distribution'!$A$2:$B$11,2,FALSE),0)*'EV Scenarios'!C$2</f>
        <v>25.800626121603663</v>
      </c>
      <c r="D18" s="1">
        <f>'[3]Pc, Winter, S1'!D18*Main!$B$8+_xlfn.IFNA(VLOOKUP($A18,'EV Distribution'!$A$2:$B$11,2,FALSE),0)*'EV Scenarios'!D$2</f>
        <v>24.713554248670999</v>
      </c>
      <c r="E18" s="1">
        <f>'[3]Pc, Winter, S1'!E18*Main!$B$8+_xlfn.IFNA(VLOOKUP($A18,'EV Distribution'!$A$2:$B$11,2,FALSE),0)*'EV Scenarios'!E$2</f>
        <v>24.045872250590669</v>
      </c>
      <c r="F18" s="1">
        <f>'[3]Pc, Winter, S1'!F18*Main!$B$8+_xlfn.IFNA(VLOOKUP($A18,'EV Distribution'!$A$2:$B$11,2,FALSE),0)*'EV Scenarios'!F$2</f>
        <v>24.060920194994093</v>
      </c>
      <c r="G18" s="1">
        <f>'[3]Pc, Winter, S1'!G18*Main!$B$8+_xlfn.IFNA(VLOOKUP($A18,'EV Distribution'!$A$2:$B$11,2,FALSE),0)*'EV Scenarios'!G$2</f>
        <v>24.932827435469584</v>
      </c>
      <c r="H18" s="1">
        <f>'[3]Pc, Winter, S1'!H18*Main!$B$8+_xlfn.IFNA(VLOOKUP($A18,'EV Distribution'!$A$2:$B$11,2,FALSE),0)*'EV Scenarios'!H$2</f>
        <v>30.187218525029536</v>
      </c>
      <c r="I18" s="1">
        <f>'[3]Pc, Winter, S1'!I18*Main!$B$8+_xlfn.IFNA(VLOOKUP($A18,'EV Distribution'!$A$2:$B$11,2,FALSE),0)*'EV Scenarios'!I$2</f>
        <v>26.971246528204372</v>
      </c>
      <c r="J18" s="1">
        <f>'[3]Pc, Winter, S1'!J18*Main!$B$8+_xlfn.IFNA(VLOOKUP($A18,'EV Distribution'!$A$2:$B$11,2,FALSE),0)*'EV Scenarios'!J$2</f>
        <v>27.859143403204378</v>
      </c>
      <c r="K18" s="1">
        <f>'[3]Pc, Winter, S1'!K18*Main!$B$8+_xlfn.IFNA(VLOOKUP($A18,'EV Distribution'!$A$2:$B$11,2,FALSE),0)*'EV Scenarios'!K$2</f>
        <v>27.498978194624925</v>
      </c>
      <c r="L18" s="1">
        <f>'[3]Pc, Winter, S1'!L18*Main!$B$8+_xlfn.IFNA(VLOOKUP($A18,'EV Distribution'!$A$2:$B$11,2,FALSE),0)*'EV Scenarios'!L$2</f>
        <v>27.194891797253398</v>
      </c>
      <c r="M18" s="1">
        <f>'[3]Pc, Winter, S1'!M18*Main!$B$8+_xlfn.IFNA(VLOOKUP($A18,'EV Distribution'!$A$2:$B$11,2,FALSE),0)*'EV Scenarios'!M$2</f>
        <v>28.302921699128767</v>
      </c>
      <c r="N18" s="1">
        <f>'[3]Pc, Winter, S1'!N18*Main!$B$8+_xlfn.IFNA(VLOOKUP($A18,'EV Distribution'!$A$2:$B$11,2,FALSE),0)*'EV Scenarios'!N$2</f>
        <v>28.13212998427348</v>
      </c>
      <c r="O18" s="1">
        <f>'[3]Pc, Winter, S1'!O18*Main!$B$8+_xlfn.IFNA(VLOOKUP($A18,'EV Distribution'!$A$2:$B$11,2,FALSE),0)*'EV Scenarios'!O$2</f>
        <v>28.397854980360307</v>
      </c>
      <c r="P18" s="1">
        <f>'[3]Pc, Winter, S1'!P18*Main!$B$8+_xlfn.IFNA(VLOOKUP($A18,'EV Distribution'!$A$2:$B$11,2,FALSE),0)*'EV Scenarios'!P$2</f>
        <v>27.315050387108688</v>
      </c>
      <c r="Q18" s="1">
        <f>'[3]Pc, Winter, S1'!Q18*Main!$B$8+_xlfn.IFNA(VLOOKUP($A18,'EV Distribution'!$A$2:$B$11,2,FALSE),0)*'EV Scenarios'!Q$2</f>
        <v>26.856519791272891</v>
      </c>
      <c r="R18" s="1">
        <f>'[3]Pc, Winter, S1'!R18*Main!$B$8+_xlfn.IFNA(VLOOKUP($A18,'EV Distribution'!$A$2:$B$11,2,FALSE),0)*'EV Scenarios'!R$2</f>
        <v>27.137889368871829</v>
      </c>
      <c r="S18" s="1">
        <f>'[3]Pc, Winter, S1'!S18*Main!$B$8+_xlfn.IFNA(VLOOKUP($A18,'EV Distribution'!$A$2:$B$11,2,FALSE),0)*'EV Scenarios'!S$2</f>
        <v>27.60577401550502</v>
      </c>
      <c r="T18" s="1">
        <f>'[3]Pc, Winter, S1'!T18*Main!$B$8+_xlfn.IFNA(VLOOKUP($A18,'EV Distribution'!$A$2:$B$11,2,FALSE),0)*'EV Scenarios'!T$2</f>
        <v>26.899381083727111</v>
      </c>
      <c r="U18" s="1">
        <f>'[3]Pc, Winter, S1'!U18*Main!$B$8+_xlfn.IFNA(VLOOKUP($A18,'EV Distribution'!$A$2:$B$11,2,FALSE),0)*'EV Scenarios'!U$2</f>
        <v>26.513186119240995</v>
      </c>
      <c r="V18" s="1">
        <f>'[3]Pc, Winter, S1'!V18*Main!$B$8+_xlfn.IFNA(VLOOKUP($A18,'EV Distribution'!$A$2:$B$11,2,FALSE),0)*'EV Scenarios'!V$2</f>
        <v>26.718525138142354</v>
      </c>
      <c r="W18" s="1">
        <f>'[3]Pc, Winter, S1'!W18*Main!$B$8+_xlfn.IFNA(VLOOKUP($A18,'EV Distribution'!$A$2:$B$11,2,FALSE),0)*'EV Scenarios'!W$2</f>
        <v>25.160675189604255</v>
      </c>
      <c r="X18" s="1">
        <f>'[3]Pc, Winter, S1'!X18*Main!$B$8+_xlfn.IFNA(VLOOKUP($A18,'EV Distribution'!$A$2:$B$11,2,FALSE),0)*'EV Scenarios'!X$2</f>
        <v>29.145766663836387</v>
      </c>
      <c r="Y18" s="1">
        <f>'[3]Pc, Winter, S1'!Y18*Main!$B$8+_xlfn.IFNA(VLOOKUP($A18,'EV Distribution'!$A$2:$B$11,2,FALSE),0)*'EV Scenarios'!Y$2</f>
        <v>28.654516440564091</v>
      </c>
      <c r="Z18" s="1"/>
    </row>
    <row r="19" spans="1:26" x14ac:dyDescent="0.25">
      <c r="A19">
        <v>35</v>
      </c>
      <c r="B19" s="1">
        <f>'[3]Pc, Winter, S1'!B19*Main!$B$8+_xlfn.IFNA(VLOOKUP($A19,'EV Distribution'!$A$2:$B$11,2,FALSE),0)*'EV Scenarios'!B$2</f>
        <v>27.347957479031304</v>
      </c>
      <c r="C19" s="1">
        <f>'[3]Pc, Winter, S1'!C19*Main!$B$8+_xlfn.IFNA(VLOOKUP($A19,'EV Distribution'!$A$2:$B$11,2,FALSE),0)*'EV Scenarios'!C$2</f>
        <v>25.693173072652097</v>
      </c>
      <c r="D19" s="1">
        <f>'[3]Pc, Winter, S1'!D19*Main!$B$8+_xlfn.IFNA(VLOOKUP($A19,'EV Distribution'!$A$2:$B$11,2,FALSE),0)*'EV Scenarios'!D$2</f>
        <v>24.260597762551686</v>
      </c>
      <c r="E19" s="1">
        <f>'[3]Pc, Winter, S1'!E19*Main!$B$8+_xlfn.IFNA(VLOOKUP($A19,'EV Distribution'!$A$2:$B$11,2,FALSE),0)*'EV Scenarios'!E$2</f>
        <v>24.013137632604845</v>
      </c>
      <c r="F19" s="1">
        <f>'[3]Pc, Winter, S1'!F19*Main!$B$8+_xlfn.IFNA(VLOOKUP($A19,'EV Distribution'!$A$2:$B$11,2,FALSE),0)*'EV Scenarios'!F$2</f>
        <v>24.519841708210279</v>
      </c>
      <c r="G19" s="1">
        <f>'[3]Pc, Winter, S1'!G19*Main!$B$8+_xlfn.IFNA(VLOOKUP($A19,'EV Distribution'!$A$2:$B$11,2,FALSE),0)*'EV Scenarios'!G$2</f>
        <v>29.061660963969285</v>
      </c>
      <c r="H19" s="1">
        <f>'[3]Pc, Winter, S1'!H19*Main!$B$8+_xlfn.IFNA(VLOOKUP($A19,'EV Distribution'!$A$2:$B$11,2,FALSE),0)*'EV Scenarios'!H$2</f>
        <v>41.072735978735977</v>
      </c>
      <c r="I19" s="1">
        <f>'[3]Pc, Winter, S1'!I19*Main!$B$8+_xlfn.IFNA(VLOOKUP($A19,'EV Distribution'!$A$2:$B$11,2,FALSE),0)*'EV Scenarios'!I$2</f>
        <v>48.611011229769638</v>
      </c>
      <c r="J19" s="1">
        <f>'[3]Pc, Winter, S1'!J19*Main!$B$8+_xlfn.IFNA(VLOOKUP($A19,'EV Distribution'!$A$2:$B$11,2,FALSE),0)*'EV Scenarios'!J$2</f>
        <v>49.937532198464268</v>
      </c>
      <c r="K19" s="1">
        <f>'[3]Pc, Winter, S1'!K19*Main!$B$8+_xlfn.IFNA(VLOOKUP($A19,'EV Distribution'!$A$2:$B$11,2,FALSE),0)*'EV Scenarios'!K$2</f>
        <v>50.620993509746022</v>
      </c>
      <c r="L19" s="1">
        <f>'[3]Pc, Winter, S1'!L19*Main!$B$8+_xlfn.IFNA(VLOOKUP($A19,'EV Distribution'!$A$2:$B$11,2,FALSE),0)*'EV Scenarios'!L$2</f>
        <v>45.794679274660368</v>
      </c>
      <c r="M19" s="1">
        <f>'[3]Pc, Winter, S1'!M19*Main!$B$8+_xlfn.IFNA(VLOOKUP($A19,'EV Distribution'!$A$2:$B$11,2,FALSE),0)*'EV Scenarios'!M$2</f>
        <v>48.693497939751921</v>
      </c>
      <c r="N19" s="1">
        <f>'[3]Pc, Winter, S1'!N19*Main!$B$8+_xlfn.IFNA(VLOOKUP($A19,'EV Distribution'!$A$2:$B$11,2,FALSE),0)*'EV Scenarios'!N$2</f>
        <v>47.232304791494393</v>
      </c>
      <c r="O19" s="1">
        <f>'[3]Pc, Winter, S1'!O19*Main!$B$8+_xlfn.IFNA(VLOOKUP($A19,'EV Distribution'!$A$2:$B$11,2,FALSE),0)*'EV Scenarios'!O$2</f>
        <v>45.003480219728296</v>
      </c>
      <c r="P19" s="1">
        <f>'[3]Pc, Winter, S1'!P19*Main!$B$8+_xlfn.IFNA(VLOOKUP($A19,'EV Distribution'!$A$2:$B$11,2,FALSE),0)*'EV Scenarios'!P$2</f>
        <v>41.434667461311285</v>
      </c>
      <c r="Q19" s="1">
        <f>'[3]Pc, Winter, S1'!Q19*Main!$B$8+_xlfn.IFNA(VLOOKUP($A19,'EV Distribution'!$A$2:$B$11,2,FALSE),0)*'EV Scenarios'!Q$2</f>
        <v>40.855577089190788</v>
      </c>
      <c r="R19" s="1">
        <f>'[3]Pc, Winter, S1'!R19*Main!$B$8+_xlfn.IFNA(VLOOKUP($A19,'EV Distribution'!$A$2:$B$11,2,FALSE),0)*'EV Scenarios'!R$2</f>
        <v>42.92616184997047</v>
      </c>
      <c r="S19" s="1">
        <f>'[3]Pc, Winter, S1'!S19*Main!$B$8+_xlfn.IFNA(VLOOKUP($A19,'EV Distribution'!$A$2:$B$11,2,FALSE),0)*'EV Scenarios'!S$2</f>
        <v>46.631330190194923</v>
      </c>
      <c r="T19" s="1">
        <f>'[3]Pc, Winter, S1'!T19*Main!$B$8+_xlfn.IFNA(VLOOKUP($A19,'EV Distribution'!$A$2:$B$11,2,FALSE),0)*'EV Scenarios'!T$2</f>
        <v>45.048932080330772</v>
      </c>
      <c r="U19" s="1">
        <f>'[3]Pc, Winter, S1'!U19*Main!$B$8+_xlfn.IFNA(VLOOKUP($A19,'EV Distribution'!$A$2:$B$11,2,FALSE),0)*'EV Scenarios'!U$2</f>
        <v>44.779587721204962</v>
      </c>
      <c r="V19" s="1">
        <f>'[3]Pc, Winter, S1'!V19*Main!$B$8+_xlfn.IFNA(VLOOKUP($A19,'EV Distribution'!$A$2:$B$11,2,FALSE),0)*'EV Scenarios'!V$2</f>
        <v>44.084342594211456</v>
      </c>
      <c r="W19" s="1">
        <f>'[3]Pc, Winter, S1'!W19*Main!$B$8+_xlfn.IFNA(VLOOKUP($A19,'EV Distribution'!$A$2:$B$11,2,FALSE),0)*'EV Scenarios'!W$2</f>
        <v>41.050851749556998</v>
      </c>
      <c r="X19" s="1">
        <f>'[3]Pc, Winter, S1'!X19*Main!$B$8+_xlfn.IFNA(VLOOKUP($A19,'EV Distribution'!$A$2:$B$11,2,FALSE),0)*'EV Scenarios'!X$2</f>
        <v>35.132009457767282</v>
      </c>
      <c r="Y19" s="1">
        <f>'[3]Pc, Winter, S1'!Y19*Main!$B$8+_xlfn.IFNA(VLOOKUP($A19,'EV Distribution'!$A$2:$B$11,2,FALSE),0)*'EV Scenarios'!Y$2</f>
        <v>31.135612529238038</v>
      </c>
      <c r="Z19" s="1"/>
    </row>
    <row r="20" spans="1:26" x14ac:dyDescent="0.25">
      <c r="A20">
        <v>36</v>
      </c>
      <c r="B20" s="1">
        <f>'[3]Pc, Winter, S1'!B20*Main!$B$8+_xlfn.IFNA(VLOOKUP($A20,'EV Distribution'!$A$2:$B$11,2,FALSE),0)*'EV Scenarios'!B$2</f>
        <v>5.0502067336089789E-3</v>
      </c>
      <c r="C20" s="1">
        <f>'[3]Pc, Winter, S1'!C20*Main!$B$8+_xlfn.IFNA(VLOOKUP($A20,'EV Distribution'!$A$2:$B$11,2,FALSE),0)*'EV Scenarios'!C$2</f>
        <v>3.131128174837567</v>
      </c>
      <c r="D20" s="1">
        <f>'[3]Pc, Winter, S1'!D20*Main!$B$8+_xlfn.IFNA(VLOOKUP($A20,'EV Distribution'!$A$2:$B$11,2,FALSE),0)*'EV Scenarios'!D$2</f>
        <v>-0.60434140578854101</v>
      </c>
      <c r="E20" s="1">
        <f>'[3]Pc, Winter, S1'!E20*Main!$B$8+_xlfn.IFNA(VLOOKUP($A20,'EV Distribution'!$A$2:$B$11,2,FALSE),0)*'EV Scenarios'!E$2</f>
        <v>-7.5753101004134668E-2</v>
      </c>
      <c r="F20" s="1">
        <f>'[3]Pc, Winter, S1'!F20*Main!$B$8+_xlfn.IFNA(VLOOKUP($A20,'EV Distribution'!$A$2:$B$11,2,FALSE),0)*'EV Scenarios'!F$2</f>
        <v>0.22725930301240405</v>
      </c>
      <c r="G20" s="1">
        <f>'[3]Pc, Winter, S1'!G20*Main!$B$8+_xlfn.IFNA(VLOOKUP($A20,'EV Distribution'!$A$2:$B$11,2,FALSE),0)*'EV Scenarios'!G$2</f>
        <v>-0.15487300649734201</v>
      </c>
      <c r="H20" s="1">
        <f>'[3]Pc, Winter, S1'!H20*Main!$B$8+_xlfn.IFNA(VLOOKUP($A20,'EV Distribution'!$A$2:$B$11,2,FALSE),0)*'EV Scenarios'!H$2</f>
        <v>4.8818665091553463E-2</v>
      </c>
      <c r="I20" s="1">
        <f>'[3]Pc, Winter, S1'!I20*Main!$B$8+_xlfn.IFNA(VLOOKUP($A20,'EV Distribution'!$A$2:$B$11,2,FALSE),0)*'EV Scenarios'!I$2</f>
        <v>-0.36529828706438278</v>
      </c>
      <c r="J20" s="1">
        <f>'[3]Pc, Winter, S1'!J20*Main!$B$8+_xlfn.IFNA(VLOOKUP($A20,'EV Distribution'!$A$2:$B$11,2,FALSE),0)*'EV Scenarios'!J$2</f>
        <v>-0.60097460129946845</v>
      </c>
      <c r="K20" s="1">
        <f>'[3]Pc, Winter, S1'!K20*Main!$B$8+_xlfn.IFNA(VLOOKUP($A20,'EV Distribution'!$A$2:$B$11,2,FALSE),0)*'EV Scenarios'!K$2</f>
        <v>-3.8718251624335502E-2</v>
      </c>
      <c r="L20" s="1">
        <f>'[3]Pc, Winter, S1'!L20*Main!$B$8+_xlfn.IFNA(VLOOKUP($A20,'EV Distribution'!$A$2:$B$11,2,FALSE),0)*'EV Scenarios'!L$2</f>
        <v>-0.1414057885410514</v>
      </c>
      <c r="M20" s="1">
        <f>'[3]Pc, Winter, S1'!M20*Main!$B$8+_xlfn.IFNA(VLOOKUP($A20,'EV Distribution'!$A$2:$B$11,2,FALSE),0)*'EV Scenarios'!M$2</f>
        <v>0.53700531600708801</v>
      </c>
      <c r="N20" s="1">
        <f>'[3]Pc, Winter, S1'!N20*Main!$B$8+_xlfn.IFNA(VLOOKUP($A20,'EV Distribution'!$A$2:$B$11,2,FALSE),0)*'EV Scenarios'!N$2</f>
        <v>-0.61949202598936803</v>
      </c>
      <c r="O20" s="1">
        <f>'[3]Pc, Winter, S1'!O20*Main!$B$8+_xlfn.IFNA(VLOOKUP($A20,'EV Distribution'!$A$2:$B$11,2,FALSE),0)*'EV Scenarios'!O$2</f>
        <v>-1.2204666272888365</v>
      </c>
      <c r="P20" s="1">
        <f>'[3]Pc, Winter, S1'!P20*Main!$B$8+_xlfn.IFNA(VLOOKUP($A20,'EV Distribution'!$A$2:$B$11,2,FALSE),0)*'EV Scenarios'!P$2</f>
        <v>-0.20369167158889545</v>
      </c>
      <c r="Q20" s="1">
        <f>'[3]Pc, Winter, S1'!Q20*Main!$B$8+_xlfn.IFNA(VLOOKUP($A20,'EV Distribution'!$A$2:$B$11,2,FALSE),0)*'EV Scenarios'!Q$2</f>
        <v>-0.28281157708210281</v>
      </c>
      <c r="R20" s="1">
        <f>'[3]Pc, Winter, S1'!R20*Main!$B$8+_xlfn.IFNA(VLOOKUP($A20,'EV Distribution'!$A$2:$B$11,2,FALSE),0)*'EV Scenarios'!R$2</f>
        <v>0.57909037212049619</v>
      </c>
      <c r="S20" s="1">
        <f>'[3]Pc, Winter, S1'!S20*Main!$B$8+_xlfn.IFNA(VLOOKUP($A20,'EV Distribution'!$A$2:$B$11,2,FALSE),0)*'EV Scenarios'!S$2</f>
        <v>5.0502067336089789E-3</v>
      </c>
      <c r="T20" s="1">
        <f>'[3]Pc, Winter, S1'!T20*Main!$B$8+_xlfn.IFNA(VLOOKUP($A20,'EV Distribution'!$A$2:$B$11,2,FALSE),0)*'EV Scenarios'!T$2</f>
        <v>-0.31647962197282931</v>
      </c>
      <c r="U20" s="1">
        <f>'[3]Pc, Winter, S1'!U20*Main!$B$8+_xlfn.IFNA(VLOOKUP($A20,'EV Distribution'!$A$2:$B$11,2,FALSE),0)*'EV Scenarios'!U$2</f>
        <v>0.6178086237448317</v>
      </c>
      <c r="V20" s="1">
        <f>'[3]Pc, Winter, S1'!V20*Main!$B$8+_xlfn.IFNA(VLOOKUP($A20,'EV Distribution'!$A$2:$B$11,2,FALSE),0)*'EV Scenarios'!V$2</f>
        <v>-0.19695806261075016</v>
      </c>
      <c r="W20" s="1">
        <f>'[3]Pc, Winter, S1'!W20*Main!$B$8+_xlfn.IFNA(VLOOKUP($A20,'EV Distribution'!$A$2:$B$11,2,FALSE),0)*'EV Scenarios'!W$2</f>
        <v>0.15487300649734201</v>
      </c>
      <c r="X20" s="1">
        <f>'[3]Pc, Winter, S1'!X20*Main!$B$8+_xlfn.IFNA(VLOOKUP($A20,'EV Distribution'!$A$2:$B$11,2,FALSE),0)*'EV Scenarios'!X$2</f>
        <v>-0.11783815711754284</v>
      </c>
      <c r="Y20" s="1">
        <f>'[3]Pc, Winter, S1'!Y20*Main!$B$8+_xlfn.IFNA(VLOOKUP($A20,'EV Distribution'!$A$2:$B$11,2,FALSE),0)*'EV Scenarios'!Y$2</f>
        <v>-0.25419373892498526</v>
      </c>
      <c r="Z20" s="1"/>
    </row>
    <row r="21" spans="1:26" x14ac:dyDescent="0.25">
      <c r="A21">
        <v>42</v>
      </c>
      <c r="B21" s="1">
        <f>'[3]Pc, Winter, S1'!B21*Main!$B$8+_xlfn.IFNA(VLOOKUP($A21,'EV Distribution'!$A$2:$B$11,2,FALSE),0)*'EV Scenarios'!B$2</f>
        <v>34.163726240992325</v>
      </c>
      <c r="C21" s="1">
        <f>'[3]Pc, Winter, S1'!C21*Main!$B$8+_xlfn.IFNA(VLOOKUP($A21,'EV Distribution'!$A$2:$B$11,2,FALSE),0)*'EV Scenarios'!C$2</f>
        <v>31.807603080995278</v>
      </c>
      <c r="D21" s="1">
        <f>'[3]Pc, Winter, S1'!D21*Main!$B$8+_xlfn.IFNA(VLOOKUP($A21,'EV Distribution'!$A$2:$B$11,2,FALSE),0)*'EV Scenarios'!D$2</f>
        <v>29.592397110676316</v>
      </c>
      <c r="E21" s="1">
        <f>'[3]Pc, Winter, S1'!E21*Main!$B$8+_xlfn.IFNA(VLOOKUP($A21,'EV Distribution'!$A$2:$B$11,2,FALSE),0)*'EV Scenarios'!E$2</f>
        <v>28.776032182368578</v>
      </c>
      <c r="F21" s="1">
        <f>'[3]Pc, Winter, S1'!F21*Main!$B$8+_xlfn.IFNA(VLOOKUP($A21,'EV Distribution'!$A$2:$B$11,2,FALSE),0)*'EV Scenarios'!F$2</f>
        <v>29.237244112669817</v>
      </c>
      <c r="G21" s="1">
        <f>'[3]Pc, Winter, S1'!G21*Main!$B$8+_xlfn.IFNA(VLOOKUP($A21,'EV Distribution'!$A$2:$B$11,2,FALSE),0)*'EV Scenarios'!G$2</f>
        <v>30.754593395082694</v>
      </c>
      <c r="H21" s="1">
        <f>'[3]Pc, Winter, S1'!H21*Main!$B$8+_xlfn.IFNA(VLOOKUP($A21,'EV Distribution'!$A$2:$B$11,2,FALSE),0)*'EV Scenarios'!H$2</f>
        <v>37.827721016095694</v>
      </c>
      <c r="I21" s="1">
        <f>'[3]Pc, Winter, S1'!I21*Main!$B$8+_xlfn.IFNA(VLOOKUP($A21,'EV Distribution'!$A$2:$B$11,2,FALSE),0)*'EV Scenarios'!I$2</f>
        <v>36.193112935174256</v>
      </c>
      <c r="J21" s="1">
        <f>'[3]Pc, Winter, S1'!J21*Main!$B$8+_xlfn.IFNA(VLOOKUP($A21,'EV Distribution'!$A$2:$B$11,2,FALSE),0)*'EV Scenarios'!J$2</f>
        <v>37.770470396707033</v>
      </c>
      <c r="K21" s="1">
        <f>'[3]Pc, Winter, S1'!K21*Main!$B$8+_xlfn.IFNA(VLOOKUP($A21,'EV Distribution'!$A$2:$B$11,2,FALSE),0)*'EV Scenarios'!K$2</f>
        <v>38.830577496012999</v>
      </c>
      <c r="L21" s="1">
        <f>'[3]Pc, Winter, S1'!L21*Main!$B$8+_xlfn.IFNA(VLOOKUP($A21,'EV Distribution'!$A$2:$B$11,2,FALSE),0)*'EV Scenarios'!L$2</f>
        <v>37.759031306408744</v>
      </c>
      <c r="M21" s="1">
        <f>'[3]Pc, Winter, S1'!M21*Main!$B$8+_xlfn.IFNA(VLOOKUP($A21,'EV Distribution'!$A$2:$B$11,2,FALSE),0)*'EV Scenarios'!M$2</f>
        <v>38.557989848198467</v>
      </c>
      <c r="N21" s="1">
        <f>'[3]Pc, Winter, S1'!N21*Main!$B$8+_xlfn.IFNA(VLOOKUP($A21,'EV Distribution'!$A$2:$B$11,2,FALSE),0)*'EV Scenarios'!N$2</f>
        <v>38.265070010779688</v>
      </c>
      <c r="O21" s="1">
        <f>'[3]Pc, Winter, S1'!O21*Main!$B$8+_xlfn.IFNA(VLOOKUP($A21,'EV Distribution'!$A$2:$B$11,2,FALSE),0)*'EV Scenarios'!O$2</f>
        <v>36.531803403425869</v>
      </c>
      <c r="P21" s="1">
        <f>'[3]Pc, Winter, S1'!P21*Main!$B$8+_xlfn.IFNA(VLOOKUP($A21,'EV Distribution'!$A$2:$B$11,2,FALSE),0)*'EV Scenarios'!P$2</f>
        <v>35.40850978352038</v>
      </c>
      <c r="Q21" s="1">
        <f>'[3]Pc, Winter, S1'!Q21*Main!$B$8+_xlfn.IFNA(VLOOKUP($A21,'EV Distribution'!$A$2:$B$11,2,FALSE),0)*'EV Scenarios'!Q$2</f>
        <v>33.32865361717365</v>
      </c>
      <c r="R21" s="1">
        <f>'[3]Pc, Winter, S1'!R21*Main!$B$8+_xlfn.IFNA(VLOOKUP($A21,'EV Distribution'!$A$2:$B$11,2,FALSE),0)*'EV Scenarios'!R$2</f>
        <v>34.025212659332546</v>
      </c>
      <c r="S21" s="1">
        <f>'[3]Pc, Winter, S1'!S21*Main!$B$8+_xlfn.IFNA(VLOOKUP($A21,'EV Distribution'!$A$2:$B$11,2,FALSE),0)*'EV Scenarios'!S$2</f>
        <v>39.377435512551685</v>
      </c>
      <c r="T21" s="1">
        <f>'[3]Pc, Winter, S1'!T21*Main!$B$8+_xlfn.IFNA(VLOOKUP($A21,'EV Distribution'!$A$2:$B$11,2,FALSE),0)*'EV Scenarios'!T$2</f>
        <v>39.46248289670703</v>
      </c>
      <c r="U21" s="1">
        <f>'[3]Pc, Winter, S1'!U21*Main!$B$8+_xlfn.IFNA(VLOOKUP($A21,'EV Distribution'!$A$2:$B$11,2,FALSE),0)*'EV Scenarios'!U$2</f>
        <v>40.200725147814531</v>
      </c>
      <c r="V21" s="1">
        <f>'[3]Pc, Winter, S1'!V21*Main!$B$8+_xlfn.IFNA(VLOOKUP($A21,'EV Distribution'!$A$2:$B$11,2,FALSE),0)*'EV Scenarios'!V$2</f>
        <v>39.164179019270527</v>
      </c>
      <c r="W21" s="1">
        <f>'[3]Pc, Winter, S1'!W21*Main!$B$8+_xlfn.IFNA(VLOOKUP($A21,'EV Distribution'!$A$2:$B$11,2,FALSE),0)*'EV Scenarios'!W$2</f>
        <v>37.52218753425872</v>
      </c>
      <c r="X21" s="1">
        <f>'[3]Pc, Winter, S1'!X21*Main!$B$8+_xlfn.IFNA(VLOOKUP($A21,'EV Distribution'!$A$2:$B$11,2,FALSE),0)*'EV Scenarios'!X$2</f>
        <v>41.278958547622565</v>
      </c>
      <c r="Y21" s="1">
        <f>'[3]Pc, Winter, S1'!Y21*Main!$B$8+_xlfn.IFNA(VLOOKUP($A21,'EV Distribution'!$A$2:$B$11,2,FALSE),0)*'EV Scenarios'!Y$2</f>
        <v>37.366366997858833</v>
      </c>
      <c r="Z21" s="1"/>
    </row>
    <row r="22" spans="1:26" x14ac:dyDescent="0.25">
      <c r="A22">
        <v>55</v>
      </c>
      <c r="B22" s="1">
        <f>'[3]Pc, Winter, S1'!B22*Main!$B$8+_xlfn.IFNA(VLOOKUP($A22,'EV Distribution'!$A$2:$B$11,2,FALSE),0)*'EV Scenarios'!B$2</f>
        <v>14.453967622268165</v>
      </c>
      <c r="C22" s="1">
        <f>'[3]Pc, Winter, S1'!C22*Main!$B$8+_xlfn.IFNA(VLOOKUP($A22,'EV Distribution'!$A$2:$B$11,2,FALSE),0)*'EV Scenarios'!C$2</f>
        <v>14.079576622268164</v>
      </c>
      <c r="D22" s="1">
        <f>'[3]Pc, Winter, S1'!D22*Main!$B$8+_xlfn.IFNA(VLOOKUP($A22,'EV Distribution'!$A$2:$B$11,2,FALSE),0)*'EV Scenarios'!D$2</f>
        <v>12.928635622268164</v>
      </c>
      <c r="E22" s="1">
        <f>'[3]Pc, Winter, S1'!E22*Main!$B$8+_xlfn.IFNA(VLOOKUP($A22,'EV Distribution'!$A$2:$B$11,2,FALSE),0)*'EV Scenarios'!E$2</f>
        <v>12.222368622268164</v>
      </c>
      <c r="F22" s="1">
        <f>'[3]Pc, Winter, S1'!F22*Main!$B$8+_xlfn.IFNA(VLOOKUP($A22,'EV Distribution'!$A$2:$B$11,2,FALSE),0)*'EV Scenarios'!F$2</f>
        <v>11.931254622268163</v>
      </c>
      <c r="G22" s="1">
        <f>'[3]Pc, Winter, S1'!G22*Main!$B$8+_xlfn.IFNA(VLOOKUP($A22,'EV Distribution'!$A$2:$B$11,2,FALSE),0)*'EV Scenarios'!G$2</f>
        <v>11.723762622268163</v>
      </c>
      <c r="H22" s="1">
        <f>'[3]Pc, Winter, S1'!H22*Main!$B$8+_xlfn.IFNA(VLOOKUP($A22,'EV Distribution'!$A$2:$B$11,2,FALSE),0)*'EV Scenarios'!H$2</f>
        <v>14.309905694551093</v>
      </c>
      <c r="I22" s="1">
        <f>'[3]Pc, Winter, S1'!I22*Main!$B$8+_xlfn.IFNA(VLOOKUP($A22,'EV Distribution'!$A$2:$B$11,2,FALSE),0)*'EV Scenarios'!I$2</f>
        <v>10.592075775251033</v>
      </c>
      <c r="J22" s="1">
        <f>'[3]Pc, Winter, S1'!J22*Main!$B$8+_xlfn.IFNA(VLOOKUP($A22,'EV Distribution'!$A$2:$B$11,2,FALSE),0)*'EV Scenarios'!J$2</f>
        <v>10.948938677643236</v>
      </c>
      <c r="K22" s="1">
        <f>'[3]Pc, Winter, S1'!K22*Main!$B$8+_xlfn.IFNA(VLOOKUP($A22,'EV Distribution'!$A$2:$B$11,2,FALSE),0)*'EV Scenarios'!K$2</f>
        <v>11.889501580035441</v>
      </c>
      <c r="L22" s="1">
        <f>'[3]Pc, Winter, S1'!L22*Main!$B$8+_xlfn.IFNA(VLOOKUP($A22,'EV Distribution'!$A$2:$B$11,2,FALSE),0)*'EV Scenarios'!L$2</f>
        <v>11.551926580035442</v>
      </c>
      <c r="M22" s="1">
        <f>'[3]Pc, Winter, S1'!M22*Main!$B$8+_xlfn.IFNA(VLOOKUP($A22,'EV Distribution'!$A$2:$B$11,2,FALSE),0)*'EV Scenarios'!M$2</f>
        <v>11.378374580035441</v>
      </c>
      <c r="N22" s="1">
        <f>'[3]Pc, Winter, S1'!N22*Main!$B$8+_xlfn.IFNA(VLOOKUP($A22,'EV Distribution'!$A$2:$B$11,2,FALSE),0)*'EV Scenarios'!N$2</f>
        <v>11.580886580035441</v>
      </c>
      <c r="O22" s="1">
        <f>'[3]Pc, Winter, S1'!O22*Main!$B$8+_xlfn.IFNA(VLOOKUP($A22,'EV Distribution'!$A$2:$B$11,2,FALSE),0)*'EV Scenarios'!O$2</f>
        <v>11.866053580035441</v>
      </c>
      <c r="P22" s="1">
        <f>'[3]Pc, Winter, S1'!P22*Main!$B$8+_xlfn.IFNA(VLOOKUP($A22,'EV Distribution'!$A$2:$B$11,2,FALSE),0)*'EV Scenarios'!P$2</f>
        <v>11.274979931704078</v>
      </c>
      <c r="Q22" s="1">
        <f>'[3]Pc, Winter, S1'!Q22*Main!$B$8+_xlfn.IFNA(VLOOKUP($A22,'EV Distribution'!$A$2:$B$11,2,FALSE),0)*'EV Scenarios'!Q$2</f>
        <v>11.06679171559362</v>
      </c>
      <c r="R22" s="1">
        <f>'[3]Pc, Winter, S1'!R22*Main!$B$8+_xlfn.IFNA(VLOOKUP($A22,'EV Distribution'!$A$2:$B$11,2,FALSE),0)*'EV Scenarios'!R$2</f>
        <v>11.359663715593621</v>
      </c>
      <c r="S22" s="1">
        <f>'[3]Pc, Winter, S1'!S22*Main!$B$8+_xlfn.IFNA(VLOOKUP($A22,'EV Distribution'!$A$2:$B$11,2,FALSE),0)*'EV Scenarios'!S$2</f>
        <v>11.84432255655641</v>
      </c>
      <c r="T22" s="1">
        <f>'[3]Pc, Winter, S1'!T22*Main!$B$8+_xlfn.IFNA(VLOOKUP($A22,'EV Distribution'!$A$2:$B$11,2,FALSE),0)*'EV Scenarios'!T$2</f>
        <v>11.805371503544006</v>
      </c>
      <c r="U22" s="1">
        <f>'[3]Pc, Winter, S1'!U22*Main!$B$8+_xlfn.IFNA(VLOOKUP($A22,'EV Distribution'!$A$2:$B$11,2,FALSE),0)*'EV Scenarios'!U$2</f>
        <v>12.231671503544007</v>
      </c>
      <c r="V22" s="1">
        <f>'[3]Pc, Winter, S1'!V22*Main!$B$8+_xlfn.IFNA(VLOOKUP($A22,'EV Distribution'!$A$2:$B$11,2,FALSE),0)*'EV Scenarios'!V$2</f>
        <v>12.314438503544006</v>
      </c>
      <c r="W22" s="1">
        <f>'[3]Pc, Winter, S1'!W22*Main!$B$8+_xlfn.IFNA(VLOOKUP($A22,'EV Distribution'!$A$2:$B$11,2,FALSE),0)*'EV Scenarios'!W$2</f>
        <v>12.011983287433551</v>
      </c>
      <c r="X22" s="1">
        <f>'[3]Pc, Winter, S1'!X22*Main!$B$8+_xlfn.IFNA(VLOOKUP($A22,'EV Distribution'!$A$2:$B$11,2,FALSE),0)*'EV Scenarios'!X$2</f>
        <v>17.420498516391024</v>
      </c>
      <c r="Y22" s="1">
        <f>'[3]Pc, Winter, S1'!Y22*Main!$B$8+_xlfn.IFNA(VLOOKUP($A22,'EV Distribution'!$A$2:$B$11,2,FALSE),0)*'EV Scenarios'!Y$2</f>
        <v>16.957736433549911</v>
      </c>
      <c r="Z22" s="1"/>
    </row>
    <row r="23" spans="1:26" x14ac:dyDescent="0.25">
      <c r="A23">
        <v>68</v>
      </c>
      <c r="B23" s="1">
        <f>'[3]Pc, Winter, S1'!B23*Main!$B$8+_xlfn.IFNA(VLOOKUP($A23,'EV Distribution'!$A$2:$B$11,2,FALSE),0)*'EV Scenarios'!B$2</f>
        <v>9.5149032596721792</v>
      </c>
      <c r="C23" s="1">
        <f>'[3]Pc, Winter, S1'!C23*Main!$B$8+_xlfn.IFNA(VLOOKUP($A23,'EV Distribution'!$A$2:$B$11,2,FALSE),0)*'EV Scenarios'!C$2</f>
        <v>9.1061479099970466</v>
      </c>
      <c r="D23" s="1">
        <f>'[3]Pc, Winter, S1'!D23*Main!$B$8+_xlfn.IFNA(VLOOKUP($A23,'EV Distribution'!$A$2:$B$11,2,FALSE),0)*'EV Scenarios'!D$2</f>
        <v>8.7396808662138223</v>
      </c>
      <c r="E23" s="1">
        <f>'[3]Pc, Winter, S1'!E23*Main!$B$8+_xlfn.IFNA(VLOOKUP($A23,'EV Distribution'!$A$2:$B$11,2,FALSE),0)*'EV Scenarios'!E$2</f>
        <v>9.6417553245717666</v>
      </c>
      <c r="F23" s="1">
        <f>'[3]Pc, Winter, S1'!F23*Main!$B$8+_xlfn.IFNA(VLOOKUP($A23,'EV Distribution'!$A$2:$B$11,2,FALSE),0)*'EV Scenarios'!F$2</f>
        <v>9.3034794143532196</v>
      </c>
      <c r="G23" s="1">
        <f>'[3]Pc, Winter, S1'!G23*Main!$B$8+_xlfn.IFNA(VLOOKUP($A23,'EV Distribution'!$A$2:$B$11,2,FALSE),0)*'EV Scenarios'!G$2</f>
        <v>9.3034794143532196</v>
      </c>
      <c r="H23" s="1">
        <f>'[3]Pc, Winter, S1'!H23*Main!$B$8+_xlfn.IFNA(VLOOKUP($A23,'EV Distribution'!$A$2:$B$11,2,FALSE),0)*'EV Scenarios'!H$2</f>
        <v>10.431065248670999</v>
      </c>
      <c r="I23" s="1">
        <f>'[3]Pc, Winter, S1'!I23*Main!$B$8+_xlfn.IFNA(VLOOKUP($A23,'EV Distribution'!$A$2:$B$11,2,FALSE),0)*'EV Scenarios'!I$2</f>
        <v>10.994863784184881</v>
      </c>
      <c r="J23" s="1">
        <f>'[3]Pc, Winter, S1'!J23*Main!$B$8+_xlfn.IFNA(VLOOKUP($A23,'EV Distribution'!$A$2:$B$11,2,FALSE),0)*'EV Scenarios'!J$2</f>
        <v>10.656587869757827</v>
      </c>
      <c r="K23" s="1">
        <f>'[3]Pc, Winter, S1'!K23*Main!$B$8+_xlfn.IFNA(VLOOKUP($A23,'EV Distribution'!$A$2:$B$11,2,FALSE),0)*'EV Scenarios'!K$2</f>
        <v>11.55865590593621</v>
      </c>
      <c r="L23" s="1">
        <f>'[3]Pc, Winter, S1'!L23*Main!$B$8+_xlfn.IFNA(VLOOKUP($A23,'EV Distribution'!$A$2:$B$11,2,FALSE),0)*'EV Scenarios'!L$2</f>
        <v>11.727794664870054</v>
      </c>
      <c r="M23" s="1">
        <f>'[3]Pc, Winter, S1'!M23*Main!$B$8+_xlfn.IFNA(VLOOKUP($A23,'EV Distribution'!$A$2:$B$11,2,FALSE),0)*'EV Scenarios'!M$2</f>
        <v>11.474088931630243</v>
      </c>
      <c r="N23" s="1">
        <f>'[3]Pc, Winter, S1'!N23*Main!$B$8+_xlfn.IFNA(VLOOKUP($A23,'EV Distribution'!$A$2:$B$11,2,FALSE),0)*'EV Scenarios'!N$2</f>
        <v>11.276757439899585</v>
      </c>
      <c r="O23" s="1">
        <f>'[3]Pc, Winter, S1'!O23*Main!$B$8+_xlfn.IFNA(VLOOKUP($A23,'EV Distribution'!$A$2:$B$11,2,FALSE),0)*'EV Scenarios'!O$2</f>
        <v>11.163999336237449</v>
      </c>
      <c r="P23" s="1">
        <f>'[3]Pc, Winter, S1'!P23*Main!$B$8+_xlfn.IFNA(VLOOKUP($A23,'EV Distribution'!$A$2:$B$11,2,FALSE),0)*'EV Scenarios'!P$2</f>
        <v>11.10762028440638</v>
      </c>
      <c r="Q23" s="1">
        <f>'[3]Pc, Winter, S1'!Q23*Main!$B$8+_xlfn.IFNA(VLOOKUP($A23,'EV Distribution'!$A$2:$B$11,2,FALSE),0)*'EV Scenarios'!Q$2</f>
        <v>10.050510670038395</v>
      </c>
      <c r="R23" s="1">
        <f>'[3]Pc, Winter, S1'!R23*Main!$B$8+_xlfn.IFNA(VLOOKUP($A23,'EV Distribution'!$A$2:$B$11,2,FALSE),0)*'EV Scenarios'!R$2</f>
        <v>10.684774188792085</v>
      </c>
      <c r="S23" s="1">
        <f>'[3]Pc, Winter, S1'!S23*Main!$B$8+_xlfn.IFNA(VLOOKUP($A23,'EV Distribution'!$A$2:$B$11,2,FALSE),0)*'EV Scenarios'!S$2</f>
        <v>10.99485576698169</v>
      </c>
      <c r="T23" s="1">
        <f>'[3]Pc, Winter, S1'!T23*Main!$B$8+_xlfn.IFNA(VLOOKUP($A23,'EV Distribution'!$A$2:$B$11,2,FALSE),0)*'EV Scenarios'!T$2</f>
        <v>9.9377461526137036</v>
      </c>
      <c r="U23" s="1">
        <f>'[3]Pc, Winter, S1'!U23*Main!$B$8+_xlfn.IFNA(VLOOKUP($A23,'EV Distribution'!$A$2:$B$11,2,FALSE),0)*'EV Scenarios'!U$2</f>
        <v>10.99485576698169</v>
      </c>
      <c r="V23" s="1">
        <f>'[3]Pc, Winter, S1'!V23*Main!$B$8+_xlfn.IFNA(VLOOKUP($A23,'EV Distribution'!$A$2:$B$11,2,FALSE),0)*'EV Scenarios'!V$2</f>
        <v>10.2901160240697</v>
      </c>
      <c r="W23" s="1">
        <f>'[3]Pc, Winter, S1'!W23*Main!$B$8+_xlfn.IFNA(VLOOKUP($A23,'EV Distribution'!$A$2:$B$11,2,FALSE),0)*'EV Scenarios'!W$2</f>
        <v>9.5853762811577088</v>
      </c>
      <c r="X23" s="1">
        <f>'[3]Pc, Winter, S1'!X23*Main!$B$8+_xlfn.IFNA(VLOOKUP($A23,'EV Distribution'!$A$2:$B$11,2,FALSE),0)*'EV Scenarios'!X$2</f>
        <v>9.5853762811577088</v>
      </c>
      <c r="Y23" s="1">
        <f>'[3]Pc, Winter, S1'!Y23*Main!$B$8+_xlfn.IFNA(VLOOKUP($A23,'EV Distribution'!$A$2:$B$11,2,FALSE),0)*'EV Scenarios'!Y$2</f>
        <v>9.5853762811577088</v>
      </c>
      <c r="Z23" s="1"/>
    </row>
    <row r="24" spans="1:26" x14ac:dyDescent="0.25">
      <c r="A24">
        <v>72</v>
      </c>
      <c r="B24" s="1">
        <f>'[3]Pc, Winter, S1'!B24*Main!$B$8+_xlfn.IFNA(VLOOKUP($A24,'EV Distribution'!$A$2:$B$11,2,FALSE),0)*'EV Scenarios'!B$2</f>
        <v>30.278476872563502</v>
      </c>
      <c r="C24" s="1">
        <f>'[3]Pc, Winter, S1'!C24*Main!$B$8+_xlfn.IFNA(VLOOKUP($A24,'EV Distribution'!$A$2:$B$11,2,FALSE),0)*'EV Scenarios'!C$2</f>
        <v>14.831323224232134</v>
      </c>
      <c r="D24" s="1">
        <f>'[3]Pc, Winter, S1'!D24*Main!$B$8+_xlfn.IFNA(VLOOKUP($A24,'EV Distribution'!$A$2:$B$11,2,FALSE),0)*'EV Scenarios'!D$2</f>
        <v>13.370753263068515</v>
      </c>
      <c r="E24" s="1">
        <f>'[3]Pc, Winter, S1'!E24*Main!$B$8+_xlfn.IFNA(VLOOKUP($A24,'EV Distribution'!$A$2:$B$11,2,FALSE),0)*'EV Scenarios'!E$2</f>
        <v>14.166317392646189</v>
      </c>
      <c r="F24" s="1">
        <f>'[3]Pc, Winter, S1'!F24*Main!$B$8+_xlfn.IFNA(VLOOKUP($A24,'EV Distribution'!$A$2:$B$11,2,FALSE),0)*'EV Scenarios'!F$2</f>
        <v>17.201643398257531</v>
      </c>
      <c r="G24" s="1">
        <f>'[3]Pc, Winter, S1'!G24*Main!$B$8+_xlfn.IFNA(VLOOKUP($A24,'EV Distribution'!$A$2:$B$11,2,FALSE),0)*'EV Scenarios'!G$2</f>
        <v>18.404793472681632</v>
      </c>
      <c r="H24" s="1">
        <f>'[3]Pc, Winter, S1'!H24*Main!$B$8+_xlfn.IFNA(VLOOKUP($A24,'EV Distribution'!$A$2:$B$11,2,FALSE),0)*'EV Scenarios'!H$2</f>
        <v>28.729815477776143</v>
      </c>
      <c r="I24" s="1">
        <f>'[3]Pc, Winter, S1'!I24*Main!$B$8+_xlfn.IFNA(VLOOKUP($A24,'EV Distribution'!$A$2:$B$11,2,FALSE),0)*'EV Scenarios'!I$2</f>
        <v>48.20117466450089</v>
      </c>
      <c r="J24" s="1">
        <f>'[3]Pc, Winter, S1'!J24*Main!$B$8+_xlfn.IFNA(VLOOKUP($A24,'EV Distribution'!$A$2:$B$11,2,FALSE),0)*'EV Scenarios'!J$2</f>
        <v>55.015034297844068</v>
      </c>
      <c r="K24" s="1">
        <f>'[3]Pc, Winter, S1'!K24*Main!$B$8+_xlfn.IFNA(VLOOKUP($A24,'EV Distribution'!$A$2:$B$11,2,FALSE),0)*'EV Scenarios'!K$2</f>
        <v>62.686551097460132</v>
      </c>
      <c r="L24" s="1">
        <f>'[3]Pc, Winter, S1'!L24*Main!$B$8+_xlfn.IFNA(VLOOKUP($A24,'EV Distribution'!$A$2:$B$11,2,FALSE),0)*'EV Scenarios'!L$2</f>
        <v>51.768772414722392</v>
      </c>
      <c r="M24" s="1">
        <f>'[3]Pc, Winter, S1'!M24*Main!$B$8+_xlfn.IFNA(VLOOKUP($A24,'EV Distribution'!$A$2:$B$11,2,FALSE),0)*'EV Scenarios'!M$2</f>
        <v>41.787734736857658</v>
      </c>
      <c r="N24" s="1">
        <f>'[3]Pc, Winter, S1'!N24*Main!$B$8+_xlfn.IFNA(VLOOKUP($A24,'EV Distribution'!$A$2:$B$11,2,FALSE),0)*'EV Scenarios'!N$2</f>
        <v>44.158498142277026</v>
      </c>
      <c r="O24" s="1">
        <f>'[3]Pc, Winter, S1'!O24*Main!$B$8+_xlfn.IFNA(VLOOKUP($A24,'EV Distribution'!$A$2:$B$11,2,FALSE),0)*'EV Scenarios'!O$2</f>
        <v>47.046713666863553</v>
      </c>
      <c r="P24" s="1">
        <f>'[3]Pc, Winter, S1'!P24*Main!$B$8+_xlfn.IFNA(VLOOKUP($A24,'EV Distribution'!$A$2:$B$11,2,FALSE),0)*'EV Scenarios'!P$2</f>
        <v>45.647854824719438</v>
      </c>
      <c r="Q24" s="1">
        <f>'[3]Pc, Winter, S1'!Q24*Main!$B$8+_xlfn.IFNA(VLOOKUP($A24,'EV Distribution'!$A$2:$B$11,2,FALSE),0)*'EV Scenarios'!Q$2</f>
        <v>44.865715541863558</v>
      </c>
      <c r="R24" s="1">
        <f>'[3]Pc, Winter, S1'!R24*Main!$B$8+_xlfn.IFNA(VLOOKUP($A24,'EV Distribution'!$A$2:$B$11,2,FALSE),0)*'EV Scenarios'!R$2</f>
        <v>44.371071338895447</v>
      </c>
      <c r="S24" s="1">
        <f>'[3]Pc, Winter, S1'!S24*Main!$B$8+_xlfn.IFNA(VLOOKUP($A24,'EV Distribution'!$A$2:$B$11,2,FALSE),0)*'EV Scenarios'!S$2</f>
        <v>57.391342935469581</v>
      </c>
      <c r="T24" s="1">
        <f>'[3]Pc, Winter, S1'!T24*Main!$B$8+_xlfn.IFNA(VLOOKUP($A24,'EV Distribution'!$A$2:$B$11,2,FALSE),0)*'EV Scenarios'!T$2</f>
        <v>53.755782844580622</v>
      </c>
      <c r="U24" s="1">
        <f>'[3]Pc, Winter, S1'!U24*Main!$B$8+_xlfn.IFNA(VLOOKUP($A24,'EV Distribution'!$A$2:$B$11,2,FALSE),0)*'EV Scenarios'!U$2</f>
        <v>56.581793865992331</v>
      </c>
      <c r="V24" s="1">
        <f>'[3]Pc, Winter, S1'!V24*Main!$B$8+_xlfn.IFNA(VLOOKUP($A24,'EV Distribution'!$A$2:$B$11,2,FALSE),0)*'EV Scenarios'!V$2</f>
        <v>53.417805902392203</v>
      </c>
      <c r="W24" s="1">
        <f>'[3]Pc, Winter, S1'!W24*Main!$B$8+_xlfn.IFNA(VLOOKUP($A24,'EV Distribution'!$A$2:$B$11,2,FALSE),0)*'EV Scenarios'!W$2</f>
        <v>49.877707537876553</v>
      </c>
      <c r="X24" s="1">
        <f>'[3]Pc, Winter, S1'!X24*Main!$B$8+_xlfn.IFNA(VLOOKUP($A24,'EV Distribution'!$A$2:$B$11,2,FALSE),0)*'EV Scenarios'!X$2</f>
        <v>39.205887365032488</v>
      </c>
      <c r="Y24" s="1">
        <f>'[3]Pc, Winter, S1'!Y24*Main!$B$8+_xlfn.IFNA(VLOOKUP($A24,'EV Distribution'!$A$2:$B$11,2,FALSE),0)*'EV Scenarios'!Y$2</f>
        <v>36.808109019196685</v>
      </c>
      <c r="Z24" s="1"/>
    </row>
    <row r="25" spans="1:26" x14ac:dyDescent="0.25">
      <c r="A25">
        <v>103</v>
      </c>
      <c r="B25" s="1">
        <f>'[3]Pc, Winter, S1'!B25*Main!$B$8+_xlfn.IFNA(VLOOKUP($A25,'EV Distribution'!$A$2:$B$11,2,FALSE),0)*'EV Scenarios'!B$2</f>
        <v>3.4014317365623103</v>
      </c>
      <c r="C25" s="1">
        <f>'[3]Pc, Winter, S1'!C25*Main!$B$8+_xlfn.IFNA(VLOOKUP($A25,'EV Distribution'!$A$2:$B$11,2,FALSE),0)*'EV Scenarios'!C$2</f>
        <v>-3.7583521683402235</v>
      </c>
      <c r="D25" s="1">
        <f>'[3]Pc, Winter, S1'!D25*Main!$B$8+_xlfn.IFNA(VLOOKUP($A25,'EV Distribution'!$A$2:$B$11,2,FALSE),0)*'EV Scenarios'!D$2</f>
        <v>-1.4251451471500312</v>
      </c>
      <c r="E25" s="1">
        <f>'[3]Pc, Winter, S1'!E25*Main!$B$8+_xlfn.IFNA(VLOOKUP($A25,'EV Distribution'!$A$2:$B$11,2,FALSE),0)*'EV Scenarios'!E$2</f>
        <v>-6.2370116035144809</v>
      </c>
      <c r="F25" s="1">
        <f>'[3]Pc, Winter, S1'!F25*Main!$B$8+_xlfn.IFNA(VLOOKUP($A25,'EV Distribution'!$A$2:$B$11,2,FALSE),0)*'EV Scenarios'!F$2</f>
        <v>-4.5105713246456069</v>
      </c>
      <c r="G25" s="1">
        <f>'[3]Pc, Winter, S1'!G25*Main!$B$8+_xlfn.IFNA(VLOOKUP($A25,'EV Distribution'!$A$2:$B$11,2,FALSE),0)*'EV Scenarios'!G$2</f>
        <v>0.96858688888068778</v>
      </c>
      <c r="H25" s="1">
        <f>'[3]Pc, Winter, S1'!H25*Main!$B$8+_xlfn.IFNA(VLOOKUP($A25,'EV Distribution'!$A$2:$B$11,2,FALSE),0)*'EV Scenarios'!H$2</f>
        <v>9.6034813733018307</v>
      </c>
      <c r="I25" s="1">
        <f>'[3]Pc, Winter, S1'!I25*Main!$B$8+_xlfn.IFNA(VLOOKUP($A25,'EV Distribution'!$A$2:$B$11,2,FALSE),0)*'EV Scenarios'!I$2</f>
        <v>35.524537622046658</v>
      </c>
      <c r="J25" s="1">
        <f>'[3]Pc, Winter, S1'!J25*Main!$B$8+_xlfn.IFNA(VLOOKUP($A25,'EV Distribution'!$A$2:$B$11,2,FALSE),0)*'EV Scenarios'!J$2</f>
        <v>51.027125558992914</v>
      </c>
      <c r="K25" s="1">
        <f>'[3]Pc, Winter, S1'!K25*Main!$B$8+_xlfn.IFNA(VLOOKUP($A25,'EV Distribution'!$A$2:$B$11,2,FALSE),0)*'EV Scenarios'!K$2</f>
        <v>57.48778866516539</v>
      </c>
      <c r="L25" s="1">
        <f>'[3]Pc, Winter, S1'!L25*Main!$B$8+_xlfn.IFNA(VLOOKUP($A25,'EV Distribution'!$A$2:$B$11,2,FALSE),0)*'EV Scenarios'!L$2</f>
        <v>50.838334867468994</v>
      </c>
      <c r="M25" s="1">
        <f>'[3]Pc, Winter, S1'!M25*Main!$B$8+_xlfn.IFNA(VLOOKUP($A25,'EV Distribution'!$A$2:$B$11,2,FALSE),0)*'EV Scenarios'!M$2</f>
        <v>46.914547639766695</v>
      </c>
      <c r="N25" s="1">
        <f>'[3]Pc, Winter, S1'!N25*Main!$B$8+_xlfn.IFNA(VLOOKUP($A25,'EV Distribution'!$A$2:$B$11,2,FALSE),0)*'EV Scenarios'!N$2</f>
        <v>45.077921133933835</v>
      </c>
      <c r="O25" s="1">
        <f>'[3]Pc, Winter, S1'!O25*Main!$B$8+_xlfn.IFNA(VLOOKUP($A25,'EV Distribution'!$A$2:$B$11,2,FALSE),0)*'EV Scenarios'!O$2</f>
        <v>39.491162218325464</v>
      </c>
      <c r="P25" s="1">
        <f>'[3]Pc, Winter, S1'!P25*Main!$B$8+_xlfn.IFNA(VLOOKUP($A25,'EV Distribution'!$A$2:$B$11,2,FALSE),0)*'EV Scenarios'!P$2</f>
        <v>38.976969473124633</v>
      </c>
      <c r="Q25" s="1">
        <f>'[3]Pc, Winter, S1'!Q25*Main!$B$8+_xlfn.IFNA(VLOOKUP($A25,'EV Distribution'!$A$2:$B$11,2,FALSE),0)*'EV Scenarios'!Q$2</f>
        <v>26.884023406453039</v>
      </c>
      <c r="R25" s="1">
        <f>'[3]Pc, Winter, S1'!R25*Main!$B$8+_xlfn.IFNA(VLOOKUP($A25,'EV Distribution'!$A$2:$B$11,2,FALSE),0)*'EV Scenarios'!R$2</f>
        <v>26.706318937167747</v>
      </c>
      <c r="S25" s="1">
        <f>'[3]Pc, Winter, S1'!S25*Main!$B$8+_xlfn.IFNA(VLOOKUP($A25,'EV Distribution'!$A$2:$B$11,2,FALSE),0)*'EV Scenarios'!S$2</f>
        <v>36.23575765135854</v>
      </c>
      <c r="T25" s="1">
        <f>'[3]Pc, Winter, S1'!T25*Main!$B$8+_xlfn.IFNA(VLOOKUP($A25,'EV Distribution'!$A$2:$B$11,2,FALSE),0)*'EV Scenarios'!T$2</f>
        <v>41.313636142646189</v>
      </c>
      <c r="U25" s="1">
        <f>'[3]Pc, Winter, S1'!U25*Main!$B$8+_xlfn.IFNA(VLOOKUP($A25,'EV Distribution'!$A$2:$B$11,2,FALSE),0)*'EV Scenarios'!U$2</f>
        <v>37.189090647519201</v>
      </c>
      <c r="V25" s="1">
        <f>'[3]Pc, Winter, S1'!V25*Main!$B$8+_xlfn.IFNA(VLOOKUP($A25,'EV Distribution'!$A$2:$B$11,2,FALSE),0)*'EV Scenarios'!V$2</f>
        <v>27.986577562832242</v>
      </c>
      <c r="W25" s="1">
        <f>'[3]Pc, Winter, S1'!W25*Main!$B$8+_xlfn.IFNA(VLOOKUP($A25,'EV Distribution'!$A$2:$B$11,2,FALSE),0)*'EV Scenarios'!W$2</f>
        <v>30.447113443148265</v>
      </c>
      <c r="X25" s="1">
        <f>'[3]Pc, Winter, S1'!X25*Main!$B$8+_xlfn.IFNA(VLOOKUP($A25,'EV Distribution'!$A$2:$B$11,2,FALSE),0)*'EV Scenarios'!X$2</f>
        <v>14.004230914943879</v>
      </c>
      <c r="Y25" s="1">
        <f>'[3]Pc, Winter, S1'!Y25*Main!$B$8+_xlfn.IFNA(VLOOKUP($A25,'EV Distribution'!$A$2:$B$11,2,FALSE),0)*'EV Scenarios'!Y$2</f>
        <v>5.0668236055818214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'[3]Qc, Winter, S1'!B2*Main!$B$8</f>
        <v>0.87691044816893093</v>
      </c>
      <c r="C2" s="1">
        <f>'[3]Qc, Winter, S1'!C2*Main!$B$8</f>
        <v>1.0022605815859422</v>
      </c>
      <c r="D2" s="1">
        <f>'[3]Qc, Winter, S1'!D2*Main!$B$8</f>
        <v>2.2319643484199649</v>
      </c>
      <c r="E2" s="1">
        <f>'[3]Qc, Winter, S1'!E2*Main!$B$8</f>
        <v>0.97250409856763143</v>
      </c>
      <c r="F2" s="1">
        <f>'[3]Qc, Winter, S1'!F2*Main!$B$8</f>
        <v>0.85970265992321337</v>
      </c>
      <c r="G2" s="1">
        <f>'[3]Qc, Winter, S1'!G2*Main!$B$8</f>
        <v>1.0073757129356173</v>
      </c>
      <c r="H2" s="1">
        <f>'[3]Qc, Winter, S1'!H2*Main!$B$8</f>
        <v>1.0796135039131718</v>
      </c>
      <c r="I2" s="1">
        <f>'[3]Qc, Winter, S1'!I2*Main!$B$8</f>
        <v>1.050988284037212</v>
      </c>
      <c r="J2" s="1">
        <f>'[3]Qc, Winter, S1'!J2*Main!$B$8</f>
        <v>0.71727598892498523</v>
      </c>
      <c r="K2" s="1">
        <f>'[3]Qc, Winter, S1'!K2*Main!$B$8</f>
        <v>2.9395398792085059</v>
      </c>
      <c r="L2" s="1">
        <f>'[3]Qc, Winter, S1'!L2*Main!$B$8</f>
        <v>0.26825444875959836</v>
      </c>
      <c r="M2" s="1">
        <f>'[3]Qc, Winter, S1'!M2*Main!$B$8</f>
        <v>1.6017601058771411</v>
      </c>
      <c r="N2" s="1">
        <f>'[3]Qc, Winter, S1'!N2*Main!$B$8</f>
        <v>0.59307346027761376</v>
      </c>
      <c r="O2" s="1">
        <f>'[3]Qc, Winter, S1'!O2*Main!$B$8</f>
        <v>0.74594676587418784</v>
      </c>
      <c r="P2" s="1">
        <f>'[3]Qc, Winter, S1'!P2*Main!$B$8</f>
        <v>1.1015868145304193</v>
      </c>
      <c r="Q2" s="1">
        <f>'[3]Qc, Winter, S1'!Q2*Main!$B$8</f>
        <v>1.3856499506792677</v>
      </c>
      <c r="R2" s="1">
        <f>'[3]Qc, Winter, S1'!R2*Main!$B$8</f>
        <v>0.47095520245126993</v>
      </c>
      <c r="S2" s="1">
        <f>'[3]Qc, Winter, S1'!S2*Main!$B$8</f>
        <v>1.9963426900472536</v>
      </c>
      <c r="T2" s="1">
        <f>'[3]Qc, Winter, S1'!T2*Main!$B$8</f>
        <v>1.6905244500886001</v>
      </c>
      <c r="U2" s="1">
        <f>'[3]Qc, Winter, S1'!U2*Main!$B$8</f>
        <v>0.6697290416420556</v>
      </c>
      <c r="V2" s="1">
        <f>'[3]Qc, Winter, S1'!V2*Main!$B$8</f>
        <v>2.8673870411252214</v>
      </c>
      <c r="W2" s="1">
        <f>'[3]Qc, Winter, S1'!W2*Main!$B$8</f>
        <v>1.4779485768606024</v>
      </c>
      <c r="X2" s="1">
        <f>'[3]Qc, Winter, S1'!X2*Main!$B$8</f>
        <v>1.4541575916272889</v>
      </c>
      <c r="Y2" s="1">
        <f>'[3]Qc, Winter, S1'!Y2*Main!$B$8</f>
        <v>0.61984075538984051</v>
      </c>
    </row>
    <row r="3" spans="1:25" x14ac:dyDescent="0.25">
      <c r="A3">
        <v>2</v>
      </c>
      <c r="B3" s="1">
        <f>'[3]Qc, Winter, S1'!B3*Main!$B$8</f>
        <v>-5.845318036399882</v>
      </c>
      <c r="C3" s="1">
        <f>'[3]Qc, Winter, S1'!C3*Main!$B$8</f>
        <v>-6.3530580062020086</v>
      </c>
      <c r="D3" s="1">
        <f>'[3]Qc, Winter, S1'!D3*Main!$B$8</f>
        <v>-6.8431207878765505</v>
      </c>
      <c r="E3" s="1">
        <f>'[3]Qc, Winter, S1'!E3*Main!$B$8</f>
        <v>-6.793304622784996</v>
      </c>
      <c r="F3" s="1">
        <f>'[3]Qc, Winter, S1'!F3*Main!$B$8</f>
        <v>-7.0313776010041344</v>
      </c>
      <c r="G3" s="1">
        <f>'[3]Qc, Winter, S1'!G3*Main!$B$8</f>
        <v>-6.2592496501772006</v>
      </c>
      <c r="H3" s="1">
        <f>'[3]Qc, Winter, S1'!H3*Main!$B$8</f>
        <v>-4.6611729378322506</v>
      </c>
      <c r="I3" s="1">
        <f>'[3]Qc, Winter, S1'!I3*Main!$B$8</f>
        <v>-1.9186315270968695</v>
      </c>
      <c r="J3" s="1">
        <f>'[3]Qc, Winter, S1'!J3*Main!$B$8</f>
        <v>-0.56502595038393388</v>
      </c>
      <c r="K3" s="1">
        <f>'[3]Qc, Winter, S1'!K3*Main!$B$8</f>
        <v>-8.8388907634376845E-2</v>
      </c>
      <c r="L3" s="1">
        <f>'[3]Qc, Winter, S1'!L3*Main!$B$8</f>
        <v>-0.79350522341996466</v>
      </c>
      <c r="M3" s="1">
        <f>'[3]Qc, Winter, S1'!M3*Main!$B$8</f>
        <v>-0.58336963112817486</v>
      </c>
      <c r="N3" s="1">
        <f>'[3]Qc, Winter, S1'!N3*Main!$B$8</f>
        <v>-0.80746296795629069</v>
      </c>
      <c r="O3" s="1">
        <f>'[3]Qc, Winter, S1'!O3*Main!$B$8</f>
        <v>-0.81454333675428237</v>
      </c>
      <c r="P3" s="1">
        <f>'[3]Qc, Winter, S1'!P3*Main!$B$8</f>
        <v>-2.0591885610602483</v>
      </c>
      <c r="Q3" s="1">
        <f>'[3]Qc, Winter, S1'!Q3*Main!$B$8</f>
        <v>-2.9655557288098051</v>
      </c>
      <c r="R3" s="1">
        <f>'[3]Qc, Winter, S1'!R3*Main!$B$8</f>
        <v>-2.6373202019344357</v>
      </c>
      <c r="S3" s="1">
        <f>'[3]Qc, Winter, S1'!S3*Main!$B$8</f>
        <v>-0.90025655227406987</v>
      </c>
      <c r="T3" s="1">
        <f>'[3]Qc, Winter, S1'!T3*Main!$B$8</f>
        <v>-1.3095504686207915</v>
      </c>
      <c r="U3" s="1">
        <f>'[3]Qc, Winter, S1'!U3*Main!$B$8</f>
        <v>-1.6461675248080332</v>
      </c>
      <c r="V3" s="1">
        <f>'[3]Qc, Winter, S1'!V3*Main!$B$8</f>
        <v>-2.5858374602037806</v>
      </c>
      <c r="W3" s="1">
        <f>'[3]Qc, Winter, S1'!W3*Main!$B$8</f>
        <v>-3.3565849538541053</v>
      </c>
      <c r="X3" s="1">
        <f>'[3]Qc, Winter, S1'!X3*Main!$B$8</f>
        <v>-4.5033152465298292</v>
      </c>
      <c r="Y3" s="1">
        <f>'[3]Qc, Winter, S1'!Y3*Main!$B$8</f>
        <v>-5.0688643941228593</v>
      </c>
    </row>
    <row r="4" spans="1:25" x14ac:dyDescent="0.25">
      <c r="A4">
        <v>3</v>
      </c>
      <c r="B4" s="1">
        <f>'[3]Qc, Winter, S1'!B4*Main!$B$8</f>
        <v>6.1057703323981105</v>
      </c>
      <c r="C4" s="1">
        <f>'[3]Qc, Winter, S1'!C4*Main!$B$8</f>
        <v>7.5633079979326636</v>
      </c>
      <c r="D4" s="1">
        <f>'[3]Qc, Winter, S1'!D4*Main!$B$8</f>
        <v>7.5633079979326636</v>
      </c>
      <c r="E4" s="1">
        <f>'[3]Qc, Winter, S1'!E4*Main!$B$8</f>
        <v>7.5633079979326636</v>
      </c>
      <c r="F4" s="1">
        <f>'[3]Qc, Winter, S1'!F4*Main!$B$8</f>
        <v>7.5633079979326636</v>
      </c>
      <c r="G4" s="1">
        <f>'[3]Qc, Winter, S1'!G4*Main!$B$8</f>
        <v>6.128194803233904</v>
      </c>
      <c r="H4" s="1">
        <f>'[3]Qc, Winter, S1'!H4*Main!$B$8</f>
        <v>2.7795973615623155</v>
      </c>
      <c r="I4" s="1">
        <f>'[3]Qc, Winter, S1'!I4*Main!$B$8</f>
        <v>0.35784435026580036</v>
      </c>
      <c r="J4" s="1">
        <f>'[3]Qc, Winter, S1'!J4*Main!$B$8</f>
        <v>-2.0938047528056707</v>
      </c>
      <c r="K4" s="1">
        <f>'[3]Qc, Winter, S1'!K4*Main!$B$8</f>
        <v>-2.0938047528056707</v>
      </c>
      <c r="L4" s="1">
        <f>'[3]Qc, Winter, S1'!L4*Main!$B$8</f>
        <v>-0.18032049320732427</v>
      </c>
      <c r="M4" s="1">
        <f>'[3]Qc, Winter, S1'!M4*Main!$B$8</f>
        <v>-2.1835026361488485</v>
      </c>
      <c r="N4" s="1">
        <f>'[3]Qc, Winter, S1'!N4*Main!$B$8</f>
        <v>-2.1835026361488485</v>
      </c>
      <c r="O4" s="1">
        <f>'[3]Qc, Winter, S1'!O4*Main!$B$8</f>
        <v>-1.6901819240253988</v>
      </c>
      <c r="P4" s="1">
        <f>'[3]Qc, Winter, S1'!P4*Main!$B$8</f>
        <v>-0.21021978765505023</v>
      </c>
      <c r="Q4" s="1">
        <f>'[3]Qc, Winter, S1'!Q4*Main!$B$8</f>
        <v>1.2697375383933847</v>
      </c>
      <c r="R4" s="1">
        <f>'[3]Qc, Winter, S1'!R4*Main!$B$8</f>
        <v>1.7630566470761964</v>
      </c>
      <c r="S4" s="1">
        <f>'[3]Qc, Winter, S1'!S4*Main!$B$8</f>
        <v>1.7630566470761964</v>
      </c>
      <c r="T4" s="1">
        <f>'[3]Qc, Winter, S1'!T4*Main!$B$8</f>
        <v>1.7630566470761964</v>
      </c>
      <c r="U4" s="1">
        <f>'[3]Qc, Winter, S1'!U4*Main!$B$8</f>
        <v>1.7630566470761964</v>
      </c>
      <c r="V4" s="1">
        <f>'[3]Qc, Winter, S1'!V4*Main!$B$8</f>
        <v>1.7630566470761964</v>
      </c>
      <c r="W4" s="1">
        <f>'[3]Qc, Winter, S1'!W4*Main!$B$8</f>
        <v>3.6765408898405196</v>
      </c>
      <c r="X4" s="1">
        <f>'[3]Qc, Winter, S1'!X4*Main!$B$8</f>
        <v>5.6199244438865925</v>
      </c>
      <c r="Y4" s="1">
        <f>'[3]Qc, Winter, S1'!Y4*Main!$B$8</f>
        <v>5.6199244438865925</v>
      </c>
    </row>
    <row r="5" spans="1:25" x14ac:dyDescent="0.25">
      <c r="A5">
        <v>4</v>
      </c>
      <c r="B5" s="1">
        <f>'[3]Qc, Winter, S1'!B5*Main!$B$8</f>
        <v>12.927349467660957</v>
      </c>
      <c r="C5" s="1">
        <f>'[3]Qc, Winter, S1'!C5*Main!$B$8</f>
        <v>9.971802263806854</v>
      </c>
      <c r="D5" s="1">
        <f>'[3]Qc, Winter, S1'!D5*Main!$B$8</f>
        <v>8.5363730524217374</v>
      </c>
      <c r="E5" s="1">
        <f>'[3]Qc, Winter, S1'!E5*Main!$B$8</f>
        <v>8.3534083340962795</v>
      </c>
      <c r="F5" s="1">
        <f>'[3]Qc, Winter, S1'!F5*Main!$B$8</f>
        <v>9.494156210794447</v>
      </c>
      <c r="G5" s="1">
        <f>'[3]Qc, Winter, S1'!G5*Main!$B$8</f>
        <v>11.788303169743061</v>
      </c>
      <c r="H5" s="1">
        <f>'[3]Qc, Winter, S1'!H5*Main!$B$8</f>
        <v>18.289648986414647</v>
      </c>
      <c r="I5" s="1">
        <f>'[3]Qc, Winter, S1'!I5*Main!$B$8</f>
        <v>22.328161819403427</v>
      </c>
      <c r="J5" s="1">
        <f>'[3]Qc, Winter, S1'!J5*Main!$B$8</f>
        <v>25.797028368871828</v>
      </c>
      <c r="K5" s="1">
        <f>'[3]Qc, Winter, S1'!K5*Main!$B$8</f>
        <v>28.407275212123452</v>
      </c>
      <c r="L5" s="1">
        <f>'[3]Qc, Winter, S1'!L5*Main!$B$8</f>
        <v>28.647010832028947</v>
      </c>
      <c r="M5" s="1">
        <f>'[3]Qc, Winter, S1'!M5*Main!$B$8</f>
        <v>28.133346738260485</v>
      </c>
      <c r="N5" s="1">
        <f>'[3]Qc, Winter, S1'!N5*Main!$B$8</f>
        <v>28.253165203484937</v>
      </c>
      <c r="O5" s="1">
        <f>'[3]Qc, Winter, S1'!O5*Main!$B$8</f>
        <v>27.964857898848202</v>
      </c>
      <c r="P5" s="1">
        <f>'[3]Qc, Winter, S1'!P5*Main!$B$8</f>
        <v>25.227529778647373</v>
      </c>
      <c r="Q5" s="1">
        <f>'[3]Qc, Winter, S1'!Q5*Main!$B$8</f>
        <v>23.968418607501476</v>
      </c>
      <c r="R5" s="1">
        <f>'[3]Qc, Winter, S1'!R5*Main!$B$8</f>
        <v>24.735480927421737</v>
      </c>
      <c r="S5" s="1">
        <f>'[3]Qc, Winter, S1'!S5*Main!$B$8</f>
        <v>33.713346511887188</v>
      </c>
      <c r="T5" s="1">
        <f>'[3]Qc, Winter, S1'!T5*Main!$B$8</f>
        <v>33.664404958431781</v>
      </c>
      <c r="U5" s="1">
        <f>'[3]Qc, Winter, S1'!U5*Main!$B$8</f>
        <v>32.637125656896039</v>
      </c>
      <c r="V5" s="1">
        <f>'[3]Qc, Winter, S1'!V5*Main!$B$8</f>
        <v>30.209102553012404</v>
      </c>
      <c r="W5" s="1">
        <f>'[3]Qc, Winter, S1'!W5*Main!$B$8</f>
        <v>26.865961245274661</v>
      </c>
      <c r="X5" s="1">
        <f>'[3]Qc, Winter, S1'!X5*Main!$B$8</f>
        <v>21.912502340519783</v>
      </c>
      <c r="Y5" s="1">
        <f>'[3]Qc, Winter, S1'!Y5*Main!$B$8</f>
        <v>16.811110646411695</v>
      </c>
    </row>
    <row r="6" spans="1:25" x14ac:dyDescent="0.25">
      <c r="A6">
        <v>5</v>
      </c>
      <c r="B6" s="1">
        <f>'[3]Qc, Winter, S1'!B6*Main!$B$8</f>
        <v>0.60803584664796217</v>
      </c>
      <c r="C6" s="1">
        <f>'[3]Qc, Winter, S1'!C6*Main!$B$8</f>
        <v>4.1199986340815113E-2</v>
      </c>
      <c r="D6" s="1">
        <f>'[3]Qc, Winter, S1'!D6*Main!$B$8</f>
        <v>-0.76983828388954512</v>
      </c>
      <c r="E6" s="1">
        <f>'[3]Qc, Winter, S1'!E6*Main!$B$8</f>
        <v>-1.1786403353514472</v>
      </c>
      <c r="F6" s="1">
        <f>'[3]Qc, Winter, S1'!F6*Main!$B$8</f>
        <v>-0.88346957250443003</v>
      </c>
      <c r="G6" s="1">
        <f>'[3]Qc, Winter, S1'!G6*Main!$B$8</f>
        <v>1.0257389295629062</v>
      </c>
      <c r="H6" s="1">
        <f>'[3]Qc, Winter, S1'!H6*Main!$B$8</f>
        <v>3.1064828040460721</v>
      </c>
      <c r="I6" s="1">
        <f>'[3]Qc, Winter, S1'!I6*Main!$B$8</f>
        <v>3.5339715000000003</v>
      </c>
      <c r="J6" s="1">
        <f>'[3]Qc, Winter, S1'!J6*Main!$B$8</f>
        <v>2.8181448867395158</v>
      </c>
      <c r="K6" s="1">
        <f>'[3]Qc, Winter, S1'!K6*Main!$B$8</f>
        <v>1.5624372519196694</v>
      </c>
      <c r="L6" s="1">
        <f>'[3]Qc, Winter, S1'!L6*Main!$B$8</f>
        <v>0.44787553883638515</v>
      </c>
      <c r="M6" s="1">
        <f>'[3]Qc, Winter, S1'!M6*Main!$B$8</f>
        <v>0.53073048464264638</v>
      </c>
      <c r="N6" s="1">
        <f>'[3]Qc, Winter, S1'!N6*Main!$B$8</f>
        <v>0.83625812728883642</v>
      </c>
      <c r="O6" s="1">
        <f>'[3]Qc, Winter, S1'!O6*Main!$B$8</f>
        <v>0.41680489523036035</v>
      </c>
      <c r="P6" s="1">
        <f>'[3]Qc, Winter, S1'!P6*Main!$B$8</f>
        <v>0.71336227650620221</v>
      </c>
      <c r="Q6" s="1">
        <f>'[3]Qc, Winter, S1'!Q6*Main!$B$8</f>
        <v>0.51038468310691087</v>
      </c>
      <c r="R6" s="1">
        <f>'[3]Qc, Winter, S1'!R6*Main!$B$8</f>
        <v>0.50002782855877126</v>
      </c>
      <c r="S6" s="1">
        <f>'[3]Qc, Winter, S1'!S6*Main!$B$8</f>
        <v>0.5895279626402834</v>
      </c>
      <c r="T6" s="1">
        <f>'[3]Qc, Winter, S1'!T6*Main!$B$8</f>
        <v>0.60506320658594226</v>
      </c>
      <c r="U6" s="1">
        <f>'[3]Qc, Winter, S1'!U6*Main!$B$8</f>
        <v>0.75005942697873584</v>
      </c>
      <c r="V6" s="1">
        <f>'[3]Qc, Winter, S1'!V6*Main!$B$8</f>
        <v>0.80184374601299457</v>
      </c>
      <c r="W6" s="1">
        <f>'[3]Qc, Winter, S1'!W6*Main!$B$8</f>
        <v>0.9461461984642644</v>
      </c>
      <c r="X6" s="1">
        <f>'[3]Qc, Winter, S1'!X6*Main!$B$8</f>
        <v>0.83281626831069122</v>
      </c>
      <c r="Y6" s="1">
        <f>'[3]Qc, Winter, S1'!Y6*Main!$B$8</f>
        <v>-9.5647527687536926E-2</v>
      </c>
    </row>
    <row r="7" spans="1:25" x14ac:dyDescent="0.25">
      <c r="A7">
        <v>8</v>
      </c>
      <c r="B7" s="1">
        <f>'[3]Qc, Winter, S1'!B7*Main!$B$8</f>
        <v>166.72269890696987</v>
      </c>
      <c r="C7" s="1">
        <f>'[3]Qc, Winter, S1'!C7*Main!$B$8</f>
        <v>167.32158385056113</v>
      </c>
      <c r="D7" s="1">
        <f>'[3]Qc, Winter, S1'!D7*Main!$B$8</f>
        <v>168.05182083734496</v>
      </c>
      <c r="E7" s="1">
        <f>'[3]Qc, Winter, S1'!E7*Main!$B$8</f>
        <v>168.00161300767869</v>
      </c>
      <c r="F7" s="1">
        <f>'[3]Qc, Winter, S1'!F7*Main!$B$8</f>
        <v>167.25785198390432</v>
      </c>
      <c r="G7" s="1">
        <f>'[3]Qc, Winter, S1'!G7*Main!$B$8</f>
        <v>165.93597049704667</v>
      </c>
      <c r="H7" s="1">
        <f>'[3]Qc, Winter, S1'!H7*Main!$B$8</f>
        <v>162.08659998464262</v>
      </c>
      <c r="I7" s="1">
        <f>'[3]Qc, Winter, S1'!I7*Main!$B$8</f>
        <v>159.1072854810248</v>
      </c>
      <c r="J7" s="1">
        <f>'[3]Qc, Winter, S1'!J7*Main!$B$8</f>
        <v>157.86658031859128</v>
      </c>
      <c r="K7" s="1">
        <f>'[3]Qc, Winter, S1'!K7*Main!$B$8</f>
        <v>119.81548561510633</v>
      </c>
      <c r="L7" s="1">
        <f>'[3]Qc, Winter, S1'!L7*Main!$B$8</f>
        <v>82.270368738038982</v>
      </c>
      <c r="M7" s="1">
        <f>'[3]Qc, Winter, S1'!M7*Main!$B$8</f>
        <v>81.782832343325467</v>
      </c>
      <c r="N7" s="1">
        <f>'[3]Qc, Winter, S1'!N7*Main!$B$8</f>
        <v>82.306163126181332</v>
      </c>
      <c r="O7" s="1">
        <f>'[3]Qc, Winter, S1'!O7*Main!$B$8</f>
        <v>82.692543770599542</v>
      </c>
      <c r="P7" s="1">
        <f>'[3]Qc, Winter, S1'!P7*Main!$B$8</f>
        <v>83.158644621751336</v>
      </c>
      <c r="Q7" s="1">
        <f>'[3]Qc, Winter, S1'!Q7*Main!$B$8</f>
        <v>125.34897438614885</v>
      </c>
      <c r="R7" s="1">
        <f>'[3]Qc, Winter, S1'!R7*Main!$B$8</f>
        <v>159.93137838836387</v>
      </c>
      <c r="S7" s="1">
        <f>'[3]Qc, Winter, S1'!S7*Main!$B$8</f>
        <v>157.21999842395158</v>
      </c>
      <c r="T7" s="1">
        <f>'[3]Qc, Winter, S1'!T7*Main!$B$8</f>
        <v>157.43417075169816</v>
      </c>
      <c r="U7" s="1">
        <f>'[3]Qc, Winter, S1'!U7*Main!$B$8</f>
        <v>157.83190330552273</v>
      </c>
      <c r="V7" s="1">
        <f>'[3]Qc, Winter, S1'!V7*Main!$B$8</f>
        <v>159.43208391715888</v>
      </c>
      <c r="W7" s="1">
        <f>'[3]Qc, Winter, S1'!W7*Main!$B$8</f>
        <v>160.72344320865326</v>
      </c>
      <c r="X7" s="1">
        <f>'[3]Qc, Winter, S1'!X7*Main!$B$8</f>
        <v>162.59348165918487</v>
      </c>
      <c r="Y7" s="1">
        <f>'[3]Qc, Winter, S1'!Y7*Main!$B$8</f>
        <v>164.83620493015357</v>
      </c>
    </row>
    <row r="8" spans="1:25" x14ac:dyDescent="0.25">
      <c r="A8">
        <v>9</v>
      </c>
      <c r="B8" s="1">
        <f>'[3]Qc, Winter, S1'!B8*Main!$B$8</f>
        <v>22.256607376107503</v>
      </c>
      <c r="C8" s="1">
        <f>'[3]Qc, Winter, S1'!C8*Main!$B$8</f>
        <v>21.816331257900135</v>
      </c>
      <c r="D8" s="1">
        <f>'[3]Qc, Winter, S1'!D8*Main!$B$8</f>
        <v>22.409982533372716</v>
      </c>
      <c r="E8" s="1">
        <f>'[3]Qc, Winter, S1'!E8*Main!$B$8</f>
        <v>21.883993187020081</v>
      </c>
      <c r="F8" s="1">
        <f>'[3]Qc, Winter, S1'!F8*Main!$B$8</f>
        <v>19.393889528868876</v>
      </c>
      <c r="G8" s="1">
        <f>'[3]Qc, Winter, S1'!G8*Main!$B$8</f>
        <v>16.898793013290017</v>
      </c>
      <c r="H8" s="1">
        <f>'[3]Qc, Winter, S1'!H8*Main!$B$8</f>
        <v>7.249084454813941</v>
      </c>
      <c r="I8" s="1">
        <f>'[3]Qc, Winter, S1'!I8*Main!$B$8</f>
        <v>4.5107415081955109</v>
      </c>
      <c r="J8" s="1">
        <f>'[3]Qc, Winter, S1'!J8*Main!$B$8</f>
        <v>8.7123502457914963</v>
      </c>
      <c r="K8" s="1">
        <f>'[3]Qc, Winter, S1'!K8*Main!$B$8</f>
        <v>5.3398786251476666</v>
      </c>
      <c r="L8" s="1">
        <f>'[3]Qc, Winter, S1'!L8*Main!$B$8</f>
        <v>3.6780050415682215</v>
      </c>
      <c r="M8" s="1">
        <f>'[3]Qc, Winter, S1'!M8*Main!$B$8</f>
        <v>-4.9299994992616663</v>
      </c>
      <c r="N8" s="1">
        <f>'[3]Qc, Winter, S1'!N8*Main!$B$8</f>
        <v>3.7312374695067922</v>
      </c>
      <c r="O8" s="1">
        <f>'[3]Qc, Winter, S1'!O8*Main!$B$8</f>
        <v>6.121190368502659</v>
      </c>
      <c r="P8" s="1">
        <f>'[3]Qc, Winter, S1'!P8*Main!$B$8</f>
        <v>9.6038594401949204</v>
      </c>
      <c r="Q8" s="1">
        <f>'[3]Qc, Winter, S1'!Q8*Main!$B$8</f>
        <v>12.419662179932073</v>
      </c>
      <c r="R8" s="1">
        <f>'[3]Qc, Winter, S1'!R8*Main!$B$8</f>
        <v>13.313272866361489</v>
      </c>
      <c r="S8" s="1">
        <f>'[3]Qc, Winter, S1'!S8*Main!$B$8</f>
        <v>7.8642708007974012</v>
      </c>
      <c r="T8" s="1">
        <f>'[3]Qc, Winter, S1'!T8*Main!$B$8</f>
        <v>7.7117962721500302</v>
      </c>
      <c r="U8" s="1">
        <f>'[3]Qc, Winter, S1'!U8*Main!$B$8</f>
        <v>10.543839416199056</v>
      </c>
      <c r="V8" s="1">
        <f>'[3]Qc, Winter, S1'!V8*Main!$B$8</f>
        <v>14.685538775989368</v>
      </c>
      <c r="W8" s="1">
        <f>'[3]Qc, Winter, S1'!W8*Main!$B$8</f>
        <v>17.754445218030124</v>
      </c>
      <c r="X8" s="1">
        <f>'[3]Qc, Winter, S1'!X8*Main!$B$8</f>
        <v>17.941201820953928</v>
      </c>
      <c r="Y8" s="1">
        <f>'[3]Qc, Winter, S1'!Y8*Main!$B$8</f>
        <v>18.754095335129946</v>
      </c>
    </row>
    <row r="9" spans="1:25" x14ac:dyDescent="0.25">
      <c r="A9">
        <v>10</v>
      </c>
      <c r="B9" s="1">
        <f>'[3]Qc, Winter, S1'!B9*Main!$B$8</f>
        <v>-24.958108387034851</v>
      </c>
      <c r="C9" s="1">
        <f>'[3]Qc, Winter, S1'!C9*Main!$B$8</f>
        <v>-26.865056185100414</v>
      </c>
      <c r="D9" s="1">
        <f>'[3]Qc, Winter, S1'!D9*Main!$B$8</f>
        <v>-27.085837204961607</v>
      </c>
      <c r="E9" s="1">
        <f>'[3]Qc, Winter, S1'!E9*Main!$B$8</f>
        <v>-27.150985852406972</v>
      </c>
      <c r="F9" s="1">
        <f>'[3]Qc, Winter, S1'!F9*Main!$B$8</f>
        <v>-26.843339702746604</v>
      </c>
      <c r="G9" s="1">
        <f>'[3]Qc, Winter, S1'!G9*Main!$B$8</f>
        <v>-25.689939551535737</v>
      </c>
      <c r="H9" s="1">
        <f>'[3]Qc, Winter, S1'!H9*Main!$B$8</f>
        <v>-14.798828670629065</v>
      </c>
      <c r="I9" s="1">
        <f>'[3]Qc, Winter, S1'!I9*Main!$B$8</f>
        <v>-4.5540371998671008</v>
      </c>
      <c r="J9" s="1">
        <f>'[3]Qc, Winter, S1'!J9*Main!$B$8</f>
        <v>0.15030801100118127</v>
      </c>
      <c r="K9" s="1">
        <f>'[3]Qc, Winter, S1'!K9*Main!$B$8</f>
        <v>2.1724392997637323</v>
      </c>
      <c r="L9" s="1">
        <f>'[3]Qc, Winter, S1'!L9*Main!$B$8</f>
        <v>0.11398584679562949</v>
      </c>
      <c r="M9" s="1">
        <f>'[3]Qc, Winter, S1'!M9*Main!$B$8</f>
        <v>-0.96466887536916679</v>
      </c>
      <c r="N9" s="1">
        <f>'[3]Qc, Winter, S1'!N9*Main!$B$8</f>
        <v>-1.9455175525694028</v>
      </c>
      <c r="O9" s="1">
        <f>'[3]Qc, Winter, S1'!O9*Main!$B$8</f>
        <v>-1.4913702293266382</v>
      </c>
      <c r="P9" s="1">
        <f>'[3]Qc, Winter, S1'!P9*Main!$B$8</f>
        <v>-5.2499664236562325</v>
      </c>
      <c r="Q9" s="1">
        <f>'[3]Qc, Winter, S1'!Q9*Main!$B$8</f>
        <v>-9.5559232818960425</v>
      </c>
      <c r="R9" s="1">
        <f>'[3]Qc, Winter, S1'!R9*Main!$B$8</f>
        <v>-9.6298202425428219</v>
      </c>
      <c r="S9" s="1">
        <f>'[3]Qc, Winter, S1'!S9*Main!$B$8</f>
        <v>-1.1081458378617846</v>
      </c>
      <c r="T9" s="1">
        <f>'[3]Qc, Winter, S1'!T9*Main!$B$8</f>
        <v>-1.5466804806556418</v>
      </c>
      <c r="U9" s="1">
        <f>'[3]Qc, Winter, S1'!U9*Main!$B$8</f>
        <v>-2.008825593251625</v>
      </c>
      <c r="V9" s="1">
        <f>'[3]Qc, Winter, S1'!V9*Main!$B$8</f>
        <v>-4.6671208146042531</v>
      </c>
      <c r="W9" s="1">
        <f>'[3]Qc, Winter, S1'!W9*Main!$B$8</f>
        <v>-9.4911872279238043</v>
      </c>
      <c r="X9" s="1">
        <f>'[3]Qc, Winter, S1'!X9*Main!$B$8</f>
        <v>-14.414425106393976</v>
      </c>
      <c r="Y9" s="1">
        <f>'[3]Qc, Winter, S1'!Y9*Main!$B$8</f>
        <v>-17.485926294152392</v>
      </c>
    </row>
    <row r="10" spans="1:25" x14ac:dyDescent="0.25">
      <c r="A10">
        <v>12</v>
      </c>
      <c r="B10" s="1">
        <f>'[3]Qc, Winter, S1'!B10*Main!$B$8</f>
        <v>-54.156268623818661</v>
      </c>
      <c r="C10" s="1">
        <f>'[3]Qc, Winter, S1'!C10*Main!$B$8</f>
        <v>-62.450965649069701</v>
      </c>
      <c r="D10" s="1">
        <f>'[3]Qc, Winter, S1'!D10*Main!$B$8</f>
        <v>-59.150365325900765</v>
      </c>
      <c r="E10" s="1">
        <f>'[3]Qc, Winter, S1'!E10*Main!$B$8</f>
        <v>-61.241556428381578</v>
      </c>
      <c r="F10" s="1">
        <f>'[3]Qc, Winter, S1'!F10*Main!$B$8</f>
        <v>-61.276750178603073</v>
      </c>
      <c r="G10" s="1">
        <f>'[3]Qc, Winter, S1'!G10*Main!$B$8</f>
        <v>-60.123367273848203</v>
      </c>
      <c r="H10" s="1">
        <f>'[3]Qc, Winter, S1'!H10*Main!$B$8</f>
        <v>-26.776051817188424</v>
      </c>
      <c r="I10" s="1">
        <f>'[3]Qc, Winter, S1'!I10*Main!$B$8</f>
        <v>-1.0835077519935028</v>
      </c>
      <c r="J10" s="1">
        <f>'[3]Qc, Winter, S1'!J10*Main!$B$8</f>
        <v>9.3618078123154156</v>
      </c>
      <c r="K10" s="1">
        <f>'[3]Qc, Winter, S1'!K10*Main!$B$8</f>
        <v>21.775523967217957</v>
      </c>
      <c r="L10" s="1">
        <f>'[3]Qc, Winter, S1'!L10*Main!$B$8</f>
        <v>27.179155303750743</v>
      </c>
      <c r="M10" s="1">
        <f>'[3]Qc, Winter, S1'!M10*Main!$B$8</f>
        <v>25.333934705404612</v>
      </c>
      <c r="N10" s="1">
        <f>'[3]Qc, Winter, S1'!N10*Main!$B$8</f>
        <v>31.664227393901356</v>
      </c>
      <c r="O10" s="1">
        <f>'[3]Qc, Winter, S1'!O10*Main!$B$8</f>
        <v>22.788903588969287</v>
      </c>
      <c r="P10" s="1">
        <f>'[3]Qc, Winter, S1'!P10*Main!$B$8</f>
        <v>21.667981860159482</v>
      </c>
      <c r="Q10" s="1">
        <f>'[3]Qc, Winter, S1'!Q10*Main!$B$8</f>
        <v>4.980905427421737</v>
      </c>
      <c r="R10" s="1">
        <f>'[3]Qc, Winter, S1'!R10*Main!$B$8</f>
        <v>1.4692323703484937</v>
      </c>
      <c r="S10" s="1">
        <f>'[3]Qc, Winter, S1'!S10*Main!$B$8</f>
        <v>34.426156358904315</v>
      </c>
      <c r="T10" s="1">
        <f>'[3]Qc, Winter, S1'!T10*Main!$B$8</f>
        <v>35.931043016243358</v>
      </c>
      <c r="U10" s="1">
        <f>'[3]Qc, Winter, S1'!U10*Main!$B$8</f>
        <v>38.094033896854697</v>
      </c>
      <c r="V10" s="1">
        <f>'[3]Qc, Winter, S1'!V10*Main!$B$8</f>
        <v>20.732267907412879</v>
      </c>
      <c r="W10" s="1">
        <f>'[3]Qc, Winter, S1'!W10*Main!$B$8</f>
        <v>1.5590579734199643</v>
      </c>
      <c r="X10" s="1">
        <f>'[3]Qc, Winter, S1'!X10*Main!$B$8</f>
        <v>-11.010523019122859</v>
      </c>
      <c r="Y10" s="1">
        <f>'[3]Qc, Winter, S1'!Y10*Main!$B$8</f>
        <v>-17.61677991560839</v>
      </c>
    </row>
    <row r="11" spans="1:25" x14ac:dyDescent="0.25">
      <c r="A11">
        <v>15</v>
      </c>
      <c r="B11" s="1">
        <f>'[3]Qc, Winter, S1'!B11*Main!$B$8</f>
        <v>-5.73977849202599</v>
      </c>
      <c r="C11" s="1">
        <f>'[3]Qc, Winter, S1'!C11*Main!$B$8</f>
        <v>-5.73977849202599</v>
      </c>
      <c r="D11" s="1">
        <f>'[3]Qc, Winter, S1'!D11*Main!$B$8</f>
        <v>-5.73977849202599</v>
      </c>
      <c r="E11" s="1">
        <f>'[3]Qc, Winter, S1'!E11*Main!$B$8</f>
        <v>-5.73977849202599</v>
      </c>
      <c r="F11" s="1">
        <f>'[3]Qc, Winter, S1'!F11*Main!$B$8</f>
        <v>-5.73977849202599</v>
      </c>
      <c r="G11" s="1">
        <f>'[3]Qc, Winter, S1'!G11*Main!$B$8</f>
        <v>-5.73977849202599</v>
      </c>
      <c r="H11" s="1">
        <f>'[3]Qc, Winter, S1'!H11*Main!$B$8</f>
        <v>-5.5477384554046072</v>
      </c>
      <c r="I11" s="1">
        <f>'[3]Qc, Winter, S1'!I11*Main!$B$8</f>
        <v>-5.0701042787950392</v>
      </c>
      <c r="J11" s="1">
        <f>'[3]Qc, Winter, S1'!J11*Main!$B$8</f>
        <v>-4.8788862138216178</v>
      </c>
      <c r="K11" s="1">
        <f>'[3]Qc, Winter, S1'!K11*Main!$B$8</f>
        <v>-4.5908261588895458</v>
      </c>
      <c r="L11" s="1">
        <f>'[3]Qc, Winter, S1'!L11*Main!$B$8</f>
        <v>-4.6868461772002368</v>
      </c>
      <c r="M11" s="1">
        <f>'[3]Qc, Winter, S1'!M11*Main!$B$8</f>
        <v>-4.5908261588895458</v>
      </c>
      <c r="N11" s="1">
        <f>'[3]Qc, Winter, S1'!N11*Main!$B$8</f>
        <v>-4.6868461772002368</v>
      </c>
      <c r="O11" s="1">
        <f>'[3]Qc, Winter, S1'!O11*Main!$B$8</f>
        <v>-4.9749062321323096</v>
      </c>
      <c r="P11" s="1">
        <f>'[3]Qc, Winter, S1'!P11*Main!$B$8</f>
        <v>-4.9749062321323096</v>
      </c>
      <c r="Q11" s="1">
        <f>'[3]Qc, Winter, S1'!Q11*Main!$B$8</f>
        <v>-4.9749062321323096</v>
      </c>
      <c r="R11" s="1">
        <f>'[3]Qc, Winter, S1'!R11*Main!$B$8</f>
        <v>-5.2605003721204966</v>
      </c>
      <c r="S11" s="1">
        <f>'[3]Qc, Winter, S1'!S11*Main!$B$8</f>
        <v>-5.3556984187832253</v>
      </c>
      <c r="T11" s="1">
        <f>'[3]Qc, Winter, S1'!T11*Main!$B$8</f>
        <v>-5.3556984187832253</v>
      </c>
      <c r="U11" s="1">
        <f>'[3]Qc, Winter, S1'!U11*Main!$B$8</f>
        <v>-5.3556984187832253</v>
      </c>
      <c r="V11" s="1">
        <f>'[3]Qc, Winter, S1'!V11*Main!$B$8</f>
        <v>-5.3556984187832253</v>
      </c>
      <c r="W11" s="1">
        <f>'[3]Qc, Winter, S1'!W11*Main!$B$8</f>
        <v>-5.4623848314382748</v>
      </c>
      <c r="X11" s="1">
        <f>'[3]Qc, Winter, S1'!X11*Main!$B$8</f>
        <v>-5.782444069403426</v>
      </c>
      <c r="Y11" s="1">
        <f>'[3]Qc, Winter, S1'!Y11*Main!$B$8</f>
        <v>-5.782444069403426</v>
      </c>
    </row>
    <row r="12" spans="1:25" x14ac:dyDescent="0.25">
      <c r="A12">
        <v>16</v>
      </c>
      <c r="B12" s="1">
        <f>'[3]Qc, Winter, S1'!B12*Main!$B$8</f>
        <v>3.5805965741287662</v>
      </c>
      <c r="C12" s="1">
        <f>'[3]Qc, Winter, S1'!C12*Main!$B$8</f>
        <v>-2.183372711163615</v>
      </c>
      <c r="D12" s="1">
        <f>'[3]Qc, Winter, S1'!D12*Main!$B$8</f>
        <v>-3.4964264619019492</v>
      </c>
      <c r="E12" s="1">
        <f>'[3]Qc, Winter, S1'!E12*Main!$B$8</f>
        <v>-1.533579444772593</v>
      </c>
      <c r="F12" s="1">
        <f>'[3]Qc, Winter, S1'!F12*Main!$B$8</f>
        <v>-2.5065859421145897</v>
      </c>
      <c r="G12" s="1">
        <f>'[3]Qc, Winter, S1'!G12*Main!$B$8</f>
        <v>-0.4073833431777909</v>
      </c>
      <c r="H12" s="1">
        <f>'[3]Qc, Winter, S1'!H12*Main!$B$8</f>
        <v>6.8329297105729481</v>
      </c>
      <c r="I12" s="1">
        <f>'[3]Qc, Winter, S1'!I12*Main!$B$8</f>
        <v>12.287152982870644</v>
      </c>
      <c r="J12" s="1">
        <f>'[3]Qc, Winter, S1'!J12*Main!$B$8</f>
        <v>13.909952746603663</v>
      </c>
      <c r="K12" s="1">
        <f>'[3]Qc, Winter, S1'!K12*Main!$B$8</f>
        <v>11.55655640874188</v>
      </c>
      <c r="L12" s="1">
        <f>'[3]Qc, Winter, S1'!L12*Main!$B$8</f>
        <v>11.741730655640874</v>
      </c>
      <c r="M12" s="1">
        <f>'[3]Qc, Winter, S1'!M12*Main!$B$8</f>
        <v>11.862935617247491</v>
      </c>
      <c r="N12" s="1">
        <f>'[3]Qc, Winter, S1'!N12*Main!$B$8</f>
        <v>10.214884819846427</v>
      </c>
      <c r="O12" s="1">
        <f>'[3]Qc, Winter, S1'!O12*Main!$B$8</f>
        <v>10.001092734790314</v>
      </c>
      <c r="P12" s="1">
        <f>'[3]Qc, Winter, S1'!P12*Main!$B$8</f>
        <v>7.0383047844063782</v>
      </c>
      <c r="Q12" s="1">
        <f>'[3]Qc, Winter, S1'!Q12*Main!$B$8</f>
        <v>6.7100413467217956</v>
      </c>
      <c r="R12" s="1">
        <f>'[3]Qc, Winter, S1'!R12*Main!$B$8</f>
        <v>5.8666568222090962</v>
      </c>
      <c r="S12" s="1">
        <f>'[3]Qc, Winter, S1'!S12*Main!$B$8</f>
        <v>8.2907560543414061</v>
      </c>
      <c r="T12" s="1">
        <f>'[3]Qc, Winter, S1'!T12*Main!$B$8</f>
        <v>7.6577968103957481</v>
      </c>
      <c r="U12" s="1">
        <f>'[3]Qc, Winter, S1'!U12*Main!$B$8</f>
        <v>6.4911990549320731</v>
      </c>
      <c r="V12" s="1">
        <f>'[3]Qc, Winter, S1'!V12*Main!$B$8</f>
        <v>5.7353514471352636</v>
      </c>
      <c r="W12" s="1">
        <f>'[3]Qc, Winter, S1'!W12*Main!$B$8</f>
        <v>3.2220318960425285</v>
      </c>
      <c r="X12" s="1">
        <f>'[3]Qc, Winter, S1'!X12*Main!$B$8</f>
        <v>1.0336089781453044</v>
      </c>
      <c r="Y12" s="1">
        <f>'[3]Qc, Winter, S1'!Y12*Main!$B$8</f>
        <v>-1.5251624335499117</v>
      </c>
    </row>
    <row r="13" spans="1:25" x14ac:dyDescent="0.25">
      <c r="A13">
        <v>17</v>
      </c>
      <c r="B13" s="1">
        <f>'[3]Qc, Winter, S1'!B13*Main!$B$8</f>
        <v>-2.4371107320584762</v>
      </c>
      <c r="C13" s="1">
        <f>'[3]Qc, Winter, S1'!C13*Main!$B$8</f>
        <v>-2.4520487511813349</v>
      </c>
      <c r="D13" s="1">
        <f>'[3]Qc, Winter, S1'!D13*Main!$B$8</f>
        <v>-2.6788932680891913</v>
      </c>
      <c r="E13" s="1">
        <f>'[3]Qc, Winter, S1'!E13*Main!$B$8</f>
        <v>-2.4580598397076199</v>
      </c>
      <c r="F13" s="1">
        <f>'[3]Qc, Winter, S1'!F13*Main!$B$8</f>
        <v>-2.4657170094506795</v>
      </c>
      <c r="G13" s="1">
        <f>'[3]Qc, Winter, S1'!G13*Main!$B$8</f>
        <v>-2.2201899808033079</v>
      </c>
      <c r="H13" s="1">
        <f>'[3]Qc, Winter, S1'!H13*Main!$B$8</f>
        <v>-1.5134748369019495</v>
      </c>
      <c r="I13" s="1">
        <f>'[3]Qc, Winter, S1'!I13*Main!$B$8</f>
        <v>-0.84998760668930906</v>
      </c>
      <c r="J13" s="1">
        <f>'[3]Qc, Winter, S1'!J13*Main!$B$8</f>
        <v>-0.61943172231246313</v>
      </c>
      <c r="K13" s="1">
        <f>'[3]Qc, Winter, S1'!K13*Main!$B$8</f>
        <v>-0.78097224320732417</v>
      </c>
      <c r="L13" s="1">
        <f>'[3]Qc, Winter, S1'!L13*Main!$B$8</f>
        <v>-1.132979867542824</v>
      </c>
      <c r="M13" s="1">
        <f>'[3]Qc, Winter, S1'!M13*Main!$B$8</f>
        <v>-0.8477428992173659</v>
      </c>
      <c r="N13" s="1">
        <f>'[3]Qc, Winter, S1'!N13*Main!$B$8</f>
        <v>-0.97236895924394573</v>
      </c>
      <c r="O13" s="1">
        <f>'[3]Qc, Winter, S1'!O13*Main!$B$8</f>
        <v>-0.9494921582250444</v>
      </c>
      <c r="P13" s="1">
        <f>'[3]Qc, Winter, S1'!P13*Main!$B$8</f>
        <v>-1.2012881431630242</v>
      </c>
      <c r="Q13" s="1">
        <f>'[3]Qc, Winter, S1'!Q13*Main!$B$8</f>
        <v>-1.2113797861045483</v>
      </c>
      <c r="R13" s="1">
        <f>'[3]Qc, Winter, S1'!R13*Main!$B$8</f>
        <v>-0.97309032656526873</v>
      </c>
      <c r="S13" s="1">
        <f>'[3]Qc, Winter, S1'!S13*Main!$B$8</f>
        <v>-0.84126055906674513</v>
      </c>
      <c r="T13" s="1">
        <f>'[3]Qc, Winter, S1'!T13*Main!$B$8</f>
        <v>-1.0135063651063203</v>
      </c>
      <c r="U13" s="1">
        <f>'[3]Qc, Winter, S1'!U13*Main!$B$8</f>
        <v>-1.1249107903130537</v>
      </c>
      <c r="V13" s="1">
        <f>'[3]Qc, Winter, S1'!V13*Main!$B$8</f>
        <v>-1.006213454149439</v>
      </c>
      <c r="W13" s="1">
        <f>'[3]Qc, Winter, S1'!W13*Main!$B$8</f>
        <v>-1.3077484959391612</v>
      </c>
      <c r="X13" s="1">
        <f>'[3]Qc, Winter, S1'!X13*Main!$B$8</f>
        <v>-1.7131606718842296</v>
      </c>
      <c r="Y13" s="1">
        <f>'[3]Qc, Winter, S1'!Y13*Main!$B$8</f>
        <v>-1.9106716269196691</v>
      </c>
    </row>
    <row r="14" spans="1:25" x14ac:dyDescent="0.25">
      <c r="A14">
        <v>18</v>
      </c>
      <c r="B14" s="1">
        <f>'[3]Qc, Winter, S1'!B14*Main!$B$8</f>
        <v>-1.7398103939751921</v>
      </c>
      <c r="C14" s="1">
        <f>'[3]Qc, Winter, S1'!C14*Main!$B$8</f>
        <v>-1.7398103939751921</v>
      </c>
      <c r="D14" s="1">
        <f>'[3]Qc, Winter, S1'!D14*Main!$B$8</f>
        <v>-1.7398103939751921</v>
      </c>
      <c r="E14" s="1">
        <f>'[3]Qc, Winter, S1'!E14*Main!$B$8</f>
        <v>-1.7398103939751921</v>
      </c>
      <c r="F14" s="1">
        <f>'[3]Qc, Winter, S1'!F14*Main!$B$8</f>
        <v>-1.6498663467217958</v>
      </c>
      <c r="G14" s="1">
        <f>'[3]Qc, Winter, S1'!G14*Main!$B$8</f>
        <v>-1.6994206922622566</v>
      </c>
      <c r="H14" s="1">
        <f>'[3]Qc, Winter, S1'!H14*Main!$B$8</f>
        <v>-1.5489404271264029</v>
      </c>
      <c r="I14" s="1">
        <f>'[3]Qc, Winter, S1'!I14*Main!$B$8</f>
        <v>-1.4987803387477852</v>
      </c>
      <c r="J14" s="1">
        <f>'[3]Qc, Winter, S1'!J14*Main!$B$8</f>
        <v>-1.4987803387477852</v>
      </c>
      <c r="K14" s="1">
        <f>'[3]Qc, Winter, S1'!K14*Main!$B$8</f>
        <v>-1.6628567073242766</v>
      </c>
      <c r="L14" s="1">
        <f>'[3]Qc, Winter, S1'!L14*Main!$B$8</f>
        <v>-1.5372489249852335</v>
      </c>
      <c r="M14" s="1">
        <f>'[3]Qc, Winter, S1'!M14*Main!$B$8</f>
        <v>-1.4953796642055524</v>
      </c>
      <c r="N14" s="1">
        <f>'[3]Qc, Winter, S1'!N14*Main!$B$8</f>
        <v>-1.5058698105434141</v>
      </c>
      <c r="O14" s="1">
        <f>'[3]Qc, Winter, S1'!O14*Main!$B$8</f>
        <v>-1.5906911890135853</v>
      </c>
      <c r="P14" s="1">
        <f>'[3]Qc, Winter, S1'!P14*Main!$B$8</f>
        <v>-1.5460666280271707</v>
      </c>
      <c r="Q14" s="1">
        <f>'[3]Qc, Winter, S1'!Q14*Main!$B$8</f>
        <v>-1.5425345134376847</v>
      </c>
      <c r="R14" s="1">
        <f>'[3]Qc, Winter, S1'!R14*Main!$B$8</f>
        <v>-1.5859817028942707</v>
      </c>
      <c r="S14" s="1">
        <f>'[3]Qc, Winter, S1'!S14*Main!$B$8</f>
        <v>-1.5859817028942707</v>
      </c>
      <c r="T14" s="1">
        <f>'[3]Qc, Winter, S1'!T14*Main!$B$8</f>
        <v>-1.5859817028942707</v>
      </c>
      <c r="U14" s="1">
        <f>'[3]Qc, Winter, S1'!U14*Main!$B$8</f>
        <v>-1.5371120391317188</v>
      </c>
      <c r="V14" s="1">
        <f>'[3]Qc, Winter, S1'!V14*Main!$B$8</f>
        <v>-1.5324707981393979</v>
      </c>
      <c r="W14" s="1">
        <f>'[3]Qc, Winter, S1'!W14*Main!$B$8</f>
        <v>-1.6651560664500888</v>
      </c>
      <c r="X14" s="1">
        <f>'[3]Qc, Winter, S1'!X14*Main!$B$8</f>
        <v>-1.6651560664500888</v>
      </c>
      <c r="Y14" s="1">
        <f>'[3]Qc, Winter, S1'!Y14*Main!$B$8</f>
        <v>-1.6651560664500888</v>
      </c>
    </row>
    <row r="15" spans="1:25" x14ac:dyDescent="0.25">
      <c r="A15">
        <v>20</v>
      </c>
      <c r="B15" s="1">
        <f>'[3]Qc, Winter, S1'!B15*Main!$B$8</f>
        <v>-0.25807406526875371</v>
      </c>
      <c r="C15" s="1">
        <f>'[3]Qc, Winter, S1'!C15*Main!$B$8</f>
        <v>-0.25807406526875371</v>
      </c>
      <c r="D15" s="1">
        <f>'[3]Qc, Winter, S1'!D15*Main!$B$8</f>
        <v>-0.25807406526875371</v>
      </c>
      <c r="E15" s="1">
        <f>'[3]Qc, Winter, S1'!E15*Main!$B$8</f>
        <v>-0.25807406526875371</v>
      </c>
      <c r="F15" s="1">
        <f>'[3]Qc, Winter, S1'!F15*Main!$B$8</f>
        <v>-0.25807406526875371</v>
      </c>
      <c r="G15" s="1">
        <f>'[3]Qc, Winter, S1'!G15*Main!$B$8</f>
        <v>-0.25807406526875371</v>
      </c>
      <c r="H15" s="1">
        <f>'[3]Qc, Winter, S1'!H15*Main!$B$8</f>
        <v>-0.25807406526875371</v>
      </c>
      <c r="I15" s="1">
        <f>'[3]Qc, Winter, S1'!I15*Main!$B$8</f>
        <v>-0.25807406526875371</v>
      </c>
      <c r="J15" s="1">
        <f>'[3]Qc, Winter, S1'!J15*Main!$B$8</f>
        <v>-0.25807406526875371</v>
      </c>
      <c r="K15" s="1">
        <f>'[3]Qc, Winter, S1'!K15*Main!$B$8</f>
        <v>-0.25807406526875371</v>
      </c>
      <c r="L15" s="1">
        <f>'[3]Qc, Winter, S1'!L15*Main!$B$8</f>
        <v>-0.25807406526875371</v>
      </c>
      <c r="M15" s="1">
        <f>'[3]Qc, Winter, S1'!M15*Main!$B$8</f>
        <v>-1.2141507461606615</v>
      </c>
      <c r="N15" s="1">
        <f>'[3]Qc, Winter, S1'!N15*Main!$B$8</f>
        <v>-1.5328429731246309</v>
      </c>
      <c r="O15" s="1">
        <f>'[3]Qc, Winter, S1'!O15*Main!$B$8</f>
        <v>-1.5328429731246309</v>
      </c>
      <c r="P15" s="1">
        <f>'[3]Qc, Winter, S1'!P15*Main!$B$8</f>
        <v>-0.25807406526875371</v>
      </c>
      <c r="Q15" s="1">
        <f>'[3]Qc, Winter, S1'!Q15*Main!$B$8</f>
        <v>-0.25807406526875371</v>
      </c>
      <c r="R15" s="1">
        <f>'[3]Qc, Winter, S1'!R15*Main!$B$8</f>
        <v>-0.58600466907855886</v>
      </c>
      <c r="S15" s="1">
        <f>'[3]Qc, Winter, S1'!S15*Main!$B$8</f>
        <v>-1.569796480507974</v>
      </c>
      <c r="T15" s="1">
        <f>'[3]Qc, Winter, S1'!T15*Main!$B$8</f>
        <v>-1.569796480507974</v>
      </c>
      <c r="U15" s="1">
        <f>'[3]Qc, Winter, S1'!U15*Main!$B$8</f>
        <v>-1.569796480507974</v>
      </c>
      <c r="V15" s="1">
        <f>'[3]Qc, Winter, S1'!V15*Main!$B$8</f>
        <v>-0.29502114205552277</v>
      </c>
      <c r="W15" s="1">
        <f>'[3]Qc, Winter, S1'!W15*Main!$B$8</f>
        <v>-0.29502114205552277</v>
      </c>
      <c r="X15" s="1">
        <f>'[3]Qc, Winter, S1'!X15*Main!$B$8</f>
        <v>-0.29502114205552277</v>
      </c>
      <c r="Y15" s="1">
        <f>'[3]Qc, Winter, S1'!Y15*Main!$B$8</f>
        <v>-0.29502114205552277</v>
      </c>
    </row>
    <row r="16" spans="1:25" x14ac:dyDescent="0.25">
      <c r="A16">
        <v>21</v>
      </c>
      <c r="B16" s="1">
        <f>'[3]Qc, Winter, S1'!B16*Main!$B$8</f>
        <v>-2.7521928818665091</v>
      </c>
      <c r="C16" s="1">
        <f>'[3]Qc, Winter, S1'!C16*Main!$B$8</f>
        <v>-2.7521928818665091</v>
      </c>
      <c r="D16" s="1">
        <f>'[3]Qc, Winter, S1'!D16*Main!$B$8</f>
        <v>-2.7521928818665091</v>
      </c>
      <c r="E16" s="1">
        <f>'[3]Qc, Winter, S1'!E16*Main!$B$8</f>
        <v>-2.7521928818665091</v>
      </c>
      <c r="F16" s="1">
        <f>'[3]Qc, Winter, S1'!F16*Main!$B$8</f>
        <v>-2.7521928818665091</v>
      </c>
      <c r="G16" s="1">
        <f>'[3]Qc, Winter, S1'!G16*Main!$B$8</f>
        <v>-2.7521928818665091</v>
      </c>
      <c r="H16" s="1">
        <f>'[3]Qc, Winter, S1'!H16*Main!$B$8</f>
        <v>-2.0778565282043711</v>
      </c>
      <c r="I16" s="1">
        <f>'[3]Qc, Winter, S1'!I16*Main!$B$8</f>
        <v>-0.44744108217660961</v>
      </c>
      <c r="J16" s="1">
        <f>'[3]Qc, Winter, S1'!J16*Main!$B$8</f>
        <v>-0.12874805138806852</v>
      </c>
      <c r="K16" s="1">
        <f>'[3]Qc, Winter, S1'!K16*Main!$B$8</f>
        <v>-0.12874805138806852</v>
      </c>
      <c r="L16" s="1">
        <f>'[3]Qc, Winter, S1'!L16*Main!$B$8</f>
        <v>-0.12874805138806852</v>
      </c>
      <c r="M16" s="1">
        <f>'[3]Qc, Winter, S1'!M16*Main!$B$8</f>
        <v>-0.12874805138806852</v>
      </c>
      <c r="N16" s="1">
        <f>'[3]Qc, Winter, S1'!N16*Main!$B$8</f>
        <v>-0.12874805138806852</v>
      </c>
      <c r="O16" s="1">
        <f>'[3]Qc, Winter, S1'!O16*Main!$B$8</f>
        <v>-0.12874805138806852</v>
      </c>
      <c r="P16" s="1">
        <f>'[3]Qc, Winter, S1'!P16*Main!$B$8</f>
        <v>-0.45667865519787365</v>
      </c>
      <c r="Q16" s="1">
        <f>'[3]Qc, Winter, S1'!Q16*Main!$B$8</f>
        <v>-1.4404704666272887</v>
      </c>
      <c r="R16" s="1">
        <f>'[3]Qc, Winter, S1'!R16*Main!$B$8</f>
        <v>-1.4404704666272887</v>
      </c>
      <c r="S16" s="1">
        <f>'[3]Qc, Winter, S1'!S16*Main!$B$8</f>
        <v>-1.4404704666272887</v>
      </c>
      <c r="T16" s="1">
        <f>'[3]Qc, Winter, S1'!T16*Main!$B$8</f>
        <v>-1.4404704666272887</v>
      </c>
      <c r="U16" s="1">
        <f>'[3]Qc, Winter, S1'!U16*Main!$B$8</f>
        <v>-1.4404704666272887</v>
      </c>
      <c r="V16" s="1">
        <f>'[3]Qc, Winter, S1'!V16*Main!$B$8</f>
        <v>-1.4404704666272887</v>
      </c>
      <c r="W16" s="1">
        <f>'[3]Qc, Winter, S1'!W16*Main!$B$8</f>
        <v>-1.4404704666272887</v>
      </c>
      <c r="X16" s="1">
        <f>'[3]Qc, Winter, S1'!X16*Main!$B$8</f>
        <v>-2.7152425897814529</v>
      </c>
      <c r="Y16" s="1">
        <f>'[3]Qc, Winter, S1'!Y16*Main!$B$8</f>
        <v>-2.7152425897814529</v>
      </c>
    </row>
    <row r="17" spans="1:25" x14ac:dyDescent="0.25">
      <c r="A17">
        <v>26</v>
      </c>
      <c r="B17" s="1">
        <f>'[3]Qc, Winter, S1'!B17*Main!$B$8</f>
        <v>1.300201938349085</v>
      </c>
      <c r="C17" s="1">
        <f>'[3]Qc, Winter, S1'!C17*Main!$B$8</f>
        <v>0.91654569108092132</v>
      </c>
      <c r="D17" s="1">
        <f>'[3]Qc, Winter, S1'!D17*Main!$B$8</f>
        <v>0.54737190482870646</v>
      </c>
      <c r="E17" s="1">
        <f>'[3]Qc, Winter, S1'!E17*Main!$B$8</f>
        <v>0.56908838718251631</v>
      </c>
      <c r="F17" s="1">
        <f>'[3]Qc, Winter, S1'!F17*Main!$B$8</f>
        <v>-0.27262557944477267</v>
      </c>
      <c r="G17" s="1">
        <f>'[3]Qc, Winter, S1'!G17*Main!$B$8</f>
        <v>0.12601242594506776</v>
      </c>
      <c r="H17" s="1">
        <f>'[3]Qc, Winter, S1'!H17*Main!$B$8</f>
        <v>2.7779148851890136</v>
      </c>
      <c r="I17" s="1">
        <f>'[3]Qc, Winter, S1'!I17*Main!$B$8</f>
        <v>5.17494686938866</v>
      </c>
      <c r="J17" s="1">
        <f>'[3]Qc, Winter, S1'!J17*Main!$B$8</f>
        <v>7.3653391490696993</v>
      </c>
      <c r="K17" s="1">
        <f>'[3]Qc, Winter, S1'!K17*Main!$B$8</f>
        <v>8.6364131952155958</v>
      </c>
      <c r="L17" s="1">
        <f>'[3]Qc, Winter, S1'!L17*Main!$B$8</f>
        <v>8.5205935594359126</v>
      </c>
      <c r="M17" s="1">
        <f>'[3]Qc, Winter, S1'!M17*Main!$B$8</f>
        <v>8.4192515827672789</v>
      </c>
      <c r="N17" s="1">
        <f>'[3]Qc, Winter, S1'!N17*Main!$B$8</f>
        <v>8.2165660133638525</v>
      </c>
      <c r="O17" s="1">
        <f>'[3]Qc, Winter, S1'!O17*Main!$B$8</f>
        <v>7.8184345184583588</v>
      </c>
      <c r="P17" s="1">
        <f>'[3]Qc, Winter, S1'!P17*Main!$B$8</f>
        <v>7.2103818462049629</v>
      </c>
      <c r="Q17" s="1">
        <f>'[3]Qc, Winter, S1'!Q17*Main!$B$8</f>
        <v>5.674421148995866</v>
      </c>
      <c r="R17" s="1">
        <f>'[3]Qc, Winter, S1'!R17*Main!$B$8</f>
        <v>5.3776316349675142</v>
      </c>
      <c r="S17" s="1">
        <f>'[3]Qc, Winter, S1'!S17*Main!$B$8</f>
        <v>6.2245648008712351</v>
      </c>
      <c r="T17" s="1">
        <f>'[3]Qc, Winter, S1'!T17*Main!$B$8</f>
        <v>6.5387755122563505</v>
      </c>
      <c r="U17" s="1">
        <f>'[3]Qc, Winter, S1'!U17*Main!$B$8</f>
        <v>6.1986790572209101</v>
      </c>
      <c r="V17" s="1">
        <f>'[3]Qc, Winter, S1'!V17*Main!$B$8</f>
        <v>5.7006801660513888</v>
      </c>
      <c r="W17" s="1">
        <f>'[3]Qc, Winter, S1'!W17*Main!$B$8</f>
        <v>5.0274772344949792</v>
      </c>
      <c r="X17" s="1">
        <f>'[3]Qc, Winter, S1'!X17*Main!$B$8</f>
        <v>3.6288856913762548</v>
      </c>
      <c r="Y17" s="1">
        <f>'[3]Qc, Winter, S1'!Y17*Main!$B$8</f>
        <v>2.3833161151063202</v>
      </c>
    </row>
    <row r="18" spans="1:25" x14ac:dyDescent="0.25">
      <c r="A18">
        <v>30</v>
      </c>
      <c r="B18" s="1">
        <f>'[3]Qc, Winter, S1'!B18*Main!$B$8</f>
        <v>-2.770899954444773</v>
      </c>
      <c r="C18" s="1">
        <f>'[3]Qc, Winter, S1'!C18*Main!$B$8</f>
        <v>-3.1792015220023626</v>
      </c>
      <c r="D18" s="1">
        <f>'[3]Qc, Winter, S1'!D18*Main!$B$8</f>
        <v>-3.2545860042085053</v>
      </c>
      <c r="E18" s="1">
        <f>'[3]Qc, Winter, S1'!E18*Main!$B$8</f>
        <v>-3.223574713157118</v>
      </c>
      <c r="F18" s="1">
        <f>'[3]Qc, Winter, S1'!F18*Main!$B$8</f>
        <v>-3.0574480658594214</v>
      </c>
      <c r="G18" s="1">
        <f>'[3]Qc, Winter, S1'!G18*Main!$B$8</f>
        <v>-2.6690451966184288</v>
      </c>
      <c r="H18" s="1">
        <f>'[3]Qc, Winter, S1'!H18*Main!$B$8</f>
        <v>-0.39946700945067937</v>
      </c>
      <c r="I18" s="1">
        <f>'[3]Qc, Winter, S1'!I18*Main!$B$8</f>
        <v>0.98799444617542842</v>
      </c>
      <c r="J18" s="1">
        <f>'[3]Qc, Winter, S1'!J18*Main!$B$8</f>
        <v>1.6793957976963971</v>
      </c>
      <c r="K18" s="1">
        <f>'[3]Qc, Winter, S1'!K18*Main!$B$8</f>
        <v>0.97470044189308924</v>
      </c>
      <c r="L18" s="1">
        <f>'[3]Qc, Winter, S1'!L18*Main!$B$8</f>
        <v>1.1360616089043118</v>
      </c>
      <c r="M18" s="1">
        <f>'[3]Qc, Winter, S1'!M18*Main!$B$8</f>
        <v>1.7657739066007085</v>
      </c>
      <c r="N18" s="1">
        <f>'[3]Qc, Winter, S1'!N18*Main!$B$8</f>
        <v>2.005227093694625</v>
      </c>
      <c r="O18" s="1">
        <f>'[3]Qc, Winter, S1'!O18*Main!$B$8</f>
        <v>1.9891648143827525</v>
      </c>
      <c r="P18" s="1">
        <f>'[3]Qc, Winter, S1'!P18*Main!$B$8</f>
        <v>0.89692596197578267</v>
      </c>
      <c r="Q18" s="1">
        <f>'[3]Qc, Winter, S1'!Q18*Main!$B$8</f>
        <v>0.4756446981689309</v>
      </c>
      <c r="R18" s="1">
        <f>'[3]Qc, Winter, S1'!R18*Main!$B$8</f>
        <v>0.48449380087123445</v>
      </c>
      <c r="S18" s="1">
        <f>'[3]Qc, Winter, S1'!S18*Main!$B$8</f>
        <v>0.55038865844654461</v>
      </c>
      <c r="T18" s="1">
        <f>'[3]Qc, Winter, S1'!T18*Main!$B$8</f>
        <v>-0.12009055773774364</v>
      </c>
      <c r="U18" s="1">
        <f>'[3]Qc, Winter, S1'!U18*Main!$B$8</f>
        <v>-0.85313885993797989</v>
      </c>
      <c r="V18" s="1">
        <f>'[3]Qc, Winter, S1'!V18*Main!$B$8</f>
        <v>-0.22588227576786774</v>
      </c>
      <c r="W18" s="1">
        <f>'[3]Qc, Winter, S1'!W18*Main!$B$8</f>
        <v>-0.9209817632161843</v>
      </c>
      <c r="X18" s="1">
        <f>'[3]Qc, Winter, S1'!X18*Main!$B$8</f>
        <v>-2.4444506015209684</v>
      </c>
      <c r="Y18" s="1">
        <f>'[3]Qc, Winter, S1'!Y18*Main!$B$8</f>
        <v>-2.549189397740697</v>
      </c>
    </row>
    <row r="19" spans="1:25" x14ac:dyDescent="0.25">
      <c r="A19">
        <v>35</v>
      </c>
      <c r="B19" s="1">
        <f>'[3]Qc, Winter, S1'!B19*Main!$B$8</f>
        <v>5.801260369536327</v>
      </c>
      <c r="C19" s="1">
        <f>'[3]Qc, Winter, S1'!C19*Main!$B$8</f>
        <v>7.1552365640874189</v>
      </c>
      <c r="D19" s="1">
        <f>'[3]Qc, Winter, S1'!D19*Main!$B$8</f>
        <v>7.1552365640874189</v>
      </c>
      <c r="E19" s="1">
        <f>'[3]Qc, Winter, S1'!E19*Main!$B$8</f>
        <v>7.1552365640874189</v>
      </c>
      <c r="F19" s="1">
        <f>'[3]Qc, Winter, S1'!F19*Main!$B$8</f>
        <v>7.1552365640874189</v>
      </c>
      <c r="G19" s="1">
        <f>'[3]Qc, Winter, S1'!G19*Main!$B$8</f>
        <v>7.1552365640874189</v>
      </c>
      <c r="H19" s="1">
        <f>'[3]Qc, Winter, S1'!H19*Main!$B$8</f>
        <v>3.5446293637034847</v>
      </c>
      <c r="I19" s="1">
        <f>'[3]Qc, Winter, S1'!I19*Main!$B$8</f>
        <v>0.38534594964559948</v>
      </c>
      <c r="J19" s="1">
        <f>'[3]Qc, Winter, S1'!J19*Main!$B$8</f>
        <v>-6.5979452746603662E-2</v>
      </c>
      <c r="K19" s="1">
        <f>'[3]Qc, Winter, S1'!K19*Main!$B$8</f>
        <v>-1.8712810286473718</v>
      </c>
      <c r="L19" s="1">
        <f>'[3]Qc, Winter, S1'!L19*Main!$B$8</f>
        <v>-0.51730484672179577</v>
      </c>
      <c r="M19" s="1">
        <f>'[3]Qc, Winter, S1'!M19*Main!$B$8</f>
        <v>-1.4199556346721798</v>
      </c>
      <c r="N19" s="1">
        <f>'[3]Qc, Winter, S1'!N19*Main!$B$8</f>
        <v>-1.8712810286473718</v>
      </c>
      <c r="O19" s="1">
        <f>'[3]Qc, Winter, S1'!O19*Main!$B$8</f>
        <v>-1.8712810286473718</v>
      </c>
      <c r="P19" s="1">
        <f>'[3]Qc, Winter, S1'!P19*Main!$B$8</f>
        <v>-6.5979452746603662E-2</v>
      </c>
      <c r="Q19" s="1">
        <f>'[3]Qc, Winter, S1'!Q19*Main!$B$8</f>
        <v>1.3076205699940937</v>
      </c>
      <c r="R19" s="1">
        <f>'[3]Qc, Winter, S1'!R19*Main!$B$8</f>
        <v>1.7654872442409926</v>
      </c>
      <c r="S19" s="1">
        <f>'[3]Qc, Winter, S1'!S19*Main!$B$8</f>
        <v>1.7654872442409926</v>
      </c>
      <c r="T19" s="1">
        <f>'[3]Qc, Winter, S1'!T19*Main!$B$8</f>
        <v>1.7654872442409926</v>
      </c>
      <c r="U19" s="1">
        <f>'[3]Qc, Winter, S1'!U19*Main!$B$8</f>
        <v>2.2168134462492617</v>
      </c>
      <c r="V19" s="1">
        <f>'[3]Qc, Winter, S1'!V19*Main!$B$8</f>
        <v>3.5707920522740695</v>
      </c>
      <c r="W19" s="1">
        <f>'[3]Qc, Winter, S1'!W19*Main!$B$8</f>
        <v>3.5707920522740695</v>
      </c>
      <c r="X19" s="1">
        <f>'[3]Qc, Winter, S1'!X19*Main!$B$8</f>
        <v>5.3760968603071468</v>
      </c>
      <c r="Y19" s="1">
        <f>'[3]Qc, Winter, S1'!Y19*Main!$B$8</f>
        <v>5.3760968603071468</v>
      </c>
    </row>
    <row r="20" spans="1:25" x14ac:dyDescent="0.25">
      <c r="A20">
        <v>36</v>
      </c>
      <c r="B20" s="1">
        <f>'[3]Qc, Winter, S1'!B20*Main!$B$8</f>
        <v>2.6648257531010042</v>
      </c>
      <c r="C20" s="1">
        <f>'[3]Qc, Winter, S1'!C20*Main!$B$8</f>
        <v>1.6985528647371528</v>
      </c>
      <c r="D20" s="1">
        <f>'[3]Qc, Winter, S1'!D20*Main!$B$8</f>
        <v>2.3702303603071471</v>
      </c>
      <c r="E20" s="1">
        <f>'[3]Qc, Winter, S1'!E20*Main!$B$8</f>
        <v>2.607590076786769</v>
      </c>
      <c r="F20" s="1">
        <f>'[3]Qc, Winter, S1'!F20*Main!$B$8</f>
        <v>2.5991730655640874</v>
      </c>
      <c r="G20" s="1">
        <f>'[3]Qc, Winter, S1'!G20*Main!$B$8</f>
        <v>2.3769639692852924</v>
      </c>
      <c r="H20" s="1">
        <f>'[3]Qc, Winter, S1'!H20*Main!$B$8</f>
        <v>3.1462787950383935</v>
      </c>
      <c r="I20" s="1">
        <f>'[3]Qc, Winter, S1'!I20*Main!$B$8</f>
        <v>2.9594211458948614</v>
      </c>
      <c r="J20" s="1">
        <f>'[3]Qc, Winter, S1'!J20*Main!$B$8</f>
        <v>3.9509450679267575</v>
      </c>
      <c r="K20" s="1">
        <f>'[3]Qc, Winter, S1'!K20*Main!$B$8</f>
        <v>3.3028352037802717</v>
      </c>
      <c r="L20" s="1">
        <f>'[3]Qc, Winter, S1'!L20*Main!$B$8</f>
        <v>2.5335203780271707</v>
      </c>
      <c r="M20" s="1">
        <f>'[3]Qc, Winter, S1'!M20*Main!$B$8</f>
        <v>2.3887477849970469</v>
      </c>
      <c r="N20" s="1">
        <f>'[3]Qc, Winter, S1'!N20*Main!$B$8</f>
        <v>2.9560543414057889</v>
      </c>
      <c r="O20" s="1">
        <f>'[3]Qc, Winter, S1'!O20*Main!$B$8</f>
        <v>2.0773183697578266</v>
      </c>
      <c r="P20" s="1">
        <f>'[3]Qc, Winter, S1'!P20*Main!$B$8</f>
        <v>2.2170407560543413</v>
      </c>
      <c r="Q20" s="1">
        <f>'[3]Qc, Winter, S1'!Q20*Main!$B$8</f>
        <v>2.2305079740106319</v>
      </c>
      <c r="R20" s="1">
        <f>'[3]Qc, Winter, S1'!R20*Main!$B$8</f>
        <v>2.9425871234494982</v>
      </c>
      <c r="S20" s="1">
        <f>'[3]Qc, Winter, S1'!S20*Main!$B$8</f>
        <v>2.7052274069698763</v>
      </c>
      <c r="T20" s="1">
        <f>'[3]Qc, Winter, S1'!T20*Main!$B$8</f>
        <v>2.575605434140579</v>
      </c>
      <c r="U20" s="1">
        <f>'[3]Qc, Winter, S1'!U20*Main!$B$8</f>
        <v>3.020023626698169</v>
      </c>
      <c r="V20" s="1">
        <f>'[3]Qc, Winter, S1'!V20*Main!$B$8</f>
        <v>3.1445953927938572</v>
      </c>
      <c r="W20" s="1">
        <f>'[3]Qc, Winter, S1'!W20*Main!$B$8</f>
        <v>2.4190490253987007</v>
      </c>
      <c r="X20" s="1">
        <f>'[3]Qc, Winter, S1'!X20*Main!$B$8</f>
        <v>1.9544300059066746</v>
      </c>
      <c r="Y20" s="1">
        <f>'[3]Qc, Winter, S1'!Y20*Main!$B$8</f>
        <v>2.3533963378617839</v>
      </c>
    </row>
    <row r="21" spans="1:25" x14ac:dyDescent="0.25">
      <c r="A21">
        <v>42</v>
      </c>
      <c r="B21" s="1">
        <f>'[3]Qc, Winter, S1'!B21*Main!$B$8</f>
        <v>-3.6876479736414649</v>
      </c>
      <c r="C21" s="1">
        <f>'[3]Qc, Winter, S1'!C21*Main!$B$8</f>
        <v>-4.9262315736857651</v>
      </c>
      <c r="D21" s="1">
        <f>'[3]Qc, Winter, S1'!D21*Main!$B$8</f>
        <v>-5.1372492519196697</v>
      </c>
      <c r="E21" s="1">
        <f>'[3]Qc, Winter, S1'!E21*Main!$B$8</f>
        <v>-5.1372492519196697</v>
      </c>
      <c r="F21" s="1">
        <f>'[3]Qc, Winter, S1'!F21*Main!$B$8</f>
        <v>-5.1372492519196697</v>
      </c>
      <c r="G21" s="1">
        <f>'[3]Qc, Winter, S1'!G21*Main!$B$8</f>
        <v>-4.8528334935026587</v>
      </c>
      <c r="H21" s="1">
        <f>'[3]Qc, Winter, S1'!H21*Main!$B$8</f>
        <v>-2.4582409443295927</v>
      </c>
      <c r="I21" s="1">
        <f>'[3]Qc, Winter, S1'!I21*Main!$B$8</f>
        <v>-1.1370883033077379</v>
      </c>
      <c r="J21" s="1">
        <f>'[3]Qc, Winter, S1'!J21*Main!$B$8</f>
        <v>0.43178185144713538</v>
      </c>
      <c r="K21" s="1">
        <f>'[3]Qc, Winter, S1'!K21*Main!$B$8</f>
        <v>1.3951238523331366</v>
      </c>
      <c r="L21" s="1">
        <f>'[3]Qc, Winter, S1'!L21*Main!$B$8</f>
        <v>-0.57743013349084471</v>
      </c>
      <c r="M21" s="1">
        <f>'[3]Qc, Winter, S1'!M21*Main!$B$8</f>
        <v>-0.43981053544004733</v>
      </c>
      <c r="N21" s="1">
        <f>'[3]Qc, Winter, S1'!N21*Main!$B$8</f>
        <v>0.1932400877879504</v>
      </c>
      <c r="O21" s="1">
        <f>'[3]Qc, Winter, S1'!O21*Main!$B$8</f>
        <v>6.47970604695806E-2</v>
      </c>
      <c r="P21" s="1">
        <f>'[3]Qc, Winter, S1'!P21*Main!$B$8</f>
        <v>-0.32971422740696987</v>
      </c>
      <c r="Q21" s="1">
        <f>'[3]Qc, Winter, S1'!Q21*Main!$B$8</f>
        <v>-1.8435378273774365</v>
      </c>
      <c r="R21" s="1">
        <f>'[3]Qc, Winter, S1'!R21*Main!$B$8</f>
        <v>-2.4582409359125816</v>
      </c>
      <c r="S21" s="1">
        <f>'[3]Qc, Winter, S1'!S21*Main!$B$8</f>
        <v>-0.96276726210868302</v>
      </c>
      <c r="T21" s="1">
        <f>'[3]Qc, Winter, S1'!T21*Main!$B$8</f>
        <v>-0.87102086340815121</v>
      </c>
      <c r="U21" s="1">
        <f>'[3]Qc, Winter, S1'!U21*Main!$B$8</f>
        <v>-0.35723910823981103</v>
      </c>
      <c r="V21" s="1">
        <f>'[3]Qc, Winter, S1'!V21*Main!$B$8</f>
        <v>-0.14622143000590671</v>
      </c>
      <c r="W21" s="1">
        <f>'[3]Qc, Winter, S1'!W21*Main!$B$8</f>
        <v>-1.2838820648257532</v>
      </c>
      <c r="X21" s="1">
        <f>'[3]Qc, Winter, S1'!X21*Main!$B$8</f>
        <v>-2.1646518304784408</v>
      </c>
      <c r="Y21" s="1">
        <f>'[3]Qc, Winter, S1'!Y21*Main!$B$8</f>
        <v>-2.7151302058476081</v>
      </c>
    </row>
    <row r="22" spans="1:25" x14ac:dyDescent="0.25">
      <c r="A22">
        <v>55</v>
      </c>
      <c r="B22" s="1">
        <f>'[3]Qc, Winter, S1'!B22*Main!$B$8</f>
        <v>1.2748299143532191</v>
      </c>
      <c r="C22" s="1">
        <f>'[3]Qc, Winter, S1'!C22*Main!$B$8</f>
        <v>1.2748299143532191</v>
      </c>
      <c r="D22" s="1">
        <f>'[3]Qc, Winter, S1'!D22*Main!$B$8</f>
        <v>1.2748299143532191</v>
      </c>
      <c r="E22" s="1">
        <f>'[3]Qc, Winter, S1'!E22*Main!$B$8</f>
        <v>1.2748299143532191</v>
      </c>
      <c r="F22" s="1">
        <f>'[3]Qc, Winter, S1'!F22*Main!$B$8</f>
        <v>1.2748299143532191</v>
      </c>
      <c r="G22" s="1">
        <f>'[3]Qc, Winter, S1'!G22*Main!$B$8</f>
        <v>1.2748299143532191</v>
      </c>
      <c r="H22" s="1">
        <f>'[3]Qc, Winter, S1'!H22*Main!$B$8</f>
        <v>1.2748299143532191</v>
      </c>
      <c r="I22" s="1">
        <f>'[3]Qc, Winter, S1'!I22*Main!$B$8</f>
        <v>1.2748299143532191</v>
      </c>
      <c r="J22" s="1">
        <f>'[3]Qc, Winter, S1'!J22*Main!$B$8</f>
        <v>1.2748299143532191</v>
      </c>
      <c r="K22" s="1">
        <f>'[3]Qc, Winter, S1'!K22*Main!$B$8</f>
        <v>1.2748299143532191</v>
      </c>
      <c r="L22" s="1">
        <f>'[3]Qc, Winter, S1'!L22*Main!$B$8</f>
        <v>1.2748299143532191</v>
      </c>
      <c r="M22" s="1">
        <f>'[3]Qc, Winter, S1'!M22*Main!$B$8</f>
        <v>1.2748299143532191</v>
      </c>
      <c r="N22" s="1">
        <f>'[3]Qc, Winter, S1'!N22*Main!$B$8</f>
        <v>1.2748299143532191</v>
      </c>
      <c r="O22" s="1">
        <f>'[3]Qc, Winter, S1'!O22*Main!$B$8</f>
        <v>1.2748299143532191</v>
      </c>
      <c r="P22" s="1">
        <f>'[3]Qc, Winter, S1'!P22*Main!$B$8</f>
        <v>1.2748299143532191</v>
      </c>
      <c r="Q22" s="1">
        <f>'[3]Qc, Winter, S1'!Q22*Main!$B$8</f>
        <v>1.2748299143532191</v>
      </c>
      <c r="R22" s="1">
        <f>'[3]Qc, Winter, S1'!R22*Main!$B$8</f>
        <v>1.2748299143532191</v>
      </c>
      <c r="S22" s="1">
        <f>'[3]Qc, Winter, S1'!S22*Main!$B$8</f>
        <v>1.2748299143532191</v>
      </c>
      <c r="T22" s="1">
        <f>'[3]Qc, Winter, S1'!T22*Main!$B$8</f>
        <v>1.2748299143532191</v>
      </c>
      <c r="U22" s="1">
        <f>'[3]Qc, Winter, S1'!U22*Main!$B$8</f>
        <v>1.2748299143532191</v>
      </c>
      <c r="V22" s="1">
        <f>'[3]Qc, Winter, S1'!V22*Main!$B$8</f>
        <v>1.2748299143532191</v>
      </c>
      <c r="W22" s="1">
        <f>'[3]Qc, Winter, S1'!W22*Main!$B$8</f>
        <v>1.2748299143532191</v>
      </c>
      <c r="X22" s="1">
        <f>'[3]Qc, Winter, S1'!X22*Main!$B$8</f>
        <v>1.2748299143532191</v>
      </c>
      <c r="Y22" s="1">
        <f>'[3]Qc, Winter, S1'!Y22*Main!$B$8</f>
        <v>1.2748299143532191</v>
      </c>
    </row>
    <row r="23" spans="1:25" x14ac:dyDescent="0.25">
      <c r="A23">
        <v>68</v>
      </c>
      <c r="B23" s="1">
        <f>'[3]Qc, Winter, S1'!B23*Main!$B$8</f>
        <v>2.791217378027171</v>
      </c>
      <c r="C23" s="1">
        <f>'[3]Qc, Winter, S1'!C23*Main!$B$8</f>
        <v>2.6220794187093919</v>
      </c>
      <c r="D23" s="1">
        <f>'[3]Qc, Winter, S1'!D23*Main!$B$8</f>
        <v>2.1780931787507383</v>
      </c>
      <c r="E23" s="1">
        <f>'[3]Qc, Winter, S1'!E23*Main!$B$8</f>
        <v>2.544561830183107</v>
      </c>
      <c r="F23" s="1">
        <f>'[3]Qc, Winter, S1'!F23*Main!$B$8</f>
        <v>2.5093245219285292</v>
      </c>
      <c r="G23" s="1">
        <f>'[3]Qc, Winter, S1'!G23*Main!$B$8</f>
        <v>2.7630310547844066</v>
      </c>
      <c r="H23" s="1">
        <f>'[3]Qc, Winter, S1'!H23*Main!$B$8</f>
        <v>2.9533123611193148</v>
      </c>
      <c r="I23" s="1">
        <f>'[3]Qc, Winter, S1'!I23*Main!$B$8</f>
        <v>3.4325367047401061</v>
      </c>
      <c r="J23" s="1">
        <f>'[3]Qc, Winter, S1'!J23*Main!$B$8</f>
        <v>3.2633963339486121</v>
      </c>
      <c r="K23" s="1">
        <f>'[3]Qc, Winter, S1'!K23*Main!$B$8</f>
        <v>3.4395812675723567</v>
      </c>
      <c r="L23" s="1">
        <f>'[3]Qc, Winter, S1'!L23*Main!$B$8</f>
        <v>3.4325342890578856</v>
      </c>
      <c r="M23" s="1">
        <f>'[3]Qc, Winter, S1'!M23*Main!$B$8</f>
        <v>3.4677732091701121</v>
      </c>
      <c r="N23" s="1">
        <f>'[3]Qc, Winter, S1'!N23*Main!$B$8</f>
        <v>3.8201430806261079</v>
      </c>
      <c r="O23" s="1">
        <f>'[3]Qc, Winter, S1'!O23*Main!$B$8</f>
        <v>3.8130969101447132</v>
      </c>
      <c r="P23" s="1">
        <f>'[3]Qc, Winter, S1'!P23*Main!$B$8</f>
        <v>3.1294981027761373</v>
      </c>
      <c r="Q23" s="1">
        <f>'[3]Qc, Winter, S1'!Q23*Main!$B$8</f>
        <v>2.9744541004873009</v>
      </c>
      <c r="R23" s="1">
        <f>'[3]Qc, Winter, S1'!R23*Main!$B$8</f>
        <v>2.5304654616804494</v>
      </c>
      <c r="S23" s="1">
        <f>'[3]Qc, Winter, S1'!S23*Main!$B$8</f>
        <v>2.5938923000590668</v>
      </c>
      <c r="T23" s="1">
        <f>'[3]Qc, Winter, S1'!T23*Main!$B$8</f>
        <v>2.5938923000590668</v>
      </c>
      <c r="U23" s="1">
        <f>'[3]Qc, Winter, S1'!U23*Main!$B$8</f>
        <v>2.9603593396337868</v>
      </c>
      <c r="V23" s="1">
        <f>'[3]Qc, Winter, S1'!V23*Main!$B$8</f>
        <v>2.5938923000590668</v>
      </c>
      <c r="W23" s="1">
        <f>'[3]Qc, Winter, S1'!W23*Main!$B$8</f>
        <v>2.8194101066154755</v>
      </c>
      <c r="X23" s="1">
        <f>'[3]Qc, Winter, S1'!X23*Main!$B$8</f>
        <v>2.3472327457176609</v>
      </c>
      <c r="Y23" s="1">
        <f>'[3]Qc, Winter, S1'!Y23*Main!$B$8</f>
        <v>2.340184963378618</v>
      </c>
    </row>
    <row r="24" spans="1:25" x14ac:dyDescent="0.25">
      <c r="A24">
        <v>72</v>
      </c>
      <c r="B24" s="1">
        <f>'[3]Qc, Winter, S1'!B24*Main!$B$8</f>
        <v>16.256271762625516</v>
      </c>
      <c r="C24" s="1">
        <f>'[3]Qc, Winter, S1'!C24*Main!$B$8</f>
        <v>13.383665345466627</v>
      </c>
      <c r="D24" s="1">
        <f>'[3]Qc, Winter, S1'!D24*Main!$B$8</f>
        <v>12.637657190121088</v>
      </c>
      <c r="E24" s="1">
        <f>'[3]Qc, Winter, S1'!E24*Main!$B$8</f>
        <v>11.636091630611343</v>
      </c>
      <c r="F24" s="1">
        <f>'[3]Qc, Winter, S1'!F24*Main!$B$8</f>
        <v>11.81071772113113</v>
      </c>
      <c r="G24" s="1">
        <f>'[3]Qc, Winter, S1'!G24*Main!$B$8</f>
        <v>12.280815373228</v>
      </c>
      <c r="H24" s="1">
        <f>'[3]Qc, Winter, S1'!H24*Main!$B$8</f>
        <v>4.9755207875812175</v>
      </c>
      <c r="I24" s="1">
        <f>'[3]Qc, Winter, S1'!I24*Main!$B$8</f>
        <v>0.98822008099527481</v>
      </c>
      <c r="J24" s="1">
        <f>'[3]Qc, Winter, S1'!J24*Main!$B$8</f>
        <v>0.69356060528647367</v>
      </c>
      <c r="K24" s="1">
        <f>'[3]Qc, Winter, S1'!K24*Main!$B$8</f>
        <v>1.5348800918487893</v>
      </c>
      <c r="L24" s="1">
        <f>'[3]Qc, Winter, S1'!L24*Main!$B$8</f>
        <v>9.7491664671441232</v>
      </c>
      <c r="M24" s="1">
        <f>'[3]Qc, Winter, S1'!M24*Main!$B$8</f>
        <v>8.3443906597017108</v>
      </c>
      <c r="N24" s="1">
        <f>'[3]Qc, Winter, S1'!N24*Main!$B$8</f>
        <v>5.1906463123892514</v>
      </c>
      <c r="O24" s="1">
        <f>'[3]Qc, Winter, S1'!O24*Main!$B$8</f>
        <v>8.2569439270525713</v>
      </c>
      <c r="P24" s="1">
        <f>'[3]Qc, Winter, S1'!P24*Main!$B$8</f>
        <v>11.701462971131129</v>
      </c>
      <c r="Q24" s="1">
        <f>'[3]Qc, Winter, S1'!Q24*Main!$B$8</f>
        <v>13.649855774734201</v>
      </c>
      <c r="R24" s="1">
        <f>'[3]Qc, Winter, S1'!R24*Main!$B$8</f>
        <v>12.182717969211458</v>
      </c>
      <c r="S24" s="1">
        <f>'[3]Qc, Winter, S1'!S24*Main!$B$8</f>
        <v>1.8661474093325459</v>
      </c>
      <c r="T24" s="1">
        <f>'[3]Qc, Winter, S1'!T24*Main!$B$8</f>
        <v>3.8972874672917883</v>
      </c>
      <c r="U24" s="1">
        <f>'[3]Qc, Winter, S1'!U24*Main!$B$8</f>
        <v>3.8821966920407558</v>
      </c>
      <c r="V24" s="1">
        <f>'[3]Qc, Winter, S1'!V24*Main!$B$8</f>
        <v>4.4365536135558186</v>
      </c>
      <c r="W24" s="1">
        <f>'[3]Qc, Winter, S1'!W24*Main!$B$8</f>
        <v>8.6377872891317207</v>
      </c>
      <c r="X24" s="1">
        <f>'[3]Qc, Winter, S1'!X24*Main!$B$8</f>
        <v>13.563960654976373</v>
      </c>
      <c r="Y24" s="1">
        <f>'[3]Qc, Winter, S1'!Y24*Main!$B$8</f>
        <v>11.790013106615476</v>
      </c>
    </row>
    <row r="25" spans="1:25" x14ac:dyDescent="0.25">
      <c r="A25">
        <v>103</v>
      </c>
      <c r="B25" s="1">
        <f>'[3]Qc, Winter, S1'!B25*Main!$B$8</f>
        <v>-31.928612774069695</v>
      </c>
      <c r="C25" s="1">
        <f>'[3]Qc, Winter, S1'!C25*Main!$B$8</f>
        <v>-37.595400156822208</v>
      </c>
      <c r="D25" s="1">
        <f>'[3]Qc, Winter, S1'!D25*Main!$B$8</f>
        <v>-36.595274024069688</v>
      </c>
      <c r="E25" s="1">
        <f>'[3]Qc, Winter, S1'!E25*Main!$B$8</f>
        <v>-36.113217726520965</v>
      </c>
      <c r="F25" s="1">
        <f>'[3]Qc, Winter, S1'!F25*Main!$B$8</f>
        <v>-35.956453123006504</v>
      </c>
      <c r="G25" s="1">
        <f>'[3]Qc, Winter, S1'!G25*Main!$B$8</f>
        <v>-35.484159779902548</v>
      </c>
      <c r="H25" s="1">
        <f>'[3]Qc, Winter, S1'!H25*Main!$B$8</f>
        <v>-10.003905001329001</v>
      </c>
      <c r="I25" s="1">
        <f>'[3]Qc, Winter, S1'!I25*Main!$B$8</f>
        <v>7.2906041529090375</v>
      </c>
      <c r="J25" s="1">
        <f>'[3]Qc, Winter, S1'!J25*Main!$B$8</f>
        <v>13.618748908520377</v>
      </c>
      <c r="K25" s="1">
        <f>'[3]Qc, Winter, S1'!K25*Main!$B$8</f>
        <v>20.157774460720617</v>
      </c>
      <c r="L25" s="1">
        <f>'[3]Qc, Winter, S1'!L25*Main!$B$8</f>
        <v>12.91637192587123</v>
      </c>
      <c r="M25" s="1">
        <f>'[3]Qc, Winter, S1'!M25*Main!$B$8</f>
        <v>10.935509104252807</v>
      </c>
      <c r="N25" s="1">
        <f>'[3]Qc, Winter, S1'!N25*Main!$B$8</f>
        <v>11.38088120931778</v>
      </c>
      <c r="O25" s="1">
        <f>'[3]Qc, Winter, S1'!O25*Main!$B$8</f>
        <v>11.902507459022447</v>
      </c>
      <c r="P25" s="1">
        <f>'[3]Qc, Winter, S1'!P25*Main!$B$8</f>
        <v>6.1795180005168353</v>
      </c>
      <c r="Q25" s="1">
        <f>'[3]Qc, Winter, S1'!Q25*Main!$B$8</f>
        <v>-3.3949619167158889</v>
      </c>
      <c r="R25" s="1">
        <f>'[3]Qc, Winter, S1'!R25*Main!$B$8</f>
        <v>-6.2667122312463084</v>
      </c>
      <c r="S25" s="1">
        <f>'[3]Qc, Winter, S1'!S25*Main!$B$8</f>
        <v>8.8668680712492609</v>
      </c>
      <c r="T25" s="1">
        <f>'[3]Qc, Winter, S1'!T25*Main!$B$8</f>
        <v>12.650551714633789</v>
      </c>
      <c r="U25" s="1">
        <f>'[3]Qc, Winter, S1'!U25*Main!$B$8</f>
        <v>9.3869241906379237</v>
      </c>
      <c r="V25" s="1">
        <f>'[3]Qc, Winter, S1'!V25*Main!$B$8</f>
        <v>6.8541758208800951</v>
      </c>
      <c r="W25" s="1">
        <f>'[3]Qc, Winter, S1'!W25*Main!$B$8</f>
        <v>3.079378575974602</v>
      </c>
      <c r="X25" s="1">
        <f>'[3]Qc, Winter, S1'!X25*Main!$B$8</f>
        <v>-9.873050634967516</v>
      </c>
      <c r="Y25" s="1">
        <f>'[3]Qc, Winter, S1'!Y25*Main!$B$8</f>
        <v>-12.795403313939751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2023-02-10T16:53:19Z</dcterms:modified>
</cp:coreProperties>
</file>