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D806705B-5653-41BC-8407-7A6EEE5B1A7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B5" i="44" s="1"/>
  <c r="C5" i="44" s="1"/>
  <c r="D5" i="44" s="1"/>
  <c r="E36" i="40"/>
  <c r="D37" i="40"/>
  <c r="E37" i="40"/>
  <c r="D38" i="40"/>
  <c r="B3" i="44" s="1"/>
  <c r="C3" i="44" s="1"/>
  <c r="D3" i="44" s="1"/>
  <c r="E38" i="40"/>
  <c r="D39" i="40"/>
  <c r="E39" i="40"/>
  <c r="D40" i="40"/>
  <c r="B2" i="44" s="1"/>
  <c r="C2" i="44" s="1"/>
  <c r="D2" i="44" s="1"/>
  <c r="E40" i="40"/>
  <c r="D41" i="40"/>
  <c r="E41" i="40"/>
  <c r="D42" i="40"/>
  <c r="B4" i="44" s="1"/>
  <c r="C4" i="44" s="1"/>
  <c r="D4" i="44" s="1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L7" i="56" l="1"/>
  <c r="L7" i="2"/>
  <c r="X15" i="56"/>
  <c r="X15" i="2"/>
  <c r="L5" i="60"/>
  <c r="L5" i="7"/>
  <c r="L8" i="60"/>
  <c r="L8" i="7"/>
  <c r="X2" i="60"/>
  <c r="X2" i="7"/>
  <c r="L3" i="60"/>
  <c r="L3" i="7"/>
  <c r="X8" i="61"/>
  <c r="X8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L11" i="56"/>
  <c r="L11" i="2"/>
  <c r="X13" i="56"/>
  <c r="X13" i="2"/>
  <c r="L10" i="56"/>
  <c r="L10" i="2"/>
  <c r="L8" i="56"/>
  <c r="L8" i="2"/>
  <c r="L6" i="56"/>
  <c r="L6" i="2"/>
  <c r="X2" i="56"/>
  <c r="X2" i="2"/>
  <c r="X7" i="60"/>
  <c r="X7" i="7"/>
  <c r="L15" i="60"/>
  <c r="L15" i="7"/>
  <c r="X11" i="61"/>
  <c r="X11" i="34"/>
  <c r="L5" i="61"/>
  <c r="L5" i="34"/>
  <c r="L8" i="61"/>
  <c r="L8" i="34"/>
  <c r="L14" i="61"/>
  <c r="L14" i="34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1" i="60"/>
  <c r="V11" i="7"/>
  <c r="J11" i="60"/>
  <c r="J11" i="7"/>
  <c r="V4" i="60"/>
  <c r="V4" i="7"/>
  <c r="J4" i="60"/>
  <c r="J4" i="7"/>
  <c r="V5" i="60"/>
  <c r="V5" i="7"/>
  <c r="J5" i="60"/>
  <c r="J5" i="7"/>
  <c r="V13" i="60"/>
  <c r="V13" i="7"/>
  <c r="J13" i="60"/>
  <c r="J13" i="7"/>
  <c r="V10" i="60"/>
  <c r="V10" i="7"/>
  <c r="J10" i="60"/>
  <c r="J10" i="7"/>
  <c r="V8" i="60"/>
  <c r="V8" i="7"/>
  <c r="J8" i="60"/>
  <c r="J8" i="7"/>
  <c r="V6" i="60"/>
  <c r="V6" i="7"/>
  <c r="J6" i="60"/>
  <c r="J6" i="7"/>
  <c r="V7" i="60"/>
  <c r="V7" i="7"/>
  <c r="J7" i="60"/>
  <c r="J7" i="7"/>
  <c r="V2" i="60"/>
  <c r="V2" i="7"/>
  <c r="J2" i="60"/>
  <c r="J2" i="7"/>
  <c r="V15" i="60"/>
  <c r="V15" i="7"/>
  <c r="J15" i="60"/>
  <c r="J15" i="7"/>
  <c r="V3" i="60"/>
  <c r="V3" i="7"/>
  <c r="J3" i="60"/>
  <c r="J3" i="7"/>
  <c r="V12" i="60"/>
  <c r="V12" i="7"/>
  <c r="J12" i="60"/>
  <c r="J12" i="7"/>
  <c r="V9" i="60"/>
  <c r="V9" i="7"/>
  <c r="J9" i="60"/>
  <c r="J9" i="7"/>
  <c r="V14" i="60"/>
  <c r="V14" i="7"/>
  <c r="J14" i="60"/>
  <c r="J14" i="7"/>
  <c r="V11" i="61"/>
  <c r="V11" i="34"/>
  <c r="J11" i="61"/>
  <c r="J11" i="34"/>
  <c r="V4" i="61"/>
  <c r="V4" i="34"/>
  <c r="J4" i="61"/>
  <c r="J4" i="34"/>
  <c r="V5" i="61"/>
  <c r="V5" i="34"/>
  <c r="J5" i="61"/>
  <c r="J5" i="34"/>
  <c r="V13" i="61"/>
  <c r="V13" i="34"/>
  <c r="J13" i="61"/>
  <c r="J13" i="34"/>
  <c r="V10" i="61"/>
  <c r="V10" i="34"/>
  <c r="J10" i="61"/>
  <c r="J10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X4" i="56"/>
  <c r="X4" i="2"/>
  <c r="X10" i="56"/>
  <c r="X10" i="2"/>
  <c r="L3" i="56"/>
  <c r="L3" i="2"/>
  <c r="X11" i="60"/>
  <c r="X11" i="7"/>
  <c r="L6" i="60"/>
  <c r="L6" i="7"/>
  <c r="X4" i="61"/>
  <c r="X4" i="34"/>
  <c r="X10" i="61"/>
  <c r="X10" i="34"/>
  <c r="L7" i="61"/>
  <c r="L7" i="34"/>
  <c r="L2" i="61"/>
  <c r="L2" i="34"/>
  <c r="L15" i="61"/>
  <c r="L15" i="34"/>
  <c r="L12" i="61"/>
  <c r="L12" i="34"/>
  <c r="L9" i="61"/>
  <c r="L9" i="34"/>
  <c r="I4" i="56"/>
  <c r="I4" i="2"/>
  <c r="I10" i="56"/>
  <c r="I10" i="2"/>
  <c r="I8" i="56"/>
  <c r="I8" i="2"/>
  <c r="U6" i="56"/>
  <c r="U6" i="2"/>
  <c r="U2" i="2"/>
  <c r="U2" i="56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L13" i="56"/>
  <c r="L13" i="2"/>
  <c r="X8" i="56"/>
  <c r="X8" i="2"/>
  <c r="X3" i="56"/>
  <c r="X3" i="2"/>
  <c r="L4" i="60"/>
  <c r="L4" i="7"/>
  <c r="X6" i="60"/>
  <c r="X6" i="7"/>
  <c r="X15" i="60"/>
  <c r="X15" i="7"/>
  <c r="X14" i="60"/>
  <c r="X14" i="7"/>
  <c r="L11" i="61"/>
  <c r="L11" i="34"/>
  <c r="X13" i="61"/>
  <c r="X13" i="34"/>
  <c r="L10" i="61"/>
  <c r="L10" i="34"/>
  <c r="L6" i="61"/>
  <c r="L6" i="34"/>
  <c r="X12" i="61"/>
  <c r="X12" i="34"/>
  <c r="U11" i="56"/>
  <c r="U11" i="2"/>
  <c r="I5" i="56"/>
  <c r="I5" i="2"/>
  <c r="T4" i="56"/>
  <c r="T4" i="2"/>
  <c r="T5" i="56"/>
  <c r="T5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L2" i="56"/>
  <c r="L2" i="2"/>
  <c r="L11" i="60"/>
  <c r="L11" i="7"/>
  <c r="L10" i="60"/>
  <c r="L10" i="7"/>
  <c r="L2" i="60"/>
  <c r="L2" i="7"/>
  <c r="X2" i="61"/>
  <c r="X2" i="34"/>
  <c r="X15" i="61"/>
  <c r="X15" i="34"/>
  <c r="X3" i="61"/>
  <c r="X3" i="34"/>
  <c r="I6" i="56"/>
  <c r="I6" i="2"/>
  <c r="T11" i="56"/>
  <c r="T11" i="2"/>
  <c r="T13" i="56"/>
  <c r="T13" i="2"/>
  <c r="S11" i="56"/>
  <c r="S11" i="2"/>
  <c r="S4" i="56"/>
  <c r="S4" i="2"/>
  <c r="G4" i="56"/>
  <c r="G4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L5" i="56"/>
  <c r="L5" i="2"/>
  <c r="L15" i="56"/>
  <c r="L15" i="2"/>
  <c r="X12" i="56"/>
  <c r="X12" i="2"/>
  <c r="X14" i="56"/>
  <c r="X14" i="2"/>
  <c r="X4" i="60"/>
  <c r="X4" i="7"/>
  <c r="X8" i="60"/>
  <c r="X8" i="7"/>
  <c r="X7" i="61"/>
  <c r="X7" i="34"/>
  <c r="U5" i="56"/>
  <c r="U5" i="2"/>
  <c r="U13" i="56"/>
  <c r="U13" i="2"/>
  <c r="U10" i="56"/>
  <c r="U10" i="2"/>
  <c r="U8" i="56"/>
  <c r="U8" i="2"/>
  <c r="H11" i="56"/>
  <c r="H11" i="2"/>
  <c r="H4" i="56"/>
  <c r="H4" i="2"/>
  <c r="H5" i="56"/>
  <c r="H5" i="2"/>
  <c r="H13" i="56"/>
  <c r="H13" i="2"/>
  <c r="G11" i="56"/>
  <c r="G11" i="2"/>
  <c r="S5" i="56"/>
  <c r="S5" i="2"/>
  <c r="R11" i="56"/>
  <c r="R11" i="2"/>
  <c r="F11" i="56"/>
  <c r="F11" i="2"/>
  <c r="R4" i="56"/>
  <c r="R4" i="2"/>
  <c r="F4" i="56"/>
  <c r="F4" i="2"/>
  <c r="R5" i="56"/>
  <c r="R5" i="2"/>
  <c r="F5" i="56"/>
  <c r="F5" i="2"/>
  <c r="R13" i="56"/>
  <c r="R13" i="2"/>
  <c r="F13" i="56"/>
  <c r="F13" i="2"/>
  <c r="R10" i="56"/>
  <c r="R10" i="2"/>
  <c r="F10" i="56"/>
  <c r="F10" i="2"/>
  <c r="R8" i="56"/>
  <c r="R8" i="2"/>
  <c r="F8" i="56"/>
  <c r="F8" i="2"/>
  <c r="R6" i="56"/>
  <c r="R6" i="2"/>
  <c r="F6" i="56"/>
  <c r="F6" i="2"/>
  <c r="R7" i="56"/>
  <c r="R7" i="2"/>
  <c r="F7" i="56"/>
  <c r="F7" i="2"/>
  <c r="R2" i="56"/>
  <c r="R2" i="2"/>
  <c r="F2" i="56"/>
  <c r="F2" i="2"/>
  <c r="R15" i="56"/>
  <c r="R15" i="2"/>
  <c r="F15" i="56"/>
  <c r="F15" i="2"/>
  <c r="R3" i="56"/>
  <c r="R3" i="2"/>
  <c r="F3" i="56"/>
  <c r="F3" i="2"/>
  <c r="R12" i="56"/>
  <c r="R12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X7" i="56"/>
  <c r="X7" i="2"/>
  <c r="X9" i="56"/>
  <c r="X9" i="2"/>
  <c r="L13" i="60"/>
  <c r="L13" i="7"/>
  <c r="L7" i="60"/>
  <c r="L7" i="7"/>
  <c r="X12" i="60"/>
  <c r="X12" i="7"/>
  <c r="L14" i="60"/>
  <c r="L14" i="7"/>
  <c r="X5" i="61"/>
  <c r="X5" i="34"/>
  <c r="E4" i="56"/>
  <c r="E4" i="2"/>
  <c r="Q5" i="56"/>
  <c r="Q5" i="2"/>
  <c r="Q13" i="56"/>
  <c r="Q13" i="2"/>
  <c r="E10" i="56"/>
  <c r="E10" i="2"/>
  <c r="E8" i="56"/>
  <c r="E8" i="2"/>
  <c r="Q6" i="56"/>
  <c r="Q6" i="2"/>
  <c r="Q7" i="56"/>
  <c r="Q7" i="2"/>
  <c r="E7" i="56"/>
  <c r="E7" i="2"/>
  <c r="Q2" i="56"/>
  <c r="Q2" i="2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2"/>
  <c r="Q14" i="56"/>
  <c r="E14" i="56"/>
  <c r="E14" i="2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L4" i="56"/>
  <c r="L4" i="2"/>
  <c r="X6" i="56"/>
  <c r="X6" i="2"/>
  <c r="L9" i="56"/>
  <c r="L9" i="2"/>
  <c r="X9" i="60"/>
  <c r="X9" i="7"/>
  <c r="X14" i="61"/>
  <c r="X14" i="34"/>
  <c r="U4" i="56"/>
  <c r="U4" i="2"/>
  <c r="I13" i="56"/>
  <c r="I13" i="2"/>
  <c r="I7" i="56"/>
  <c r="I7" i="2"/>
  <c r="Q11" i="56"/>
  <c r="Q11" i="2"/>
  <c r="Q4" i="56"/>
  <c r="Q4" i="2"/>
  <c r="E5" i="56"/>
  <c r="E5" i="2"/>
  <c r="E13" i="56"/>
  <c r="E13" i="2"/>
  <c r="Q10" i="56"/>
  <c r="Q10" i="2"/>
  <c r="Q8" i="56"/>
  <c r="Q8" i="2"/>
  <c r="E6" i="56"/>
  <c r="E6" i="2"/>
  <c r="E2" i="56"/>
  <c r="E2" i="2"/>
  <c r="D11" i="56"/>
  <c r="D11" i="2"/>
  <c r="P4" i="56"/>
  <c r="P4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X11" i="56"/>
  <c r="X11" i="2"/>
  <c r="X13" i="60"/>
  <c r="X13" i="7"/>
  <c r="X10" i="60"/>
  <c r="X10" i="7"/>
  <c r="X3" i="60"/>
  <c r="X3" i="7"/>
  <c r="L12" i="60"/>
  <c r="L12" i="7"/>
  <c r="L9" i="60"/>
  <c r="L9" i="7"/>
  <c r="L4" i="61"/>
  <c r="L4" i="34"/>
  <c r="L13" i="61"/>
  <c r="L13" i="34"/>
  <c r="X6" i="61"/>
  <c r="X6" i="34"/>
  <c r="L3" i="61"/>
  <c r="L3" i="34"/>
  <c r="X9" i="61"/>
  <c r="X9" i="34"/>
  <c r="I11" i="56"/>
  <c r="I11" i="2"/>
  <c r="U7" i="56"/>
  <c r="U7" i="2"/>
  <c r="E11" i="56"/>
  <c r="E11" i="2"/>
  <c r="P11" i="56"/>
  <c r="P11" i="2"/>
  <c r="D4" i="56"/>
  <c r="D4" i="2"/>
  <c r="P5" i="56"/>
  <c r="P5" i="2"/>
  <c r="O11" i="56"/>
  <c r="O11" i="2"/>
  <c r="C11" i="56"/>
  <c r="C11" i="2"/>
  <c r="O4" i="56"/>
  <c r="O4" i="2"/>
  <c r="C4" i="2"/>
  <c r="C4" i="56"/>
  <c r="O5" i="56"/>
  <c r="O5" i="2"/>
  <c r="C5" i="56"/>
  <c r="C5" i="2"/>
  <c r="O13" i="56"/>
  <c r="O13" i="2"/>
  <c r="C13" i="56"/>
  <c r="C13" i="2"/>
  <c r="O10" i="56"/>
  <c r="O10" i="2"/>
  <c r="C10" i="56"/>
  <c r="C10" i="2"/>
  <c r="O8" i="56"/>
  <c r="O8" i="2"/>
  <c r="C8" i="56"/>
  <c r="C8" i="2"/>
  <c r="O6" i="56"/>
  <c r="O6" i="2"/>
  <c r="C6" i="56"/>
  <c r="C6" i="2"/>
  <c r="O7" i="56"/>
  <c r="O7" i="2"/>
  <c r="C7" i="56"/>
  <c r="C7" i="2"/>
  <c r="O2" i="56"/>
  <c r="O2" i="2"/>
  <c r="C2" i="56"/>
  <c r="C2" i="2"/>
  <c r="O15" i="56"/>
  <c r="O15" i="2"/>
  <c r="C15" i="56"/>
  <c r="C15" i="2"/>
  <c r="O3" i="56"/>
  <c r="O3" i="2"/>
  <c r="C3" i="56"/>
  <c r="C3" i="2"/>
  <c r="O12" i="56"/>
  <c r="O12" i="2"/>
  <c r="C12" i="56"/>
  <c r="C12" i="2"/>
  <c r="O9" i="56"/>
  <c r="O9" i="2"/>
  <c r="C9" i="56"/>
  <c r="C9" i="2"/>
  <c r="O14" i="56"/>
  <c r="O14" i="2"/>
  <c r="C14" i="56"/>
  <c r="C14" i="2"/>
  <c r="O11" i="60"/>
  <c r="O11" i="7"/>
  <c r="C11" i="60"/>
  <c r="C11" i="7"/>
  <c r="O4" i="60"/>
  <c r="O4" i="7"/>
  <c r="C4" i="60"/>
  <c r="C4" i="7"/>
  <c r="O5" i="60"/>
  <c r="O5" i="7"/>
  <c r="C5" i="60"/>
  <c r="C5" i="7"/>
  <c r="O13" i="60"/>
  <c r="O13" i="7"/>
  <c r="C13" i="60"/>
  <c r="C13" i="7"/>
  <c r="O10" i="7"/>
  <c r="O10" i="60"/>
  <c r="C10" i="7"/>
  <c r="C10" i="60"/>
  <c r="O8" i="60"/>
  <c r="O8" i="7"/>
  <c r="C8" i="60"/>
  <c r="C8" i="7"/>
  <c r="O6" i="60"/>
  <c r="O6" i="7"/>
  <c r="C6" i="60"/>
  <c r="C6" i="7"/>
  <c r="O7" i="60"/>
  <c r="O7" i="7"/>
  <c r="C7" i="60"/>
  <c r="C7" i="7"/>
  <c r="O2" i="60"/>
  <c r="O2" i="7"/>
  <c r="C2" i="60"/>
  <c r="C2" i="7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X5" i="56"/>
  <c r="X5" i="2"/>
  <c r="L12" i="56"/>
  <c r="L12" i="2"/>
  <c r="L14" i="56"/>
  <c r="L14" i="2"/>
  <c r="X5" i="60"/>
  <c r="X5" i="7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56"/>
  <c r="B8" i="2"/>
  <c r="N6" i="56"/>
  <c r="N6" i="2"/>
  <c r="B6" i="56"/>
  <c r="B6" i="2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56"/>
  <c r="B12" i="2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Y11" i="56"/>
  <c r="Y11" i="2"/>
  <c r="M11" i="56"/>
  <c r="M11" i="2"/>
  <c r="Y4" i="56"/>
  <c r="Y4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56"/>
  <c r="M2" i="2"/>
  <c r="Y15" i="56"/>
  <c r="Y15" i="2"/>
  <c r="M15" i="56"/>
  <c r="M15" i="2"/>
  <c r="Y3" i="56"/>
  <c r="Y3" i="2"/>
  <c r="M3" i="56"/>
  <c r="M3" i="2"/>
  <c r="Y12" i="56"/>
  <c r="Y12" i="2"/>
  <c r="M12" i="56"/>
  <c r="M12" i="2"/>
  <c r="Y9" i="56"/>
  <c r="Y9" i="2"/>
  <c r="M9" i="56"/>
  <c r="M9" i="2"/>
  <c r="Y14" i="56"/>
  <c r="Y14" i="2"/>
  <c r="M14" i="56"/>
  <c r="M14" i="2"/>
  <c r="Y11" i="60"/>
  <c r="Y11" i="7"/>
  <c r="M11" i="60"/>
  <c r="M11" i="7"/>
  <c r="Y4" i="60"/>
  <c r="Y4" i="7"/>
  <c r="M4" i="60"/>
  <c r="M4" i="7"/>
  <c r="Y5" i="60"/>
  <c r="Y5" i="7"/>
  <c r="M5" i="60"/>
  <c r="M5" i="7"/>
  <c r="Y13" i="60"/>
  <c r="Y13" i="7"/>
  <c r="M13" i="60"/>
  <c r="M13" i="7"/>
  <c r="Y10" i="60"/>
  <c r="Y10" i="7"/>
  <c r="M10" i="60"/>
  <c r="M10" i="7"/>
  <c r="Y8" i="60"/>
  <c r="Y8" i="7"/>
  <c r="M8" i="60"/>
  <c r="M8" i="7"/>
  <c r="Y6" i="60"/>
  <c r="Y6" i="7"/>
  <c r="M6" i="60"/>
  <c r="M6" i="7"/>
  <c r="Y7" i="60"/>
  <c r="Y7" i="7"/>
  <c r="M7" i="60"/>
  <c r="M7" i="7"/>
  <c r="Y2" i="60"/>
  <c r="Y2" i="7"/>
  <c r="M2" i="60"/>
  <c r="M2" i="7"/>
  <c r="Y15" i="60"/>
  <c r="Y15" i="7"/>
  <c r="M15" i="60"/>
  <c r="M15" i="7"/>
  <c r="Y3" i="60"/>
  <c r="Y3" i="7"/>
  <c r="M3" i="60"/>
  <c r="M3" i="7"/>
  <c r="Y12" i="60"/>
  <c r="Y12" i="7"/>
  <c r="M12" i="60"/>
  <c r="M12" i="7"/>
  <c r="Y9" i="60"/>
  <c r="Y9" i="7"/>
  <c r="M9" i="60"/>
  <c r="M9" i="7"/>
  <c r="Y14" i="60"/>
  <c r="Y14" i="7"/>
  <c r="M14" i="60"/>
  <c r="M14" i="7"/>
  <c r="Y11" i="61"/>
  <c r="Y11" i="34"/>
  <c r="M11" i="61"/>
  <c r="M11" i="34"/>
  <c r="Y4" i="61"/>
  <c r="Y4" i="34"/>
  <c r="M4" i="61"/>
  <c r="M4" i="34"/>
  <c r="Y5" i="61"/>
  <c r="Y5" i="34"/>
  <c r="M5" i="61"/>
  <c r="M5" i="34"/>
  <c r="Y13" i="61"/>
  <c r="Y13" i="34"/>
  <c r="M13" i="61"/>
  <c r="M13" i="34"/>
  <c r="Y10" i="61"/>
  <c r="Y10" i="34"/>
  <c r="M10" i="61"/>
  <c r="M10" i="34"/>
  <c r="Y8" i="61"/>
  <c r="Y8" i="34"/>
  <c r="M8" i="61"/>
  <c r="M8" i="34"/>
  <c r="Y6" i="61"/>
  <c r="Y6" i="34"/>
  <c r="M6" i="61"/>
  <c r="M6" i="34"/>
  <c r="Y7" i="61"/>
  <c r="Y7" i="34"/>
  <c r="M7" i="61"/>
  <c r="M7" i="34"/>
  <c r="Y2" i="61"/>
  <c r="Y2" i="34"/>
  <c r="M2" i="61"/>
  <c r="M2" i="34"/>
  <c r="Y15" i="61"/>
  <c r="Y15" i="34"/>
  <c r="M15" i="61"/>
  <c r="M15" i="34"/>
  <c r="Y3" i="61"/>
  <c r="Y3" i="34"/>
  <c r="M3" i="61"/>
  <c r="M3" i="34"/>
  <c r="Y12" i="61"/>
  <c r="Y12" i="34"/>
  <c r="M12" i="61"/>
  <c r="M12" i="34"/>
  <c r="Y9" i="61"/>
  <c r="Y9" i="34"/>
  <c r="M9" i="61"/>
  <c r="M9" i="34"/>
  <c r="Y14" i="61"/>
  <c r="Y14" i="34"/>
  <c r="M14" i="61"/>
  <c r="M14" i="34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D3" i="45"/>
  <c r="E3" i="45" s="1"/>
  <c r="I5" i="45" l="1"/>
  <c r="I4" i="45"/>
  <c r="I3" i="45"/>
  <c r="E2" i="45"/>
</calcChain>
</file>

<file path=xl/sharedStrings.xml><?xml version="1.0" encoding="utf-8"?>
<sst xmlns="http://schemas.openxmlformats.org/spreadsheetml/2006/main" count="68" uniqueCount="44">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</sst>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3.265479219677693E-2</v>
      </c>
      <c r="C3" s="1">
        <f>VLOOKUP($A3,'PV, ESS, EV'!$A$3:$C$42,3)*'PV, ESS, EV'!I$5</f>
        <v>3.265479219677693E-2</v>
      </c>
      <c r="D3" s="1">
        <f>VLOOKUP($A3,'PV, ESS, EV'!$A$3:$C$42,3)*'PV, ESS, EV'!J$5</f>
        <v>3.265479219677693E-2</v>
      </c>
      <c r="E3" s="1">
        <f>VLOOKUP($A3,'PV, ESS, EV'!$A$3:$C$42,3)*'PV, ESS, EV'!K$5</f>
        <v>3.265479219677693E-2</v>
      </c>
      <c r="F3" s="1">
        <f>VLOOKUP($A3,'PV, ESS, EV'!$A$3:$C$42,3)*'PV, ESS, EV'!L$5</f>
        <v>3.265479219677693E-2</v>
      </c>
      <c r="G3" s="1">
        <f>VLOOKUP($A3,'PV, ESS, EV'!$A$3:$C$42,3)*'PV, ESS, EV'!M$5</f>
        <v>3.265479219677693E-2</v>
      </c>
      <c r="H3" s="1">
        <f>VLOOKUP($A3,'PV, ESS, EV'!$A$3:$C$42,3)*'PV, ESS, EV'!N$5</f>
        <v>0.43915390226728923</v>
      </c>
      <c r="I3" s="1">
        <f>VLOOKUP($A3,'PV, ESS, EV'!$A$3:$C$42,3)*'PV, ESS, EV'!O$5</f>
        <v>1.1704265783803094</v>
      </c>
      <c r="J3" s="1">
        <f>VLOOKUP($A3,'PV, ESS, EV'!$A$3:$C$42,3)*'PV, ESS, EV'!P$5</f>
        <v>2.0035411619137884</v>
      </c>
      <c r="K3" s="1">
        <f>VLOOKUP($A3,'PV, ESS, EV'!$A$3:$C$42,3)*'PV, ESS, EV'!Q$5</f>
        <v>2.8580537276943763</v>
      </c>
      <c r="L3" s="1">
        <f>VLOOKUP($A3,'PV, ESS, EV'!$A$3:$C$42,3)*'PV, ESS, EV'!R$5</f>
        <v>3.6335085407395424</v>
      </c>
      <c r="M3" s="1">
        <f>VLOOKUP($A3,'PV, ESS, EV'!$A$3:$C$42,3)*'PV, ESS, EV'!S$5</f>
        <v>4.2275973304105108</v>
      </c>
      <c r="N3" s="1">
        <f>VLOOKUP($A3,'PV, ESS, EV'!$A$3:$C$42,3)*'PV, ESS, EV'!T$5</f>
        <v>4.5563848151025219</v>
      </c>
      <c r="O3" s="1">
        <f>VLOOKUP($A3,'PV, ESS, EV'!$A$3:$C$42,3)*'PV, ESS, EV'!U$5</f>
        <v>4.5716709075487696</v>
      </c>
      <c r="P3" s="1">
        <f>VLOOKUP($A3,'PV, ESS, EV'!$A$3:$C$42,3)*'PV, ESS, EV'!V$5</f>
        <v>4.2711868892224567</v>
      </c>
      <c r="Q3" s="1">
        <f>VLOOKUP($A3,'PV, ESS, EV'!$A$3:$C$42,3)*'PV, ESS, EV'!W$5</f>
        <v>3.6990787925000874</v>
      </c>
      <c r="R3" s="1">
        <f>VLOOKUP($A3,'PV, ESS, EV'!$A$3:$C$42,3)*'PV, ESS, EV'!X$5</f>
        <v>2.9365569544989096</v>
      </c>
      <c r="S3" s="1">
        <f>VLOOKUP($A3,'PV, ESS, EV'!$A$3:$C$42,3)*'PV, ESS, EV'!Y$5</f>
        <v>2.0850482849814811</v>
      </c>
      <c r="T3" s="1">
        <f>VLOOKUP($A3,'PV, ESS, EV'!$A$3:$C$42,3)*'PV, ESS, EV'!Z$5</f>
        <v>1.2460308049524733</v>
      </c>
      <c r="U3" s="1">
        <f>VLOOKUP($A3,'PV, ESS, EV'!$A$3:$C$42,3)*'PV, ESS, EV'!AA$5</f>
        <v>0.50247593265768342</v>
      </c>
      <c r="V3" s="1">
        <f>VLOOKUP($A3,'PV, ESS, EV'!$A$3:$C$42,3)*'PV, ESS, EV'!AB$5</f>
        <v>3.265479219677693E-2</v>
      </c>
      <c r="W3" s="1">
        <f>VLOOKUP($A3,'PV, ESS, EV'!$A$3:$C$42,3)*'PV, ESS, EV'!AC$5</f>
        <v>3.265479219677693E-2</v>
      </c>
      <c r="X3" s="1">
        <f>VLOOKUP($A3,'PV, ESS, EV'!$A$3:$C$42,3)*'PV, ESS, EV'!AD$5</f>
        <v>3.265479219677693E-2</v>
      </c>
      <c r="Y3" s="1">
        <f>VLOOKUP($A3,'PV, ESS, EV'!$A$3:$C$42,3)*'PV, ESS, EV'!AE$5</f>
        <v>3.265479219677693E-2</v>
      </c>
    </row>
    <row r="4" spans="1:25" x14ac:dyDescent="0.25">
      <c r="A4">
        <v>36</v>
      </c>
      <c r="B4" s="1">
        <f>VLOOKUP($A4,'PV, ESS, EV'!$A$3:$C$42,3)*'PV, ESS, EV'!H$5</f>
        <v>5.8312128922815955E-3</v>
      </c>
      <c r="C4" s="1">
        <f>VLOOKUP($A4,'PV, ESS, EV'!$A$3:$C$42,3)*'PV, ESS, EV'!I$5</f>
        <v>5.8312128922815955E-3</v>
      </c>
      <c r="D4" s="1">
        <f>VLOOKUP($A4,'PV, ESS, EV'!$A$3:$C$42,3)*'PV, ESS, EV'!J$5</f>
        <v>5.8312128922815955E-3</v>
      </c>
      <c r="E4" s="1">
        <f>VLOOKUP($A4,'PV, ESS, EV'!$A$3:$C$42,3)*'PV, ESS, EV'!K$5</f>
        <v>5.8312128922815955E-3</v>
      </c>
      <c r="F4" s="1">
        <f>VLOOKUP($A4,'PV, ESS, EV'!$A$3:$C$42,3)*'PV, ESS, EV'!L$5</f>
        <v>5.8312128922815955E-3</v>
      </c>
      <c r="G4" s="1">
        <f>VLOOKUP($A4,'PV, ESS, EV'!$A$3:$C$42,3)*'PV, ESS, EV'!M$5</f>
        <v>5.8312128922815955E-3</v>
      </c>
      <c r="H4" s="1">
        <f>VLOOKUP($A4,'PV, ESS, EV'!$A$3:$C$42,3)*'PV, ESS, EV'!N$5</f>
        <v>7.8420339690587371E-2</v>
      </c>
      <c r="I4" s="1">
        <f>VLOOKUP($A4,'PV, ESS, EV'!$A$3:$C$42,3)*'PV, ESS, EV'!O$5</f>
        <v>0.209004746139341</v>
      </c>
      <c r="J4" s="1">
        <f>VLOOKUP($A4,'PV, ESS, EV'!$A$3:$C$42,3)*'PV, ESS, EV'!P$5</f>
        <v>0.35777520748460512</v>
      </c>
      <c r="K4" s="1">
        <f>VLOOKUP($A4,'PV, ESS, EV'!$A$3:$C$42,3)*'PV, ESS, EV'!Q$5</f>
        <v>0.51036673708828151</v>
      </c>
      <c r="L4" s="1">
        <f>VLOOKUP($A4,'PV, ESS, EV'!$A$3:$C$42,3)*'PV, ESS, EV'!R$5</f>
        <v>0.64884081084634693</v>
      </c>
      <c r="M4" s="1">
        <f>VLOOKUP($A4,'PV, ESS, EV'!$A$3:$C$42,3)*'PV, ESS, EV'!S$5</f>
        <v>0.75492809471616273</v>
      </c>
      <c r="N4" s="1">
        <f>VLOOKUP($A4,'PV, ESS, EV'!$A$3:$C$42,3)*'PV, ESS, EV'!T$5</f>
        <v>0.81364014555402187</v>
      </c>
      <c r="O4" s="1">
        <f>VLOOKUP($A4,'PV, ESS, EV'!$A$3:$C$42,3)*'PV, ESS, EV'!U$5</f>
        <v>0.81636980491942335</v>
      </c>
      <c r="P4" s="1">
        <f>VLOOKUP($A4,'PV, ESS, EV'!$A$3:$C$42,3)*'PV, ESS, EV'!V$5</f>
        <v>0.76271194450401014</v>
      </c>
      <c r="Q4" s="1">
        <f>VLOOKUP($A4,'PV, ESS, EV'!$A$3:$C$42,3)*'PV, ESS, EV'!W$5</f>
        <v>0.66054978437501566</v>
      </c>
      <c r="R4" s="1">
        <f>VLOOKUP($A4,'PV, ESS, EV'!$A$3:$C$42,3)*'PV, ESS, EV'!X$5</f>
        <v>0.52438517044623401</v>
      </c>
      <c r="S4" s="1">
        <f>VLOOKUP($A4,'PV, ESS, EV'!$A$3:$C$42,3)*'PV, ESS, EV'!Y$5</f>
        <v>0.37233005088955023</v>
      </c>
      <c r="T4" s="1">
        <f>VLOOKUP($A4,'PV, ESS, EV'!$A$3:$C$42,3)*'PV, ESS, EV'!Z$5</f>
        <v>0.22250550088437027</v>
      </c>
      <c r="U4" s="1">
        <f>VLOOKUP($A4,'PV, ESS, EV'!$A$3:$C$42,3)*'PV, ESS, EV'!AA$5</f>
        <v>8.9727845117443486E-2</v>
      </c>
      <c r="V4" s="1">
        <f>VLOOKUP($A4,'PV, ESS, EV'!$A$3:$C$42,3)*'PV, ESS, EV'!AB$5</f>
        <v>5.8312128922815955E-3</v>
      </c>
      <c r="W4" s="1">
        <f>VLOOKUP($A4,'PV, ESS, EV'!$A$3:$C$42,3)*'PV, ESS, EV'!AC$5</f>
        <v>5.8312128922815955E-3</v>
      </c>
      <c r="X4" s="1">
        <f>VLOOKUP($A4,'PV, ESS, EV'!$A$3:$C$42,3)*'PV, ESS, EV'!AD$5</f>
        <v>5.8312128922815955E-3</v>
      </c>
      <c r="Y4" s="1">
        <f>VLOOKUP($A4,'PV, ESS, EV'!$A$3:$C$42,3)*'PV, ESS, EV'!AE$5</f>
        <v>5.8312128922815955E-3</v>
      </c>
    </row>
    <row r="5" spans="1:25" x14ac:dyDescent="0.25">
      <c r="A5">
        <v>40</v>
      </c>
      <c r="B5" s="1">
        <f>VLOOKUP($A5,'PV, ESS, EV'!$A$3:$C$42,3)*'PV, ESS, EV'!H$5</f>
        <v>1.9243002544529261E-2</v>
      </c>
      <c r="C5" s="1">
        <f>VLOOKUP($A5,'PV, ESS, EV'!$A$3:$C$42,3)*'PV, ESS, EV'!I$5</f>
        <v>1.9243002544529261E-2</v>
      </c>
      <c r="D5" s="1">
        <f>VLOOKUP($A5,'PV, ESS, EV'!$A$3:$C$42,3)*'PV, ESS, EV'!J$5</f>
        <v>1.9243002544529261E-2</v>
      </c>
      <c r="E5" s="1">
        <f>VLOOKUP($A5,'PV, ESS, EV'!$A$3:$C$42,3)*'PV, ESS, EV'!K$5</f>
        <v>1.9243002544529261E-2</v>
      </c>
      <c r="F5" s="1">
        <f>VLOOKUP($A5,'PV, ESS, EV'!$A$3:$C$42,3)*'PV, ESS, EV'!L$5</f>
        <v>1.9243002544529261E-2</v>
      </c>
      <c r="G5" s="1">
        <f>VLOOKUP($A5,'PV, ESS, EV'!$A$3:$C$42,3)*'PV, ESS, EV'!M$5</f>
        <v>1.9243002544529261E-2</v>
      </c>
      <c r="H5" s="1">
        <f>VLOOKUP($A5,'PV, ESS, EV'!$A$3:$C$42,3)*'PV, ESS, EV'!N$5</f>
        <v>0.2587871209789383</v>
      </c>
      <c r="I5" s="1">
        <f>VLOOKUP($A5,'PV, ESS, EV'!$A$3:$C$42,3)*'PV, ESS, EV'!O$5</f>
        <v>0.68971566225982517</v>
      </c>
      <c r="J5" s="1">
        <f>VLOOKUP($A5,'PV, ESS, EV'!$A$3:$C$42,3)*'PV, ESS, EV'!P$5</f>
        <v>1.1806581846991966</v>
      </c>
      <c r="K5" s="1">
        <f>VLOOKUP($A5,'PV, ESS, EV'!$A$3:$C$42,3)*'PV, ESS, EV'!Q$5</f>
        <v>1.6842102323913288</v>
      </c>
      <c r="L5" s="1">
        <f>VLOOKUP($A5,'PV, ESS, EV'!$A$3:$C$42,3)*'PV, ESS, EV'!R$5</f>
        <v>2.1411746757929446</v>
      </c>
      <c r="M5" s="1">
        <f>VLOOKUP($A5,'PV, ESS, EV'!$A$3:$C$42,3)*'PV, ESS, EV'!S$5</f>
        <v>2.4912627125633366</v>
      </c>
      <c r="N5" s="1">
        <f>VLOOKUP($A5,'PV, ESS, EV'!$A$3:$C$42,3)*'PV, ESS, EV'!T$5</f>
        <v>2.6850124803282718</v>
      </c>
      <c r="O5" s="1">
        <f>VLOOKUP($A5,'PV, ESS, EV'!$A$3:$C$42,3)*'PV, ESS, EV'!U$5</f>
        <v>2.6940203562340965</v>
      </c>
      <c r="P5" s="1">
        <f>VLOOKUP($A5,'PV, ESS, EV'!$A$3:$C$42,3)*'PV, ESS, EV'!V$5</f>
        <v>2.5169494168632331</v>
      </c>
      <c r="Q5" s="1">
        <f>VLOOKUP($A5,'PV, ESS, EV'!$A$3:$C$42,3)*'PV, ESS, EV'!W$5</f>
        <v>2.1798142884375515</v>
      </c>
      <c r="R5" s="1">
        <f>VLOOKUP($A5,'PV, ESS, EV'!$A$3:$C$42,3)*'PV, ESS, EV'!X$5</f>
        <v>1.7304710624725719</v>
      </c>
      <c r="S5" s="1">
        <f>VLOOKUP($A5,'PV, ESS, EV'!$A$3:$C$42,3)*'PV, ESS, EV'!Y$5</f>
        <v>1.2286891679355156</v>
      </c>
      <c r="T5" s="1">
        <f>VLOOKUP($A5,'PV, ESS, EV'!$A$3:$C$42,3)*'PV, ESS, EV'!Z$5</f>
        <v>0.73426815291842173</v>
      </c>
      <c r="U5" s="1">
        <f>VLOOKUP($A5,'PV, ESS, EV'!$A$3:$C$42,3)*'PV, ESS, EV'!AA$5</f>
        <v>0.29610188888756345</v>
      </c>
      <c r="V5" s="1">
        <f>VLOOKUP($A5,'PV, ESS, EV'!$A$3:$C$42,3)*'PV, ESS, EV'!AB$5</f>
        <v>1.9243002544529261E-2</v>
      </c>
      <c r="W5" s="1">
        <f>VLOOKUP($A5,'PV, ESS, EV'!$A$3:$C$42,3)*'PV, ESS, EV'!AC$5</f>
        <v>1.9243002544529261E-2</v>
      </c>
      <c r="X5" s="1">
        <f>VLOOKUP($A5,'PV, ESS, EV'!$A$3:$C$42,3)*'PV, ESS, EV'!AD$5</f>
        <v>1.9243002544529261E-2</v>
      </c>
      <c r="Y5" s="1">
        <f>VLOOKUP($A5,'PV, ESS, EV'!$A$3:$C$42,3)*'PV, ESS, EV'!AE$5</f>
        <v>1.9243002544529261E-2</v>
      </c>
    </row>
    <row r="6" spans="1:25" x14ac:dyDescent="0.25">
      <c r="A6">
        <v>34</v>
      </c>
      <c r="B6" s="1">
        <f>VLOOKUP($A6,'PV, ESS, EV'!$A$3:$C$42,3)*'PV, ESS, EV'!H$5</f>
        <v>2.3324851569126382E-2</v>
      </c>
      <c r="C6" s="1">
        <f>VLOOKUP($A6,'PV, ESS, EV'!$A$3:$C$42,3)*'PV, ESS, EV'!I$5</f>
        <v>2.3324851569126382E-2</v>
      </c>
      <c r="D6" s="1">
        <f>VLOOKUP($A6,'PV, ESS, EV'!$A$3:$C$42,3)*'PV, ESS, EV'!J$5</f>
        <v>2.3324851569126382E-2</v>
      </c>
      <c r="E6" s="1">
        <f>VLOOKUP($A6,'PV, ESS, EV'!$A$3:$C$42,3)*'PV, ESS, EV'!K$5</f>
        <v>2.3324851569126382E-2</v>
      </c>
      <c r="F6" s="1">
        <f>VLOOKUP($A6,'PV, ESS, EV'!$A$3:$C$42,3)*'PV, ESS, EV'!L$5</f>
        <v>2.3324851569126382E-2</v>
      </c>
      <c r="G6" s="1">
        <f>VLOOKUP($A6,'PV, ESS, EV'!$A$3:$C$42,3)*'PV, ESS, EV'!M$5</f>
        <v>2.3324851569126382E-2</v>
      </c>
      <c r="H6" s="1">
        <f>VLOOKUP($A6,'PV, ESS, EV'!$A$3:$C$42,3)*'PV, ESS, EV'!N$5</f>
        <v>0.31368135876234948</v>
      </c>
      <c r="I6" s="1">
        <f>VLOOKUP($A6,'PV, ESS, EV'!$A$3:$C$42,3)*'PV, ESS, EV'!O$5</f>
        <v>0.83601898455736401</v>
      </c>
      <c r="J6" s="1">
        <f>VLOOKUP($A6,'PV, ESS, EV'!$A$3:$C$42,3)*'PV, ESS, EV'!P$5</f>
        <v>1.4311008299384205</v>
      </c>
      <c r="K6" s="1">
        <f>VLOOKUP($A6,'PV, ESS, EV'!$A$3:$C$42,3)*'PV, ESS, EV'!Q$5</f>
        <v>2.041466948353126</v>
      </c>
      <c r="L6" s="1">
        <f>VLOOKUP($A6,'PV, ESS, EV'!$A$3:$C$42,3)*'PV, ESS, EV'!R$5</f>
        <v>2.5953632433853877</v>
      </c>
      <c r="M6" s="1">
        <f>VLOOKUP($A6,'PV, ESS, EV'!$A$3:$C$42,3)*'PV, ESS, EV'!S$5</f>
        <v>3.0197123788646509</v>
      </c>
      <c r="N6" s="1">
        <f>VLOOKUP($A6,'PV, ESS, EV'!$A$3:$C$42,3)*'PV, ESS, EV'!T$5</f>
        <v>3.2545605822160875</v>
      </c>
      <c r="O6" s="1">
        <f>VLOOKUP($A6,'PV, ESS, EV'!$A$3:$C$42,3)*'PV, ESS, EV'!U$5</f>
        <v>3.2654792196776934</v>
      </c>
      <c r="P6" s="1">
        <f>VLOOKUP($A6,'PV, ESS, EV'!$A$3:$C$42,3)*'PV, ESS, EV'!V$5</f>
        <v>3.0508477780160406</v>
      </c>
      <c r="Q6" s="1">
        <f>VLOOKUP($A6,'PV, ESS, EV'!$A$3:$C$42,3)*'PV, ESS, EV'!W$5</f>
        <v>2.6421991375000626</v>
      </c>
      <c r="R6" s="1">
        <f>VLOOKUP($A6,'PV, ESS, EV'!$A$3:$C$42,3)*'PV, ESS, EV'!X$5</f>
        <v>2.097540681784936</v>
      </c>
      <c r="S6" s="1">
        <f>VLOOKUP($A6,'PV, ESS, EV'!$A$3:$C$42,3)*'PV, ESS, EV'!Y$5</f>
        <v>1.4893202035582009</v>
      </c>
      <c r="T6" s="1">
        <f>VLOOKUP($A6,'PV, ESS, EV'!$A$3:$C$42,3)*'PV, ESS, EV'!Z$5</f>
        <v>0.89002200353748107</v>
      </c>
      <c r="U6" s="1">
        <f>VLOOKUP($A6,'PV, ESS, EV'!$A$3:$C$42,3)*'PV, ESS, EV'!AA$5</f>
        <v>0.35891138046977394</v>
      </c>
      <c r="V6" s="1">
        <f>VLOOKUP($A6,'PV, ESS, EV'!$A$3:$C$42,3)*'PV, ESS, EV'!AB$5</f>
        <v>2.3324851569126382E-2</v>
      </c>
      <c r="W6" s="1">
        <f>VLOOKUP($A6,'PV, ESS, EV'!$A$3:$C$42,3)*'PV, ESS, EV'!AC$5</f>
        <v>2.3324851569126382E-2</v>
      </c>
      <c r="X6" s="1">
        <f>VLOOKUP($A6,'PV, ESS, EV'!$A$3:$C$42,3)*'PV, ESS, EV'!AD$5</f>
        <v>2.3324851569126382E-2</v>
      </c>
      <c r="Y6" s="1">
        <f>VLOOKUP($A6,'PV, ESS, EV'!$A$3:$C$42,3)*'PV, ESS, EV'!AE$5</f>
        <v>2.3324851569126382E-2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3.265479219677693E-2</v>
      </c>
      <c r="C3" s="1">
        <f>VLOOKUP($A3,'PV, ESS, EV'!$A$3:$C$42,3)*'PV, ESS, EV'!I$5</f>
        <v>3.265479219677693E-2</v>
      </c>
      <c r="D3" s="1">
        <f>VLOOKUP($A3,'PV, ESS, EV'!$A$3:$C$42,3)*'PV, ESS, EV'!J$5</f>
        <v>3.265479219677693E-2</v>
      </c>
      <c r="E3" s="1">
        <f>VLOOKUP($A3,'PV, ESS, EV'!$A$3:$C$42,3)*'PV, ESS, EV'!K$5</f>
        <v>3.265479219677693E-2</v>
      </c>
      <c r="F3" s="1">
        <f>VLOOKUP($A3,'PV, ESS, EV'!$A$3:$C$42,3)*'PV, ESS, EV'!L$5</f>
        <v>3.265479219677693E-2</v>
      </c>
      <c r="G3" s="1">
        <f>VLOOKUP($A3,'PV, ESS, EV'!$A$3:$C$42,3)*'PV, ESS, EV'!M$5</f>
        <v>3.265479219677693E-2</v>
      </c>
      <c r="H3" s="1">
        <f>VLOOKUP($A3,'PV, ESS, EV'!$A$3:$C$42,3)*'PV, ESS, EV'!N$5</f>
        <v>0.43915390226728923</v>
      </c>
      <c r="I3" s="1">
        <f>VLOOKUP($A3,'PV, ESS, EV'!$A$3:$C$42,3)*'PV, ESS, EV'!O$5</f>
        <v>1.1704265783803094</v>
      </c>
      <c r="J3" s="1">
        <f>VLOOKUP($A3,'PV, ESS, EV'!$A$3:$C$42,3)*'PV, ESS, EV'!P$5</f>
        <v>2.0035411619137884</v>
      </c>
      <c r="K3" s="1">
        <f>VLOOKUP($A3,'PV, ESS, EV'!$A$3:$C$42,3)*'PV, ESS, EV'!Q$5</f>
        <v>2.8580537276943763</v>
      </c>
      <c r="L3" s="1">
        <f>VLOOKUP($A3,'PV, ESS, EV'!$A$3:$C$42,3)*'PV, ESS, EV'!R$5</f>
        <v>3.6335085407395424</v>
      </c>
      <c r="M3" s="1">
        <f>VLOOKUP($A3,'PV, ESS, EV'!$A$3:$C$42,3)*'PV, ESS, EV'!S$5</f>
        <v>4.2275973304105108</v>
      </c>
      <c r="N3" s="1">
        <f>VLOOKUP($A3,'PV, ESS, EV'!$A$3:$C$42,3)*'PV, ESS, EV'!T$5</f>
        <v>4.5563848151025219</v>
      </c>
      <c r="O3" s="1">
        <f>VLOOKUP($A3,'PV, ESS, EV'!$A$3:$C$42,3)*'PV, ESS, EV'!U$5</f>
        <v>4.5716709075487696</v>
      </c>
      <c r="P3" s="1">
        <f>VLOOKUP($A3,'PV, ESS, EV'!$A$3:$C$42,3)*'PV, ESS, EV'!V$5</f>
        <v>4.2711868892224567</v>
      </c>
      <c r="Q3" s="1">
        <f>VLOOKUP($A3,'PV, ESS, EV'!$A$3:$C$42,3)*'PV, ESS, EV'!W$5</f>
        <v>3.6990787925000874</v>
      </c>
      <c r="R3" s="1">
        <f>VLOOKUP($A3,'PV, ESS, EV'!$A$3:$C$42,3)*'PV, ESS, EV'!X$5</f>
        <v>2.9365569544989096</v>
      </c>
      <c r="S3" s="1">
        <f>VLOOKUP($A3,'PV, ESS, EV'!$A$3:$C$42,3)*'PV, ESS, EV'!Y$5</f>
        <v>2.0850482849814811</v>
      </c>
      <c r="T3" s="1">
        <f>VLOOKUP($A3,'PV, ESS, EV'!$A$3:$C$42,3)*'PV, ESS, EV'!Z$5</f>
        <v>1.2460308049524733</v>
      </c>
      <c r="U3" s="1">
        <f>VLOOKUP($A3,'PV, ESS, EV'!$A$3:$C$42,3)*'PV, ESS, EV'!AA$5</f>
        <v>0.50247593265768342</v>
      </c>
      <c r="V3" s="1">
        <f>VLOOKUP($A3,'PV, ESS, EV'!$A$3:$C$42,3)*'PV, ESS, EV'!AB$5</f>
        <v>3.265479219677693E-2</v>
      </c>
      <c r="W3" s="1">
        <f>VLOOKUP($A3,'PV, ESS, EV'!$A$3:$C$42,3)*'PV, ESS, EV'!AC$5</f>
        <v>3.265479219677693E-2</v>
      </c>
      <c r="X3" s="1">
        <f>VLOOKUP($A3,'PV, ESS, EV'!$A$3:$C$42,3)*'PV, ESS, EV'!AD$5</f>
        <v>3.265479219677693E-2</v>
      </c>
      <c r="Y3" s="1">
        <f>VLOOKUP($A3,'PV, ESS, EV'!$A$3:$C$42,3)*'PV, ESS, EV'!AE$5</f>
        <v>3.265479219677693E-2</v>
      </c>
    </row>
    <row r="4" spans="1:25" x14ac:dyDescent="0.25">
      <c r="A4">
        <v>36</v>
      </c>
      <c r="B4" s="1">
        <f>VLOOKUP($A4,'PV, ESS, EV'!$A$3:$C$42,3)*'PV, ESS, EV'!H$5</f>
        <v>5.8312128922815955E-3</v>
      </c>
      <c r="C4" s="1">
        <f>VLOOKUP($A4,'PV, ESS, EV'!$A$3:$C$42,3)*'PV, ESS, EV'!I$5</f>
        <v>5.8312128922815955E-3</v>
      </c>
      <c r="D4" s="1">
        <f>VLOOKUP($A4,'PV, ESS, EV'!$A$3:$C$42,3)*'PV, ESS, EV'!J$5</f>
        <v>5.8312128922815955E-3</v>
      </c>
      <c r="E4" s="1">
        <f>VLOOKUP($A4,'PV, ESS, EV'!$A$3:$C$42,3)*'PV, ESS, EV'!K$5</f>
        <v>5.8312128922815955E-3</v>
      </c>
      <c r="F4" s="1">
        <f>VLOOKUP($A4,'PV, ESS, EV'!$A$3:$C$42,3)*'PV, ESS, EV'!L$5</f>
        <v>5.8312128922815955E-3</v>
      </c>
      <c r="G4" s="1">
        <f>VLOOKUP($A4,'PV, ESS, EV'!$A$3:$C$42,3)*'PV, ESS, EV'!M$5</f>
        <v>5.8312128922815955E-3</v>
      </c>
      <c r="H4" s="1">
        <f>VLOOKUP($A4,'PV, ESS, EV'!$A$3:$C$42,3)*'PV, ESS, EV'!N$5</f>
        <v>7.8420339690587371E-2</v>
      </c>
      <c r="I4" s="1">
        <f>VLOOKUP($A4,'PV, ESS, EV'!$A$3:$C$42,3)*'PV, ESS, EV'!O$5</f>
        <v>0.209004746139341</v>
      </c>
      <c r="J4" s="1">
        <f>VLOOKUP($A4,'PV, ESS, EV'!$A$3:$C$42,3)*'PV, ESS, EV'!P$5</f>
        <v>0.35777520748460512</v>
      </c>
      <c r="K4" s="1">
        <f>VLOOKUP($A4,'PV, ESS, EV'!$A$3:$C$42,3)*'PV, ESS, EV'!Q$5</f>
        <v>0.51036673708828151</v>
      </c>
      <c r="L4" s="1">
        <f>VLOOKUP($A4,'PV, ESS, EV'!$A$3:$C$42,3)*'PV, ESS, EV'!R$5</f>
        <v>0.64884081084634693</v>
      </c>
      <c r="M4" s="1">
        <f>VLOOKUP($A4,'PV, ESS, EV'!$A$3:$C$42,3)*'PV, ESS, EV'!S$5</f>
        <v>0.75492809471616273</v>
      </c>
      <c r="N4" s="1">
        <f>VLOOKUP($A4,'PV, ESS, EV'!$A$3:$C$42,3)*'PV, ESS, EV'!T$5</f>
        <v>0.81364014555402187</v>
      </c>
      <c r="O4" s="1">
        <f>VLOOKUP($A4,'PV, ESS, EV'!$A$3:$C$42,3)*'PV, ESS, EV'!U$5</f>
        <v>0.81636980491942335</v>
      </c>
      <c r="P4" s="1">
        <f>VLOOKUP($A4,'PV, ESS, EV'!$A$3:$C$42,3)*'PV, ESS, EV'!V$5</f>
        <v>0.76271194450401014</v>
      </c>
      <c r="Q4" s="1">
        <f>VLOOKUP($A4,'PV, ESS, EV'!$A$3:$C$42,3)*'PV, ESS, EV'!W$5</f>
        <v>0.66054978437501566</v>
      </c>
      <c r="R4" s="1">
        <f>VLOOKUP($A4,'PV, ESS, EV'!$A$3:$C$42,3)*'PV, ESS, EV'!X$5</f>
        <v>0.52438517044623401</v>
      </c>
      <c r="S4" s="1">
        <f>VLOOKUP($A4,'PV, ESS, EV'!$A$3:$C$42,3)*'PV, ESS, EV'!Y$5</f>
        <v>0.37233005088955023</v>
      </c>
      <c r="T4" s="1">
        <f>VLOOKUP($A4,'PV, ESS, EV'!$A$3:$C$42,3)*'PV, ESS, EV'!Z$5</f>
        <v>0.22250550088437027</v>
      </c>
      <c r="U4" s="1">
        <f>VLOOKUP($A4,'PV, ESS, EV'!$A$3:$C$42,3)*'PV, ESS, EV'!AA$5</f>
        <v>8.9727845117443486E-2</v>
      </c>
      <c r="V4" s="1">
        <f>VLOOKUP($A4,'PV, ESS, EV'!$A$3:$C$42,3)*'PV, ESS, EV'!AB$5</f>
        <v>5.8312128922815955E-3</v>
      </c>
      <c r="W4" s="1">
        <f>VLOOKUP($A4,'PV, ESS, EV'!$A$3:$C$42,3)*'PV, ESS, EV'!AC$5</f>
        <v>5.8312128922815955E-3</v>
      </c>
      <c r="X4" s="1">
        <f>VLOOKUP($A4,'PV, ESS, EV'!$A$3:$C$42,3)*'PV, ESS, EV'!AD$5</f>
        <v>5.8312128922815955E-3</v>
      </c>
      <c r="Y4" s="1">
        <f>VLOOKUP($A4,'PV, ESS, EV'!$A$3:$C$42,3)*'PV, ESS, EV'!AE$5</f>
        <v>5.8312128922815955E-3</v>
      </c>
    </row>
    <row r="5" spans="1:25" x14ac:dyDescent="0.25">
      <c r="A5">
        <v>40</v>
      </c>
      <c r="B5" s="1">
        <f>VLOOKUP($A5,'PV, ESS, EV'!$A$3:$C$42,3)*'PV, ESS, EV'!H$5</f>
        <v>1.9243002544529261E-2</v>
      </c>
      <c r="C5" s="1">
        <f>VLOOKUP($A5,'PV, ESS, EV'!$A$3:$C$42,3)*'PV, ESS, EV'!I$5</f>
        <v>1.9243002544529261E-2</v>
      </c>
      <c r="D5" s="1">
        <f>VLOOKUP($A5,'PV, ESS, EV'!$A$3:$C$42,3)*'PV, ESS, EV'!J$5</f>
        <v>1.9243002544529261E-2</v>
      </c>
      <c r="E5" s="1">
        <f>VLOOKUP($A5,'PV, ESS, EV'!$A$3:$C$42,3)*'PV, ESS, EV'!K$5</f>
        <v>1.9243002544529261E-2</v>
      </c>
      <c r="F5" s="1">
        <f>VLOOKUP($A5,'PV, ESS, EV'!$A$3:$C$42,3)*'PV, ESS, EV'!L$5</f>
        <v>1.9243002544529261E-2</v>
      </c>
      <c r="G5" s="1">
        <f>VLOOKUP($A5,'PV, ESS, EV'!$A$3:$C$42,3)*'PV, ESS, EV'!M$5</f>
        <v>1.9243002544529261E-2</v>
      </c>
      <c r="H5" s="1">
        <f>VLOOKUP($A5,'PV, ESS, EV'!$A$3:$C$42,3)*'PV, ESS, EV'!N$5</f>
        <v>0.2587871209789383</v>
      </c>
      <c r="I5" s="1">
        <f>VLOOKUP($A5,'PV, ESS, EV'!$A$3:$C$42,3)*'PV, ESS, EV'!O$5</f>
        <v>0.68971566225982517</v>
      </c>
      <c r="J5" s="1">
        <f>VLOOKUP($A5,'PV, ESS, EV'!$A$3:$C$42,3)*'PV, ESS, EV'!P$5</f>
        <v>1.1806581846991966</v>
      </c>
      <c r="K5" s="1">
        <f>VLOOKUP($A5,'PV, ESS, EV'!$A$3:$C$42,3)*'PV, ESS, EV'!Q$5</f>
        <v>1.6842102323913288</v>
      </c>
      <c r="L5" s="1">
        <f>VLOOKUP($A5,'PV, ESS, EV'!$A$3:$C$42,3)*'PV, ESS, EV'!R$5</f>
        <v>2.1411746757929446</v>
      </c>
      <c r="M5" s="1">
        <f>VLOOKUP($A5,'PV, ESS, EV'!$A$3:$C$42,3)*'PV, ESS, EV'!S$5</f>
        <v>2.4912627125633366</v>
      </c>
      <c r="N5" s="1">
        <f>VLOOKUP($A5,'PV, ESS, EV'!$A$3:$C$42,3)*'PV, ESS, EV'!T$5</f>
        <v>2.6850124803282718</v>
      </c>
      <c r="O5" s="1">
        <f>VLOOKUP($A5,'PV, ESS, EV'!$A$3:$C$42,3)*'PV, ESS, EV'!U$5</f>
        <v>2.6940203562340965</v>
      </c>
      <c r="P5" s="1">
        <f>VLOOKUP($A5,'PV, ESS, EV'!$A$3:$C$42,3)*'PV, ESS, EV'!V$5</f>
        <v>2.5169494168632331</v>
      </c>
      <c r="Q5" s="1">
        <f>VLOOKUP($A5,'PV, ESS, EV'!$A$3:$C$42,3)*'PV, ESS, EV'!W$5</f>
        <v>2.1798142884375515</v>
      </c>
      <c r="R5" s="1">
        <f>VLOOKUP($A5,'PV, ESS, EV'!$A$3:$C$42,3)*'PV, ESS, EV'!X$5</f>
        <v>1.7304710624725719</v>
      </c>
      <c r="S5" s="1">
        <f>VLOOKUP($A5,'PV, ESS, EV'!$A$3:$C$42,3)*'PV, ESS, EV'!Y$5</f>
        <v>1.2286891679355156</v>
      </c>
      <c r="T5" s="1">
        <f>VLOOKUP($A5,'PV, ESS, EV'!$A$3:$C$42,3)*'PV, ESS, EV'!Z$5</f>
        <v>0.73426815291842173</v>
      </c>
      <c r="U5" s="1">
        <f>VLOOKUP($A5,'PV, ESS, EV'!$A$3:$C$42,3)*'PV, ESS, EV'!AA$5</f>
        <v>0.29610188888756345</v>
      </c>
      <c r="V5" s="1">
        <f>VLOOKUP($A5,'PV, ESS, EV'!$A$3:$C$42,3)*'PV, ESS, EV'!AB$5</f>
        <v>1.9243002544529261E-2</v>
      </c>
      <c r="W5" s="1">
        <f>VLOOKUP($A5,'PV, ESS, EV'!$A$3:$C$42,3)*'PV, ESS, EV'!AC$5</f>
        <v>1.9243002544529261E-2</v>
      </c>
      <c r="X5" s="1">
        <f>VLOOKUP($A5,'PV, ESS, EV'!$A$3:$C$42,3)*'PV, ESS, EV'!AD$5</f>
        <v>1.9243002544529261E-2</v>
      </c>
      <c r="Y5" s="1">
        <f>VLOOKUP($A5,'PV, ESS, EV'!$A$3:$C$42,3)*'PV, ESS, EV'!AE$5</f>
        <v>1.9243002544529261E-2</v>
      </c>
    </row>
    <row r="6" spans="1:25" x14ac:dyDescent="0.25">
      <c r="A6">
        <v>34</v>
      </c>
      <c r="B6" s="1">
        <f>VLOOKUP($A6,'PV, ESS, EV'!$A$3:$C$42,3)*'PV, ESS, EV'!H$5</f>
        <v>2.3324851569126382E-2</v>
      </c>
      <c r="C6" s="1">
        <f>VLOOKUP($A6,'PV, ESS, EV'!$A$3:$C$42,3)*'PV, ESS, EV'!I$5</f>
        <v>2.3324851569126382E-2</v>
      </c>
      <c r="D6" s="1">
        <f>VLOOKUP($A6,'PV, ESS, EV'!$A$3:$C$42,3)*'PV, ESS, EV'!J$5</f>
        <v>2.3324851569126382E-2</v>
      </c>
      <c r="E6" s="1">
        <f>VLOOKUP($A6,'PV, ESS, EV'!$A$3:$C$42,3)*'PV, ESS, EV'!K$5</f>
        <v>2.3324851569126382E-2</v>
      </c>
      <c r="F6" s="1">
        <f>VLOOKUP($A6,'PV, ESS, EV'!$A$3:$C$42,3)*'PV, ESS, EV'!L$5</f>
        <v>2.3324851569126382E-2</v>
      </c>
      <c r="G6" s="1">
        <f>VLOOKUP($A6,'PV, ESS, EV'!$A$3:$C$42,3)*'PV, ESS, EV'!M$5</f>
        <v>2.3324851569126382E-2</v>
      </c>
      <c r="H6" s="1">
        <f>VLOOKUP($A6,'PV, ESS, EV'!$A$3:$C$42,3)*'PV, ESS, EV'!N$5</f>
        <v>0.31368135876234948</v>
      </c>
      <c r="I6" s="1">
        <f>VLOOKUP($A6,'PV, ESS, EV'!$A$3:$C$42,3)*'PV, ESS, EV'!O$5</f>
        <v>0.83601898455736401</v>
      </c>
      <c r="J6" s="1">
        <f>VLOOKUP($A6,'PV, ESS, EV'!$A$3:$C$42,3)*'PV, ESS, EV'!P$5</f>
        <v>1.4311008299384205</v>
      </c>
      <c r="K6" s="1">
        <f>VLOOKUP($A6,'PV, ESS, EV'!$A$3:$C$42,3)*'PV, ESS, EV'!Q$5</f>
        <v>2.041466948353126</v>
      </c>
      <c r="L6" s="1">
        <f>VLOOKUP($A6,'PV, ESS, EV'!$A$3:$C$42,3)*'PV, ESS, EV'!R$5</f>
        <v>2.5953632433853877</v>
      </c>
      <c r="M6" s="1">
        <f>VLOOKUP($A6,'PV, ESS, EV'!$A$3:$C$42,3)*'PV, ESS, EV'!S$5</f>
        <v>3.0197123788646509</v>
      </c>
      <c r="N6" s="1">
        <f>VLOOKUP($A6,'PV, ESS, EV'!$A$3:$C$42,3)*'PV, ESS, EV'!T$5</f>
        <v>3.2545605822160875</v>
      </c>
      <c r="O6" s="1">
        <f>VLOOKUP($A6,'PV, ESS, EV'!$A$3:$C$42,3)*'PV, ESS, EV'!U$5</f>
        <v>3.2654792196776934</v>
      </c>
      <c r="P6" s="1">
        <f>VLOOKUP($A6,'PV, ESS, EV'!$A$3:$C$42,3)*'PV, ESS, EV'!V$5</f>
        <v>3.0508477780160406</v>
      </c>
      <c r="Q6" s="1">
        <f>VLOOKUP($A6,'PV, ESS, EV'!$A$3:$C$42,3)*'PV, ESS, EV'!W$5</f>
        <v>2.6421991375000626</v>
      </c>
      <c r="R6" s="1">
        <f>VLOOKUP($A6,'PV, ESS, EV'!$A$3:$C$42,3)*'PV, ESS, EV'!X$5</f>
        <v>2.097540681784936</v>
      </c>
      <c r="S6" s="1">
        <f>VLOOKUP($A6,'PV, ESS, EV'!$A$3:$C$42,3)*'PV, ESS, EV'!Y$5</f>
        <v>1.4893202035582009</v>
      </c>
      <c r="T6" s="1">
        <f>VLOOKUP($A6,'PV, ESS, EV'!$A$3:$C$42,3)*'PV, ESS, EV'!Z$5</f>
        <v>0.89002200353748107</v>
      </c>
      <c r="U6" s="1">
        <f>VLOOKUP($A6,'PV, ESS, EV'!$A$3:$C$42,3)*'PV, ESS, EV'!AA$5</f>
        <v>0.35891138046977394</v>
      </c>
      <c r="V6" s="1">
        <f>VLOOKUP($A6,'PV, ESS, EV'!$A$3:$C$42,3)*'PV, ESS, EV'!AB$5</f>
        <v>2.3324851569126382E-2</v>
      </c>
      <c r="W6" s="1">
        <f>VLOOKUP($A6,'PV, ESS, EV'!$A$3:$C$42,3)*'PV, ESS, EV'!AC$5</f>
        <v>2.3324851569126382E-2</v>
      </c>
      <c r="X6" s="1">
        <f>VLOOKUP($A6,'PV, ESS, EV'!$A$3:$C$42,3)*'PV, ESS, EV'!AD$5</f>
        <v>2.3324851569126382E-2</v>
      </c>
      <c r="Y6" s="1">
        <f>VLOOKUP($A6,'PV, ESS, EV'!$A$3:$C$42,3)*'PV, ESS, EV'!AE$5</f>
        <v>2.3324851569126382E-2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15"/>
  <sheetViews>
    <sheetView workbookViewId="0">
      <selection activeCell="A2" sqref="A2:I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38</v>
      </c>
      <c r="B2" s="1">
        <f>VLOOKUP($A2,'PV, ESS, EV'!$A$3:$D$42,4,FALSE)</f>
        <v>3.2654792196776929</v>
      </c>
      <c r="C2" s="1">
        <f t="shared" ref="C2:C5" si="0">B2</f>
        <v>3.2654792196776929</v>
      </c>
      <c r="D2" s="1">
        <f t="shared" ref="D2:D5" si="1">C2*0.5</f>
        <v>1.6327396098388465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36</v>
      </c>
      <c r="B3" s="1">
        <f>VLOOKUP($A3,'PV, ESS, EV'!$A$3:$D$42,4,FALSE)</f>
        <v>0.58312128922815953</v>
      </c>
      <c r="C3" s="1">
        <f t="shared" si="0"/>
        <v>0.58312128922815953</v>
      </c>
      <c r="D3" s="1">
        <f t="shared" si="1"/>
        <v>0.29156064461407977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40</v>
      </c>
      <c r="B4" s="1">
        <f>VLOOKUP($A4,'PV, ESS, EV'!$A$3:$D$42,4,FALSE)</f>
        <v>1.9243002544529262</v>
      </c>
      <c r="C4" s="1">
        <f t="shared" si="0"/>
        <v>1.9243002544529262</v>
      </c>
      <c r="D4" s="1">
        <f t="shared" si="1"/>
        <v>0.96215012722646309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34</v>
      </c>
      <c r="B5" s="1">
        <f>VLOOKUP($A5,'PV, ESS, EV'!$A$3:$D$42,4,FALSE)</f>
        <v>2.3324851569126381</v>
      </c>
      <c r="C5" s="1">
        <f t="shared" si="0"/>
        <v>2.3324851569126381</v>
      </c>
      <c r="D5" s="1">
        <f t="shared" si="1"/>
        <v>1.1662425784563191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tabSelected="1" workbookViewId="0">
      <selection activeCell="V5" sqref="A2:V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38</v>
      </c>
      <c r="B2" s="1">
        <v>0</v>
      </c>
      <c r="C2" s="1">
        <v>0</v>
      </c>
      <c r="D2" s="1">
        <f>VLOOKUP($A2,'PV, ESS, EV'!$A$3:$C$42,3)</f>
        <v>6.5309584393553859</v>
      </c>
      <c r="E2" s="1">
        <f>-D2</f>
        <v>-6.5309584393553859</v>
      </c>
      <c r="F2" s="1">
        <v>1</v>
      </c>
      <c r="G2">
        <v>100</v>
      </c>
      <c r="H2">
        <v>1</v>
      </c>
      <c r="I2" s="1">
        <f>D2</f>
        <v>6.5309584393553859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36</v>
      </c>
      <c r="B3" s="1">
        <v>0</v>
      </c>
      <c r="C3" s="1">
        <v>0</v>
      </c>
      <c r="D3" s="1">
        <f>VLOOKUP($A3,'PV, ESS, EV'!$A$3:$C$42,3)</f>
        <v>1.1662425784563191</v>
      </c>
      <c r="E3" s="1">
        <f t="shared" ref="E3:E5" si="0">-D3</f>
        <v>-1.1662425784563191</v>
      </c>
      <c r="F3" s="1">
        <v>1</v>
      </c>
      <c r="G3">
        <v>100</v>
      </c>
      <c r="H3">
        <v>1</v>
      </c>
      <c r="I3" s="1">
        <f t="shared" ref="I3:I5" si="1">D3</f>
        <v>1.1662425784563191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40</v>
      </c>
      <c r="B4" s="1">
        <v>0</v>
      </c>
      <c r="C4" s="1">
        <v>0</v>
      </c>
      <c r="D4" s="1">
        <f>VLOOKUP($A4,'PV, ESS, EV'!$A$3:$C$42,3)</f>
        <v>3.8486005089058524</v>
      </c>
      <c r="E4" s="1">
        <f t="shared" si="0"/>
        <v>-3.8486005089058524</v>
      </c>
      <c r="F4" s="1">
        <v>1</v>
      </c>
      <c r="G4">
        <v>100</v>
      </c>
      <c r="H4">
        <v>1</v>
      </c>
      <c r="I4" s="1">
        <f t="shared" si="1"/>
        <v>3.8486005089058524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34</v>
      </c>
      <c r="B5" s="1">
        <v>0</v>
      </c>
      <c r="C5" s="1">
        <v>0</v>
      </c>
      <c r="D5" s="1">
        <f>VLOOKUP($A5,'PV, ESS, EV'!$A$3:$C$42,3)</f>
        <v>4.6649703138252763</v>
      </c>
      <c r="E5" s="1">
        <f t="shared" si="0"/>
        <v>-4.6649703138252763</v>
      </c>
      <c r="F5" s="1">
        <v>1</v>
      </c>
      <c r="G5">
        <v>100</v>
      </c>
      <c r="H5">
        <v>1</v>
      </c>
      <c r="I5" s="1">
        <f t="shared" si="1"/>
        <v>4.6649703138252763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  <row r="15" spans="1:22" x14ac:dyDescent="0.25">
      <c r="B15" s="1"/>
      <c r="C15" s="1"/>
      <c r="D15" s="1"/>
      <c r="E15" s="1"/>
      <c r="F15" s="1"/>
      <c r="I15" s="1"/>
      <c r="J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2023-01-17T17:16:57Z</dcterms:modified>
</cp:coreProperties>
</file>