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82672FB4-21EA-41CD-9694-6BE7A71118DF}" xr6:coauthVersionLast="47" xr6:coauthVersionMax="47" xr10:uidLastSave="{00000000-0000-0000-0000-000000000000}"/>
  <bookViews>
    <workbookView xWindow="-28920" yWindow="45" windowWidth="29040" windowHeight="17640" firstSheet="5" activeTab="6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Energy, Summer" sheetId="6" r:id="rId6"/>
    <sheet name="Secondary Reserve, Summer" sheetId="7" r:id="rId7"/>
    <sheet name="Tertiary Reserve Up, Summer" sheetId="8" r:id="rId8"/>
    <sheet name="Tertiary Reserve Down, Summer" sheetId="9" r:id="rId9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<sst xmlns="http://schemas.openxmlformats.org/spreadsheetml/2006/main" count="14" uniqueCount="7">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</sst>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H7" sqref="H7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-5.0000000000000001E-3</v>
      </c>
    </row>
    <row r="3" spans="1:2" x14ac:dyDescent="0.25">
      <c r="A3" t="s">
        <v>4</v>
      </c>
      <c r="B3" s="3">
        <v>2.5000000000000001E-2</v>
      </c>
    </row>
    <row r="4" spans="1:2" x14ac:dyDescent="0.25">
      <c r="A4" t="s">
        <v>5</v>
      </c>
      <c r="B4" s="3">
        <v>5.0000000000000001E-3</v>
      </c>
    </row>
    <row r="5" spans="1:2" x14ac:dyDescent="0.25">
      <c r="A5" t="s">
        <v>6</v>
      </c>
      <c r="B5" s="3">
        <v>5.0000000000000001E-3</v>
      </c>
    </row>
    <row r="6" spans="1:2" x14ac:dyDescent="0.25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B2" sqref="B2:Y5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33</v>
      </c>
      <c r="C2" s="2">
        <v>25.9</v>
      </c>
      <c r="D2" s="2">
        <v>25.8</v>
      </c>
      <c r="E2" s="2">
        <v>25.8</v>
      </c>
      <c r="F2" s="2">
        <v>25.6</v>
      </c>
      <c r="G2" s="2">
        <v>25.6</v>
      </c>
      <c r="H2" s="2">
        <v>24.83</v>
      </c>
      <c r="I2" s="2">
        <v>24.83</v>
      </c>
      <c r="J2" s="2">
        <v>24.83</v>
      </c>
      <c r="K2" s="2">
        <v>24.5</v>
      </c>
      <c r="L2" s="2">
        <v>24.5</v>
      </c>
      <c r="M2" s="2">
        <v>24.83</v>
      </c>
      <c r="N2" s="2">
        <v>25</v>
      </c>
      <c r="O2" s="2">
        <v>25.6</v>
      </c>
      <c r="P2" s="2">
        <v>25.43</v>
      </c>
      <c r="Q2" s="2">
        <v>24</v>
      </c>
      <c r="R2" s="2">
        <v>22.1</v>
      </c>
      <c r="S2" s="2">
        <v>21.4</v>
      </c>
      <c r="T2" s="2">
        <v>24.83</v>
      </c>
      <c r="U2" s="2">
        <v>25.2</v>
      </c>
      <c r="V2" s="2">
        <v>25.6</v>
      </c>
      <c r="W2" s="2">
        <v>29.93</v>
      </c>
      <c r="X2" s="2">
        <v>32.93</v>
      </c>
      <c r="Y2" s="2">
        <v>29.9</v>
      </c>
    </row>
    <row r="3" spans="1:25" x14ac:dyDescent="0.25">
      <c r="A3">
        <v>2</v>
      </c>
      <c r="B3" s="2">
        <v>31.35</v>
      </c>
      <c r="C3" s="2">
        <v>27.68</v>
      </c>
      <c r="D3" s="2">
        <v>26.73</v>
      </c>
      <c r="E3" s="2">
        <v>26.51</v>
      </c>
      <c r="F3" s="2">
        <v>26.54</v>
      </c>
      <c r="G3" s="2">
        <v>27.59</v>
      </c>
      <c r="H3" s="2">
        <v>33.799999999999997</v>
      </c>
      <c r="I3" s="2">
        <v>38.19</v>
      </c>
      <c r="J3" s="2">
        <v>38.700000000000003</v>
      </c>
      <c r="K3" s="2">
        <v>38.43</v>
      </c>
      <c r="L3" s="2">
        <v>38.24</v>
      </c>
      <c r="M3" s="2">
        <v>38</v>
      </c>
      <c r="N3" s="2">
        <v>38.43</v>
      </c>
      <c r="O3" s="2">
        <v>38.47</v>
      </c>
      <c r="P3" s="2">
        <v>38.700000000000003</v>
      </c>
      <c r="Q3" s="2">
        <v>37.950000000000003</v>
      </c>
      <c r="R3" s="2">
        <v>38.43</v>
      </c>
      <c r="S3" s="2">
        <v>38.549999999999997</v>
      </c>
      <c r="T3" s="2">
        <v>40.51</v>
      </c>
      <c r="U3" s="2">
        <v>42.93</v>
      </c>
      <c r="V3" s="2">
        <v>41.81</v>
      </c>
      <c r="W3" s="2">
        <v>40.479999999999997</v>
      </c>
      <c r="X3" s="2">
        <v>39.72</v>
      </c>
      <c r="Y3" s="2">
        <v>37.950000000000003</v>
      </c>
    </row>
    <row r="4" spans="1:25" x14ac:dyDescent="0.25">
      <c r="A4">
        <v>3</v>
      </c>
      <c r="B4" s="2">
        <v>33.159999999999997</v>
      </c>
      <c r="C4" s="2">
        <v>28.6</v>
      </c>
      <c r="D4" s="2">
        <v>27</v>
      </c>
      <c r="E4" s="2">
        <v>26.5</v>
      </c>
      <c r="F4" s="2">
        <v>27.5</v>
      </c>
      <c r="G4" s="2">
        <v>28.03</v>
      </c>
      <c r="H4" s="2">
        <v>33</v>
      </c>
      <c r="I4" s="2">
        <v>37.74</v>
      </c>
      <c r="J4" s="2">
        <v>39.79</v>
      </c>
      <c r="K4" s="2">
        <v>40.49</v>
      </c>
      <c r="L4" s="2">
        <v>39.82</v>
      </c>
      <c r="M4" s="2">
        <v>38.08</v>
      </c>
      <c r="N4" s="2">
        <v>37.21</v>
      </c>
      <c r="O4" s="2">
        <v>34.619999999999997</v>
      </c>
      <c r="P4" s="2">
        <v>33.18</v>
      </c>
      <c r="Q4" s="2">
        <v>30</v>
      </c>
      <c r="R4" s="2">
        <v>29</v>
      </c>
      <c r="S4" s="2">
        <v>30.22</v>
      </c>
      <c r="T4" s="2">
        <v>32.479999999999997</v>
      </c>
      <c r="U4" s="2">
        <v>36.200000000000003</v>
      </c>
      <c r="V4" s="2">
        <v>41.7</v>
      </c>
      <c r="W4" s="2">
        <v>43.82</v>
      </c>
      <c r="X4" s="2">
        <v>42.23</v>
      </c>
      <c r="Y4" s="2">
        <v>37.57</v>
      </c>
    </row>
    <row r="5" spans="1:25" x14ac:dyDescent="0.25">
      <c r="A5">
        <v>4</v>
      </c>
      <c r="B5" s="2">
        <v>39.9</v>
      </c>
      <c r="C5" s="2">
        <v>38.24</v>
      </c>
      <c r="D5" s="2">
        <v>35.44</v>
      </c>
      <c r="E5" s="2">
        <v>34.299999999999997</v>
      </c>
      <c r="F5" s="2">
        <v>34.15</v>
      </c>
      <c r="G5" s="2">
        <v>34.03</v>
      </c>
      <c r="H5" s="2">
        <v>34.31</v>
      </c>
      <c r="I5" s="2">
        <v>37.020000000000003</v>
      </c>
      <c r="J5" s="2">
        <v>39.76</v>
      </c>
      <c r="K5" s="2">
        <v>40.39</v>
      </c>
      <c r="L5" s="2">
        <v>40.29</v>
      </c>
      <c r="M5" s="2">
        <v>39.549999999999997</v>
      </c>
      <c r="N5" s="2">
        <v>39.619999999999997</v>
      </c>
      <c r="O5" s="2">
        <v>36.97</v>
      </c>
      <c r="P5" s="2">
        <v>35.770000000000003</v>
      </c>
      <c r="Q5" s="2">
        <v>34.5</v>
      </c>
      <c r="R5" s="2">
        <v>34.4</v>
      </c>
      <c r="S5" s="2">
        <v>35.24</v>
      </c>
      <c r="T5" s="2">
        <v>40.619999999999997</v>
      </c>
      <c r="U5" s="2">
        <v>51.02</v>
      </c>
      <c r="V5" s="2">
        <v>51.05</v>
      </c>
      <c r="W5" s="2">
        <v>50.04</v>
      </c>
      <c r="X5" s="2">
        <v>46.51</v>
      </c>
      <c r="Y5" s="2">
        <v>40.97</v>
      </c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35.702044353156396</v>
      </c>
      <c r="C2" s="2">
        <v>35.702044353156396</v>
      </c>
      <c r="D2" s="2">
        <v>36</v>
      </c>
      <c r="E2" s="2">
        <v>36.4</v>
      </c>
      <c r="F2" s="2">
        <v>35.702044353156396</v>
      </c>
      <c r="G2" s="2">
        <v>40</v>
      </c>
      <c r="H2" s="2">
        <v>36.4</v>
      </c>
      <c r="I2" s="2">
        <v>35.6</v>
      </c>
      <c r="J2" s="2">
        <v>34.4</v>
      </c>
      <c r="K2" s="2">
        <v>33.6</v>
      </c>
      <c r="L2" s="2">
        <v>32.799999999999997</v>
      </c>
      <c r="M2" s="2">
        <v>32</v>
      </c>
      <c r="N2" s="2">
        <v>32.400000000000006</v>
      </c>
      <c r="O2" s="2">
        <v>32.799999999999997</v>
      </c>
      <c r="P2" s="2">
        <v>33.199999999999996</v>
      </c>
      <c r="Q2" s="2">
        <v>33.6</v>
      </c>
      <c r="R2" s="2">
        <v>33.199999999999996</v>
      </c>
      <c r="S2" s="2">
        <v>33.6</v>
      </c>
      <c r="T2" s="2">
        <v>33.199999999999996</v>
      </c>
      <c r="U2" s="2">
        <v>33.6</v>
      </c>
      <c r="V2" s="2">
        <v>33.199999999999996</v>
      </c>
      <c r="W2" s="2">
        <v>32.799999999999997</v>
      </c>
      <c r="X2" s="2">
        <v>34</v>
      </c>
      <c r="Y2" s="2">
        <v>35.200000000000003</v>
      </c>
    </row>
    <row r="3" spans="1:25" x14ac:dyDescent="0.25">
      <c r="A3">
        <v>2</v>
      </c>
      <c r="B3" s="2">
        <f>B2*0.95</f>
        <v>33.916942135498573</v>
      </c>
      <c r="C3" s="2">
        <f t="shared" ref="C3:Y3" si="0">C2*0.95</f>
        <v>33.916942135498573</v>
      </c>
      <c r="D3" s="2">
        <f t="shared" si="0"/>
        <v>34.199999999999996</v>
      </c>
      <c r="E3" s="2">
        <f t="shared" si="0"/>
        <v>34.58</v>
      </c>
      <c r="F3" s="2">
        <f t="shared" si="0"/>
        <v>33.916942135498573</v>
      </c>
      <c r="G3" s="2">
        <f t="shared" si="0"/>
        <v>38</v>
      </c>
      <c r="H3" s="2">
        <f t="shared" si="0"/>
        <v>34.58</v>
      </c>
      <c r="I3" s="2">
        <f t="shared" si="0"/>
        <v>33.82</v>
      </c>
      <c r="J3" s="2">
        <f t="shared" si="0"/>
        <v>32.68</v>
      </c>
      <c r="K3" s="2">
        <f t="shared" si="0"/>
        <v>31.919999999999998</v>
      </c>
      <c r="L3" s="2">
        <f t="shared" si="0"/>
        <v>31.159999999999997</v>
      </c>
      <c r="M3" s="2">
        <f t="shared" si="0"/>
        <v>30.4</v>
      </c>
      <c r="N3" s="2">
        <f t="shared" si="0"/>
        <v>30.780000000000005</v>
      </c>
      <c r="O3" s="2">
        <f t="shared" si="0"/>
        <v>31.159999999999997</v>
      </c>
      <c r="P3" s="2">
        <f t="shared" si="0"/>
        <v>31.539999999999996</v>
      </c>
      <c r="Q3" s="2">
        <f t="shared" si="0"/>
        <v>31.919999999999998</v>
      </c>
      <c r="R3" s="2">
        <f t="shared" si="0"/>
        <v>31.539999999999996</v>
      </c>
      <c r="S3" s="2">
        <f t="shared" si="0"/>
        <v>31.919999999999998</v>
      </c>
      <c r="T3" s="2">
        <f t="shared" si="0"/>
        <v>31.539999999999996</v>
      </c>
      <c r="U3" s="2">
        <f t="shared" si="0"/>
        <v>31.919999999999998</v>
      </c>
      <c r="V3" s="2">
        <f t="shared" si="0"/>
        <v>31.539999999999996</v>
      </c>
      <c r="W3" s="2">
        <f t="shared" si="0"/>
        <v>31.159999999999997</v>
      </c>
      <c r="X3" s="2">
        <f t="shared" si="0"/>
        <v>32.299999999999997</v>
      </c>
      <c r="Y3" s="2">
        <f t="shared" si="0"/>
        <v>33.44</v>
      </c>
    </row>
    <row r="4" spans="1:25" x14ac:dyDescent="0.25">
      <c r="A4">
        <v>3</v>
      </c>
      <c r="B4" s="2">
        <f>B2*1.05</f>
        <v>37.487146570814218</v>
      </c>
      <c r="C4" s="2">
        <f t="shared" ref="C4:Y4" si="1">C2*1.05</f>
        <v>37.487146570814218</v>
      </c>
      <c r="D4" s="2">
        <f t="shared" si="1"/>
        <v>37.800000000000004</v>
      </c>
      <c r="E4" s="2">
        <f t="shared" si="1"/>
        <v>38.22</v>
      </c>
      <c r="F4" s="2">
        <f t="shared" si="1"/>
        <v>37.487146570814218</v>
      </c>
      <c r="G4" s="2">
        <f t="shared" si="1"/>
        <v>42</v>
      </c>
      <c r="H4" s="2">
        <f t="shared" si="1"/>
        <v>38.22</v>
      </c>
      <c r="I4" s="2">
        <f t="shared" si="1"/>
        <v>37.380000000000003</v>
      </c>
      <c r="J4" s="2">
        <f t="shared" si="1"/>
        <v>36.119999999999997</v>
      </c>
      <c r="K4" s="2">
        <f t="shared" si="1"/>
        <v>35.28</v>
      </c>
      <c r="L4" s="2">
        <f t="shared" si="1"/>
        <v>34.44</v>
      </c>
      <c r="M4" s="2">
        <f t="shared" si="1"/>
        <v>33.6</v>
      </c>
      <c r="N4" s="2">
        <f t="shared" si="1"/>
        <v>34.02000000000001</v>
      </c>
      <c r="O4" s="2">
        <f t="shared" si="1"/>
        <v>34.44</v>
      </c>
      <c r="P4" s="2">
        <f t="shared" si="1"/>
        <v>34.86</v>
      </c>
      <c r="Q4" s="2">
        <f t="shared" si="1"/>
        <v>35.28</v>
      </c>
      <c r="R4" s="2">
        <f t="shared" si="1"/>
        <v>34.86</v>
      </c>
      <c r="S4" s="2">
        <f t="shared" si="1"/>
        <v>35.28</v>
      </c>
      <c r="T4" s="2">
        <f t="shared" si="1"/>
        <v>34.86</v>
      </c>
      <c r="U4" s="2">
        <f t="shared" si="1"/>
        <v>35.28</v>
      </c>
      <c r="V4" s="2">
        <f t="shared" si="1"/>
        <v>34.86</v>
      </c>
      <c r="W4" s="2">
        <f t="shared" si="1"/>
        <v>34.44</v>
      </c>
      <c r="X4" s="2">
        <f t="shared" si="1"/>
        <v>35.700000000000003</v>
      </c>
      <c r="Y4" s="2">
        <f t="shared" si="1"/>
        <v>36.960000000000008</v>
      </c>
    </row>
    <row r="5" spans="1:25" x14ac:dyDescent="0.25">
      <c r="A5">
        <v>4</v>
      </c>
      <c r="B5" s="2">
        <f>B2*0.9</f>
        <v>32.131839917840757</v>
      </c>
      <c r="C5" s="2">
        <f t="shared" ref="C5:Y5" si="2">C2*0.9</f>
        <v>32.131839917840757</v>
      </c>
      <c r="D5" s="2">
        <f t="shared" si="2"/>
        <v>32.4</v>
      </c>
      <c r="E5" s="2">
        <f t="shared" si="2"/>
        <v>32.76</v>
      </c>
      <c r="F5" s="2">
        <f t="shared" si="2"/>
        <v>32.131839917840757</v>
      </c>
      <c r="G5" s="2">
        <f t="shared" si="2"/>
        <v>36</v>
      </c>
      <c r="H5" s="2">
        <f t="shared" si="2"/>
        <v>32.76</v>
      </c>
      <c r="I5" s="2">
        <f t="shared" si="2"/>
        <v>32.04</v>
      </c>
      <c r="J5" s="2">
        <f t="shared" si="2"/>
        <v>30.96</v>
      </c>
      <c r="K5" s="2">
        <f t="shared" si="2"/>
        <v>30.240000000000002</v>
      </c>
      <c r="L5" s="2">
        <f t="shared" si="2"/>
        <v>29.52</v>
      </c>
      <c r="M5" s="2">
        <f t="shared" si="2"/>
        <v>28.8</v>
      </c>
      <c r="N5" s="2">
        <f t="shared" si="2"/>
        <v>29.160000000000007</v>
      </c>
      <c r="O5" s="2">
        <f t="shared" si="2"/>
        <v>29.52</v>
      </c>
      <c r="P5" s="2">
        <f t="shared" si="2"/>
        <v>29.879999999999995</v>
      </c>
      <c r="Q5" s="2">
        <f t="shared" si="2"/>
        <v>30.240000000000002</v>
      </c>
      <c r="R5" s="2">
        <f t="shared" si="2"/>
        <v>29.879999999999995</v>
      </c>
      <c r="S5" s="2">
        <f t="shared" si="2"/>
        <v>30.240000000000002</v>
      </c>
      <c r="T5" s="2">
        <f t="shared" si="2"/>
        <v>29.879999999999995</v>
      </c>
      <c r="U5" s="2">
        <f t="shared" si="2"/>
        <v>30.240000000000002</v>
      </c>
      <c r="V5" s="2">
        <f t="shared" si="2"/>
        <v>29.879999999999995</v>
      </c>
      <c r="W5" s="2">
        <f t="shared" si="2"/>
        <v>29.52</v>
      </c>
      <c r="X5" s="2">
        <f t="shared" si="2"/>
        <v>30.6</v>
      </c>
      <c r="Y5" s="2">
        <f t="shared" si="2"/>
        <v>31.680000000000003</v>
      </c>
    </row>
    <row r="6" spans="1:25" x14ac:dyDescent="0.25">
      <c r="A6">
        <v>5</v>
      </c>
      <c r="B6" s="2">
        <f>B2*1.1</f>
        <v>39.272248788472041</v>
      </c>
      <c r="C6" s="2">
        <f t="shared" ref="C6:Y6" si="3">C2*1.1</f>
        <v>39.272248788472041</v>
      </c>
      <c r="D6" s="2">
        <f t="shared" si="3"/>
        <v>39.6</v>
      </c>
      <c r="E6" s="2">
        <f t="shared" si="3"/>
        <v>40.04</v>
      </c>
      <c r="F6" s="2">
        <f t="shared" si="3"/>
        <v>39.272248788472041</v>
      </c>
      <c r="G6" s="2">
        <f t="shared" si="3"/>
        <v>44</v>
      </c>
      <c r="H6" s="2">
        <f t="shared" si="3"/>
        <v>40.04</v>
      </c>
      <c r="I6" s="2">
        <f t="shared" si="3"/>
        <v>39.160000000000004</v>
      </c>
      <c r="J6" s="2">
        <f t="shared" si="3"/>
        <v>37.840000000000003</v>
      </c>
      <c r="K6" s="2">
        <f t="shared" si="3"/>
        <v>36.960000000000008</v>
      </c>
      <c r="L6" s="2">
        <f t="shared" si="3"/>
        <v>36.08</v>
      </c>
      <c r="M6" s="2">
        <f t="shared" si="3"/>
        <v>35.200000000000003</v>
      </c>
      <c r="N6" s="2">
        <f t="shared" si="3"/>
        <v>35.640000000000008</v>
      </c>
      <c r="O6" s="2">
        <f t="shared" si="3"/>
        <v>36.08</v>
      </c>
      <c r="P6" s="2">
        <f t="shared" si="3"/>
        <v>36.519999999999996</v>
      </c>
      <c r="Q6" s="2">
        <f t="shared" si="3"/>
        <v>36.960000000000008</v>
      </c>
      <c r="R6" s="2">
        <f t="shared" si="3"/>
        <v>36.519999999999996</v>
      </c>
      <c r="S6" s="2">
        <f t="shared" si="3"/>
        <v>36.960000000000008</v>
      </c>
      <c r="T6" s="2">
        <f t="shared" si="3"/>
        <v>36.519999999999996</v>
      </c>
      <c r="U6" s="2">
        <f t="shared" si="3"/>
        <v>36.960000000000008</v>
      </c>
      <c r="V6" s="2">
        <f t="shared" si="3"/>
        <v>36.519999999999996</v>
      </c>
      <c r="W6" s="2">
        <f t="shared" si="3"/>
        <v>36.08</v>
      </c>
      <c r="X6" s="2">
        <f t="shared" si="3"/>
        <v>37.400000000000006</v>
      </c>
      <c r="Y6" s="2">
        <f t="shared" si="3"/>
        <v>38.720000000000006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25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25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25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25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25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25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25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25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31.35</v>
      </c>
      <c r="C2" s="2">
        <v>27.68</v>
      </c>
      <c r="D2" s="2">
        <v>26.73</v>
      </c>
      <c r="E2" s="2">
        <v>26.51</v>
      </c>
      <c r="F2" s="2">
        <v>26.54</v>
      </c>
      <c r="G2" s="2">
        <v>27.59</v>
      </c>
      <c r="H2" s="2">
        <v>33.799999999999997</v>
      </c>
      <c r="I2" s="2">
        <v>38.19</v>
      </c>
      <c r="J2" s="2">
        <v>38.700000000000003</v>
      </c>
      <c r="K2" s="2">
        <v>38.43</v>
      </c>
      <c r="L2" s="2">
        <v>38.24</v>
      </c>
      <c r="M2" s="2">
        <v>38</v>
      </c>
      <c r="N2" s="2">
        <v>38.43</v>
      </c>
      <c r="O2" s="2">
        <v>38.47</v>
      </c>
      <c r="P2" s="2">
        <v>38.700000000000003</v>
      </c>
      <c r="Q2" s="2">
        <v>37.950000000000003</v>
      </c>
      <c r="R2" s="2">
        <v>38.43</v>
      </c>
      <c r="S2" s="2">
        <v>38.549999999999997</v>
      </c>
      <c r="T2" s="2">
        <v>40.51</v>
      </c>
      <c r="U2" s="2">
        <v>42.93</v>
      </c>
      <c r="V2" s="2">
        <v>41.81</v>
      </c>
      <c r="W2" s="2">
        <v>40.479999999999997</v>
      </c>
      <c r="X2" s="2">
        <v>39.72</v>
      </c>
      <c r="Y2" s="2">
        <v>37.950000000000003</v>
      </c>
    </row>
    <row r="3" spans="1:25" x14ac:dyDescent="0.25">
      <c r="A3">
        <v>2</v>
      </c>
      <c r="B3" s="2">
        <v>33.159999999999997</v>
      </c>
      <c r="C3" s="2">
        <v>28.6</v>
      </c>
      <c r="D3" s="2">
        <v>27</v>
      </c>
      <c r="E3" s="2">
        <v>26.5</v>
      </c>
      <c r="F3" s="2">
        <v>27.5</v>
      </c>
      <c r="G3" s="2">
        <v>28.03</v>
      </c>
      <c r="H3" s="2">
        <v>33</v>
      </c>
      <c r="I3" s="2">
        <v>37.74</v>
      </c>
      <c r="J3" s="2">
        <v>39.79</v>
      </c>
      <c r="K3" s="2">
        <v>40.49</v>
      </c>
      <c r="L3" s="2">
        <v>39.82</v>
      </c>
      <c r="M3" s="2">
        <v>38.08</v>
      </c>
      <c r="N3" s="2">
        <v>37.21</v>
      </c>
      <c r="O3" s="2">
        <v>34.619999999999997</v>
      </c>
      <c r="P3" s="2">
        <v>33.18</v>
      </c>
      <c r="Q3" s="2">
        <v>30</v>
      </c>
      <c r="R3" s="2">
        <v>29</v>
      </c>
      <c r="S3" s="2">
        <v>30.22</v>
      </c>
      <c r="T3" s="2">
        <v>32.479999999999997</v>
      </c>
      <c r="U3" s="2">
        <v>36.200000000000003</v>
      </c>
      <c r="V3" s="2">
        <v>41.7</v>
      </c>
      <c r="W3" s="2">
        <v>43.82</v>
      </c>
      <c r="X3" s="2">
        <v>42.23</v>
      </c>
      <c r="Y3" s="2">
        <v>37.57</v>
      </c>
    </row>
    <row r="4" spans="1:25" x14ac:dyDescent="0.25">
      <c r="A4">
        <v>3</v>
      </c>
      <c r="B4" s="2">
        <v>39.9</v>
      </c>
      <c r="C4" s="2">
        <v>38.24</v>
      </c>
      <c r="D4" s="2">
        <v>35.44</v>
      </c>
      <c r="E4" s="2">
        <v>34.299999999999997</v>
      </c>
      <c r="F4" s="2">
        <v>34.15</v>
      </c>
      <c r="G4" s="2">
        <v>34.03</v>
      </c>
      <c r="H4" s="2">
        <v>34.31</v>
      </c>
      <c r="I4" s="2">
        <v>37.020000000000003</v>
      </c>
      <c r="J4" s="2">
        <v>39.76</v>
      </c>
      <c r="K4" s="2">
        <v>40.39</v>
      </c>
      <c r="L4" s="2">
        <v>40.29</v>
      </c>
      <c r="M4" s="2">
        <v>39.549999999999997</v>
      </c>
      <c r="N4" s="2">
        <v>39.619999999999997</v>
      </c>
      <c r="O4" s="2">
        <v>36.97</v>
      </c>
      <c r="P4" s="2">
        <v>35.770000000000003</v>
      </c>
      <c r="Q4" s="2">
        <v>34.5</v>
      </c>
      <c r="R4" s="2">
        <v>34.4</v>
      </c>
      <c r="S4" s="2">
        <v>35.24</v>
      </c>
      <c r="T4" s="2">
        <v>40.619999999999997</v>
      </c>
      <c r="U4" s="2">
        <v>51.02</v>
      </c>
      <c r="V4" s="2">
        <v>51.05</v>
      </c>
      <c r="W4" s="2">
        <v>50.04</v>
      </c>
      <c r="X4" s="2">
        <v>46.51</v>
      </c>
      <c r="Y4" s="2">
        <v>40.97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5"/>
  <sheetViews>
    <sheetView tabSelected="1" workbookViewId="0">
      <selection activeCell="D5" sqref="D5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13.5</v>
      </c>
      <c r="C2" s="2">
        <v>14.88</v>
      </c>
      <c r="D2" s="2">
        <v>8.92</v>
      </c>
      <c r="E2" s="2">
        <v>8.93</v>
      </c>
      <c r="F2" s="2">
        <v>8.93</v>
      </c>
      <c r="G2" s="2">
        <v>8.8800000000000008</v>
      </c>
      <c r="H2" s="2">
        <v>12.54</v>
      </c>
      <c r="I2" s="2">
        <v>10.18</v>
      </c>
      <c r="J2" s="2">
        <v>10.37</v>
      </c>
      <c r="K2" s="2">
        <v>9.5</v>
      </c>
      <c r="L2" s="2">
        <v>7.29</v>
      </c>
      <c r="M2" s="2">
        <v>7.76</v>
      </c>
      <c r="N2" s="2">
        <v>8.52</v>
      </c>
      <c r="O2" s="2">
        <v>7.91</v>
      </c>
      <c r="P2" s="2">
        <v>7.86</v>
      </c>
      <c r="Q2" s="2">
        <v>7.35</v>
      </c>
      <c r="R2" s="2">
        <v>9.0500000000000007</v>
      </c>
      <c r="S2" s="2">
        <v>7.44</v>
      </c>
      <c r="T2" s="2">
        <v>4.84</v>
      </c>
      <c r="U2" s="2">
        <v>4.2699999999999996</v>
      </c>
      <c r="V2" s="2">
        <v>4.2699999999999996</v>
      </c>
      <c r="W2" s="2">
        <v>4.9000000000000004</v>
      </c>
      <c r="X2" s="2">
        <v>8.4</v>
      </c>
      <c r="Y2" s="2">
        <v>9.5</v>
      </c>
    </row>
    <row r="3" spans="1:25" x14ac:dyDescent="0.25">
      <c r="A3">
        <v>2</v>
      </c>
      <c r="B3" s="2">
        <v>10.64</v>
      </c>
      <c r="C3" s="2">
        <v>9.02</v>
      </c>
      <c r="D3" s="2">
        <v>5.51</v>
      </c>
      <c r="E3" s="2">
        <v>5.7</v>
      </c>
      <c r="F3" s="2">
        <v>5.68</v>
      </c>
      <c r="G3" s="2">
        <v>5.7</v>
      </c>
      <c r="H3" s="2">
        <v>11.33</v>
      </c>
      <c r="I3" s="2">
        <v>5.98</v>
      </c>
      <c r="J3" s="2">
        <v>8.57</v>
      </c>
      <c r="K3" s="2">
        <v>4.71</v>
      </c>
      <c r="L3" s="2">
        <v>9.1</v>
      </c>
      <c r="M3" s="2">
        <v>7.08</v>
      </c>
      <c r="N3" s="2">
        <v>7.32</v>
      </c>
      <c r="O3" s="2">
        <v>5.7</v>
      </c>
      <c r="P3" s="2">
        <v>5.7</v>
      </c>
      <c r="Q3" s="2">
        <v>4.84</v>
      </c>
      <c r="R3" s="2">
        <v>4.88</v>
      </c>
      <c r="S3" s="2">
        <v>4.9400000000000004</v>
      </c>
      <c r="T3" s="2">
        <v>5.68</v>
      </c>
      <c r="U3" s="2">
        <v>4.75</v>
      </c>
      <c r="V3" s="2">
        <v>3.85</v>
      </c>
      <c r="W3" s="2">
        <v>5.6</v>
      </c>
      <c r="X3" s="2">
        <v>6.65</v>
      </c>
      <c r="Y3" s="2">
        <v>9.86</v>
      </c>
    </row>
    <row r="4" spans="1:25" x14ac:dyDescent="0.25">
      <c r="A4">
        <v>3</v>
      </c>
      <c r="B4" s="2">
        <v>6.17</v>
      </c>
      <c r="C4" s="2">
        <v>7.51</v>
      </c>
      <c r="D4" s="2">
        <v>7.6</v>
      </c>
      <c r="E4" s="2">
        <v>7.89</v>
      </c>
      <c r="F4" s="2">
        <v>7.98</v>
      </c>
      <c r="G4" s="2">
        <v>8.44</v>
      </c>
      <c r="H4" s="2">
        <v>7.6</v>
      </c>
      <c r="I4" s="2">
        <v>7.34</v>
      </c>
      <c r="J4" s="2">
        <v>6.54</v>
      </c>
      <c r="K4" s="2">
        <v>7.6</v>
      </c>
      <c r="L4" s="2">
        <v>8.44</v>
      </c>
      <c r="M4" s="2">
        <v>6.49</v>
      </c>
      <c r="N4" s="2">
        <v>6.44</v>
      </c>
      <c r="O4" s="2">
        <v>6.54</v>
      </c>
      <c r="P4" s="2">
        <v>7.6</v>
      </c>
      <c r="Q4" s="2">
        <v>7.6</v>
      </c>
      <c r="R4" s="2">
        <v>7.6</v>
      </c>
      <c r="S4" s="2">
        <v>7.6</v>
      </c>
      <c r="T4" s="2">
        <v>5.78</v>
      </c>
      <c r="U4" s="2">
        <v>1.5</v>
      </c>
      <c r="V4" s="2">
        <v>3.8</v>
      </c>
      <c r="W4" s="2">
        <v>4.18</v>
      </c>
      <c r="X4" s="2">
        <v>4.28</v>
      </c>
      <c r="Y4" s="2">
        <v>6.54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196.3612439423602</v>
      </c>
      <c r="C2" s="2">
        <v>189.20000000000002</v>
      </c>
      <c r="D2" s="2">
        <v>189.20000000000002</v>
      </c>
      <c r="E2" s="2">
        <v>191.4</v>
      </c>
      <c r="F2" s="2">
        <v>189.20000000000002</v>
      </c>
      <c r="G2" s="2">
        <v>189.20000000000002</v>
      </c>
      <c r="H2" s="2">
        <v>203.23116916460737</v>
      </c>
      <c r="I2" s="2">
        <v>210.82127154273243</v>
      </c>
      <c r="J2" s="2">
        <v>220.00000000000003</v>
      </c>
      <c r="K2" s="2">
        <v>215.60000000000002</v>
      </c>
      <c r="L2" s="2">
        <v>217.8</v>
      </c>
      <c r="M2" s="2">
        <v>220.00000000000003</v>
      </c>
      <c r="N2" s="2">
        <v>211.20000000000002</v>
      </c>
      <c r="O2" s="2">
        <v>198.00000000000003</v>
      </c>
      <c r="P2" s="2">
        <v>200.20000000000002</v>
      </c>
      <c r="Q2" s="2">
        <v>204.60000000000002</v>
      </c>
      <c r="R2" s="2">
        <v>206.8</v>
      </c>
      <c r="S2" s="2">
        <v>204.60000000000002</v>
      </c>
      <c r="T2" s="2">
        <v>200.20000000000002</v>
      </c>
      <c r="U2" s="2">
        <v>200.20000000000002</v>
      </c>
      <c r="V2" s="2">
        <v>202.4</v>
      </c>
      <c r="W2" s="2">
        <v>204.60000000000002</v>
      </c>
      <c r="X2" s="2">
        <v>193.60000000000002</v>
      </c>
      <c r="Y2" s="2">
        <v>176.22452581918552</v>
      </c>
    </row>
    <row r="3" spans="1:25" x14ac:dyDescent="0.25">
      <c r="A3">
        <v>2</v>
      </c>
      <c r="B3" s="2">
        <f>B2*0.95</f>
        <v>186.54318174524218</v>
      </c>
      <c r="C3" s="2">
        <f t="shared" ref="C3:Y3" si="0">C2*0.95</f>
        <v>179.74</v>
      </c>
      <c r="D3" s="2">
        <f t="shared" si="0"/>
        <v>179.74</v>
      </c>
      <c r="E3" s="2">
        <f t="shared" si="0"/>
        <v>181.82999999999998</v>
      </c>
      <c r="F3" s="2">
        <f t="shared" si="0"/>
        <v>179.74</v>
      </c>
      <c r="G3" s="2">
        <f t="shared" si="0"/>
        <v>179.74</v>
      </c>
      <c r="H3" s="2">
        <f t="shared" si="0"/>
        <v>193.06961070637698</v>
      </c>
      <c r="I3" s="2">
        <f t="shared" si="0"/>
        <v>200.28020796559579</v>
      </c>
      <c r="J3" s="2">
        <f t="shared" si="0"/>
        <v>209.00000000000003</v>
      </c>
      <c r="K3" s="2">
        <f t="shared" si="0"/>
        <v>204.82000000000002</v>
      </c>
      <c r="L3" s="2">
        <f t="shared" si="0"/>
        <v>206.91</v>
      </c>
      <c r="M3" s="2">
        <f t="shared" si="0"/>
        <v>209.00000000000003</v>
      </c>
      <c r="N3" s="2">
        <f t="shared" si="0"/>
        <v>200.64000000000001</v>
      </c>
      <c r="O3" s="2">
        <f t="shared" si="0"/>
        <v>188.10000000000002</v>
      </c>
      <c r="P3" s="2">
        <f t="shared" si="0"/>
        <v>190.19</v>
      </c>
      <c r="Q3" s="2">
        <f t="shared" si="0"/>
        <v>194.37</v>
      </c>
      <c r="R3" s="2">
        <f t="shared" si="0"/>
        <v>196.46</v>
      </c>
      <c r="S3" s="2">
        <f t="shared" si="0"/>
        <v>194.37</v>
      </c>
      <c r="T3" s="2">
        <f t="shared" si="0"/>
        <v>190.19</v>
      </c>
      <c r="U3" s="2">
        <f t="shared" si="0"/>
        <v>190.19</v>
      </c>
      <c r="V3" s="2">
        <f t="shared" si="0"/>
        <v>192.28</v>
      </c>
      <c r="W3" s="2">
        <f t="shared" si="0"/>
        <v>194.37</v>
      </c>
      <c r="X3" s="2">
        <f t="shared" si="0"/>
        <v>183.92000000000002</v>
      </c>
      <c r="Y3" s="2">
        <f t="shared" si="0"/>
        <v>167.41329952822622</v>
      </c>
    </row>
    <row r="4" spans="1:25" x14ac:dyDescent="0.25">
      <c r="A4">
        <v>3</v>
      </c>
      <c r="B4" s="2">
        <f>B2*1.05</f>
        <v>206.17930613947823</v>
      </c>
      <c r="C4" s="2">
        <f t="shared" ref="C4:Y4" si="1">C2*1.05</f>
        <v>198.66000000000003</v>
      </c>
      <c r="D4" s="2">
        <f t="shared" si="1"/>
        <v>198.66000000000003</v>
      </c>
      <c r="E4" s="2">
        <f t="shared" si="1"/>
        <v>200.97000000000003</v>
      </c>
      <c r="F4" s="2">
        <f t="shared" si="1"/>
        <v>198.66000000000003</v>
      </c>
      <c r="G4" s="2">
        <f t="shared" si="1"/>
        <v>198.66000000000003</v>
      </c>
      <c r="H4" s="2">
        <f t="shared" si="1"/>
        <v>213.39272762283775</v>
      </c>
      <c r="I4" s="2">
        <f t="shared" si="1"/>
        <v>221.36233511986907</v>
      </c>
      <c r="J4" s="2">
        <f t="shared" si="1"/>
        <v>231.00000000000003</v>
      </c>
      <c r="K4" s="2">
        <f t="shared" si="1"/>
        <v>226.38000000000002</v>
      </c>
      <c r="L4" s="2">
        <f t="shared" si="1"/>
        <v>228.69000000000003</v>
      </c>
      <c r="M4" s="2">
        <f t="shared" si="1"/>
        <v>231.00000000000003</v>
      </c>
      <c r="N4" s="2">
        <f t="shared" si="1"/>
        <v>221.76000000000002</v>
      </c>
      <c r="O4" s="2">
        <f t="shared" si="1"/>
        <v>207.90000000000003</v>
      </c>
      <c r="P4" s="2">
        <f t="shared" si="1"/>
        <v>210.21000000000004</v>
      </c>
      <c r="Q4" s="2">
        <f t="shared" si="1"/>
        <v>214.83000000000004</v>
      </c>
      <c r="R4" s="2">
        <f t="shared" si="1"/>
        <v>217.14000000000001</v>
      </c>
      <c r="S4" s="2">
        <f t="shared" si="1"/>
        <v>214.83000000000004</v>
      </c>
      <c r="T4" s="2">
        <f t="shared" si="1"/>
        <v>210.21000000000004</v>
      </c>
      <c r="U4" s="2">
        <f t="shared" si="1"/>
        <v>210.21000000000004</v>
      </c>
      <c r="V4" s="2">
        <f t="shared" si="1"/>
        <v>212.52</v>
      </c>
      <c r="W4" s="2">
        <f t="shared" si="1"/>
        <v>214.83000000000004</v>
      </c>
      <c r="X4" s="2">
        <f t="shared" si="1"/>
        <v>203.28000000000003</v>
      </c>
      <c r="Y4" s="2">
        <f t="shared" si="1"/>
        <v>185.03575211014481</v>
      </c>
    </row>
    <row r="5" spans="1:25" x14ac:dyDescent="0.25">
      <c r="A5">
        <v>4</v>
      </c>
      <c r="B5" s="2">
        <f>B2*0.9</f>
        <v>176.72511954812418</v>
      </c>
      <c r="C5" s="2">
        <f t="shared" ref="C5:Y5" si="2">C2*0.9</f>
        <v>170.28000000000003</v>
      </c>
      <c r="D5" s="2">
        <f t="shared" si="2"/>
        <v>170.28000000000003</v>
      </c>
      <c r="E5" s="2">
        <f t="shared" si="2"/>
        <v>172.26000000000002</v>
      </c>
      <c r="F5" s="2">
        <f t="shared" si="2"/>
        <v>170.28000000000003</v>
      </c>
      <c r="G5" s="2">
        <f t="shared" si="2"/>
        <v>170.28000000000003</v>
      </c>
      <c r="H5" s="2">
        <f t="shared" si="2"/>
        <v>182.90805224814665</v>
      </c>
      <c r="I5" s="2">
        <f t="shared" si="2"/>
        <v>189.73914438845918</v>
      </c>
      <c r="J5" s="2">
        <f t="shared" si="2"/>
        <v>198.00000000000003</v>
      </c>
      <c r="K5" s="2">
        <f t="shared" si="2"/>
        <v>194.04000000000002</v>
      </c>
      <c r="L5" s="2">
        <f t="shared" si="2"/>
        <v>196.02</v>
      </c>
      <c r="M5" s="2">
        <f t="shared" si="2"/>
        <v>198.00000000000003</v>
      </c>
      <c r="N5" s="2">
        <f t="shared" si="2"/>
        <v>190.08</v>
      </c>
      <c r="O5" s="2">
        <f t="shared" si="2"/>
        <v>178.20000000000002</v>
      </c>
      <c r="P5" s="2">
        <f t="shared" si="2"/>
        <v>180.18</v>
      </c>
      <c r="Q5" s="2">
        <f t="shared" si="2"/>
        <v>184.14000000000001</v>
      </c>
      <c r="R5" s="2">
        <f t="shared" si="2"/>
        <v>186.12</v>
      </c>
      <c r="S5" s="2">
        <f t="shared" si="2"/>
        <v>184.14000000000001</v>
      </c>
      <c r="T5" s="2">
        <f t="shared" si="2"/>
        <v>180.18</v>
      </c>
      <c r="U5" s="2">
        <f t="shared" si="2"/>
        <v>180.18</v>
      </c>
      <c r="V5" s="2">
        <f t="shared" si="2"/>
        <v>182.16</v>
      </c>
      <c r="W5" s="2">
        <f t="shared" si="2"/>
        <v>184.14000000000001</v>
      </c>
      <c r="X5" s="2">
        <f t="shared" si="2"/>
        <v>174.24000000000004</v>
      </c>
      <c r="Y5" s="2">
        <f t="shared" si="2"/>
        <v>158.60207323726698</v>
      </c>
    </row>
    <row r="6" spans="1:25" x14ac:dyDescent="0.25">
      <c r="A6">
        <v>5</v>
      </c>
      <c r="B6" s="2">
        <f>B2*1.1</f>
        <v>215.99736833659625</v>
      </c>
      <c r="C6" s="2">
        <f t="shared" ref="C6:Y6" si="3">C2*1.1</f>
        <v>208.12000000000003</v>
      </c>
      <c r="D6" s="2">
        <f t="shared" si="3"/>
        <v>208.12000000000003</v>
      </c>
      <c r="E6" s="2">
        <f t="shared" si="3"/>
        <v>210.54000000000002</v>
      </c>
      <c r="F6" s="2">
        <f t="shared" si="3"/>
        <v>208.12000000000003</v>
      </c>
      <c r="G6" s="2">
        <f t="shared" si="3"/>
        <v>208.12000000000003</v>
      </c>
      <c r="H6" s="2">
        <f t="shared" si="3"/>
        <v>223.55428608106811</v>
      </c>
      <c r="I6" s="2">
        <f t="shared" si="3"/>
        <v>231.90339869700568</v>
      </c>
      <c r="J6" s="2">
        <f t="shared" si="3"/>
        <v>242.00000000000006</v>
      </c>
      <c r="K6" s="2">
        <f t="shared" si="3"/>
        <v>237.16000000000005</v>
      </c>
      <c r="L6" s="2">
        <f t="shared" si="3"/>
        <v>239.58000000000004</v>
      </c>
      <c r="M6" s="2">
        <f t="shared" si="3"/>
        <v>242.00000000000006</v>
      </c>
      <c r="N6" s="2">
        <f t="shared" si="3"/>
        <v>232.32000000000005</v>
      </c>
      <c r="O6" s="2">
        <f t="shared" si="3"/>
        <v>217.80000000000004</v>
      </c>
      <c r="P6" s="2">
        <f t="shared" si="3"/>
        <v>220.22000000000003</v>
      </c>
      <c r="Q6" s="2">
        <f t="shared" si="3"/>
        <v>225.06000000000003</v>
      </c>
      <c r="R6" s="2">
        <f t="shared" si="3"/>
        <v>227.48000000000002</v>
      </c>
      <c r="S6" s="2">
        <f t="shared" si="3"/>
        <v>225.06000000000003</v>
      </c>
      <c r="T6" s="2">
        <f t="shared" si="3"/>
        <v>220.22000000000003</v>
      </c>
      <c r="U6" s="2">
        <f t="shared" si="3"/>
        <v>220.22000000000003</v>
      </c>
      <c r="V6" s="2">
        <f t="shared" si="3"/>
        <v>222.64000000000001</v>
      </c>
      <c r="W6" s="2">
        <f t="shared" si="3"/>
        <v>225.06000000000003</v>
      </c>
      <c r="X6" s="2">
        <f t="shared" si="3"/>
        <v>212.96000000000004</v>
      </c>
      <c r="Y6" s="2">
        <f t="shared" si="3"/>
        <v>193.84697840110408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160.65919958920378</v>
      </c>
      <c r="C2" s="2">
        <v>154.80000000000001</v>
      </c>
      <c r="D2" s="2">
        <v>154.80000000000001</v>
      </c>
      <c r="E2" s="2">
        <v>156.6</v>
      </c>
      <c r="F2" s="2">
        <v>154.80000000000001</v>
      </c>
      <c r="G2" s="2">
        <v>154.80000000000001</v>
      </c>
      <c r="H2" s="2">
        <v>166.2800474983151</v>
      </c>
      <c r="I2" s="2">
        <v>172.49013126223562</v>
      </c>
      <c r="J2" s="2">
        <v>180</v>
      </c>
      <c r="K2" s="2">
        <v>176.4</v>
      </c>
      <c r="L2" s="2">
        <v>178.20000000000002</v>
      </c>
      <c r="M2" s="2">
        <v>180</v>
      </c>
      <c r="N2" s="2">
        <v>172.8</v>
      </c>
      <c r="O2" s="2">
        <v>162</v>
      </c>
      <c r="P2" s="2">
        <v>163.80000000000001</v>
      </c>
      <c r="Q2" s="2">
        <v>167.4</v>
      </c>
      <c r="R2" s="2">
        <v>169.20000000000002</v>
      </c>
      <c r="S2" s="2">
        <v>167.4</v>
      </c>
      <c r="T2" s="2">
        <v>163.80000000000001</v>
      </c>
      <c r="U2" s="2">
        <v>163.80000000000001</v>
      </c>
      <c r="V2" s="2">
        <v>165.6</v>
      </c>
      <c r="W2" s="2">
        <v>167.4</v>
      </c>
      <c r="X2" s="2">
        <v>158.4</v>
      </c>
      <c r="Y2" s="2">
        <v>144.18370294296994</v>
      </c>
    </row>
    <row r="3" spans="1:25" x14ac:dyDescent="0.25">
      <c r="A3">
        <v>2</v>
      </c>
      <c r="B3" s="2">
        <f>B2*0.95</f>
        <v>152.62623960974358</v>
      </c>
      <c r="C3" s="2">
        <f t="shared" ref="C3:Y3" si="0">C2*0.95</f>
        <v>147.06</v>
      </c>
      <c r="D3" s="2">
        <f t="shared" si="0"/>
        <v>147.06</v>
      </c>
      <c r="E3" s="2">
        <f t="shared" si="0"/>
        <v>148.76999999999998</v>
      </c>
      <c r="F3" s="2">
        <f t="shared" si="0"/>
        <v>147.06</v>
      </c>
      <c r="G3" s="2">
        <f t="shared" si="0"/>
        <v>147.06</v>
      </c>
      <c r="H3" s="2">
        <f t="shared" si="0"/>
        <v>157.96604512339934</v>
      </c>
      <c r="I3" s="2">
        <f t="shared" si="0"/>
        <v>163.86562469912383</v>
      </c>
      <c r="J3" s="2">
        <f t="shared" si="0"/>
        <v>171</v>
      </c>
      <c r="K3" s="2">
        <f t="shared" si="0"/>
        <v>167.57999999999998</v>
      </c>
      <c r="L3" s="2">
        <f t="shared" si="0"/>
        <v>169.29000000000002</v>
      </c>
      <c r="M3" s="2">
        <f t="shared" si="0"/>
        <v>171</v>
      </c>
      <c r="N3" s="2">
        <f t="shared" si="0"/>
        <v>164.16</v>
      </c>
      <c r="O3" s="2">
        <f t="shared" si="0"/>
        <v>153.9</v>
      </c>
      <c r="P3" s="2">
        <f t="shared" si="0"/>
        <v>155.61000000000001</v>
      </c>
      <c r="Q3" s="2">
        <f t="shared" si="0"/>
        <v>159.03</v>
      </c>
      <c r="R3" s="2">
        <f t="shared" si="0"/>
        <v>160.74</v>
      </c>
      <c r="S3" s="2">
        <f t="shared" si="0"/>
        <v>159.03</v>
      </c>
      <c r="T3" s="2">
        <f t="shared" si="0"/>
        <v>155.61000000000001</v>
      </c>
      <c r="U3" s="2">
        <f t="shared" si="0"/>
        <v>155.61000000000001</v>
      </c>
      <c r="V3" s="2">
        <f t="shared" si="0"/>
        <v>157.32</v>
      </c>
      <c r="W3" s="2">
        <f t="shared" si="0"/>
        <v>159.03</v>
      </c>
      <c r="X3" s="2">
        <f t="shared" si="0"/>
        <v>150.47999999999999</v>
      </c>
      <c r="Y3" s="2">
        <f t="shared" si="0"/>
        <v>136.97451779582144</v>
      </c>
    </row>
    <row r="4" spans="1:25" x14ac:dyDescent="0.25">
      <c r="A4">
        <v>3</v>
      </c>
      <c r="B4" s="2">
        <f>B2*1.05</f>
        <v>168.69215956866398</v>
      </c>
      <c r="C4" s="2">
        <f t="shared" ref="C4:Y4" si="1">C2*1.05</f>
        <v>162.54000000000002</v>
      </c>
      <c r="D4" s="2">
        <f t="shared" si="1"/>
        <v>162.54000000000002</v>
      </c>
      <c r="E4" s="2">
        <f t="shared" si="1"/>
        <v>164.43</v>
      </c>
      <c r="F4" s="2">
        <f t="shared" si="1"/>
        <v>162.54000000000002</v>
      </c>
      <c r="G4" s="2">
        <f t="shared" si="1"/>
        <v>162.54000000000002</v>
      </c>
      <c r="H4" s="2">
        <f t="shared" si="1"/>
        <v>174.59404987323086</v>
      </c>
      <c r="I4" s="2">
        <f t="shared" si="1"/>
        <v>181.11463782534742</v>
      </c>
      <c r="J4" s="2">
        <f t="shared" si="1"/>
        <v>189</v>
      </c>
      <c r="K4" s="2">
        <f t="shared" si="1"/>
        <v>185.22000000000003</v>
      </c>
      <c r="L4" s="2">
        <f t="shared" si="1"/>
        <v>187.11</v>
      </c>
      <c r="M4" s="2">
        <f t="shared" si="1"/>
        <v>189</v>
      </c>
      <c r="N4" s="2">
        <f t="shared" si="1"/>
        <v>181.44000000000003</v>
      </c>
      <c r="O4" s="2">
        <f t="shared" si="1"/>
        <v>170.1</v>
      </c>
      <c r="P4" s="2">
        <f t="shared" si="1"/>
        <v>171.99</v>
      </c>
      <c r="Q4" s="2">
        <f t="shared" si="1"/>
        <v>175.77</v>
      </c>
      <c r="R4" s="2">
        <f t="shared" si="1"/>
        <v>177.66000000000003</v>
      </c>
      <c r="S4" s="2">
        <f t="shared" si="1"/>
        <v>175.77</v>
      </c>
      <c r="T4" s="2">
        <f t="shared" si="1"/>
        <v>171.99</v>
      </c>
      <c r="U4" s="2">
        <f t="shared" si="1"/>
        <v>171.99</v>
      </c>
      <c r="V4" s="2">
        <f t="shared" si="1"/>
        <v>173.88</v>
      </c>
      <c r="W4" s="2">
        <f t="shared" si="1"/>
        <v>175.77</v>
      </c>
      <c r="X4" s="2">
        <f t="shared" si="1"/>
        <v>166.32000000000002</v>
      </c>
      <c r="Y4" s="2">
        <f t="shared" si="1"/>
        <v>151.39288809011845</v>
      </c>
    </row>
    <row r="5" spans="1:25" x14ac:dyDescent="0.25">
      <c r="A5">
        <v>4</v>
      </c>
      <c r="B5" s="2">
        <f>B2*0.9</f>
        <v>144.5932796302834</v>
      </c>
      <c r="C5" s="2">
        <f t="shared" ref="C5:Y5" si="2">C2*0.9</f>
        <v>139.32000000000002</v>
      </c>
      <c r="D5" s="2">
        <f t="shared" si="2"/>
        <v>139.32000000000002</v>
      </c>
      <c r="E5" s="2">
        <f t="shared" si="2"/>
        <v>140.94</v>
      </c>
      <c r="F5" s="2">
        <f t="shared" si="2"/>
        <v>139.32000000000002</v>
      </c>
      <c r="G5" s="2">
        <f t="shared" si="2"/>
        <v>139.32000000000002</v>
      </c>
      <c r="H5" s="2">
        <f t="shared" si="2"/>
        <v>149.65204274848358</v>
      </c>
      <c r="I5" s="2">
        <f t="shared" si="2"/>
        <v>155.24111813601206</v>
      </c>
      <c r="J5" s="2">
        <f t="shared" si="2"/>
        <v>162</v>
      </c>
      <c r="K5" s="2">
        <f t="shared" si="2"/>
        <v>158.76000000000002</v>
      </c>
      <c r="L5" s="2">
        <f t="shared" si="2"/>
        <v>160.38000000000002</v>
      </c>
      <c r="M5" s="2">
        <f t="shared" si="2"/>
        <v>162</v>
      </c>
      <c r="N5" s="2">
        <f t="shared" si="2"/>
        <v>155.52000000000001</v>
      </c>
      <c r="O5" s="2">
        <f t="shared" si="2"/>
        <v>145.80000000000001</v>
      </c>
      <c r="P5" s="2">
        <f t="shared" si="2"/>
        <v>147.42000000000002</v>
      </c>
      <c r="Q5" s="2">
        <f t="shared" si="2"/>
        <v>150.66</v>
      </c>
      <c r="R5" s="2">
        <f t="shared" si="2"/>
        <v>152.28000000000003</v>
      </c>
      <c r="S5" s="2">
        <f t="shared" si="2"/>
        <v>150.66</v>
      </c>
      <c r="T5" s="2">
        <f t="shared" si="2"/>
        <v>147.42000000000002</v>
      </c>
      <c r="U5" s="2">
        <f t="shared" si="2"/>
        <v>147.42000000000002</v>
      </c>
      <c r="V5" s="2">
        <f t="shared" si="2"/>
        <v>149.04</v>
      </c>
      <c r="W5" s="2">
        <f t="shared" si="2"/>
        <v>150.66</v>
      </c>
      <c r="X5" s="2">
        <f t="shared" si="2"/>
        <v>142.56</v>
      </c>
      <c r="Y5" s="2">
        <f t="shared" si="2"/>
        <v>129.76533264867297</v>
      </c>
    </row>
    <row r="6" spans="1:25" x14ac:dyDescent="0.25">
      <c r="A6">
        <v>5</v>
      </c>
      <c r="B6" s="2">
        <f>B2*1.1</f>
        <v>176.72511954812418</v>
      </c>
      <c r="C6" s="2">
        <f t="shared" ref="C6:Y6" si="3">C2*1.1</f>
        <v>170.28000000000003</v>
      </c>
      <c r="D6" s="2">
        <f t="shared" si="3"/>
        <v>170.28000000000003</v>
      </c>
      <c r="E6" s="2">
        <f t="shared" si="3"/>
        <v>172.26000000000002</v>
      </c>
      <c r="F6" s="2">
        <f t="shared" si="3"/>
        <v>170.28000000000003</v>
      </c>
      <c r="G6" s="2">
        <f t="shared" si="3"/>
        <v>170.28000000000003</v>
      </c>
      <c r="H6" s="2">
        <f t="shared" si="3"/>
        <v>182.90805224814662</v>
      </c>
      <c r="I6" s="2">
        <f t="shared" si="3"/>
        <v>189.73914438845921</v>
      </c>
      <c r="J6" s="2">
        <f t="shared" si="3"/>
        <v>198.00000000000003</v>
      </c>
      <c r="K6" s="2">
        <f t="shared" si="3"/>
        <v>194.04000000000002</v>
      </c>
      <c r="L6" s="2">
        <f t="shared" si="3"/>
        <v>196.02000000000004</v>
      </c>
      <c r="M6" s="2">
        <f t="shared" si="3"/>
        <v>198.00000000000003</v>
      </c>
      <c r="N6" s="2">
        <f t="shared" si="3"/>
        <v>190.08000000000004</v>
      </c>
      <c r="O6" s="2">
        <f t="shared" si="3"/>
        <v>178.20000000000002</v>
      </c>
      <c r="P6" s="2">
        <f t="shared" si="3"/>
        <v>180.18000000000004</v>
      </c>
      <c r="Q6" s="2">
        <f t="shared" si="3"/>
        <v>184.14000000000001</v>
      </c>
      <c r="R6" s="2">
        <f t="shared" si="3"/>
        <v>186.12000000000003</v>
      </c>
      <c r="S6" s="2">
        <f t="shared" si="3"/>
        <v>184.14000000000001</v>
      </c>
      <c r="T6" s="2">
        <f t="shared" si="3"/>
        <v>180.18000000000004</v>
      </c>
      <c r="U6" s="2">
        <f t="shared" si="3"/>
        <v>180.18000000000004</v>
      </c>
      <c r="V6" s="2">
        <f t="shared" si="3"/>
        <v>182.16</v>
      </c>
      <c r="W6" s="2">
        <f t="shared" si="3"/>
        <v>184.14000000000001</v>
      </c>
      <c r="X6" s="2">
        <f t="shared" si="3"/>
        <v>174.24</v>
      </c>
      <c r="Y6" s="2">
        <f t="shared" si="3"/>
        <v>158.60207323726695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Energy, Winter</vt:lpstr>
      <vt:lpstr>Secondary Reserve, Winter</vt:lpstr>
      <vt:lpstr>Tertiary Reserve Up, Winter</vt:lpstr>
      <vt:lpstr>Tertiary Reserve Down, Winter</vt:lpstr>
      <vt:lpstr>Energy,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2023-06-30T16:18:53Z</dcterms:modified>
</cp:coreProperties>
</file>