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Shared ESS\"/>
    </mc:Choice>
  </mc:AlternateContent>
  <xr:revisionPtr revIDLastSave="0" documentId="13_ncr:1_{C448B4F1-B5C7-4448-B34F-3C0CB809DC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Investment Cost NREL" sheetId="4" r:id="rId2"/>
    <sheet name="Investment Cost" sheetId="5" r:id="rId3"/>
    <sheet name="DownActivation, 2020, Winter" sheetId="2" r:id="rId4"/>
    <sheet name="DownActivation, 2030, Winter" sheetId="42" r:id="rId5"/>
    <sheet name="DownActivation, 2040, Winter" sheetId="46" r:id="rId6"/>
    <sheet name="DownActivation, 2050, Winter" sheetId="47" r:id="rId7"/>
    <sheet name="UpActivation, 2020, Winter" sheetId="26" r:id="rId8"/>
    <sheet name="UpActivation, 2030, Winter" sheetId="48" r:id="rId9"/>
    <sheet name="UpActivation, 2040, Winter" sheetId="49" r:id="rId10"/>
    <sheet name="UpActivation, 2050, Winter" sheetId="50" r:id="rId11"/>
    <sheet name="DownActivation, 2020, Summer" sheetId="27" r:id="rId12"/>
    <sheet name="DownActivation, 2030, Summer" sheetId="51" r:id="rId13"/>
    <sheet name="DownActivation, 2040, Summer" sheetId="52" r:id="rId14"/>
    <sheet name="DownActivation, 2050, Summer" sheetId="53" r:id="rId15"/>
    <sheet name="UpActivation, 2020, Summer" sheetId="29" r:id="rId16"/>
    <sheet name="UpActivation, 2030, Summer" sheetId="55" r:id="rId17"/>
    <sheet name="UpActivation, 2040, Summer" sheetId="56" r:id="rId18"/>
    <sheet name="UpActivation, 2050, Summer" sheetId="5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7" l="1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B3" i="57"/>
  <c r="B4" i="57"/>
  <c r="B5" i="57"/>
  <c r="B6" i="57"/>
  <c r="B2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B3" i="56"/>
  <c r="B4" i="56"/>
  <c r="B5" i="56"/>
  <c r="B6" i="56"/>
  <c r="B2" i="56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B3" i="55"/>
  <c r="B4" i="55"/>
  <c r="B5" i="55"/>
  <c r="B6" i="55"/>
  <c r="B2" i="55"/>
  <c r="C2" i="53"/>
  <c r="D2" i="53"/>
  <c r="E2" i="53"/>
  <c r="F2" i="53"/>
  <c r="G2" i="53"/>
  <c r="H2" i="53"/>
  <c r="I2" i="53"/>
  <c r="J2" i="53"/>
  <c r="K2" i="53"/>
  <c r="L2" i="53"/>
  <c r="M2" i="53"/>
  <c r="N2" i="53"/>
  <c r="O2" i="53"/>
  <c r="P2" i="53"/>
  <c r="Q2" i="53"/>
  <c r="R2" i="53"/>
  <c r="S2" i="53"/>
  <c r="T2" i="53"/>
  <c r="U2" i="53"/>
  <c r="V2" i="53"/>
  <c r="W2" i="53"/>
  <c r="X2" i="53"/>
  <c r="Y2" i="53"/>
  <c r="C3" i="53"/>
  <c r="D3" i="53"/>
  <c r="E3" i="53"/>
  <c r="F3" i="53"/>
  <c r="G3" i="53"/>
  <c r="H3" i="53"/>
  <c r="I3" i="53"/>
  <c r="J3" i="53"/>
  <c r="K3" i="53"/>
  <c r="L3" i="53"/>
  <c r="M3" i="53"/>
  <c r="N3" i="53"/>
  <c r="O3" i="53"/>
  <c r="P3" i="53"/>
  <c r="Q3" i="53"/>
  <c r="R3" i="53"/>
  <c r="S3" i="53"/>
  <c r="T3" i="53"/>
  <c r="U3" i="53"/>
  <c r="V3" i="53"/>
  <c r="W3" i="53"/>
  <c r="X3" i="53"/>
  <c r="Y3" i="53"/>
  <c r="C4" i="53"/>
  <c r="D4" i="53"/>
  <c r="E4" i="53"/>
  <c r="F4" i="53"/>
  <c r="G4" i="53"/>
  <c r="H4" i="53"/>
  <c r="I4" i="53"/>
  <c r="J4" i="53"/>
  <c r="K4" i="53"/>
  <c r="L4" i="53"/>
  <c r="M4" i="53"/>
  <c r="N4" i="53"/>
  <c r="O4" i="53"/>
  <c r="P4" i="53"/>
  <c r="Q4" i="53"/>
  <c r="R4" i="53"/>
  <c r="S4" i="53"/>
  <c r="T4" i="53"/>
  <c r="U4" i="53"/>
  <c r="V4" i="53"/>
  <c r="W4" i="53"/>
  <c r="X4" i="53"/>
  <c r="Y4" i="53"/>
  <c r="C5" i="53"/>
  <c r="D5" i="53"/>
  <c r="E5" i="53"/>
  <c r="F5" i="53"/>
  <c r="G5" i="53"/>
  <c r="H5" i="53"/>
  <c r="I5" i="53"/>
  <c r="J5" i="53"/>
  <c r="K5" i="53"/>
  <c r="L5" i="53"/>
  <c r="M5" i="53"/>
  <c r="N5" i="53"/>
  <c r="O5" i="53"/>
  <c r="P5" i="53"/>
  <c r="Q5" i="53"/>
  <c r="R5" i="53"/>
  <c r="S5" i="53"/>
  <c r="T5" i="53"/>
  <c r="U5" i="53"/>
  <c r="V5" i="53"/>
  <c r="W5" i="53"/>
  <c r="X5" i="53"/>
  <c r="Y5" i="53"/>
  <c r="C6" i="53"/>
  <c r="D6" i="53"/>
  <c r="E6" i="53"/>
  <c r="F6" i="53"/>
  <c r="G6" i="53"/>
  <c r="H6" i="53"/>
  <c r="I6" i="53"/>
  <c r="J6" i="53"/>
  <c r="K6" i="53"/>
  <c r="L6" i="53"/>
  <c r="M6" i="53"/>
  <c r="N6" i="53"/>
  <c r="O6" i="53"/>
  <c r="P6" i="53"/>
  <c r="Q6" i="53"/>
  <c r="R6" i="53"/>
  <c r="S6" i="53"/>
  <c r="T6" i="53"/>
  <c r="U6" i="53"/>
  <c r="V6" i="53"/>
  <c r="W6" i="53"/>
  <c r="X6" i="53"/>
  <c r="Y6" i="53"/>
  <c r="B3" i="53"/>
  <c r="B4" i="53"/>
  <c r="B5" i="53"/>
  <c r="B6" i="53"/>
  <c r="B2" i="53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C2" i="51"/>
  <c r="D2" i="51"/>
  <c r="E2" i="51"/>
  <c r="F2" i="51"/>
  <c r="G2" i="51"/>
  <c r="H2" i="51"/>
  <c r="I2" i="51"/>
  <c r="J2" i="51"/>
  <c r="K2" i="51"/>
  <c r="L2" i="51"/>
  <c r="M2" i="51"/>
  <c r="N2" i="51"/>
  <c r="O2" i="51"/>
  <c r="P2" i="51"/>
  <c r="Q2" i="51"/>
  <c r="R2" i="51"/>
  <c r="S2" i="51"/>
  <c r="T2" i="51"/>
  <c r="U2" i="51"/>
  <c r="V2" i="51"/>
  <c r="W2" i="51"/>
  <c r="X2" i="51"/>
  <c r="Y2" i="51"/>
  <c r="C3" i="51"/>
  <c r="D3" i="51"/>
  <c r="E3" i="51"/>
  <c r="F3" i="51"/>
  <c r="G3" i="51"/>
  <c r="H3" i="51"/>
  <c r="I3" i="51"/>
  <c r="J3" i="51"/>
  <c r="K3" i="51"/>
  <c r="L3" i="51"/>
  <c r="M3" i="51"/>
  <c r="N3" i="51"/>
  <c r="O3" i="51"/>
  <c r="P3" i="51"/>
  <c r="Q3" i="51"/>
  <c r="R3" i="51"/>
  <c r="S3" i="51"/>
  <c r="T3" i="51"/>
  <c r="U3" i="51"/>
  <c r="V3" i="51"/>
  <c r="W3" i="51"/>
  <c r="X3" i="51"/>
  <c r="Y3" i="51"/>
  <c r="C4" i="51"/>
  <c r="D4" i="51"/>
  <c r="E4" i="51"/>
  <c r="F4" i="51"/>
  <c r="G4" i="51"/>
  <c r="H4" i="51"/>
  <c r="I4" i="51"/>
  <c r="J4" i="51"/>
  <c r="K4" i="51"/>
  <c r="L4" i="51"/>
  <c r="M4" i="51"/>
  <c r="N4" i="51"/>
  <c r="O4" i="51"/>
  <c r="P4" i="51"/>
  <c r="Q4" i="51"/>
  <c r="R4" i="51"/>
  <c r="S4" i="51"/>
  <c r="T4" i="51"/>
  <c r="U4" i="51"/>
  <c r="V4" i="51"/>
  <c r="W4" i="51"/>
  <c r="X4" i="51"/>
  <c r="Y4" i="51"/>
  <c r="C5" i="51"/>
  <c r="D5" i="51"/>
  <c r="E5" i="51"/>
  <c r="F5" i="51"/>
  <c r="G5" i="51"/>
  <c r="H5" i="51"/>
  <c r="I5" i="51"/>
  <c r="J5" i="51"/>
  <c r="K5" i="51"/>
  <c r="L5" i="51"/>
  <c r="M5" i="51"/>
  <c r="N5" i="51"/>
  <c r="O5" i="51"/>
  <c r="P5" i="51"/>
  <c r="Q5" i="51"/>
  <c r="R5" i="51"/>
  <c r="S5" i="51"/>
  <c r="T5" i="51"/>
  <c r="U5" i="51"/>
  <c r="V5" i="51"/>
  <c r="W5" i="51"/>
  <c r="X5" i="51"/>
  <c r="Y5" i="51"/>
  <c r="C6" i="51"/>
  <c r="D6" i="51"/>
  <c r="E6" i="51"/>
  <c r="F6" i="51"/>
  <c r="G6" i="51"/>
  <c r="H6" i="51"/>
  <c r="I6" i="51"/>
  <c r="J6" i="51"/>
  <c r="K6" i="51"/>
  <c r="L6" i="51"/>
  <c r="M6" i="51"/>
  <c r="N6" i="51"/>
  <c r="O6" i="51"/>
  <c r="P6" i="51"/>
  <c r="Q6" i="51"/>
  <c r="R6" i="51"/>
  <c r="S6" i="51"/>
  <c r="T6" i="51"/>
  <c r="U6" i="51"/>
  <c r="V6" i="51"/>
  <c r="W6" i="51"/>
  <c r="X6" i="51"/>
  <c r="Y6" i="51"/>
  <c r="B3" i="51"/>
  <c r="B4" i="51"/>
  <c r="B5" i="51"/>
  <c r="B6" i="51"/>
  <c r="B2" i="51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3" i="49"/>
  <c r="B4" i="49"/>
  <c r="B5" i="49"/>
  <c r="B6" i="49"/>
  <c r="B2" i="49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3" i="48"/>
  <c r="B4" i="48"/>
  <c r="B5" i="48"/>
  <c r="B6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3" i="47"/>
  <c r="B4" i="47"/>
  <c r="B5" i="47"/>
  <c r="B6" i="47"/>
  <c r="B2" i="47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3" i="46"/>
  <c r="B4" i="46"/>
  <c r="B5" i="46"/>
  <c r="B6" i="46"/>
  <c r="B2" i="46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3" i="42"/>
  <c r="B4" i="42"/>
  <c r="B5" i="42"/>
  <c r="B6" i="42"/>
  <c r="B2" i="4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6" i="27"/>
  <c r="B5" i="27"/>
  <c r="B4" i="27"/>
  <c r="B3" i="27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C2" i="5" l="1"/>
  <c r="D2" i="5"/>
  <c r="E2" i="5"/>
  <c r="C3" i="5"/>
  <c r="D3" i="5"/>
  <c r="E3" i="5"/>
  <c r="B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tc={8B9975FD-3006-4426-AB0D-86CDD4C30541}</author>
    <author>tc={27851FFA-B9AC-4A97-87FC-7F5C2FCC1DD6}</author>
    <author>tc={0A1020F6-D051-4027-B92F-CDD56FEFCC0C}</author>
    <author>tc={88F80812-D7A2-4649-99FB-302677F3769E}</author>
    <author>tc={ADCF4D8B-E302-4579-89D1-985AD24CA706}</author>
  </authors>
  <commentList>
    <comment ref="A2" authorId="0" shapeId="0" xr:uid="{8B9975FD-3006-4426-AB0D-86CDD4C3054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27851FFA-B9AC-4A97-87FC-7F5C2FCC1DD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0A1020F6-D051-4027-B92F-CDD56FEFCC0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88F80812-D7A2-4649-99FB-302677F3769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ADCF4D8B-E302-4579-89D1-985AD24CA70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tc={F5F22777-A8C4-4156-86CA-2FD571676D0D}</author>
    <author>tc={E4B2307A-CC50-4BC3-8F51-C60B0619593E}</author>
    <author>tc={11C7BE55-8231-441D-8DD6-11055B01D5EE}</author>
    <author>tc={B9AF359A-B014-4B76-93DD-9B855AA2F792}</author>
    <author>tc={11A97E16-7C7C-410A-A773-E1C74D7B09EA}</author>
  </authors>
  <commentList>
    <comment ref="A2" authorId="0" shapeId="0" xr:uid="{F5F22777-A8C4-4156-86CA-2FD571676D0D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E4B2307A-CC50-4BC3-8F51-C60B0619593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11C7BE55-8231-441D-8DD6-11055B01D5E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B9AF359A-B014-4B76-93DD-9B855AA2F79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11A97E16-7C7C-410A-A773-E1C74D7B09E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tc={4E72F097-4A87-4636-86E1-EB4EA541393E}</author>
    <author>tc={64EC18CD-452F-4361-98F5-B4C6D938D88F}</author>
    <author>tc={87D90F4A-AA8C-4CF7-B1B9-16AE7D225C32}</author>
    <author>tc={EA8D102F-4701-4F9F-86E4-ABCFC7BD24F4}</author>
    <author>tc={78BEB78E-026D-42CF-9A08-EDFCA37D4B57}</author>
  </authors>
  <commentList>
    <comment ref="A2" authorId="0" shapeId="0" xr:uid="{4E72F097-4A87-4636-86E1-EB4EA541393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64EC18CD-452F-4361-98F5-B4C6D938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87D90F4A-AA8C-4CF7-B1B9-16AE7D225C3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EA8D102F-4701-4F9F-86E4-ABCFC7BD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78BEB78E-026D-42CF-9A08-EDFCA37D4B5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tc={7ED9112A-94E9-4A38-834D-8BF8B28B35F9}</author>
    <author>tc={1525B7CE-003F-43A9-87FE-AC222766B775}</author>
    <author>tc={D7970265-1627-4E76-B6B7-2EEE793A4DD1}</author>
    <author>tc={8C510301-AB2C-4518-9CD2-F1A477709B7E}</author>
    <author>tc={F2D5912B-D19E-4438-8207-518FAE0C253A}</author>
  </authors>
  <commentList>
    <comment ref="A2" authorId="0" shapeId="0" xr:uid="{7ED9112A-94E9-4A38-834D-8BF8B28B35F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1525B7CE-003F-43A9-87FE-AC222766B775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D7970265-1627-4E76-B6B7-2EEE793A4DD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8C510301-AB2C-4518-9CD2-F1A477709B7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F2D5912B-D19E-4438-8207-518FAE0C253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tc={3D2D8A18-DF49-47D8-937E-DDF050EA0E10}</author>
    <author>tc={82B04D9C-3066-4684-8010-707C8ECBD4F8}</author>
    <author>tc={295E6DEB-6B9B-4568-A33B-15919303C3C8}</author>
    <author>tc={9BCF4899-8ECA-45DD-BCD1-F969A48A1369}</author>
    <author>tc={AF818D1A-6CAD-4253-ABB5-ED0A885DB1AA}</author>
  </authors>
  <commentList>
    <comment ref="A2" authorId="0" shapeId="0" xr:uid="{3D2D8A18-DF49-47D8-937E-DDF050EA0E10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82B04D9C-3066-4684-8010-707C8ECBD4F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295E6DEB-6B9B-4568-A33B-15919303C3C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9BCF4899-8ECA-45DD-BCD1-F969A48A1369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AF818D1A-6CAD-4253-ABB5-ED0A885DB1AA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tc={606DCF94-32E4-4B49-836B-072EC04C7D47}</author>
    <author>tc={B2B96B86-E35E-4F40-967F-C11C65A920FC}</author>
    <author>tc={1A8F2434-604F-4793-80AE-4AE01915CD37}</author>
    <author>tc={DDF5B0B8-3F80-42E4-8ACC-512CA51B45D7}</author>
    <author>tc={21955C59-DC8F-4F7D-A3AA-18DAEA5742F6}</author>
  </authors>
  <commentList>
    <comment ref="A2" authorId="0" shapeId="0" xr:uid="{606DCF94-32E4-4B49-836B-072EC04C7D4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B2B96B86-E35E-4F40-967F-C11C65A920F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1A8F2434-604F-4793-80AE-4AE01915CD3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DDF5B0B8-3F80-42E4-8ACC-512CA51B45D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21955C59-DC8F-4F7D-A3AA-18DAEA5742F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tc={563DE40C-2A5D-4A75-8E71-F0FA188A25E6}</author>
    <author>tc={89F45C6F-C4D8-4D32-8C76-C767843EED70}</author>
    <author>tc={C1F9766D-E90B-49F4-BE5C-25480D39A3CD}</author>
    <author>tc={089A0579-1E0B-4125-ABF5-D5D59E5C6AB6}</author>
    <author>tc={0997BB62-3749-4674-A25B-238C3F51022C}</author>
  </authors>
  <commentList>
    <comment ref="A2" authorId="0" shapeId="0" xr:uid="{563DE40C-2A5D-4A75-8E71-F0FA188A25E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89F45C6F-C4D8-4D32-8C76-C767843EED7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C1F9766D-E90B-49F4-BE5C-25480D39A3CD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089A0579-1E0B-4125-ABF5-D5D59E5C6AB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0997BB62-3749-4674-A25B-238C3F51022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tc={2247C775-6794-4781-81F1-A3353C48B80A}</author>
    <author>tc={78D480B1-8B1D-47BF-91E7-E27A1FCBEDBE}</author>
    <author>tc={0B5F84DA-C806-48B4-B392-B3FAC340C189}</author>
    <author>tc={31D1A5F8-B4AD-4533-A23A-542D92EEA247}</author>
    <author>tc={15ED436E-0AD3-4375-B80D-2761BCD47E90}</author>
  </authors>
  <commentList>
    <comment ref="A2" authorId="0" shapeId="0" xr:uid="{2247C775-6794-4781-81F1-A3353C48B80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78D480B1-8B1D-47BF-91E7-E27A1FCBEDB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0B5F84DA-C806-48B4-B392-B3FAC340C18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31D1A5F8-B4AD-4533-A23A-542D92EEA24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15ED436E-0AD3-4375-B80D-2761BCD47E9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tc={1127E5F1-BBB6-420A-88B3-CB5EA77D708A}</author>
    <author>tc={47B04D32-4617-4E88-A9C2-E1E21117732C}</author>
    <author>tc={B2A0C889-0A99-471E-B3A2-682B5048E741}</author>
    <author>tc={0B0D38CC-3A09-47B5-AE49-00D98C5104F3}</author>
    <author>tc={474E0BB5-103C-4916-A2A0-6EE206A31D22}</author>
  </authors>
  <commentList>
    <comment ref="A2" authorId="0" shapeId="0" xr:uid="{1127E5F1-BBB6-420A-88B3-CB5EA77D708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47B04D32-4617-4E88-A9C2-E1E21117732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B2A0C889-0A99-471E-B3A2-682B5048E74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0B0D38CC-3A09-47B5-AE49-00D98C5104F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474E0BB5-103C-4916-A2A0-6EE206A31D2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tc={046336F0-96E2-47A1-966D-DD156624C772}</author>
    <author>tc={2662D800-36BA-4AA1-A77C-F7C816886478}</author>
    <author>tc={1D4F1515-D243-4CC8-9F7E-FDA4506BBD75}</author>
    <author>tc={7DF146DC-A3F2-40D7-905F-60256D593598}</author>
    <author>tc={C17B950C-BC0B-42E2-B699-8A317661CC25}</author>
  </authors>
  <commentList>
    <comment ref="A2" authorId="0" shapeId="0" xr:uid="{046336F0-96E2-47A1-966D-DD156624C77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2662D800-36BA-4AA1-A77C-F7C81688647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1D4F1515-D243-4CC8-9F7E-FDA4506BBD75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7DF146DC-A3F2-40D7-905F-60256D59359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C17B950C-BC0B-42E2-B699-8A317661CC25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tc={77E9E9C4-1913-4031-BD76-5AE5FBB9B430}</author>
    <author>tc={C203A39B-5A49-4B7A-819C-4427E92FFAE8}</author>
    <author>tc={41C021DC-07FB-4AC4-96CA-E3479BEB1E14}</author>
    <author>tc={34CCEEF4-CCBA-40BB-8750-0B6D8662AEAB}</author>
    <author>tc={AE6E0590-E8FC-4D34-AA4E-34126D5F88CD}</author>
  </authors>
  <commentList>
    <comment ref="A2" authorId="0" shapeId="0" xr:uid="{77E9E9C4-1913-4031-BD76-5AE5FBB9B43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C203A39B-5A49-4B7A-819C-4427E92FFAE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41C021DC-07FB-4AC4-96CA-E3479BEB1E1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34CCEEF4-CCBA-40BB-8750-0B6D8662AEA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AE6E0590-E8FC-4D34-AA4E-34126D5F88CD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tc={98F339AC-D150-429E-B0E8-0EF0BF7D88E3}</author>
    <author>tc={52DB6F62-0693-4596-BD79-BDEA46A747A7}</author>
    <author>tc={ABCECB9F-CFD1-46FB-813C-05D3DB94B5D2}</author>
    <author>tc={4835D6A2-3645-40E2-8B48-E7B8D015BF36}</author>
    <author>tc={56D2EA22-5F06-4CE6-8EBC-04A94512DC30}</author>
  </authors>
  <commentList>
    <comment ref="A2" authorId="0" shapeId="0" xr:uid="{98F339AC-D150-429E-B0E8-0EF0BF7D88E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52DB6F62-0693-4596-BD79-BDEA46A747A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ABCECB9F-CFD1-46FB-813C-05D3DB94B5D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4835D6A2-3645-40E2-8B48-E7B8D015BF3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56D2EA22-5F06-4CE6-8EBC-04A94512DC3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tc={311AA025-61C2-461B-913F-5177D45C13F9}</author>
    <author>tc={5C4AF13B-6EA9-4603-8778-B9AB94D84F67}</author>
    <author>tc={904F456F-F481-4796-8B04-159604203F42}</author>
    <author>tc={A3884C9E-2C39-4B00-A2CE-3C8CD8D51728}</author>
    <author>tc={36D9E98F-DEE3-4B2A-8051-230C63F92760}</author>
  </authors>
  <commentList>
    <comment ref="A2" authorId="0" shapeId="0" xr:uid="{311AA025-61C2-461B-913F-5177D45C13F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5C4AF13B-6EA9-4603-8778-B9AB94D84F6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904F456F-F481-4796-8B04-159604203F4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A3884C9E-2C39-4B00-A2CE-3C8CD8D5172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36D9E98F-DEE3-4B2A-8051-230C63F92760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tc={E635D3B7-8DD5-4A6B-84B8-5A431FB31E76}</author>
    <author>tc={05A2778A-D32D-4D07-8B63-A246DB1C206A}</author>
    <author>tc={F87B8548-F445-4FC2-A373-C21085395A27}</author>
    <author>tc={A7DA4254-BAD1-49B3-B619-5A724EBBCD8E}</author>
    <author>tc={87171B7C-C83E-4EC2-808C-4CA9CA5D93A1}</author>
  </authors>
  <commentList>
    <comment ref="A2" authorId="0" shapeId="0" xr:uid="{E635D3B7-8DD5-4A6B-84B8-5A431FB31E7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05A2778A-D32D-4D07-8B63-A246DB1C206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F87B8548-F445-4FC2-A373-C21085395A2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A7DA4254-BAD1-49B3-B619-5A724EBBCD8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87171B7C-C83E-4EC2-808C-4CA9CA5D93A1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tc={3A3F7051-120D-47E8-8581-7485E7D9815A}</author>
    <author>tc={E3848DC1-CB48-4973-A222-D54DE7F076A8}</author>
    <author>tc={3B21353C-7426-40DE-A692-312CDB3266DD}</author>
    <author>tc={252CC490-0780-49D6-A4C8-C0516597FB5A}</author>
    <author>tc={5660D4D6-78EB-4768-B22B-53401E12DF4F}</author>
  </authors>
  <commentList>
    <comment ref="A2" authorId="0" shapeId="0" xr:uid="{3A3F7051-120D-47E8-8581-7485E7D9815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2021</t>
      </text>
    </comment>
    <comment ref="A3" authorId="1" shapeId="0" xr:uid="{E3848DC1-CB48-4973-A222-D54DE7F076A8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2021</t>
      </text>
    </comment>
    <comment ref="A4" authorId="2" shapeId="0" xr:uid="{3B21353C-7426-40DE-A692-312CDB3266DD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2021</t>
      </text>
    </comment>
    <comment ref="A5" authorId="3" shapeId="0" xr:uid="{252CC490-0780-49D6-A4C8-C0516597FB5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2021</t>
      </text>
    </comment>
    <comment ref="A6" authorId="4" shapeId="0" xr:uid="{5660D4D6-78EB-4768-B22B-53401E12DF4F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tc={B1B4D5D9-CAB7-4AC2-BF49-6FB3116656B8}</author>
    <author>tc={6FEC794F-E07B-4DEC-8C3A-C0F3ED10E4C5}</author>
    <author>tc={A28FC9EF-7D7D-453A-9E56-9C86903050ED}</author>
    <author>tc={824DDFE7-AAB0-4EC8-986D-9B9F7201CC32}</author>
    <author>tc={63423370-B8C9-41E3-B04F-9051C66B230D}</author>
  </authors>
  <commentList>
    <comment ref="A2" authorId="0" shapeId="0" xr:uid="{B1B4D5D9-CAB7-4AC2-BF49-6FB3116656B8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15th, 2021</t>
      </text>
    </comment>
    <comment ref="A3" authorId="1" shapeId="0" xr:uid="{6FEC794F-E07B-4DEC-8C3A-C0F3ED10E4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14th, 2021</t>
      </text>
    </comment>
    <comment ref="A4" authorId="2" shapeId="0" xr:uid="{A28FC9EF-7D7D-453A-9E56-9C86903050E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16th, 2021</t>
      </text>
    </comment>
    <comment ref="A5" authorId="3" shapeId="0" xr:uid="{824DDFE7-AAB0-4EC8-986D-9B9F7201CC32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13th, 2021</t>
      </text>
    </comment>
    <comment ref="A6" authorId="4" shapeId="0" xr:uid="{63423370-B8C9-41E3-B04F-9051C66B230D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 17th, 2021</t>
      </text>
    </comment>
  </commentList>
</comments>
</file>

<file path=xl/sharedStrings.xml><?xml version="1.0" encoding="utf-8"?>
<sst xmlns="http://schemas.openxmlformats.org/spreadsheetml/2006/main" count="24" uniqueCount="9">
  <si>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</si>
  <si>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</si>
  <si>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</si>
  <si>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</si>
  <si>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</si>
  <si>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</si>
  <si>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</si>
  <si>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</si>
  <si>
    <t>Growth-to-2020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</si>
</sst>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0C6EFEAB-7A19-438A-9DBE-D81EF119ADBB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8B9975FD-3006-4426-AB0D-86CDD4C30541}">
    <text>January 15th, 2021</text>
  </threadedComment>
  <threadedComment ref="A3" dT="2023-02-10T11:34:23.67" personId="{0C6EFEAB-7A19-438A-9DBE-D81EF119ADBB}" id="{27851FFA-B9AC-4A97-87FC-7F5C2FCC1DD6}">
    <text>January 14th, 2021</text>
  </threadedComment>
  <threadedComment ref="A4" dT="2023-02-10T11:34:32.86" personId="{0C6EFEAB-7A19-438A-9DBE-D81EF119ADBB}" id="{0A1020F6-D051-4027-B92F-CDD56FEFCC0C}">
    <text>January 16th, 2021</text>
  </threadedComment>
  <threadedComment ref="A5" dT="2023-02-10T11:34:45.93" personId="{0C6EFEAB-7A19-438A-9DBE-D81EF119ADBB}" id="{88F80812-D7A2-4649-99FB-302677F3769E}">
    <text>January 13th, 2021</text>
  </threadedComment>
  <threadedComment ref="A6" dT="2023-02-10T11:34:57.13" personId="{0C6EFEAB-7A19-438A-9DBE-D81EF119ADBB}" id="{ADCF4D8B-E302-4579-89D1-985AD24CA706}">
    <text>January 17th, 2021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F5F22777-A8C4-4156-86CA-2FD571676D0D}">
    <text>January 15th, 2021</text>
  </threadedComment>
  <threadedComment ref="A3" dT="2023-02-10T11:34:23.67" personId="{0C6EFEAB-7A19-438A-9DBE-D81EF119ADBB}" id="{E4B2307A-CC50-4BC3-8F51-C60B0619593E}">
    <text>January 14th, 2021</text>
  </threadedComment>
  <threadedComment ref="A4" dT="2023-02-10T11:34:32.86" personId="{0C6EFEAB-7A19-438A-9DBE-D81EF119ADBB}" id="{11C7BE55-8231-441D-8DD6-11055B01D5EE}">
    <text>January 16th, 2021</text>
  </threadedComment>
  <threadedComment ref="A5" dT="2023-02-10T11:34:45.93" personId="{0C6EFEAB-7A19-438A-9DBE-D81EF119ADBB}" id="{B9AF359A-B014-4B76-93DD-9B855AA2F792}">
    <text>January 13th, 2021</text>
  </threadedComment>
  <threadedComment ref="A6" dT="2023-02-10T11:34:57.13" personId="{0C6EFEAB-7A19-438A-9DBE-D81EF119ADBB}" id="{11A97E16-7C7C-410A-A773-E1C74D7B09EA}">
    <text>January 17th, 2021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4E72F097-4A87-4636-86E1-EB4EA541393E}">
    <text>January 15th, 2021</text>
  </threadedComment>
  <threadedComment ref="A3" dT="2023-02-10T11:34:23.67" personId="{0C6EFEAB-7A19-438A-9DBE-D81EF119ADBB}" id="{64EC18CD-452F-4361-98F5-B4C6D938D88F}">
    <text>January 14th, 2021</text>
  </threadedComment>
  <threadedComment ref="A4" dT="2023-02-10T11:34:32.86" personId="{0C6EFEAB-7A19-438A-9DBE-D81EF119ADBB}" id="{87D90F4A-AA8C-4CF7-B1B9-16AE7D225C32}">
    <text>January 16th, 2021</text>
  </threadedComment>
  <threadedComment ref="A5" dT="2023-02-10T11:34:45.93" personId="{0C6EFEAB-7A19-438A-9DBE-D81EF119ADBB}" id="{EA8D102F-4701-4F9F-86E4-ABCFC7BD24F4}">
    <text>January 13th, 2021</text>
  </threadedComment>
  <threadedComment ref="A6" dT="2023-02-10T11:34:57.13" personId="{0C6EFEAB-7A19-438A-9DBE-D81EF119ADBB}" id="{78BEB78E-026D-42CF-9A08-EDFCA37D4B57}">
    <text>January 17th, 2021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7ED9112A-94E9-4A38-834D-8BF8B28B35F9}">
    <text>January 15th, 2021</text>
  </threadedComment>
  <threadedComment ref="A3" dT="2023-02-10T11:34:23.67" personId="{0C6EFEAB-7A19-438A-9DBE-D81EF119ADBB}" id="{1525B7CE-003F-43A9-87FE-AC222766B775}">
    <text>January 14th, 2021</text>
  </threadedComment>
  <threadedComment ref="A4" dT="2023-02-10T11:34:32.86" personId="{0C6EFEAB-7A19-438A-9DBE-D81EF119ADBB}" id="{D7970265-1627-4E76-B6B7-2EEE793A4DD1}">
    <text>January 16th, 2021</text>
  </threadedComment>
  <threadedComment ref="A5" dT="2023-02-10T11:34:45.93" personId="{0C6EFEAB-7A19-438A-9DBE-D81EF119ADBB}" id="{8C510301-AB2C-4518-9CD2-F1A477709B7E}">
    <text>January 13th, 2021</text>
  </threadedComment>
  <threadedComment ref="A6" dT="2023-02-10T11:34:57.13" personId="{0C6EFEAB-7A19-438A-9DBE-D81EF119ADBB}" id="{F2D5912B-D19E-4438-8207-518FAE0C253A}">
    <text>January 17th, 2021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3D2D8A18-DF49-47D8-937E-DDF050EA0E10}">
    <text>July 15th, 2021</text>
  </threadedComment>
  <threadedComment ref="A3" dT="2023-02-10T11:34:23.67" personId="{0C6EFEAB-7A19-438A-9DBE-D81EF119ADBB}" id="{82B04D9C-3066-4684-8010-707C8ECBD4F8}">
    <text>July 14th, 2021</text>
  </threadedComment>
  <threadedComment ref="A4" dT="2023-02-10T11:34:32.86" personId="{0C6EFEAB-7A19-438A-9DBE-D81EF119ADBB}" id="{295E6DEB-6B9B-4568-A33B-15919303C3C8}">
    <text>July 16th, 2021</text>
  </threadedComment>
  <threadedComment ref="A5" dT="2023-02-10T11:34:45.93" personId="{0C6EFEAB-7A19-438A-9DBE-D81EF119ADBB}" id="{9BCF4899-8ECA-45DD-BCD1-F969A48A1369}">
    <text>July 13th, 2021</text>
  </threadedComment>
  <threadedComment ref="A6" dT="2023-02-10T11:34:57.13" personId="{0C6EFEAB-7A19-438A-9DBE-D81EF119ADBB}" id="{AF818D1A-6CAD-4253-ABB5-ED0A885DB1AA}">
    <text>July 17th, 2021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606DCF94-32E4-4B49-836B-072EC04C7D47}">
    <text>January 15th, 2021</text>
  </threadedComment>
  <threadedComment ref="A3" dT="2023-02-10T11:34:23.67" personId="{0C6EFEAB-7A19-438A-9DBE-D81EF119ADBB}" id="{B2B96B86-E35E-4F40-967F-C11C65A920FC}">
    <text>January 14th, 2021</text>
  </threadedComment>
  <threadedComment ref="A4" dT="2023-02-10T11:34:32.86" personId="{0C6EFEAB-7A19-438A-9DBE-D81EF119ADBB}" id="{1A8F2434-604F-4793-80AE-4AE01915CD37}">
    <text>January 16th, 2021</text>
  </threadedComment>
  <threadedComment ref="A5" dT="2023-02-10T11:34:45.93" personId="{0C6EFEAB-7A19-438A-9DBE-D81EF119ADBB}" id="{DDF5B0B8-3F80-42E4-8ACC-512CA51B45D7}">
    <text>January 13th, 2021</text>
  </threadedComment>
  <threadedComment ref="A6" dT="2023-02-10T11:34:57.13" personId="{0C6EFEAB-7A19-438A-9DBE-D81EF119ADBB}" id="{21955C59-DC8F-4F7D-A3AA-18DAEA5742F6}">
    <text>January 17th, 2021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563DE40C-2A5D-4A75-8E71-F0FA188A25E6}">
    <text>January 15th, 2021</text>
  </threadedComment>
  <threadedComment ref="A3" dT="2023-02-10T11:34:23.67" personId="{0C6EFEAB-7A19-438A-9DBE-D81EF119ADBB}" id="{89F45C6F-C4D8-4D32-8C76-C767843EED70}">
    <text>January 14th, 2021</text>
  </threadedComment>
  <threadedComment ref="A4" dT="2023-02-10T11:34:32.86" personId="{0C6EFEAB-7A19-438A-9DBE-D81EF119ADBB}" id="{C1F9766D-E90B-49F4-BE5C-25480D39A3CD}">
    <text>January 16th, 2021</text>
  </threadedComment>
  <threadedComment ref="A5" dT="2023-02-10T11:34:45.93" personId="{0C6EFEAB-7A19-438A-9DBE-D81EF119ADBB}" id="{089A0579-1E0B-4125-ABF5-D5D59E5C6AB6}">
    <text>January 13th, 2021</text>
  </threadedComment>
  <threadedComment ref="A6" dT="2023-02-10T11:34:57.13" personId="{0C6EFEAB-7A19-438A-9DBE-D81EF119ADBB}" id="{0997BB62-3749-4674-A25B-238C3F51022C}">
    <text>January 17th, 2021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2247C775-6794-4781-81F1-A3353C48B80A}">
    <text>January 15th, 2021</text>
  </threadedComment>
  <threadedComment ref="A3" dT="2023-02-10T11:34:23.67" personId="{0C6EFEAB-7A19-438A-9DBE-D81EF119ADBB}" id="{78D480B1-8B1D-47BF-91E7-E27A1FCBEDBE}">
    <text>January 14th, 2021</text>
  </threadedComment>
  <threadedComment ref="A4" dT="2023-02-10T11:34:32.86" personId="{0C6EFEAB-7A19-438A-9DBE-D81EF119ADBB}" id="{0B5F84DA-C806-48B4-B392-B3FAC340C189}">
    <text>January 16th, 2021</text>
  </threadedComment>
  <threadedComment ref="A5" dT="2023-02-10T11:34:45.93" personId="{0C6EFEAB-7A19-438A-9DBE-D81EF119ADBB}" id="{31D1A5F8-B4AD-4533-A23A-542D92EEA247}">
    <text>January 13th, 2021</text>
  </threadedComment>
  <threadedComment ref="A6" dT="2023-02-10T11:34:57.13" personId="{0C6EFEAB-7A19-438A-9DBE-D81EF119ADBB}" id="{15ED436E-0AD3-4375-B80D-2761BCD47E90}">
    <text>January 17th, 2021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1127E5F1-BBB6-420A-88B3-CB5EA77D708A}">
    <text>January 15th, 2021</text>
  </threadedComment>
  <threadedComment ref="A3" dT="2023-02-10T11:34:23.67" personId="{0C6EFEAB-7A19-438A-9DBE-D81EF119ADBB}" id="{47B04D32-4617-4E88-A9C2-E1E21117732C}">
    <text>January 14th, 2021</text>
  </threadedComment>
  <threadedComment ref="A4" dT="2023-02-10T11:34:32.86" personId="{0C6EFEAB-7A19-438A-9DBE-D81EF119ADBB}" id="{B2A0C889-0A99-471E-B3A2-682B5048E741}">
    <text>January 16th, 2021</text>
  </threadedComment>
  <threadedComment ref="A5" dT="2023-02-10T11:34:45.93" personId="{0C6EFEAB-7A19-438A-9DBE-D81EF119ADBB}" id="{0B0D38CC-3A09-47B5-AE49-00D98C5104F3}">
    <text>January 13th, 2021</text>
  </threadedComment>
  <threadedComment ref="A6" dT="2023-02-10T11:34:57.13" personId="{0C6EFEAB-7A19-438A-9DBE-D81EF119ADBB}" id="{474E0BB5-103C-4916-A2A0-6EE206A31D22}">
    <text>January 17th, 2021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046336F0-96E2-47A1-966D-DD156624C772}">
    <text>January 15th, 2021</text>
  </threadedComment>
  <threadedComment ref="A3" dT="2023-02-10T11:34:23.67" personId="{0C6EFEAB-7A19-438A-9DBE-D81EF119ADBB}" id="{2662D800-36BA-4AA1-A77C-F7C816886478}">
    <text>January 14th, 2021</text>
  </threadedComment>
  <threadedComment ref="A4" dT="2023-02-10T11:34:32.86" personId="{0C6EFEAB-7A19-438A-9DBE-D81EF119ADBB}" id="{1D4F1515-D243-4CC8-9F7E-FDA4506BBD75}">
    <text>January 16th, 2021</text>
  </threadedComment>
  <threadedComment ref="A5" dT="2023-02-10T11:34:45.93" personId="{0C6EFEAB-7A19-438A-9DBE-D81EF119ADBB}" id="{7DF146DC-A3F2-40D7-905F-60256D593598}">
    <text>January 13th, 2021</text>
  </threadedComment>
  <threadedComment ref="A6" dT="2023-02-10T11:34:57.13" personId="{0C6EFEAB-7A19-438A-9DBE-D81EF119ADBB}" id="{C17B950C-BC0B-42E2-B699-8A317661CC25}">
    <text>January 17th, 2021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77E9E9C4-1913-4031-BD76-5AE5FBB9B430}">
    <text>January 15th, 2021</text>
  </threadedComment>
  <threadedComment ref="A3" dT="2023-02-10T11:34:23.67" personId="{0C6EFEAB-7A19-438A-9DBE-D81EF119ADBB}" id="{C203A39B-5A49-4B7A-819C-4427E92FFAE8}">
    <text>January 14th, 2021</text>
  </threadedComment>
  <threadedComment ref="A4" dT="2023-02-10T11:34:32.86" personId="{0C6EFEAB-7A19-438A-9DBE-D81EF119ADBB}" id="{41C021DC-07FB-4AC4-96CA-E3479BEB1E14}">
    <text>January 16th, 2021</text>
  </threadedComment>
  <threadedComment ref="A5" dT="2023-02-10T11:34:45.93" personId="{0C6EFEAB-7A19-438A-9DBE-D81EF119ADBB}" id="{34CCEEF4-CCBA-40BB-8750-0B6D8662AEAB}">
    <text>January 13th, 2021</text>
  </threadedComment>
  <threadedComment ref="A6" dT="2023-02-10T11:34:57.13" personId="{0C6EFEAB-7A19-438A-9DBE-D81EF119ADBB}" id="{AE6E0590-E8FC-4D34-AA4E-34126D5F88CD}">
    <text>January 17th, 2021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98F339AC-D150-429E-B0E8-0EF0BF7D88E3}">
    <text>January 15th, 2021</text>
  </threadedComment>
  <threadedComment ref="A3" dT="2023-02-10T11:34:23.67" personId="{0C6EFEAB-7A19-438A-9DBE-D81EF119ADBB}" id="{52DB6F62-0693-4596-BD79-BDEA46A747A7}">
    <text>January 14th, 2021</text>
  </threadedComment>
  <threadedComment ref="A4" dT="2023-02-10T11:34:32.86" personId="{0C6EFEAB-7A19-438A-9DBE-D81EF119ADBB}" id="{ABCECB9F-CFD1-46FB-813C-05D3DB94B5D2}">
    <text>January 16th, 2021</text>
  </threadedComment>
  <threadedComment ref="A5" dT="2023-02-10T11:34:45.93" personId="{0C6EFEAB-7A19-438A-9DBE-D81EF119ADBB}" id="{4835D6A2-3645-40E2-8B48-E7B8D015BF36}">
    <text>January 13th, 2021</text>
  </threadedComment>
  <threadedComment ref="A6" dT="2023-02-10T11:34:57.13" personId="{0C6EFEAB-7A19-438A-9DBE-D81EF119ADBB}" id="{56D2EA22-5F06-4CE6-8EBC-04A94512DC30}">
    <text>January 17th, 2021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311AA025-61C2-461B-913F-5177D45C13F9}">
    <text>January 15th, 2021</text>
  </threadedComment>
  <threadedComment ref="A3" dT="2023-02-10T11:34:23.67" personId="{0C6EFEAB-7A19-438A-9DBE-D81EF119ADBB}" id="{5C4AF13B-6EA9-4603-8778-B9AB94D84F67}">
    <text>January 14th, 2021</text>
  </threadedComment>
  <threadedComment ref="A4" dT="2023-02-10T11:34:32.86" personId="{0C6EFEAB-7A19-438A-9DBE-D81EF119ADBB}" id="{904F456F-F481-4796-8B04-159604203F42}">
    <text>January 16th, 2021</text>
  </threadedComment>
  <threadedComment ref="A5" dT="2023-02-10T11:34:45.93" personId="{0C6EFEAB-7A19-438A-9DBE-D81EF119ADBB}" id="{A3884C9E-2C39-4B00-A2CE-3C8CD8D51728}">
    <text>January 13th, 2021</text>
  </threadedComment>
  <threadedComment ref="A6" dT="2023-02-10T11:34:57.13" personId="{0C6EFEAB-7A19-438A-9DBE-D81EF119ADBB}" id="{36D9E98F-DEE3-4B2A-8051-230C63F92760}">
    <text>January 17th, 2021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E635D3B7-8DD5-4A6B-84B8-5A431FB31E76}">
    <text>January 15th, 2021</text>
  </threadedComment>
  <threadedComment ref="A3" dT="2023-02-10T11:34:23.67" personId="{0C6EFEAB-7A19-438A-9DBE-D81EF119ADBB}" id="{05A2778A-D32D-4D07-8B63-A246DB1C206A}">
    <text>January 14th, 2021</text>
  </threadedComment>
  <threadedComment ref="A4" dT="2023-02-10T11:34:32.86" personId="{0C6EFEAB-7A19-438A-9DBE-D81EF119ADBB}" id="{F87B8548-F445-4FC2-A373-C21085395A27}">
    <text>January 16th, 2021</text>
  </threadedComment>
  <threadedComment ref="A5" dT="2023-02-10T11:34:45.93" personId="{0C6EFEAB-7A19-438A-9DBE-D81EF119ADBB}" id="{A7DA4254-BAD1-49B3-B619-5A724EBBCD8E}">
    <text>January 13th, 2021</text>
  </threadedComment>
  <threadedComment ref="A6" dT="2023-02-10T11:34:57.13" personId="{0C6EFEAB-7A19-438A-9DBE-D81EF119ADBB}" id="{87171B7C-C83E-4EC2-808C-4CA9CA5D93A1}">
    <text>January 17th, 2021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3A3F7051-120D-47E8-8581-7485E7D9815A}">
    <text>January 15th, 2021</text>
  </threadedComment>
  <threadedComment ref="A3" dT="2023-02-10T11:34:23.67" personId="{0C6EFEAB-7A19-438A-9DBE-D81EF119ADBB}" id="{E3848DC1-CB48-4973-A222-D54DE7F076A8}">
    <text>January 14th, 2021</text>
  </threadedComment>
  <threadedComment ref="A4" dT="2023-02-10T11:34:32.86" personId="{0C6EFEAB-7A19-438A-9DBE-D81EF119ADBB}" id="{3B21353C-7426-40DE-A692-312CDB3266DD}">
    <text>January 16th, 2021</text>
  </threadedComment>
  <threadedComment ref="A5" dT="2023-02-10T11:34:45.93" personId="{0C6EFEAB-7A19-438A-9DBE-D81EF119ADBB}" id="{252CC490-0780-49D6-A4C8-C0516597FB5A}">
    <text>January 13th, 2021</text>
  </threadedComment>
  <threadedComment ref="A6" dT="2023-02-10T11:34:57.13" personId="{0C6EFEAB-7A19-438A-9DBE-D81EF119ADBB}" id="{5660D4D6-78EB-4768-B22B-53401E12DF4F}">
    <text>January 17th, 2021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3-02-10T11:33:54.94" personId="{0C6EFEAB-7A19-438A-9DBE-D81EF119ADBB}" id="{B1B4D5D9-CAB7-4AC2-BF49-6FB3116656B8}">
    <text>July 15th, 2021</text>
  </threadedComment>
  <threadedComment ref="A3" dT="2023-02-10T11:34:23.67" personId="{0C6EFEAB-7A19-438A-9DBE-D81EF119ADBB}" id="{6FEC794F-E07B-4DEC-8C3A-C0F3ED10E4C5}">
    <text>July 14th, 2021</text>
  </threadedComment>
  <threadedComment ref="A4" dT="2023-02-10T11:34:32.86" personId="{0C6EFEAB-7A19-438A-9DBE-D81EF119ADBB}" id="{A28FC9EF-7D7D-453A-9E56-9C86903050ED}">
    <text>July 16th, 2021</text>
  </threadedComment>
  <threadedComment ref="A5" dT="2023-02-10T11:34:45.93" personId="{0C6EFEAB-7A19-438A-9DBE-D81EF119ADBB}" id="{824DDFE7-AAB0-4EC8-986D-9B9F7201CC32}">
    <text>July 13th, 2021</text>
  </threadedComment>
  <threadedComment ref="A6" dT="2023-02-10T11:34:57.13" personId="{0C6EFEAB-7A19-438A-9DBE-D81EF119ADBB}" id="{63423370-B8C9-41E3-B04F-9051C66B230D}">
    <text>July 17th, 2021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8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12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1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C2" sqref="C2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0.2</v>
      </c>
      <c r="F1" s="1">
        <v>0.2</v>
      </c>
      <c r="G1" s="1">
        <v>0.2</v>
      </c>
    </row>
    <row r="3" spans="1:7" x14ac:dyDescent="0.25">
      <c r="B3" t="s">
        <v>8</v>
      </c>
    </row>
    <row r="4" spans="1:7" x14ac:dyDescent="0.25">
      <c r="A4">
        <v>2030</v>
      </c>
      <c r="B4" s="2">
        <v>1.25</v>
      </c>
    </row>
    <row r="5" spans="1:7" x14ac:dyDescent="0.25">
      <c r="A5">
        <v>2040</v>
      </c>
      <c r="B5" s="2">
        <v>1.5</v>
      </c>
    </row>
    <row r="6" spans="1:7" x14ac:dyDescent="0.25">
      <c r="A6">
        <v>2050</v>
      </c>
      <c r="B6" s="2">
        <v>1.75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7492-2724-43EE-B4C9-15347D4C0F75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'UpActivation, 2020, Winter'!B2*VLOOKUP(2040,Scenarios!$A$4:$B$6,2,FALSE)</f>
        <v>0</v>
      </c>
      <c r="C2" s="1">
        <f>'UpActivation, 2020, Winter'!C2*VLOOKUP(2040,Scenarios!$A$4:$B$6,2,FALSE)</f>
        <v>0</v>
      </c>
      <c r="D2" s="1">
        <f>'UpActivation, 2020, Winter'!D2*VLOOKUP(2040,Scenarios!$A$4:$B$6,2,FALSE)</f>
        <v>0</v>
      </c>
      <c r="E2" s="1">
        <f>'UpActivation, 2020, Winter'!E2*VLOOKUP(2040,Scenarios!$A$4:$B$6,2,FALSE)</f>
        <v>0.75</v>
      </c>
      <c r="F2" s="1">
        <f>'UpActivation, 2020, Winter'!F2*VLOOKUP(2040,Scenarios!$A$4:$B$6,2,FALSE)</f>
        <v>0.78</v>
      </c>
      <c r="G2" s="1">
        <f>'UpActivation, 2020, Winter'!G2*VLOOKUP(2040,Scenarios!$A$4:$B$6,2,FALSE)</f>
        <v>0.67500000000000004</v>
      </c>
      <c r="H2" s="1">
        <f>'UpActivation, 2020, Winter'!H2*VLOOKUP(2040,Scenarios!$A$4:$B$6,2,FALSE)</f>
        <v>0</v>
      </c>
      <c r="I2" s="1">
        <f>'UpActivation, 2020, Winter'!I2*VLOOKUP(2040,Scenarios!$A$4:$B$6,2,FALSE)</f>
        <v>0</v>
      </c>
      <c r="J2" s="1">
        <f>'UpActivation, 2020, Winter'!J2*VLOOKUP(2040,Scenarios!$A$4:$B$6,2,FALSE)</f>
        <v>0</v>
      </c>
      <c r="K2" s="1">
        <f>'UpActivation, 2020, Winter'!K2*VLOOKUP(2040,Scenarios!$A$4:$B$6,2,FALSE)</f>
        <v>0.375</v>
      </c>
      <c r="L2" s="1">
        <f>'UpActivation, 2020, Winter'!L2*VLOOKUP(2040,Scenarios!$A$4:$B$6,2,FALSE)</f>
        <v>0.48</v>
      </c>
      <c r="M2" s="1">
        <f>'UpActivation, 2020, Winter'!M2*VLOOKUP(2040,Scenarios!$A$4:$B$6,2,FALSE)</f>
        <v>0.52499999999999991</v>
      </c>
      <c r="N2" s="1">
        <f>'UpActivation, 2020, Winter'!N2*VLOOKUP(2040,Scenarios!$A$4:$B$6,2,FALSE)</f>
        <v>0</v>
      </c>
      <c r="O2" s="1">
        <f>'UpActivation, 2020, Winter'!O2*VLOOKUP(2040,Scenarios!$A$4:$B$6,2,FALSE)</f>
        <v>0</v>
      </c>
      <c r="P2" s="1">
        <f>'UpActivation, 2020, Winter'!P2*VLOOKUP(2040,Scenarios!$A$4:$B$6,2,FALSE)</f>
        <v>0</v>
      </c>
      <c r="Q2" s="1">
        <f>'UpActivation, 2020, Winter'!Q2*VLOOKUP(2040,Scenarios!$A$4:$B$6,2,FALSE)</f>
        <v>0.48</v>
      </c>
      <c r="R2" s="1">
        <f>'UpActivation, 2020, Winter'!R2*VLOOKUP(2040,Scenarios!$A$4:$B$6,2,FALSE)</f>
        <v>0.52499999999999991</v>
      </c>
      <c r="S2" s="1">
        <f>'UpActivation, 2020, Winter'!S2*VLOOKUP(2040,Scenarios!$A$4:$B$6,2,FALSE)</f>
        <v>0.61499999999999999</v>
      </c>
      <c r="T2" s="1">
        <f>'UpActivation, 2020, Winter'!T2*VLOOKUP(2040,Scenarios!$A$4:$B$6,2,FALSE)</f>
        <v>0</v>
      </c>
      <c r="U2" s="1">
        <f>'UpActivation, 2020, Winter'!U2*VLOOKUP(2040,Scenarios!$A$4:$B$6,2,FALSE)</f>
        <v>0</v>
      </c>
      <c r="V2" s="1">
        <f>'UpActivation, 2020, Winter'!V2*VLOOKUP(2040,Scenarios!$A$4:$B$6,2,FALSE)</f>
        <v>0</v>
      </c>
      <c r="W2" s="1">
        <f>'UpActivation, 2020, Winter'!W2*VLOOKUP(2040,Scenarios!$A$4:$B$6,2,FALSE)</f>
        <v>0.22499999999999998</v>
      </c>
      <c r="X2" s="1">
        <f>'UpActivation, 2020, Winter'!X2*VLOOKUP(2040,Scenarios!$A$4:$B$6,2,FALSE)</f>
        <v>0.22499999999999998</v>
      </c>
      <c r="Y2" s="1">
        <f>'UpActivation, 2020, Winter'!Y2*VLOOKUP(2040,Scenarios!$A$4:$B$6,2,FALSE)</f>
        <v>0.375</v>
      </c>
    </row>
    <row r="3" spans="1:25" x14ac:dyDescent="0.25">
      <c r="A3">
        <v>1</v>
      </c>
      <c r="B3" s="1">
        <f>'UpActivation, 2020, Winter'!B3*VLOOKUP(2040,Scenarios!$A$4:$B$6,2,FALSE)</f>
        <v>0</v>
      </c>
      <c r="C3" s="1">
        <f>'UpActivation, 2020, Winter'!C3*VLOOKUP(2040,Scenarios!$A$4:$B$6,2,FALSE)</f>
        <v>0</v>
      </c>
      <c r="D3" s="1">
        <f>'UpActivation, 2020, Winter'!D3*VLOOKUP(2040,Scenarios!$A$4:$B$6,2,FALSE)</f>
        <v>0</v>
      </c>
      <c r="E3" s="1">
        <f>'UpActivation, 2020, Winter'!E3*VLOOKUP(2040,Scenarios!$A$4:$B$6,2,FALSE)</f>
        <v>0.78750000000000009</v>
      </c>
      <c r="F3" s="1">
        <f>'UpActivation, 2020, Winter'!F3*VLOOKUP(2040,Scenarios!$A$4:$B$6,2,FALSE)</f>
        <v>0.81900000000000006</v>
      </c>
      <c r="G3" s="1">
        <f>'UpActivation, 2020, Winter'!G3*VLOOKUP(2040,Scenarios!$A$4:$B$6,2,FALSE)</f>
        <v>0.70874999999999999</v>
      </c>
      <c r="H3" s="1">
        <f>'UpActivation, 2020, Winter'!H3*VLOOKUP(2040,Scenarios!$A$4:$B$6,2,FALSE)</f>
        <v>0</v>
      </c>
      <c r="I3" s="1">
        <f>'UpActivation, 2020, Winter'!I3*VLOOKUP(2040,Scenarios!$A$4:$B$6,2,FALSE)</f>
        <v>0</v>
      </c>
      <c r="J3" s="1">
        <f>'UpActivation, 2020, Winter'!J3*VLOOKUP(2040,Scenarios!$A$4:$B$6,2,FALSE)</f>
        <v>0</v>
      </c>
      <c r="K3" s="1">
        <f>'UpActivation, 2020, Winter'!K3*VLOOKUP(2040,Scenarios!$A$4:$B$6,2,FALSE)</f>
        <v>0.39375000000000004</v>
      </c>
      <c r="L3" s="1">
        <f>'UpActivation, 2020, Winter'!L3*VLOOKUP(2040,Scenarios!$A$4:$B$6,2,FALSE)</f>
        <v>0.504</v>
      </c>
      <c r="M3" s="1">
        <f>'UpActivation, 2020, Winter'!M3*VLOOKUP(2040,Scenarios!$A$4:$B$6,2,FALSE)</f>
        <v>0.55125000000000002</v>
      </c>
      <c r="N3" s="1">
        <f>'UpActivation, 2020, Winter'!N3*VLOOKUP(2040,Scenarios!$A$4:$B$6,2,FALSE)</f>
        <v>0</v>
      </c>
      <c r="O3" s="1">
        <f>'UpActivation, 2020, Winter'!O3*VLOOKUP(2040,Scenarios!$A$4:$B$6,2,FALSE)</f>
        <v>0</v>
      </c>
      <c r="P3" s="1">
        <f>'UpActivation, 2020, Winter'!P3*VLOOKUP(2040,Scenarios!$A$4:$B$6,2,FALSE)</f>
        <v>0</v>
      </c>
      <c r="Q3" s="1">
        <f>'UpActivation, 2020, Winter'!Q3*VLOOKUP(2040,Scenarios!$A$4:$B$6,2,FALSE)</f>
        <v>0.504</v>
      </c>
      <c r="R3" s="1">
        <f>'UpActivation, 2020, Winter'!R3*VLOOKUP(2040,Scenarios!$A$4:$B$6,2,FALSE)</f>
        <v>0.55125000000000002</v>
      </c>
      <c r="S3" s="1">
        <f>'UpActivation, 2020, Winter'!S3*VLOOKUP(2040,Scenarios!$A$4:$B$6,2,FALSE)</f>
        <v>0.64575000000000005</v>
      </c>
      <c r="T3" s="1">
        <f>'UpActivation, 2020, Winter'!T3*VLOOKUP(2040,Scenarios!$A$4:$B$6,2,FALSE)</f>
        <v>0</v>
      </c>
      <c r="U3" s="1">
        <f>'UpActivation, 2020, Winter'!U3*VLOOKUP(2040,Scenarios!$A$4:$B$6,2,FALSE)</f>
        <v>0</v>
      </c>
      <c r="V3" s="1">
        <f>'UpActivation, 2020, Winter'!V3*VLOOKUP(2040,Scenarios!$A$4:$B$6,2,FALSE)</f>
        <v>0</v>
      </c>
      <c r="W3" s="1">
        <f>'UpActivation, 2020, Winter'!W3*VLOOKUP(2040,Scenarios!$A$4:$B$6,2,FALSE)</f>
        <v>0.23625000000000002</v>
      </c>
      <c r="X3" s="1">
        <f>'UpActivation, 2020, Winter'!X3*VLOOKUP(2040,Scenarios!$A$4:$B$6,2,FALSE)</f>
        <v>0.23625000000000002</v>
      </c>
      <c r="Y3" s="1">
        <f>'UpActivation, 2020, Winter'!Y3*VLOOKUP(2040,Scenarios!$A$4:$B$6,2,FALSE)</f>
        <v>0.39375000000000004</v>
      </c>
    </row>
    <row r="4" spans="1:25" x14ac:dyDescent="0.25">
      <c r="A4">
        <v>2</v>
      </c>
      <c r="B4" s="1">
        <f>'UpActivation, 2020, Winter'!B4*VLOOKUP(2040,Scenarios!$A$4:$B$6,2,FALSE)</f>
        <v>0</v>
      </c>
      <c r="C4" s="1">
        <f>'UpActivation, 2020, Winter'!C4*VLOOKUP(2040,Scenarios!$A$4:$B$6,2,FALSE)</f>
        <v>0</v>
      </c>
      <c r="D4" s="1">
        <f>'UpActivation, 2020, Winter'!D4*VLOOKUP(2040,Scenarios!$A$4:$B$6,2,FALSE)</f>
        <v>0</v>
      </c>
      <c r="E4" s="1">
        <f>'UpActivation, 2020, Winter'!E4*VLOOKUP(2040,Scenarios!$A$4:$B$6,2,FALSE)</f>
        <v>0.71249999999999991</v>
      </c>
      <c r="F4" s="1">
        <f>'UpActivation, 2020, Winter'!F4*VLOOKUP(2040,Scenarios!$A$4:$B$6,2,FALSE)</f>
        <v>0.74099999999999999</v>
      </c>
      <c r="G4" s="1">
        <f>'UpActivation, 2020, Winter'!G4*VLOOKUP(2040,Scenarios!$A$4:$B$6,2,FALSE)</f>
        <v>0.64124999999999999</v>
      </c>
      <c r="H4" s="1">
        <f>'UpActivation, 2020, Winter'!H4*VLOOKUP(2040,Scenarios!$A$4:$B$6,2,FALSE)</f>
        <v>0</v>
      </c>
      <c r="I4" s="1">
        <f>'UpActivation, 2020, Winter'!I4*VLOOKUP(2040,Scenarios!$A$4:$B$6,2,FALSE)</f>
        <v>0</v>
      </c>
      <c r="J4" s="1">
        <f>'UpActivation, 2020, Winter'!J4*VLOOKUP(2040,Scenarios!$A$4:$B$6,2,FALSE)</f>
        <v>0</v>
      </c>
      <c r="K4" s="1">
        <f>'UpActivation, 2020, Winter'!K4*VLOOKUP(2040,Scenarios!$A$4:$B$6,2,FALSE)</f>
        <v>0.35624999999999996</v>
      </c>
      <c r="L4" s="1">
        <f>'UpActivation, 2020, Winter'!L4*VLOOKUP(2040,Scenarios!$A$4:$B$6,2,FALSE)</f>
        <v>0.45599999999999996</v>
      </c>
      <c r="M4" s="1">
        <f>'UpActivation, 2020, Winter'!M4*VLOOKUP(2040,Scenarios!$A$4:$B$6,2,FALSE)</f>
        <v>0.49874999999999992</v>
      </c>
      <c r="N4" s="1">
        <f>'UpActivation, 2020, Winter'!N4*VLOOKUP(2040,Scenarios!$A$4:$B$6,2,FALSE)</f>
        <v>0</v>
      </c>
      <c r="O4" s="1">
        <f>'UpActivation, 2020, Winter'!O4*VLOOKUP(2040,Scenarios!$A$4:$B$6,2,FALSE)</f>
        <v>0</v>
      </c>
      <c r="P4" s="1">
        <f>'UpActivation, 2020, Winter'!P4*VLOOKUP(2040,Scenarios!$A$4:$B$6,2,FALSE)</f>
        <v>0</v>
      </c>
      <c r="Q4" s="1">
        <f>'UpActivation, 2020, Winter'!Q4*VLOOKUP(2040,Scenarios!$A$4:$B$6,2,FALSE)</f>
        <v>0.45599999999999996</v>
      </c>
      <c r="R4" s="1">
        <f>'UpActivation, 2020, Winter'!R4*VLOOKUP(2040,Scenarios!$A$4:$B$6,2,FALSE)</f>
        <v>0.49874999999999992</v>
      </c>
      <c r="S4" s="1">
        <f>'UpActivation, 2020, Winter'!S4*VLOOKUP(2040,Scenarios!$A$4:$B$6,2,FALSE)</f>
        <v>0.58424999999999994</v>
      </c>
      <c r="T4" s="1">
        <f>'UpActivation, 2020, Winter'!T4*VLOOKUP(2040,Scenarios!$A$4:$B$6,2,FALSE)</f>
        <v>0</v>
      </c>
      <c r="U4" s="1">
        <f>'UpActivation, 2020, Winter'!U4*VLOOKUP(2040,Scenarios!$A$4:$B$6,2,FALSE)</f>
        <v>0</v>
      </c>
      <c r="V4" s="1">
        <f>'UpActivation, 2020, Winter'!V4*VLOOKUP(2040,Scenarios!$A$4:$B$6,2,FALSE)</f>
        <v>0</v>
      </c>
      <c r="W4" s="1">
        <f>'UpActivation, 2020, Winter'!W4*VLOOKUP(2040,Scenarios!$A$4:$B$6,2,FALSE)</f>
        <v>0.21375</v>
      </c>
      <c r="X4" s="1">
        <f>'UpActivation, 2020, Winter'!X4*VLOOKUP(2040,Scenarios!$A$4:$B$6,2,FALSE)</f>
        <v>0.21375</v>
      </c>
      <c r="Y4" s="1">
        <f>'UpActivation, 2020, Winter'!Y4*VLOOKUP(2040,Scenarios!$A$4:$B$6,2,FALSE)</f>
        <v>0.35624999999999996</v>
      </c>
    </row>
    <row r="5" spans="1:25" x14ac:dyDescent="0.25">
      <c r="A5">
        <v>3</v>
      </c>
      <c r="B5" s="1">
        <f>'UpActivation, 2020, Winter'!B5*VLOOKUP(2040,Scenarios!$A$4:$B$6,2,FALSE)</f>
        <v>0</v>
      </c>
      <c r="C5" s="1">
        <f>'UpActivation, 2020, Winter'!C5*VLOOKUP(2040,Scenarios!$A$4:$B$6,2,FALSE)</f>
        <v>0</v>
      </c>
      <c r="D5" s="1">
        <f>'UpActivation, 2020, Winter'!D5*VLOOKUP(2040,Scenarios!$A$4:$B$6,2,FALSE)</f>
        <v>0</v>
      </c>
      <c r="E5" s="1">
        <f>'UpActivation, 2020, Winter'!E5*VLOOKUP(2040,Scenarios!$A$4:$B$6,2,FALSE)</f>
        <v>0.82500000000000007</v>
      </c>
      <c r="F5" s="1">
        <f>'UpActivation, 2020, Winter'!F5*VLOOKUP(2040,Scenarios!$A$4:$B$6,2,FALSE)</f>
        <v>0.8580000000000001</v>
      </c>
      <c r="G5" s="1">
        <f>'UpActivation, 2020, Winter'!G5*VLOOKUP(2040,Scenarios!$A$4:$B$6,2,FALSE)</f>
        <v>0.74250000000000005</v>
      </c>
      <c r="H5" s="1">
        <f>'UpActivation, 2020, Winter'!H5*VLOOKUP(2040,Scenarios!$A$4:$B$6,2,FALSE)</f>
        <v>0</v>
      </c>
      <c r="I5" s="1">
        <f>'UpActivation, 2020, Winter'!I5*VLOOKUP(2040,Scenarios!$A$4:$B$6,2,FALSE)</f>
        <v>0</v>
      </c>
      <c r="J5" s="1">
        <f>'UpActivation, 2020, Winter'!J5*VLOOKUP(2040,Scenarios!$A$4:$B$6,2,FALSE)</f>
        <v>0</v>
      </c>
      <c r="K5" s="1">
        <f>'UpActivation, 2020, Winter'!K5*VLOOKUP(2040,Scenarios!$A$4:$B$6,2,FALSE)</f>
        <v>0.41250000000000003</v>
      </c>
      <c r="L5" s="1">
        <f>'UpActivation, 2020, Winter'!L5*VLOOKUP(2040,Scenarios!$A$4:$B$6,2,FALSE)</f>
        <v>0.52800000000000002</v>
      </c>
      <c r="M5" s="1">
        <f>'UpActivation, 2020, Winter'!M5*VLOOKUP(2040,Scenarios!$A$4:$B$6,2,FALSE)</f>
        <v>0.57750000000000001</v>
      </c>
      <c r="N5" s="1">
        <f>'UpActivation, 2020, Winter'!N5*VLOOKUP(2040,Scenarios!$A$4:$B$6,2,FALSE)</f>
        <v>0</v>
      </c>
      <c r="O5" s="1">
        <f>'UpActivation, 2020, Winter'!O5*VLOOKUP(2040,Scenarios!$A$4:$B$6,2,FALSE)</f>
        <v>0</v>
      </c>
      <c r="P5" s="1">
        <f>'UpActivation, 2020, Winter'!P5*VLOOKUP(2040,Scenarios!$A$4:$B$6,2,FALSE)</f>
        <v>0</v>
      </c>
      <c r="Q5" s="1">
        <f>'UpActivation, 2020, Winter'!Q5*VLOOKUP(2040,Scenarios!$A$4:$B$6,2,FALSE)</f>
        <v>0.52800000000000002</v>
      </c>
      <c r="R5" s="1">
        <f>'UpActivation, 2020, Winter'!R5*VLOOKUP(2040,Scenarios!$A$4:$B$6,2,FALSE)</f>
        <v>0.57750000000000001</v>
      </c>
      <c r="S5" s="1">
        <f>'UpActivation, 2020, Winter'!S5*VLOOKUP(2040,Scenarios!$A$4:$B$6,2,FALSE)</f>
        <v>0.67649999999999999</v>
      </c>
      <c r="T5" s="1">
        <f>'UpActivation, 2020, Winter'!T5*VLOOKUP(2040,Scenarios!$A$4:$B$6,2,FALSE)</f>
        <v>0</v>
      </c>
      <c r="U5" s="1">
        <f>'UpActivation, 2020, Winter'!U5*VLOOKUP(2040,Scenarios!$A$4:$B$6,2,FALSE)</f>
        <v>0</v>
      </c>
      <c r="V5" s="1">
        <f>'UpActivation, 2020, Winter'!V5*VLOOKUP(2040,Scenarios!$A$4:$B$6,2,FALSE)</f>
        <v>0</v>
      </c>
      <c r="W5" s="1">
        <f>'UpActivation, 2020, Winter'!W5*VLOOKUP(2040,Scenarios!$A$4:$B$6,2,FALSE)</f>
        <v>0.2475</v>
      </c>
      <c r="X5" s="1">
        <f>'UpActivation, 2020, Winter'!X5*VLOOKUP(2040,Scenarios!$A$4:$B$6,2,FALSE)</f>
        <v>0.2475</v>
      </c>
      <c r="Y5" s="1">
        <f>'UpActivation, 2020, Winter'!Y5*VLOOKUP(2040,Scenarios!$A$4:$B$6,2,FALSE)</f>
        <v>0.41250000000000003</v>
      </c>
    </row>
    <row r="6" spans="1:25" x14ac:dyDescent="0.25">
      <c r="A6">
        <v>4</v>
      </c>
      <c r="B6" s="1">
        <f>'UpActivation, 2020, Winter'!B6*VLOOKUP(2040,Scenarios!$A$4:$B$6,2,FALSE)</f>
        <v>0</v>
      </c>
      <c r="C6" s="1">
        <f>'UpActivation, 2020, Winter'!C6*VLOOKUP(2040,Scenarios!$A$4:$B$6,2,FALSE)</f>
        <v>0</v>
      </c>
      <c r="D6" s="1">
        <f>'UpActivation, 2020, Winter'!D6*VLOOKUP(2040,Scenarios!$A$4:$B$6,2,FALSE)</f>
        <v>0</v>
      </c>
      <c r="E6" s="1">
        <f>'UpActivation, 2020, Winter'!E6*VLOOKUP(2040,Scenarios!$A$4:$B$6,2,FALSE)</f>
        <v>0.67500000000000004</v>
      </c>
      <c r="F6" s="1">
        <f>'UpActivation, 2020, Winter'!F6*VLOOKUP(2040,Scenarios!$A$4:$B$6,2,FALSE)</f>
        <v>0.70200000000000007</v>
      </c>
      <c r="G6" s="1">
        <f>'UpActivation, 2020, Winter'!G6*VLOOKUP(2040,Scenarios!$A$4:$B$6,2,FALSE)</f>
        <v>0.60750000000000004</v>
      </c>
      <c r="H6" s="1">
        <f>'UpActivation, 2020, Winter'!H6*VLOOKUP(2040,Scenarios!$A$4:$B$6,2,FALSE)</f>
        <v>0</v>
      </c>
      <c r="I6" s="1">
        <f>'UpActivation, 2020, Winter'!I6*VLOOKUP(2040,Scenarios!$A$4:$B$6,2,FALSE)</f>
        <v>0</v>
      </c>
      <c r="J6" s="1">
        <f>'UpActivation, 2020, Winter'!J6*VLOOKUP(2040,Scenarios!$A$4:$B$6,2,FALSE)</f>
        <v>0</v>
      </c>
      <c r="K6" s="1">
        <f>'UpActivation, 2020, Winter'!K6*VLOOKUP(2040,Scenarios!$A$4:$B$6,2,FALSE)</f>
        <v>0.33750000000000002</v>
      </c>
      <c r="L6" s="1">
        <f>'UpActivation, 2020, Winter'!L6*VLOOKUP(2040,Scenarios!$A$4:$B$6,2,FALSE)</f>
        <v>0.43200000000000005</v>
      </c>
      <c r="M6" s="1">
        <f>'UpActivation, 2020, Winter'!M6*VLOOKUP(2040,Scenarios!$A$4:$B$6,2,FALSE)</f>
        <v>0.47250000000000003</v>
      </c>
      <c r="N6" s="1">
        <f>'UpActivation, 2020, Winter'!N6*VLOOKUP(2040,Scenarios!$A$4:$B$6,2,FALSE)</f>
        <v>0</v>
      </c>
      <c r="O6" s="1">
        <f>'UpActivation, 2020, Winter'!O6*VLOOKUP(2040,Scenarios!$A$4:$B$6,2,FALSE)</f>
        <v>0</v>
      </c>
      <c r="P6" s="1">
        <f>'UpActivation, 2020, Winter'!P6*VLOOKUP(2040,Scenarios!$A$4:$B$6,2,FALSE)</f>
        <v>0</v>
      </c>
      <c r="Q6" s="1">
        <f>'UpActivation, 2020, Winter'!Q6*VLOOKUP(2040,Scenarios!$A$4:$B$6,2,FALSE)</f>
        <v>0.43200000000000005</v>
      </c>
      <c r="R6" s="1">
        <f>'UpActivation, 2020, Winter'!R6*VLOOKUP(2040,Scenarios!$A$4:$B$6,2,FALSE)</f>
        <v>0.47250000000000003</v>
      </c>
      <c r="S6" s="1">
        <f>'UpActivation, 2020, Winter'!S6*VLOOKUP(2040,Scenarios!$A$4:$B$6,2,FALSE)</f>
        <v>0.55349999999999999</v>
      </c>
      <c r="T6" s="1">
        <f>'UpActivation, 2020, Winter'!T6*VLOOKUP(2040,Scenarios!$A$4:$B$6,2,FALSE)</f>
        <v>0</v>
      </c>
      <c r="U6" s="1">
        <f>'UpActivation, 2020, Winter'!U6*VLOOKUP(2040,Scenarios!$A$4:$B$6,2,FALSE)</f>
        <v>0</v>
      </c>
      <c r="V6" s="1">
        <f>'UpActivation, 2020, Winter'!V6*VLOOKUP(2040,Scenarios!$A$4:$B$6,2,FALSE)</f>
        <v>0</v>
      </c>
      <c r="W6" s="1">
        <f>'UpActivation, 2020, Winter'!W6*VLOOKUP(2040,Scenarios!$A$4:$B$6,2,FALSE)</f>
        <v>0.20250000000000001</v>
      </c>
      <c r="X6" s="1">
        <f>'UpActivation, 2020, Winter'!X6*VLOOKUP(2040,Scenarios!$A$4:$B$6,2,FALSE)</f>
        <v>0.20250000000000001</v>
      </c>
      <c r="Y6" s="1">
        <f>'UpActivation, 2020, Winter'!Y6*VLOOKUP(2040,Scenarios!$A$4:$B$6,2,FALSE)</f>
        <v>0.33750000000000002</v>
      </c>
    </row>
  </sheetData>
  <conditionalFormatting sqref="B2:Y6">
    <cfRule type="cellIs" dxfId="9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8ECF-EE60-41A9-9674-82363D178BC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'UpActivation, 2020, Winter'!B2*VLOOKUP(2030,Scenarios!$A$4:$B$6,2,FALSE)</f>
        <v>0</v>
      </c>
      <c r="C2" s="1">
        <f>'UpActivation, 2020, Winter'!C2*VLOOKUP(2030,Scenarios!$A$4:$B$6,2,FALSE)</f>
        <v>0</v>
      </c>
      <c r="D2" s="1">
        <f>'UpActivation, 2020, Winter'!D2*VLOOKUP(2030,Scenarios!$A$4:$B$6,2,FALSE)</f>
        <v>0</v>
      </c>
      <c r="E2" s="1">
        <f>'UpActivation, 2020, Winter'!E2*VLOOKUP(2030,Scenarios!$A$4:$B$6,2,FALSE)</f>
        <v>0.625</v>
      </c>
      <c r="F2" s="1">
        <f>'UpActivation, 2020, Winter'!F2*VLOOKUP(2030,Scenarios!$A$4:$B$6,2,FALSE)</f>
        <v>0.65</v>
      </c>
      <c r="G2" s="1">
        <f>'UpActivation, 2020, Winter'!G2*VLOOKUP(2030,Scenarios!$A$4:$B$6,2,FALSE)</f>
        <v>0.5625</v>
      </c>
      <c r="H2" s="1">
        <f>'UpActivation, 2020, Winter'!H2*VLOOKUP(2030,Scenarios!$A$4:$B$6,2,FALSE)</f>
        <v>0</v>
      </c>
      <c r="I2" s="1">
        <f>'UpActivation, 2020, Winter'!I2*VLOOKUP(2030,Scenarios!$A$4:$B$6,2,FALSE)</f>
        <v>0</v>
      </c>
      <c r="J2" s="1">
        <f>'UpActivation, 2020, Winter'!J2*VLOOKUP(2030,Scenarios!$A$4:$B$6,2,FALSE)</f>
        <v>0</v>
      </c>
      <c r="K2" s="1">
        <f>'UpActivation, 2020, Winter'!K2*VLOOKUP(2030,Scenarios!$A$4:$B$6,2,FALSE)</f>
        <v>0.3125</v>
      </c>
      <c r="L2" s="1">
        <f>'UpActivation, 2020, Winter'!L2*VLOOKUP(2030,Scenarios!$A$4:$B$6,2,FALSE)</f>
        <v>0.4</v>
      </c>
      <c r="M2" s="1">
        <f>'UpActivation, 2020, Winter'!M2*VLOOKUP(2030,Scenarios!$A$4:$B$6,2,FALSE)</f>
        <v>0.4375</v>
      </c>
      <c r="N2" s="1">
        <f>'UpActivation, 2020, Winter'!N2*VLOOKUP(2030,Scenarios!$A$4:$B$6,2,FALSE)</f>
        <v>0</v>
      </c>
      <c r="O2" s="1">
        <f>'UpActivation, 2020, Winter'!O2*VLOOKUP(2030,Scenarios!$A$4:$B$6,2,FALSE)</f>
        <v>0</v>
      </c>
      <c r="P2" s="1">
        <f>'UpActivation, 2020, Winter'!P2*VLOOKUP(2030,Scenarios!$A$4:$B$6,2,FALSE)</f>
        <v>0</v>
      </c>
      <c r="Q2" s="1">
        <f>'UpActivation, 2020, Winter'!Q2*VLOOKUP(2030,Scenarios!$A$4:$B$6,2,FALSE)</f>
        <v>0.4</v>
      </c>
      <c r="R2" s="1">
        <f>'UpActivation, 2020, Winter'!R2*VLOOKUP(2030,Scenarios!$A$4:$B$6,2,FALSE)</f>
        <v>0.4375</v>
      </c>
      <c r="S2" s="1">
        <f>'UpActivation, 2020, Winter'!S2*VLOOKUP(2030,Scenarios!$A$4:$B$6,2,FALSE)</f>
        <v>0.51249999999999996</v>
      </c>
      <c r="T2" s="1">
        <f>'UpActivation, 2020, Winter'!T2*VLOOKUP(2030,Scenarios!$A$4:$B$6,2,FALSE)</f>
        <v>0</v>
      </c>
      <c r="U2" s="1">
        <f>'UpActivation, 2020, Winter'!U2*VLOOKUP(2030,Scenarios!$A$4:$B$6,2,FALSE)</f>
        <v>0</v>
      </c>
      <c r="V2" s="1">
        <f>'UpActivation, 2020, Winter'!V2*VLOOKUP(2030,Scenarios!$A$4:$B$6,2,FALSE)</f>
        <v>0</v>
      </c>
      <c r="W2" s="1">
        <f>'UpActivation, 2020, Winter'!W2*VLOOKUP(2030,Scenarios!$A$4:$B$6,2,FALSE)</f>
        <v>0.1875</v>
      </c>
      <c r="X2" s="1">
        <f>'UpActivation, 2020, Winter'!X2*VLOOKUP(2030,Scenarios!$A$4:$B$6,2,FALSE)</f>
        <v>0.1875</v>
      </c>
      <c r="Y2" s="1">
        <f>'UpActivation, 2020, Winter'!Y2*VLOOKUP(2030,Scenarios!$A$4:$B$6,2,FALSE)</f>
        <v>0.3125</v>
      </c>
    </row>
    <row r="3" spans="1:25" x14ac:dyDescent="0.25">
      <c r="A3">
        <v>1</v>
      </c>
      <c r="B3" s="1">
        <f>'UpActivation, 2020, Winter'!B3*VLOOKUP(2030,Scenarios!$A$4:$B$6,2,FALSE)</f>
        <v>0</v>
      </c>
      <c r="C3" s="1">
        <f>'UpActivation, 2020, Winter'!C3*VLOOKUP(2030,Scenarios!$A$4:$B$6,2,FALSE)</f>
        <v>0</v>
      </c>
      <c r="D3" s="1">
        <f>'UpActivation, 2020, Winter'!D3*VLOOKUP(2030,Scenarios!$A$4:$B$6,2,FALSE)</f>
        <v>0</v>
      </c>
      <c r="E3" s="1">
        <f>'UpActivation, 2020, Winter'!E3*VLOOKUP(2030,Scenarios!$A$4:$B$6,2,FALSE)</f>
        <v>0.65625</v>
      </c>
      <c r="F3" s="1">
        <f>'UpActivation, 2020, Winter'!F3*VLOOKUP(2030,Scenarios!$A$4:$B$6,2,FALSE)</f>
        <v>0.68250000000000011</v>
      </c>
      <c r="G3" s="1">
        <f>'UpActivation, 2020, Winter'!G3*VLOOKUP(2030,Scenarios!$A$4:$B$6,2,FALSE)</f>
        <v>0.59062500000000007</v>
      </c>
      <c r="H3" s="1">
        <f>'UpActivation, 2020, Winter'!H3*VLOOKUP(2030,Scenarios!$A$4:$B$6,2,FALSE)</f>
        <v>0</v>
      </c>
      <c r="I3" s="1">
        <f>'UpActivation, 2020, Winter'!I3*VLOOKUP(2030,Scenarios!$A$4:$B$6,2,FALSE)</f>
        <v>0</v>
      </c>
      <c r="J3" s="1">
        <f>'UpActivation, 2020, Winter'!J3*VLOOKUP(2030,Scenarios!$A$4:$B$6,2,FALSE)</f>
        <v>0</v>
      </c>
      <c r="K3" s="1">
        <f>'UpActivation, 2020, Winter'!K3*VLOOKUP(2030,Scenarios!$A$4:$B$6,2,FALSE)</f>
        <v>0.328125</v>
      </c>
      <c r="L3" s="1">
        <f>'UpActivation, 2020, Winter'!L3*VLOOKUP(2030,Scenarios!$A$4:$B$6,2,FALSE)</f>
        <v>0.42000000000000004</v>
      </c>
      <c r="M3" s="1">
        <f>'UpActivation, 2020, Winter'!M3*VLOOKUP(2030,Scenarios!$A$4:$B$6,2,FALSE)</f>
        <v>0.45937499999999998</v>
      </c>
      <c r="N3" s="1">
        <f>'UpActivation, 2020, Winter'!N3*VLOOKUP(2030,Scenarios!$A$4:$B$6,2,FALSE)</f>
        <v>0</v>
      </c>
      <c r="O3" s="1">
        <f>'UpActivation, 2020, Winter'!O3*VLOOKUP(2030,Scenarios!$A$4:$B$6,2,FALSE)</f>
        <v>0</v>
      </c>
      <c r="P3" s="1">
        <f>'UpActivation, 2020, Winter'!P3*VLOOKUP(2030,Scenarios!$A$4:$B$6,2,FALSE)</f>
        <v>0</v>
      </c>
      <c r="Q3" s="1">
        <f>'UpActivation, 2020, Winter'!Q3*VLOOKUP(2030,Scenarios!$A$4:$B$6,2,FALSE)</f>
        <v>0.42000000000000004</v>
      </c>
      <c r="R3" s="1">
        <f>'UpActivation, 2020, Winter'!R3*VLOOKUP(2030,Scenarios!$A$4:$B$6,2,FALSE)</f>
        <v>0.45937499999999998</v>
      </c>
      <c r="S3" s="1">
        <f>'UpActivation, 2020, Winter'!S3*VLOOKUP(2030,Scenarios!$A$4:$B$6,2,FALSE)</f>
        <v>0.53812499999999996</v>
      </c>
      <c r="T3" s="1">
        <f>'UpActivation, 2020, Winter'!T3*VLOOKUP(2030,Scenarios!$A$4:$B$6,2,FALSE)</f>
        <v>0</v>
      </c>
      <c r="U3" s="1">
        <f>'UpActivation, 2020, Winter'!U3*VLOOKUP(2030,Scenarios!$A$4:$B$6,2,FALSE)</f>
        <v>0</v>
      </c>
      <c r="V3" s="1">
        <f>'UpActivation, 2020, Winter'!V3*VLOOKUP(2030,Scenarios!$A$4:$B$6,2,FALSE)</f>
        <v>0</v>
      </c>
      <c r="W3" s="1">
        <f>'UpActivation, 2020, Winter'!W3*VLOOKUP(2030,Scenarios!$A$4:$B$6,2,FALSE)</f>
        <v>0.19687499999999999</v>
      </c>
      <c r="X3" s="1">
        <f>'UpActivation, 2020, Winter'!X3*VLOOKUP(2030,Scenarios!$A$4:$B$6,2,FALSE)</f>
        <v>0.19687499999999999</v>
      </c>
      <c r="Y3" s="1">
        <f>'UpActivation, 2020, Winter'!Y3*VLOOKUP(2030,Scenarios!$A$4:$B$6,2,FALSE)</f>
        <v>0.328125</v>
      </c>
    </row>
    <row r="4" spans="1:25" x14ac:dyDescent="0.25">
      <c r="A4">
        <v>2</v>
      </c>
      <c r="B4" s="1">
        <f>'UpActivation, 2020, Winter'!B4*VLOOKUP(2030,Scenarios!$A$4:$B$6,2,FALSE)</f>
        <v>0</v>
      </c>
      <c r="C4" s="1">
        <f>'UpActivation, 2020, Winter'!C4*VLOOKUP(2030,Scenarios!$A$4:$B$6,2,FALSE)</f>
        <v>0</v>
      </c>
      <c r="D4" s="1">
        <f>'UpActivation, 2020, Winter'!D4*VLOOKUP(2030,Scenarios!$A$4:$B$6,2,FALSE)</f>
        <v>0</v>
      </c>
      <c r="E4" s="1">
        <f>'UpActivation, 2020, Winter'!E4*VLOOKUP(2030,Scenarios!$A$4:$B$6,2,FALSE)</f>
        <v>0.59375</v>
      </c>
      <c r="F4" s="1">
        <f>'UpActivation, 2020, Winter'!F4*VLOOKUP(2030,Scenarios!$A$4:$B$6,2,FALSE)</f>
        <v>0.61749999999999994</v>
      </c>
      <c r="G4" s="1">
        <f>'UpActivation, 2020, Winter'!G4*VLOOKUP(2030,Scenarios!$A$4:$B$6,2,FALSE)</f>
        <v>0.53437500000000004</v>
      </c>
      <c r="H4" s="1">
        <f>'UpActivation, 2020, Winter'!H4*VLOOKUP(2030,Scenarios!$A$4:$B$6,2,FALSE)</f>
        <v>0</v>
      </c>
      <c r="I4" s="1">
        <f>'UpActivation, 2020, Winter'!I4*VLOOKUP(2030,Scenarios!$A$4:$B$6,2,FALSE)</f>
        <v>0</v>
      </c>
      <c r="J4" s="1">
        <f>'UpActivation, 2020, Winter'!J4*VLOOKUP(2030,Scenarios!$A$4:$B$6,2,FALSE)</f>
        <v>0</v>
      </c>
      <c r="K4" s="1">
        <f>'UpActivation, 2020, Winter'!K4*VLOOKUP(2030,Scenarios!$A$4:$B$6,2,FALSE)</f>
        <v>0.296875</v>
      </c>
      <c r="L4" s="1">
        <f>'UpActivation, 2020, Winter'!L4*VLOOKUP(2030,Scenarios!$A$4:$B$6,2,FALSE)</f>
        <v>0.38</v>
      </c>
      <c r="M4" s="1">
        <f>'UpActivation, 2020, Winter'!M4*VLOOKUP(2030,Scenarios!$A$4:$B$6,2,FALSE)</f>
        <v>0.41562499999999997</v>
      </c>
      <c r="N4" s="1">
        <f>'UpActivation, 2020, Winter'!N4*VLOOKUP(2030,Scenarios!$A$4:$B$6,2,FALSE)</f>
        <v>0</v>
      </c>
      <c r="O4" s="1">
        <f>'UpActivation, 2020, Winter'!O4*VLOOKUP(2030,Scenarios!$A$4:$B$6,2,FALSE)</f>
        <v>0</v>
      </c>
      <c r="P4" s="1">
        <f>'UpActivation, 2020, Winter'!P4*VLOOKUP(2030,Scenarios!$A$4:$B$6,2,FALSE)</f>
        <v>0</v>
      </c>
      <c r="Q4" s="1">
        <f>'UpActivation, 2020, Winter'!Q4*VLOOKUP(2030,Scenarios!$A$4:$B$6,2,FALSE)</f>
        <v>0.38</v>
      </c>
      <c r="R4" s="1">
        <f>'UpActivation, 2020, Winter'!R4*VLOOKUP(2030,Scenarios!$A$4:$B$6,2,FALSE)</f>
        <v>0.41562499999999997</v>
      </c>
      <c r="S4" s="1">
        <f>'UpActivation, 2020, Winter'!S4*VLOOKUP(2030,Scenarios!$A$4:$B$6,2,FALSE)</f>
        <v>0.48687499999999995</v>
      </c>
      <c r="T4" s="1">
        <f>'UpActivation, 2020, Winter'!T4*VLOOKUP(2030,Scenarios!$A$4:$B$6,2,FALSE)</f>
        <v>0</v>
      </c>
      <c r="U4" s="1">
        <f>'UpActivation, 2020, Winter'!U4*VLOOKUP(2030,Scenarios!$A$4:$B$6,2,FALSE)</f>
        <v>0</v>
      </c>
      <c r="V4" s="1">
        <f>'UpActivation, 2020, Winter'!V4*VLOOKUP(2030,Scenarios!$A$4:$B$6,2,FALSE)</f>
        <v>0</v>
      </c>
      <c r="W4" s="1">
        <f>'UpActivation, 2020, Winter'!W4*VLOOKUP(2030,Scenarios!$A$4:$B$6,2,FALSE)</f>
        <v>0.17812499999999998</v>
      </c>
      <c r="X4" s="1">
        <f>'UpActivation, 2020, Winter'!X4*VLOOKUP(2030,Scenarios!$A$4:$B$6,2,FALSE)</f>
        <v>0.17812499999999998</v>
      </c>
      <c r="Y4" s="1">
        <f>'UpActivation, 2020, Winter'!Y4*VLOOKUP(2030,Scenarios!$A$4:$B$6,2,FALSE)</f>
        <v>0.296875</v>
      </c>
    </row>
    <row r="5" spans="1:25" x14ac:dyDescent="0.25">
      <c r="A5">
        <v>3</v>
      </c>
      <c r="B5" s="1">
        <f>'UpActivation, 2020, Winter'!B5*VLOOKUP(2030,Scenarios!$A$4:$B$6,2,FALSE)</f>
        <v>0</v>
      </c>
      <c r="C5" s="1">
        <f>'UpActivation, 2020, Winter'!C5*VLOOKUP(2030,Scenarios!$A$4:$B$6,2,FALSE)</f>
        <v>0</v>
      </c>
      <c r="D5" s="1">
        <f>'UpActivation, 2020, Winter'!D5*VLOOKUP(2030,Scenarios!$A$4:$B$6,2,FALSE)</f>
        <v>0</v>
      </c>
      <c r="E5" s="1">
        <f>'UpActivation, 2020, Winter'!E5*VLOOKUP(2030,Scenarios!$A$4:$B$6,2,FALSE)</f>
        <v>0.6875</v>
      </c>
      <c r="F5" s="1">
        <f>'UpActivation, 2020, Winter'!F5*VLOOKUP(2030,Scenarios!$A$4:$B$6,2,FALSE)</f>
        <v>0.71500000000000008</v>
      </c>
      <c r="G5" s="1">
        <f>'UpActivation, 2020, Winter'!G5*VLOOKUP(2030,Scenarios!$A$4:$B$6,2,FALSE)</f>
        <v>0.61875000000000002</v>
      </c>
      <c r="H5" s="1">
        <f>'UpActivation, 2020, Winter'!H5*VLOOKUP(2030,Scenarios!$A$4:$B$6,2,FALSE)</f>
        <v>0</v>
      </c>
      <c r="I5" s="1">
        <f>'UpActivation, 2020, Winter'!I5*VLOOKUP(2030,Scenarios!$A$4:$B$6,2,FALSE)</f>
        <v>0</v>
      </c>
      <c r="J5" s="1">
        <f>'UpActivation, 2020, Winter'!J5*VLOOKUP(2030,Scenarios!$A$4:$B$6,2,FALSE)</f>
        <v>0</v>
      </c>
      <c r="K5" s="1">
        <f>'UpActivation, 2020, Winter'!K5*VLOOKUP(2030,Scenarios!$A$4:$B$6,2,FALSE)</f>
        <v>0.34375</v>
      </c>
      <c r="L5" s="1">
        <f>'UpActivation, 2020, Winter'!L5*VLOOKUP(2030,Scenarios!$A$4:$B$6,2,FALSE)</f>
        <v>0.44000000000000006</v>
      </c>
      <c r="M5" s="1">
        <f>'UpActivation, 2020, Winter'!M5*VLOOKUP(2030,Scenarios!$A$4:$B$6,2,FALSE)</f>
        <v>0.48125000000000001</v>
      </c>
      <c r="N5" s="1">
        <f>'UpActivation, 2020, Winter'!N5*VLOOKUP(2030,Scenarios!$A$4:$B$6,2,FALSE)</f>
        <v>0</v>
      </c>
      <c r="O5" s="1">
        <f>'UpActivation, 2020, Winter'!O5*VLOOKUP(2030,Scenarios!$A$4:$B$6,2,FALSE)</f>
        <v>0</v>
      </c>
      <c r="P5" s="1">
        <f>'UpActivation, 2020, Winter'!P5*VLOOKUP(2030,Scenarios!$A$4:$B$6,2,FALSE)</f>
        <v>0</v>
      </c>
      <c r="Q5" s="1">
        <f>'UpActivation, 2020, Winter'!Q5*VLOOKUP(2030,Scenarios!$A$4:$B$6,2,FALSE)</f>
        <v>0.44000000000000006</v>
      </c>
      <c r="R5" s="1">
        <f>'UpActivation, 2020, Winter'!R5*VLOOKUP(2030,Scenarios!$A$4:$B$6,2,FALSE)</f>
        <v>0.48125000000000001</v>
      </c>
      <c r="S5" s="1">
        <f>'UpActivation, 2020, Winter'!S5*VLOOKUP(2030,Scenarios!$A$4:$B$6,2,FALSE)</f>
        <v>0.56374999999999997</v>
      </c>
      <c r="T5" s="1">
        <f>'UpActivation, 2020, Winter'!T5*VLOOKUP(2030,Scenarios!$A$4:$B$6,2,FALSE)</f>
        <v>0</v>
      </c>
      <c r="U5" s="1">
        <f>'UpActivation, 2020, Winter'!U5*VLOOKUP(2030,Scenarios!$A$4:$B$6,2,FALSE)</f>
        <v>0</v>
      </c>
      <c r="V5" s="1">
        <f>'UpActivation, 2020, Winter'!V5*VLOOKUP(2030,Scenarios!$A$4:$B$6,2,FALSE)</f>
        <v>0</v>
      </c>
      <c r="W5" s="1">
        <f>'UpActivation, 2020, Winter'!W5*VLOOKUP(2030,Scenarios!$A$4:$B$6,2,FALSE)</f>
        <v>0.20625000000000002</v>
      </c>
      <c r="X5" s="1">
        <f>'UpActivation, 2020, Winter'!X5*VLOOKUP(2030,Scenarios!$A$4:$B$6,2,FALSE)</f>
        <v>0.20625000000000002</v>
      </c>
      <c r="Y5" s="1">
        <f>'UpActivation, 2020, Winter'!Y5*VLOOKUP(2030,Scenarios!$A$4:$B$6,2,FALSE)</f>
        <v>0.34375</v>
      </c>
    </row>
    <row r="6" spans="1:25" x14ac:dyDescent="0.25">
      <c r="A6">
        <v>4</v>
      </c>
      <c r="B6" s="1">
        <f>'UpActivation, 2020, Winter'!B6*VLOOKUP(2030,Scenarios!$A$4:$B$6,2,FALSE)</f>
        <v>0</v>
      </c>
      <c r="C6" s="1">
        <f>'UpActivation, 2020, Winter'!C6*VLOOKUP(2030,Scenarios!$A$4:$B$6,2,FALSE)</f>
        <v>0</v>
      </c>
      <c r="D6" s="1">
        <f>'UpActivation, 2020, Winter'!D6*VLOOKUP(2030,Scenarios!$A$4:$B$6,2,FALSE)</f>
        <v>0</v>
      </c>
      <c r="E6" s="1">
        <f>'UpActivation, 2020, Winter'!E6*VLOOKUP(2030,Scenarios!$A$4:$B$6,2,FALSE)</f>
        <v>0.5625</v>
      </c>
      <c r="F6" s="1">
        <f>'UpActivation, 2020, Winter'!F6*VLOOKUP(2030,Scenarios!$A$4:$B$6,2,FALSE)</f>
        <v>0.58500000000000008</v>
      </c>
      <c r="G6" s="1">
        <f>'UpActivation, 2020, Winter'!G6*VLOOKUP(2030,Scenarios!$A$4:$B$6,2,FALSE)</f>
        <v>0.50625000000000009</v>
      </c>
      <c r="H6" s="1">
        <f>'UpActivation, 2020, Winter'!H6*VLOOKUP(2030,Scenarios!$A$4:$B$6,2,FALSE)</f>
        <v>0</v>
      </c>
      <c r="I6" s="1">
        <f>'UpActivation, 2020, Winter'!I6*VLOOKUP(2030,Scenarios!$A$4:$B$6,2,FALSE)</f>
        <v>0</v>
      </c>
      <c r="J6" s="1">
        <f>'UpActivation, 2020, Winter'!J6*VLOOKUP(2030,Scenarios!$A$4:$B$6,2,FALSE)</f>
        <v>0</v>
      </c>
      <c r="K6" s="1">
        <f>'UpActivation, 2020, Winter'!K6*VLOOKUP(2030,Scenarios!$A$4:$B$6,2,FALSE)</f>
        <v>0.28125</v>
      </c>
      <c r="L6" s="1">
        <f>'UpActivation, 2020, Winter'!L6*VLOOKUP(2030,Scenarios!$A$4:$B$6,2,FALSE)</f>
        <v>0.36000000000000004</v>
      </c>
      <c r="M6" s="1">
        <f>'UpActivation, 2020, Winter'!M6*VLOOKUP(2030,Scenarios!$A$4:$B$6,2,FALSE)</f>
        <v>0.39374999999999999</v>
      </c>
      <c r="N6" s="1">
        <f>'UpActivation, 2020, Winter'!N6*VLOOKUP(2030,Scenarios!$A$4:$B$6,2,FALSE)</f>
        <v>0</v>
      </c>
      <c r="O6" s="1">
        <f>'UpActivation, 2020, Winter'!O6*VLOOKUP(2030,Scenarios!$A$4:$B$6,2,FALSE)</f>
        <v>0</v>
      </c>
      <c r="P6" s="1">
        <f>'UpActivation, 2020, Winter'!P6*VLOOKUP(2030,Scenarios!$A$4:$B$6,2,FALSE)</f>
        <v>0</v>
      </c>
      <c r="Q6" s="1">
        <f>'UpActivation, 2020, Winter'!Q6*VLOOKUP(2030,Scenarios!$A$4:$B$6,2,FALSE)</f>
        <v>0.36000000000000004</v>
      </c>
      <c r="R6" s="1">
        <f>'UpActivation, 2020, Winter'!R6*VLOOKUP(2030,Scenarios!$A$4:$B$6,2,FALSE)</f>
        <v>0.39374999999999999</v>
      </c>
      <c r="S6" s="1">
        <f>'UpActivation, 2020, Winter'!S6*VLOOKUP(2030,Scenarios!$A$4:$B$6,2,FALSE)</f>
        <v>0.46124999999999999</v>
      </c>
      <c r="T6" s="1">
        <f>'UpActivation, 2020, Winter'!T6*VLOOKUP(2030,Scenarios!$A$4:$B$6,2,FALSE)</f>
        <v>0</v>
      </c>
      <c r="U6" s="1">
        <f>'UpActivation, 2020, Winter'!U6*VLOOKUP(2030,Scenarios!$A$4:$B$6,2,FALSE)</f>
        <v>0</v>
      </c>
      <c r="V6" s="1">
        <f>'UpActivation, 2020, Winter'!V6*VLOOKUP(2030,Scenarios!$A$4:$B$6,2,FALSE)</f>
        <v>0</v>
      </c>
      <c r="W6" s="1">
        <f>'UpActivation, 2020, Winter'!W6*VLOOKUP(2030,Scenarios!$A$4:$B$6,2,FALSE)</f>
        <v>0.16875000000000001</v>
      </c>
      <c r="X6" s="1">
        <f>'UpActivation, 2020, Winter'!X6*VLOOKUP(2030,Scenarios!$A$4:$B$6,2,FALSE)</f>
        <v>0.16875000000000001</v>
      </c>
      <c r="Y6" s="1">
        <f>'UpActivation, 2020, Winter'!Y6*VLOOKUP(2030,Scenarios!$A$4:$B$6,2,FALSE)</f>
        <v>0.28125</v>
      </c>
    </row>
  </sheetData>
  <conditionalFormatting sqref="B2:Y6">
    <cfRule type="cellIs" dxfId="8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FD8A-4DAC-4CB8-BA7B-C8BB5E7B1A6E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0.08</v>
      </c>
      <c r="C2" s="1">
        <v>7.0000000000000007E-2</v>
      </c>
      <c r="D2" s="1">
        <v>0.05</v>
      </c>
      <c r="E2" s="1">
        <v>0</v>
      </c>
      <c r="F2" s="1">
        <v>0</v>
      </c>
      <c r="G2" s="1">
        <v>0</v>
      </c>
      <c r="H2" s="1">
        <v>0.08</v>
      </c>
      <c r="I2" s="1">
        <v>0.09</v>
      </c>
      <c r="J2" s="1">
        <v>0.1</v>
      </c>
      <c r="K2" s="1">
        <v>0</v>
      </c>
      <c r="L2" s="1">
        <v>0</v>
      </c>
      <c r="M2" s="1">
        <v>0</v>
      </c>
      <c r="N2" s="1">
        <v>7.0000000000000007E-2</v>
      </c>
      <c r="O2" s="1">
        <v>0.06</v>
      </c>
      <c r="P2" s="1">
        <v>7.0000000000000007E-2</v>
      </c>
      <c r="Q2" s="1">
        <v>0</v>
      </c>
      <c r="R2" s="1">
        <v>0</v>
      </c>
      <c r="S2" s="1">
        <v>0</v>
      </c>
      <c r="T2" s="1">
        <v>0.06</v>
      </c>
      <c r="U2" s="1">
        <v>0.08</v>
      </c>
      <c r="V2" s="1">
        <v>0.1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f>B2*1.05</f>
        <v>8.4000000000000005E-2</v>
      </c>
      <c r="C3" s="1">
        <f t="shared" ref="C3:Y3" si="0">C2*1.05</f>
        <v>7.350000000000001E-2</v>
      </c>
      <c r="D3" s="1">
        <f t="shared" si="0"/>
        <v>5.2500000000000005E-2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8.4000000000000005E-2</v>
      </c>
      <c r="I3" s="1">
        <f t="shared" si="0"/>
        <v>9.4500000000000001E-2</v>
      </c>
      <c r="J3" s="1">
        <f t="shared" si="0"/>
        <v>0.10500000000000001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7.350000000000001E-2</v>
      </c>
      <c r="O3" s="1">
        <f t="shared" si="0"/>
        <v>6.3E-2</v>
      </c>
      <c r="P3" s="1">
        <f t="shared" si="0"/>
        <v>7.350000000000001E-2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6.3E-2</v>
      </c>
      <c r="U3" s="1">
        <f t="shared" si="0"/>
        <v>8.4000000000000005E-2</v>
      </c>
      <c r="V3" s="1">
        <f t="shared" si="0"/>
        <v>0.10500000000000001</v>
      </c>
      <c r="W3" s="1">
        <f t="shared" si="0"/>
        <v>0</v>
      </c>
      <c r="X3" s="1">
        <f t="shared" si="0"/>
        <v>0</v>
      </c>
      <c r="Y3" s="1">
        <f t="shared" si="0"/>
        <v>0</v>
      </c>
    </row>
    <row r="4" spans="1:25" x14ac:dyDescent="0.25">
      <c r="A4">
        <v>2</v>
      </c>
      <c r="B4" s="1">
        <f>B2*0.95</f>
        <v>7.5999999999999998E-2</v>
      </c>
      <c r="C4" s="1">
        <f t="shared" ref="C4:Y4" si="1">C2*0.95</f>
        <v>6.6500000000000004E-2</v>
      </c>
      <c r="D4" s="1">
        <f t="shared" si="1"/>
        <v>4.7500000000000001E-2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7.5999999999999998E-2</v>
      </c>
      <c r="I4" s="1">
        <f t="shared" si="1"/>
        <v>8.5499999999999993E-2</v>
      </c>
      <c r="J4" s="1">
        <f t="shared" si="1"/>
        <v>9.5000000000000001E-2</v>
      </c>
      <c r="K4" s="1">
        <f t="shared" si="1"/>
        <v>0</v>
      </c>
      <c r="L4" s="1">
        <f t="shared" si="1"/>
        <v>0</v>
      </c>
      <c r="M4" s="1">
        <f t="shared" si="1"/>
        <v>0</v>
      </c>
      <c r="N4" s="1">
        <f t="shared" si="1"/>
        <v>6.6500000000000004E-2</v>
      </c>
      <c r="O4" s="1">
        <f t="shared" si="1"/>
        <v>5.6999999999999995E-2</v>
      </c>
      <c r="P4" s="1">
        <f t="shared" si="1"/>
        <v>6.6500000000000004E-2</v>
      </c>
      <c r="Q4" s="1">
        <f t="shared" si="1"/>
        <v>0</v>
      </c>
      <c r="R4" s="1">
        <f t="shared" si="1"/>
        <v>0</v>
      </c>
      <c r="S4" s="1">
        <f t="shared" si="1"/>
        <v>0</v>
      </c>
      <c r="T4" s="1">
        <f t="shared" si="1"/>
        <v>5.6999999999999995E-2</v>
      </c>
      <c r="U4" s="1">
        <f t="shared" si="1"/>
        <v>7.5999999999999998E-2</v>
      </c>
      <c r="V4" s="1">
        <f t="shared" si="1"/>
        <v>9.5000000000000001E-2</v>
      </c>
      <c r="W4" s="1">
        <f t="shared" si="1"/>
        <v>0</v>
      </c>
      <c r="X4" s="1">
        <f t="shared" si="1"/>
        <v>0</v>
      </c>
      <c r="Y4" s="1">
        <f t="shared" si="1"/>
        <v>0</v>
      </c>
    </row>
    <row r="5" spans="1:25" x14ac:dyDescent="0.25">
      <c r="A5">
        <v>3</v>
      </c>
      <c r="B5" s="1">
        <f>B2*1.1</f>
        <v>8.8000000000000009E-2</v>
      </c>
      <c r="C5" s="1">
        <f t="shared" ref="C5:Y5" si="2">C2*1.1</f>
        <v>7.7000000000000013E-2</v>
      </c>
      <c r="D5" s="1">
        <f t="shared" si="2"/>
        <v>5.5000000000000007E-2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8.8000000000000009E-2</v>
      </c>
      <c r="I5" s="1">
        <f t="shared" si="2"/>
        <v>9.9000000000000005E-2</v>
      </c>
      <c r="J5" s="1">
        <f t="shared" si="2"/>
        <v>0.11000000000000001</v>
      </c>
      <c r="K5" s="1">
        <f t="shared" si="2"/>
        <v>0</v>
      </c>
      <c r="L5" s="1">
        <f t="shared" si="2"/>
        <v>0</v>
      </c>
      <c r="M5" s="1">
        <f t="shared" si="2"/>
        <v>0</v>
      </c>
      <c r="N5" s="1">
        <f t="shared" si="2"/>
        <v>7.7000000000000013E-2</v>
      </c>
      <c r="O5" s="1">
        <f t="shared" si="2"/>
        <v>6.6000000000000003E-2</v>
      </c>
      <c r="P5" s="1">
        <f t="shared" si="2"/>
        <v>7.7000000000000013E-2</v>
      </c>
      <c r="Q5" s="1">
        <f t="shared" si="2"/>
        <v>0</v>
      </c>
      <c r="R5" s="1">
        <f t="shared" si="2"/>
        <v>0</v>
      </c>
      <c r="S5" s="1">
        <f t="shared" si="2"/>
        <v>0</v>
      </c>
      <c r="T5" s="1">
        <f t="shared" si="2"/>
        <v>6.6000000000000003E-2</v>
      </c>
      <c r="U5" s="1">
        <f t="shared" si="2"/>
        <v>8.8000000000000009E-2</v>
      </c>
      <c r="V5" s="1">
        <f t="shared" si="2"/>
        <v>0.11000000000000001</v>
      </c>
      <c r="W5" s="1">
        <f t="shared" si="2"/>
        <v>0</v>
      </c>
      <c r="X5" s="1">
        <f t="shared" si="2"/>
        <v>0</v>
      </c>
      <c r="Y5" s="1">
        <f t="shared" si="2"/>
        <v>0</v>
      </c>
    </row>
    <row r="6" spans="1:25" x14ac:dyDescent="0.25">
      <c r="A6">
        <v>4</v>
      </c>
      <c r="B6" s="1">
        <f>B2*0.9</f>
        <v>7.2000000000000008E-2</v>
      </c>
      <c r="C6" s="1">
        <f t="shared" ref="C6:Y6" si="3">C2*0.9</f>
        <v>6.3000000000000014E-2</v>
      </c>
      <c r="D6" s="1">
        <f t="shared" si="3"/>
        <v>4.5000000000000005E-2</v>
      </c>
      <c r="E6" s="1">
        <f t="shared" si="3"/>
        <v>0</v>
      </c>
      <c r="F6" s="1">
        <f t="shared" si="3"/>
        <v>0</v>
      </c>
      <c r="G6" s="1">
        <f t="shared" si="3"/>
        <v>0</v>
      </c>
      <c r="H6" s="1">
        <f t="shared" si="3"/>
        <v>7.2000000000000008E-2</v>
      </c>
      <c r="I6" s="1">
        <f t="shared" si="3"/>
        <v>8.1000000000000003E-2</v>
      </c>
      <c r="J6" s="1">
        <f t="shared" si="3"/>
        <v>9.0000000000000011E-2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6.3000000000000014E-2</v>
      </c>
      <c r="O6" s="1">
        <f t="shared" si="3"/>
        <v>5.3999999999999999E-2</v>
      </c>
      <c r="P6" s="1">
        <f t="shared" si="3"/>
        <v>6.3000000000000014E-2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5.3999999999999999E-2</v>
      </c>
      <c r="U6" s="1">
        <f t="shared" si="3"/>
        <v>7.2000000000000008E-2</v>
      </c>
      <c r="V6" s="1">
        <f t="shared" si="3"/>
        <v>9.0000000000000011E-2</v>
      </c>
      <c r="W6" s="1">
        <f t="shared" si="3"/>
        <v>0</v>
      </c>
      <c r="X6" s="1">
        <f t="shared" si="3"/>
        <v>0</v>
      </c>
      <c r="Y6" s="1">
        <f t="shared" si="3"/>
        <v>0</v>
      </c>
    </row>
  </sheetData>
  <conditionalFormatting sqref="B2:Y6">
    <cfRule type="cellIs" dxfId="7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BD74-0240-4BD6-9648-69856552833B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'DownActivation, 2020, Summer'!B2*VLOOKUP(2030,Scenarios!$A$4:$B$6,2,FALSE)</f>
        <v>0.1</v>
      </c>
      <c r="C2" s="1">
        <f>'DownActivation, 2020, Summer'!C2*VLOOKUP(2030,Scenarios!$A$4:$B$6,2,FALSE)</f>
        <v>8.7500000000000008E-2</v>
      </c>
      <c r="D2" s="1">
        <f>'DownActivation, 2020, Summer'!D2*VLOOKUP(2030,Scenarios!$A$4:$B$6,2,FALSE)</f>
        <v>6.25E-2</v>
      </c>
      <c r="E2" s="1">
        <f>'DownActivation, 2020, Summer'!E2*VLOOKUP(2030,Scenarios!$A$4:$B$6,2,FALSE)</f>
        <v>0</v>
      </c>
      <c r="F2" s="1">
        <f>'DownActivation, 2020, Summer'!F2*VLOOKUP(2030,Scenarios!$A$4:$B$6,2,FALSE)</f>
        <v>0</v>
      </c>
      <c r="G2" s="1">
        <f>'DownActivation, 2020, Summer'!G2*VLOOKUP(2030,Scenarios!$A$4:$B$6,2,FALSE)</f>
        <v>0</v>
      </c>
      <c r="H2" s="1">
        <f>'DownActivation, 2020, Summer'!H2*VLOOKUP(2030,Scenarios!$A$4:$B$6,2,FALSE)</f>
        <v>0.1</v>
      </c>
      <c r="I2" s="1">
        <f>'DownActivation, 2020, Summer'!I2*VLOOKUP(2030,Scenarios!$A$4:$B$6,2,FALSE)</f>
        <v>0.11249999999999999</v>
      </c>
      <c r="J2" s="1">
        <f>'DownActivation, 2020, Summer'!J2*VLOOKUP(2030,Scenarios!$A$4:$B$6,2,FALSE)</f>
        <v>0.125</v>
      </c>
      <c r="K2" s="1">
        <f>'DownActivation, 2020, Summer'!K2*VLOOKUP(2030,Scenarios!$A$4:$B$6,2,FALSE)</f>
        <v>0</v>
      </c>
      <c r="L2" s="1">
        <f>'DownActivation, 2020, Summer'!L2*VLOOKUP(2030,Scenarios!$A$4:$B$6,2,FALSE)</f>
        <v>0</v>
      </c>
      <c r="M2" s="1">
        <f>'DownActivation, 2020, Summer'!M2*VLOOKUP(2030,Scenarios!$A$4:$B$6,2,FALSE)</f>
        <v>0</v>
      </c>
      <c r="N2" s="1">
        <f>'DownActivation, 2020, Summer'!N2*VLOOKUP(2030,Scenarios!$A$4:$B$6,2,FALSE)</f>
        <v>8.7500000000000008E-2</v>
      </c>
      <c r="O2" s="1">
        <f>'DownActivation, 2020, Summer'!O2*VLOOKUP(2030,Scenarios!$A$4:$B$6,2,FALSE)</f>
        <v>7.4999999999999997E-2</v>
      </c>
      <c r="P2" s="1">
        <f>'DownActivation, 2020, Summer'!P2*VLOOKUP(2030,Scenarios!$A$4:$B$6,2,FALSE)</f>
        <v>8.7500000000000008E-2</v>
      </c>
      <c r="Q2" s="1">
        <f>'DownActivation, 2020, Summer'!Q2*VLOOKUP(2030,Scenarios!$A$4:$B$6,2,FALSE)</f>
        <v>0</v>
      </c>
      <c r="R2" s="1">
        <f>'DownActivation, 2020, Summer'!R2*VLOOKUP(2030,Scenarios!$A$4:$B$6,2,FALSE)</f>
        <v>0</v>
      </c>
      <c r="S2" s="1">
        <f>'DownActivation, 2020, Summer'!S2*VLOOKUP(2030,Scenarios!$A$4:$B$6,2,FALSE)</f>
        <v>0</v>
      </c>
      <c r="T2" s="1">
        <f>'DownActivation, 2020, Summer'!T2*VLOOKUP(2030,Scenarios!$A$4:$B$6,2,FALSE)</f>
        <v>7.4999999999999997E-2</v>
      </c>
      <c r="U2" s="1">
        <f>'DownActivation, 2020, Summer'!U2*VLOOKUP(2030,Scenarios!$A$4:$B$6,2,FALSE)</f>
        <v>0.1</v>
      </c>
      <c r="V2" s="1">
        <f>'DownActivation, 2020, Summer'!V2*VLOOKUP(2030,Scenarios!$A$4:$B$6,2,FALSE)</f>
        <v>0.125</v>
      </c>
      <c r="W2" s="1">
        <f>'DownActivation, 2020, Summer'!W2*VLOOKUP(2030,Scenarios!$A$4:$B$6,2,FALSE)</f>
        <v>0</v>
      </c>
      <c r="X2" s="1">
        <f>'DownActivation, 2020, Summer'!X2*VLOOKUP(2030,Scenarios!$A$4:$B$6,2,FALSE)</f>
        <v>0</v>
      </c>
      <c r="Y2" s="1">
        <f>'DownActivation, 2020, Summer'!Y2*VLOOKUP(2030,Scenarios!$A$4:$B$6,2,FALSE)</f>
        <v>0</v>
      </c>
    </row>
    <row r="3" spans="1:25" x14ac:dyDescent="0.25">
      <c r="A3">
        <v>1</v>
      </c>
      <c r="B3" s="1">
        <f>'DownActivation, 2020, Summer'!B3*VLOOKUP(2030,Scenarios!$A$4:$B$6,2,FALSE)</f>
        <v>0.10500000000000001</v>
      </c>
      <c r="C3" s="1">
        <f>'DownActivation, 2020, Summer'!C3*VLOOKUP(2030,Scenarios!$A$4:$B$6,2,FALSE)</f>
        <v>9.1875000000000012E-2</v>
      </c>
      <c r="D3" s="1">
        <f>'DownActivation, 2020, Summer'!D3*VLOOKUP(2030,Scenarios!$A$4:$B$6,2,FALSE)</f>
        <v>6.5625000000000003E-2</v>
      </c>
      <c r="E3" s="1">
        <f>'DownActivation, 2020, Summer'!E3*VLOOKUP(2030,Scenarios!$A$4:$B$6,2,FALSE)</f>
        <v>0</v>
      </c>
      <c r="F3" s="1">
        <f>'DownActivation, 2020, Summer'!F3*VLOOKUP(2030,Scenarios!$A$4:$B$6,2,FALSE)</f>
        <v>0</v>
      </c>
      <c r="G3" s="1">
        <f>'DownActivation, 2020, Summer'!G3*VLOOKUP(2030,Scenarios!$A$4:$B$6,2,FALSE)</f>
        <v>0</v>
      </c>
      <c r="H3" s="1">
        <f>'DownActivation, 2020, Summer'!H3*VLOOKUP(2030,Scenarios!$A$4:$B$6,2,FALSE)</f>
        <v>0.10500000000000001</v>
      </c>
      <c r="I3" s="1">
        <f>'DownActivation, 2020, Summer'!I3*VLOOKUP(2030,Scenarios!$A$4:$B$6,2,FALSE)</f>
        <v>0.11812500000000001</v>
      </c>
      <c r="J3" s="1">
        <f>'DownActivation, 2020, Summer'!J3*VLOOKUP(2030,Scenarios!$A$4:$B$6,2,FALSE)</f>
        <v>0.13125000000000001</v>
      </c>
      <c r="K3" s="1">
        <f>'DownActivation, 2020, Summer'!K3*VLOOKUP(2030,Scenarios!$A$4:$B$6,2,FALSE)</f>
        <v>0</v>
      </c>
      <c r="L3" s="1">
        <f>'DownActivation, 2020, Summer'!L3*VLOOKUP(2030,Scenarios!$A$4:$B$6,2,FALSE)</f>
        <v>0</v>
      </c>
      <c r="M3" s="1">
        <f>'DownActivation, 2020, Summer'!M3*VLOOKUP(2030,Scenarios!$A$4:$B$6,2,FALSE)</f>
        <v>0</v>
      </c>
      <c r="N3" s="1">
        <f>'DownActivation, 2020, Summer'!N3*VLOOKUP(2030,Scenarios!$A$4:$B$6,2,FALSE)</f>
        <v>9.1875000000000012E-2</v>
      </c>
      <c r="O3" s="1">
        <f>'DownActivation, 2020, Summer'!O3*VLOOKUP(2030,Scenarios!$A$4:$B$6,2,FALSE)</f>
        <v>7.8750000000000001E-2</v>
      </c>
      <c r="P3" s="1">
        <f>'DownActivation, 2020, Summer'!P3*VLOOKUP(2030,Scenarios!$A$4:$B$6,2,FALSE)</f>
        <v>9.1875000000000012E-2</v>
      </c>
      <c r="Q3" s="1">
        <f>'DownActivation, 2020, Summer'!Q3*VLOOKUP(2030,Scenarios!$A$4:$B$6,2,FALSE)</f>
        <v>0</v>
      </c>
      <c r="R3" s="1">
        <f>'DownActivation, 2020, Summer'!R3*VLOOKUP(2030,Scenarios!$A$4:$B$6,2,FALSE)</f>
        <v>0</v>
      </c>
      <c r="S3" s="1">
        <f>'DownActivation, 2020, Summer'!S3*VLOOKUP(2030,Scenarios!$A$4:$B$6,2,FALSE)</f>
        <v>0</v>
      </c>
      <c r="T3" s="1">
        <f>'DownActivation, 2020, Summer'!T3*VLOOKUP(2030,Scenarios!$A$4:$B$6,2,FALSE)</f>
        <v>7.8750000000000001E-2</v>
      </c>
      <c r="U3" s="1">
        <f>'DownActivation, 2020, Summer'!U3*VLOOKUP(2030,Scenarios!$A$4:$B$6,2,FALSE)</f>
        <v>0.10500000000000001</v>
      </c>
      <c r="V3" s="1">
        <f>'DownActivation, 2020, Summer'!V3*VLOOKUP(2030,Scenarios!$A$4:$B$6,2,FALSE)</f>
        <v>0.13125000000000001</v>
      </c>
      <c r="W3" s="1">
        <f>'DownActivation, 2020, Summer'!W3*VLOOKUP(2030,Scenarios!$A$4:$B$6,2,FALSE)</f>
        <v>0</v>
      </c>
      <c r="X3" s="1">
        <f>'DownActivation, 2020, Summer'!X3*VLOOKUP(2030,Scenarios!$A$4:$B$6,2,FALSE)</f>
        <v>0</v>
      </c>
      <c r="Y3" s="1">
        <f>'DownActivation, 2020, Summer'!Y3*VLOOKUP(2030,Scenarios!$A$4:$B$6,2,FALSE)</f>
        <v>0</v>
      </c>
    </row>
    <row r="4" spans="1:25" x14ac:dyDescent="0.25">
      <c r="A4">
        <v>2</v>
      </c>
      <c r="B4" s="1">
        <f>'DownActivation, 2020, Summer'!B4*VLOOKUP(2030,Scenarios!$A$4:$B$6,2,FALSE)</f>
        <v>9.5000000000000001E-2</v>
      </c>
      <c r="C4" s="1">
        <f>'DownActivation, 2020, Summer'!C4*VLOOKUP(2030,Scenarios!$A$4:$B$6,2,FALSE)</f>
        <v>8.3125000000000004E-2</v>
      </c>
      <c r="D4" s="1">
        <f>'DownActivation, 2020, Summer'!D4*VLOOKUP(2030,Scenarios!$A$4:$B$6,2,FALSE)</f>
        <v>5.9374999999999997E-2</v>
      </c>
      <c r="E4" s="1">
        <f>'DownActivation, 2020, Summer'!E4*VLOOKUP(2030,Scenarios!$A$4:$B$6,2,FALSE)</f>
        <v>0</v>
      </c>
      <c r="F4" s="1">
        <f>'DownActivation, 2020, Summer'!F4*VLOOKUP(2030,Scenarios!$A$4:$B$6,2,FALSE)</f>
        <v>0</v>
      </c>
      <c r="G4" s="1">
        <f>'DownActivation, 2020, Summer'!G4*VLOOKUP(2030,Scenarios!$A$4:$B$6,2,FALSE)</f>
        <v>0</v>
      </c>
      <c r="H4" s="1">
        <f>'DownActivation, 2020, Summer'!H4*VLOOKUP(2030,Scenarios!$A$4:$B$6,2,FALSE)</f>
        <v>9.5000000000000001E-2</v>
      </c>
      <c r="I4" s="1">
        <f>'DownActivation, 2020, Summer'!I4*VLOOKUP(2030,Scenarios!$A$4:$B$6,2,FALSE)</f>
        <v>0.106875</v>
      </c>
      <c r="J4" s="1">
        <f>'DownActivation, 2020, Summer'!J4*VLOOKUP(2030,Scenarios!$A$4:$B$6,2,FALSE)</f>
        <v>0.11874999999999999</v>
      </c>
      <c r="K4" s="1">
        <f>'DownActivation, 2020, Summer'!K4*VLOOKUP(2030,Scenarios!$A$4:$B$6,2,FALSE)</f>
        <v>0</v>
      </c>
      <c r="L4" s="1">
        <f>'DownActivation, 2020, Summer'!L4*VLOOKUP(2030,Scenarios!$A$4:$B$6,2,FALSE)</f>
        <v>0</v>
      </c>
      <c r="M4" s="1">
        <f>'DownActivation, 2020, Summer'!M4*VLOOKUP(2030,Scenarios!$A$4:$B$6,2,FALSE)</f>
        <v>0</v>
      </c>
      <c r="N4" s="1">
        <f>'DownActivation, 2020, Summer'!N4*VLOOKUP(2030,Scenarios!$A$4:$B$6,2,FALSE)</f>
        <v>8.3125000000000004E-2</v>
      </c>
      <c r="O4" s="1">
        <f>'DownActivation, 2020, Summer'!O4*VLOOKUP(2030,Scenarios!$A$4:$B$6,2,FALSE)</f>
        <v>7.1249999999999994E-2</v>
      </c>
      <c r="P4" s="1">
        <f>'DownActivation, 2020, Summer'!P4*VLOOKUP(2030,Scenarios!$A$4:$B$6,2,FALSE)</f>
        <v>8.3125000000000004E-2</v>
      </c>
      <c r="Q4" s="1">
        <f>'DownActivation, 2020, Summer'!Q4*VLOOKUP(2030,Scenarios!$A$4:$B$6,2,FALSE)</f>
        <v>0</v>
      </c>
      <c r="R4" s="1">
        <f>'DownActivation, 2020, Summer'!R4*VLOOKUP(2030,Scenarios!$A$4:$B$6,2,FALSE)</f>
        <v>0</v>
      </c>
      <c r="S4" s="1">
        <f>'DownActivation, 2020, Summer'!S4*VLOOKUP(2030,Scenarios!$A$4:$B$6,2,FALSE)</f>
        <v>0</v>
      </c>
      <c r="T4" s="1">
        <f>'DownActivation, 2020, Summer'!T4*VLOOKUP(2030,Scenarios!$A$4:$B$6,2,FALSE)</f>
        <v>7.1249999999999994E-2</v>
      </c>
      <c r="U4" s="1">
        <f>'DownActivation, 2020, Summer'!U4*VLOOKUP(2030,Scenarios!$A$4:$B$6,2,FALSE)</f>
        <v>9.5000000000000001E-2</v>
      </c>
      <c r="V4" s="1">
        <f>'DownActivation, 2020, Summer'!V4*VLOOKUP(2030,Scenarios!$A$4:$B$6,2,FALSE)</f>
        <v>0.11874999999999999</v>
      </c>
      <c r="W4" s="1">
        <f>'DownActivation, 2020, Summer'!W4*VLOOKUP(2030,Scenarios!$A$4:$B$6,2,FALSE)</f>
        <v>0</v>
      </c>
      <c r="X4" s="1">
        <f>'DownActivation, 2020, Summer'!X4*VLOOKUP(2030,Scenarios!$A$4:$B$6,2,FALSE)</f>
        <v>0</v>
      </c>
      <c r="Y4" s="1">
        <f>'DownActivation, 2020, Summer'!Y4*VLOOKUP(2030,Scenarios!$A$4:$B$6,2,FALSE)</f>
        <v>0</v>
      </c>
    </row>
    <row r="5" spans="1:25" x14ac:dyDescent="0.25">
      <c r="A5">
        <v>3</v>
      </c>
      <c r="B5" s="1">
        <f>'DownActivation, 2020, Summer'!B5*VLOOKUP(2030,Scenarios!$A$4:$B$6,2,FALSE)</f>
        <v>0.11000000000000001</v>
      </c>
      <c r="C5" s="1">
        <f>'DownActivation, 2020, Summer'!C5*VLOOKUP(2030,Scenarios!$A$4:$B$6,2,FALSE)</f>
        <v>9.6250000000000016E-2</v>
      </c>
      <c r="D5" s="1">
        <f>'DownActivation, 2020, Summer'!D5*VLOOKUP(2030,Scenarios!$A$4:$B$6,2,FALSE)</f>
        <v>6.8750000000000006E-2</v>
      </c>
      <c r="E5" s="1">
        <f>'DownActivation, 2020, Summer'!E5*VLOOKUP(2030,Scenarios!$A$4:$B$6,2,FALSE)</f>
        <v>0</v>
      </c>
      <c r="F5" s="1">
        <f>'DownActivation, 2020, Summer'!F5*VLOOKUP(2030,Scenarios!$A$4:$B$6,2,FALSE)</f>
        <v>0</v>
      </c>
      <c r="G5" s="1">
        <f>'DownActivation, 2020, Summer'!G5*VLOOKUP(2030,Scenarios!$A$4:$B$6,2,FALSE)</f>
        <v>0</v>
      </c>
      <c r="H5" s="1">
        <f>'DownActivation, 2020, Summer'!H5*VLOOKUP(2030,Scenarios!$A$4:$B$6,2,FALSE)</f>
        <v>0.11000000000000001</v>
      </c>
      <c r="I5" s="1">
        <f>'DownActivation, 2020, Summer'!I5*VLOOKUP(2030,Scenarios!$A$4:$B$6,2,FALSE)</f>
        <v>0.12375</v>
      </c>
      <c r="J5" s="1">
        <f>'DownActivation, 2020, Summer'!J5*VLOOKUP(2030,Scenarios!$A$4:$B$6,2,FALSE)</f>
        <v>0.13750000000000001</v>
      </c>
      <c r="K5" s="1">
        <f>'DownActivation, 2020, Summer'!K5*VLOOKUP(2030,Scenarios!$A$4:$B$6,2,FALSE)</f>
        <v>0</v>
      </c>
      <c r="L5" s="1">
        <f>'DownActivation, 2020, Summer'!L5*VLOOKUP(2030,Scenarios!$A$4:$B$6,2,FALSE)</f>
        <v>0</v>
      </c>
      <c r="M5" s="1">
        <f>'DownActivation, 2020, Summer'!M5*VLOOKUP(2030,Scenarios!$A$4:$B$6,2,FALSE)</f>
        <v>0</v>
      </c>
      <c r="N5" s="1">
        <f>'DownActivation, 2020, Summer'!N5*VLOOKUP(2030,Scenarios!$A$4:$B$6,2,FALSE)</f>
        <v>9.6250000000000016E-2</v>
      </c>
      <c r="O5" s="1">
        <f>'DownActivation, 2020, Summer'!O5*VLOOKUP(2030,Scenarios!$A$4:$B$6,2,FALSE)</f>
        <v>8.2500000000000004E-2</v>
      </c>
      <c r="P5" s="1">
        <f>'DownActivation, 2020, Summer'!P5*VLOOKUP(2030,Scenarios!$A$4:$B$6,2,FALSE)</f>
        <v>9.6250000000000016E-2</v>
      </c>
      <c r="Q5" s="1">
        <f>'DownActivation, 2020, Summer'!Q5*VLOOKUP(2030,Scenarios!$A$4:$B$6,2,FALSE)</f>
        <v>0</v>
      </c>
      <c r="R5" s="1">
        <f>'DownActivation, 2020, Summer'!R5*VLOOKUP(2030,Scenarios!$A$4:$B$6,2,FALSE)</f>
        <v>0</v>
      </c>
      <c r="S5" s="1">
        <f>'DownActivation, 2020, Summer'!S5*VLOOKUP(2030,Scenarios!$A$4:$B$6,2,FALSE)</f>
        <v>0</v>
      </c>
      <c r="T5" s="1">
        <f>'DownActivation, 2020, Summer'!T5*VLOOKUP(2030,Scenarios!$A$4:$B$6,2,FALSE)</f>
        <v>8.2500000000000004E-2</v>
      </c>
      <c r="U5" s="1">
        <f>'DownActivation, 2020, Summer'!U5*VLOOKUP(2030,Scenarios!$A$4:$B$6,2,FALSE)</f>
        <v>0.11000000000000001</v>
      </c>
      <c r="V5" s="1">
        <f>'DownActivation, 2020, Summer'!V5*VLOOKUP(2030,Scenarios!$A$4:$B$6,2,FALSE)</f>
        <v>0.13750000000000001</v>
      </c>
      <c r="W5" s="1">
        <f>'DownActivation, 2020, Summer'!W5*VLOOKUP(2030,Scenarios!$A$4:$B$6,2,FALSE)</f>
        <v>0</v>
      </c>
      <c r="X5" s="1">
        <f>'DownActivation, 2020, Summer'!X5*VLOOKUP(2030,Scenarios!$A$4:$B$6,2,FALSE)</f>
        <v>0</v>
      </c>
      <c r="Y5" s="1">
        <f>'DownActivation, 2020, Summer'!Y5*VLOOKUP(2030,Scenarios!$A$4:$B$6,2,FALSE)</f>
        <v>0</v>
      </c>
    </row>
    <row r="6" spans="1:25" x14ac:dyDescent="0.25">
      <c r="A6">
        <v>4</v>
      </c>
      <c r="B6" s="1">
        <f>'DownActivation, 2020, Summer'!B6*VLOOKUP(2030,Scenarios!$A$4:$B$6,2,FALSE)</f>
        <v>9.0000000000000011E-2</v>
      </c>
      <c r="C6" s="1">
        <f>'DownActivation, 2020, Summer'!C6*VLOOKUP(2030,Scenarios!$A$4:$B$6,2,FALSE)</f>
        <v>7.8750000000000014E-2</v>
      </c>
      <c r="D6" s="1">
        <f>'DownActivation, 2020, Summer'!D6*VLOOKUP(2030,Scenarios!$A$4:$B$6,2,FALSE)</f>
        <v>5.6250000000000008E-2</v>
      </c>
      <c r="E6" s="1">
        <f>'DownActivation, 2020, Summer'!E6*VLOOKUP(2030,Scenarios!$A$4:$B$6,2,FALSE)</f>
        <v>0</v>
      </c>
      <c r="F6" s="1">
        <f>'DownActivation, 2020, Summer'!F6*VLOOKUP(2030,Scenarios!$A$4:$B$6,2,FALSE)</f>
        <v>0</v>
      </c>
      <c r="G6" s="1">
        <f>'DownActivation, 2020, Summer'!G6*VLOOKUP(2030,Scenarios!$A$4:$B$6,2,FALSE)</f>
        <v>0</v>
      </c>
      <c r="H6" s="1">
        <f>'DownActivation, 2020, Summer'!H6*VLOOKUP(2030,Scenarios!$A$4:$B$6,2,FALSE)</f>
        <v>9.0000000000000011E-2</v>
      </c>
      <c r="I6" s="1">
        <f>'DownActivation, 2020, Summer'!I6*VLOOKUP(2030,Scenarios!$A$4:$B$6,2,FALSE)</f>
        <v>0.10125000000000001</v>
      </c>
      <c r="J6" s="1">
        <f>'DownActivation, 2020, Summer'!J6*VLOOKUP(2030,Scenarios!$A$4:$B$6,2,FALSE)</f>
        <v>0.11250000000000002</v>
      </c>
      <c r="K6" s="1">
        <f>'DownActivation, 2020, Summer'!K6*VLOOKUP(2030,Scenarios!$A$4:$B$6,2,FALSE)</f>
        <v>0</v>
      </c>
      <c r="L6" s="1">
        <f>'DownActivation, 2020, Summer'!L6*VLOOKUP(2030,Scenarios!$A$4:$B$6,2,FALSE)</f>
        <v>0</v>
      </c>
      <c r="M6" s="1">
        <f>'DownActivation, 2020, Summer'!M6*VLOOKUP(2030,Scenarios!$A$4:$B$6,2,FALSE)</f>
        <v>0</v>
      </c>
      <c r="N6" s="1">
        <f>'DownActivation, 2020, Summer'!N6*VLOOKUP(2030,Scenarios!$A$4:$B$6,2,FALSE)</f>
        <v>7.8750000000000014E-2</v>
      </c>
      <c r="O6" s="1">
        <f>'DownActivation, 2020, Summer'!O6*VLOOKUP(2030,Scenarios!$A$4:$B$6,2,FALSE)</f>
        <v>6.7500000000000004E-2</v>
      </c>
      <c r="P6" s="1">
        <f>'DownActivation, 2020, Summer'!P6*VLOOKUP(2030,Scenarios!$A$4:$B$6,2,FALSE)</f>
        <v>7.8750000000000014E-2</v>
      </c>
      <c r="Q6" s="1">
        <f>'DownActivation, 2020, Summer'!Q6*VLOOKUP(2030,Scenarios!$A$4:$B$6,2,FALSE)</f>
        <v>0</v>
      </c>
      <c r="R6" s="1">
        <f>'DownActivation, 2020, Summer'!R6*VLOOKUP(2030,Scenarios!$A$4:$B$6,2,FALSE)</f>
        <v>0</v>
      </c>
      <c r="S6" s="1">
        <f>'DownActivation, 2020, Summer'!S6*VLOOKUP(2030,Scenarios!$A$4:$B$6,2,FALSE)</f>
        <v>0</v>
      </c>
      <c r="T6" s="1">
        <f>'DownActivation, 2020, Summer'!T6*VLOOKUP(2030,Scenarios!$A$4:$B$6,2,FALSE)</f>
        <v>6.7500000000000004E-2</v>
      </c>
      <c r="U6" s="1">
        <f>'DownActivation, 2020, Summer'!U6*VLOOKUP(2030,Scenarios!$A$4:$B$6,2,FALSE)</f>
        <v>9.0000000000000011E-2</v>
      </c>
      <c r="V6" s="1">
        <f>'DownActivation, 2020, Summer'!V6*VLOOKUP(2030,Scenarios!$A$4:$B$6,2,FALSE)</f>
        <v>0.11250000000000002</v>
      </c>
      <c r="W6" s="1">
        <f>'DownActivation, 2020, Summer'!W6*VLOOKUP(2030,Scenarios!$A$4:$B$6,2,FALSE)</f>
        <v>0</v>
      </c>
      <c r="X6" s="1">
        <f>'DownActivation, 2020, Summer'!X6*VLOOKUP(2030,Scenarios!$A$4:$B$6,2,FALSE)</f>
        <v>0</v>
      </c>
      <c r="Y6" s="1">
        <f>'DownActivation, 2020, Summer'!Y6*VLOOKUP(2030,Scenarios!$A$4:$B$6,2,FALSE)</f>
        <v>0</v>
      </c>
    </row>
  </sheetData>
  <conditionalFormatting sqref="B2:Y6">
    <cfRule type="cellIs" dxfId="6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B490-DEFB-4D35-A1B8-E241B958CB3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'DownActivation, 2020, Summer'!B2*VLOOKUP(2040,Scenarios!$A$4:$B$6,2,FALSE)</f>
        <v>0.12</v>
      </c>
      <c r="C2" s="1">
        <f>'DownActivation, 2020, Summer'!C2*VLOOKUP(2040,Scenarios!$A$4:$B$6,2,FALSE)</f>
        <v>0.10500000000000001</v>
      </c>
      <c r="D2" s="1">
        <f>'DownActivation, 2020, Summer'!D2*VLOOKUP(2040,Scenarios!$A$4:$B$6,2,FALSE)</f>
        <v>7.5000000000000011E-2</v>
      </c>
      <c r="E2" s="1">
        <f>'DownActivation, 2020, Summer'!E2*VLOOKUP(2040,Scenarios!$A$4:$B$6,2,FALSE)</f>
        <v>0</v>
      </c>
      <c r="F2" s="1">
        <f>'DownActivation, 2020, Summer'!F2*VLOOKUP(2040,Scenarios!$A$4:$B$6,2,FALSE)</f>
        <v>0</v>
      </c>
      <c r="G2" s="1">
        <f>'DownActivation, 2020, Summer'!G2*VLOOKUP(2040,Scenarios!$A$4:$B$6,2,FALSE)</f>
        <v>0</v>
      </c>
      <c r="H2" s="1">
        <f>'DownActivation, 2020, Summer'!H2*VLOOKUP(2040,Scenarios!$A$4:$B$6,2,FALSE)</f>
        <v>0.12</v>
      </c>
      <c r="I2" s="1">
        <f>'DownActivation, 2020, Summer'!I2*VLOOKUP(2040,Scenarios!$A$4:$B$6,2,FALSE)</f>
        <v>0.13500000000000001</v>
      </c>
      <c r="J2" s="1">
        <f>'DownActivation, 2020, Summer'!J2*VLOOKUP(2040,Scenarios!$A$4:$B$6,2,FALSE)</f>
        <v>0.15000000000000002</v>
      </c>
      <c r="K2" s="1">
        <f>'DownActivation, 2020, Summer'!K2*VLOOKUP(2040,Scenarios!$A$4:$B$6,2,FALSE)</f>
        <v>0</v>
      </c>
      <c r="L2" s="1">
        <f>'DownActivation, 2020, Summer'!L2*VLOOKUP(2040,Scenarios!$A$4:$B$6,2,FALSE)</f>
        <v>0</v>
      </c>
      <c r="M2" s="1">
        <f>'DownActivation, 2020, Summer'!M2*VLOOKUP(2040,Scenarios!$A$4:$B$6,2,FALSE)</f>
        <v>0</v>
      </c>
      <c r="N2" s="1">
        <f>'DownActivation, 2020, Summer'!N2*VLOOKUP(2040,Scenarios!$A$4:$B$6,2,FALSE)</f>
        <v>0.10500000000000001</v>
      </c>
      <c r="O2" s="1">
        <f>'DownActivation, 2020, Summer'!O2*VLOOKUP(2040,Scenarios!$A$4:$B$6,2,FALSE)</f>
        <v>0.09</v>
      </c>
      <c r="P2" s="1">
        <f>'DownActivation, 2020, Summer'!P2*VLOOKUP(2040,Scenarios!$A$4:$B$6,2,FALSE)</f>
        <v>0.10500000000000001</v>
      </c>
      <c r="Q2" s="1">
        <f>'DownActivation, 2020, Summer'!Q2*VLOOKUP(2040,Scenarios!$A$4:$B$6,2,FALSE)</f>
        <v>0</v>
      </c>
      <c r="R2" s="1">
        <f>'DownActivation, 2020, Summer'!R2*VLOOKUP(2040,Scenarios!$A$4:$B$6,2,FALSE)</f>
        <v>0</v>
      </c>
      <c r="S2" s="1">
        <f>'DownActivation, 2020, Summer'!S2*VLOOKUP(2040,Scenarios!$A$4:$B$6,2,FALSE)</f>
        <v>0</v>
      </c>
      <c r="T2" s="1">
        <f>'DownActivation, 2020, Summer'!T2*VLOOKUP(2040,Scenarios!$A$4:$B$6,2,FALSE)</f>
        <v>0.09</v>
      </c>
      <c r="U2" s="1">
        <f>'DownActivation, 2020, Summer'!U2*VLOOKUP(2040,Scenarios!$A$4:$B$6,2,FALSE)</f>
        <v>0.12</v>
      </c>
      <c r="V2" s="1">
        <f>'DownActivation, 2020, Summer'!V2*VLOOKUP(2040,Scenarios!$A$4:$B$6,2,FALSE)</f>
        <v>0.15000000000000002</v>
      </c>
      <c r="W2" s="1">
        <f>'DownActivation, 2020, Summer'!W2*VLOOKUP(2040,Scenarios!$A$4:$B$6,2,FALSE)</f>
        <v>0</v>
      </c>
      <c r="X2" s="1">
        <f>'DownActivation, 2020, Summer'!X2*VLOOKUP(2040,Scenarios!$A$4:$B$6,2,FALSE)</f>
        <v>0</v>
      </c>
      <c r="Y2" s="1">
        <f>'DownActivation, 2020, Summer'!Y2*VLOOKUP(2040,Scenarios!$A$4:$B$6,2,FALSE)</f>
        <v>0</v>
      </c>
    </row>
    <row r="3" spans="1:25" x14ac:dyDescent="0.25">
      <c r="A3">
        <v>1</v>
      </c>
      <c r="B3" s="1">
        <f>'DownActivation, 2020, Summer'!B3*VLOOKUP(2040,Scenarios!$A$4:$B$6,2,FALSE)</f>
        <v>0.126</v>
      </c>
      <c r="C3" s="1">
        <f>'DownActivation, 2020, Summer'!C3*VLOOKUP(2040,Scenarios!$A$4:$B$6,2,FALSE)</f>
        <v>0.11025000000000001</v>
      </c>
      <c r="D3" s="1">
        <f>'DownActivation, 2020, Summer'!D3*VLOOKUP(2040,Scenarios!$A$4:$B$6,2,FALSE)</f>
        <v>7.8750000000000014E-2</v>
      </c>
      <c r="E3" s="1">
        <f>'DownActivation, 2020, Summer'!E3*VLOOKUP(2040,Scenarios!$A$4:$B$6,2,FALSE)</f>
        <v>0</v>
      </c>
      <c r="F3" s="1">
        <f>'DownActivation, 2020, Summer'!F3*VLOOKUP(2040,Scenarios!$A$4:$B$6,2,FALSE)</f>
        <v>0</v>
      </c>
      <c r="G3" s="1">
        <f>'DownActivation, 2020, Summer'!G3*VLOOKUP(2040,Scenarios!$A$4:$B$6,2,FALSE)</f>
        <v>0</v>
      </c>
      <c r="H3" s="1">
        <f>'DownActivation, 2020, Summer'!H3*VLOOKUP(2040,Scenarios!$A$4:$B$6,2,FALSE)</f>
        <v>0.126</v>
      </c>
      <c r="I3" s="1">
        <f>'DownActivation, 2020, Summer'!I3*VLOOKUP(2040,Scenarios!$A$4:$B$6,2,FALSE)</f>
        <v>0.14174999999999999</v>
      </c>
      <c r="J3" s="1">
        <f>'DownActivation, 2020, Summer'!J3*VLOOKUP(2040,Scenarios!$A$4:$B$6,2,FALSE)</f>
        <v>0.15750000000000003</v>
      </c>
      <c r="K3" s="1">
        <f>'DownActivation, 2020, Summer'!K3*VLOOKUP(2040,Scenarios!$A$4:$B$6,2,FALSE)</f>
        <v>0</v>
      </c>
      <c r="L3" s="1">
        <f>'DownActivation, 2020, Summer'!L3*VLOOKUP(2040,Scenarios!$A$4:$B$6,2,FALSE)</f>
        <v>0</v>
      </c>
      <c r="M3" s="1">
        <f>'DownActivation, 2020, Summer'!M3*VLOOKUP(2040,Scenarios!$A$4:$B$6,2,FALSE)</f>
        <v>0</v>
      </c>
      <c r="N3" s="1">
        <f>'DownActivation, 2020, Summer'!N3*VLOOKUP(2040,Scenarios!$A$4:$B$6,2,FALSE)</f>
        <v>0.11025000000000001</v>
      </c>
      <c r="O3" s="1">
        <f>'DownActivation, 2020, Summer'!O3*VLOOKUP(2040,Scenarios!$A$4:$B$6,2,FALSE)</f>
        <v>9.4500000000000001E-2</v>
      </c>
      <c r="P3" s="1">
        <f>'DownActivation, 2020, Summer'!P3*VLOOKUP(2040,Scenarios!$A$4:$B$6,2,FALSE)</f>
        <v>0.11025000000000001</v>
      </c>
      <c r="Q3" s="1">
        <f>'DownActivation, 2020, Summer'!Q3*VLOOKUP(2040,Scenarios!$A$4:$B$6,2,FALSE)</f>
        <v>0</v>
      </c>
      <c r="R3" s="1">
        <f>'DownActivation, 2020, Summer'!R3*VLOOKUP(2040,Scenarios!$A$4:$B$6,2,FALSE)</f>
        <v>0</v>
      </c>
      <c r="S3" s="1">
        <f>'DownActivation, 2020, Summer'!S3*VLOOKUP(2040,Scenarios!$A$4:$B$6,2,FALSE)</f>
        <v>0</v>
      </c>
      <c r="T3" s="1">
        <f>'DownActivation, 2020, Summer'!T3*VLOOKUP(2040,Scenarios!$A$4:$B$6,2,FALSE)</f>
        <v>9.4500000000000001E-2</v>
      </c>
      <c r="U3" s="1">
        <f>'DownActivation, 2020, Summer'!U3*VLOOKUP(2040,Scenarios!$A$4:$B$6,2,FALSE)</f>
        <v>0.126</v>
      </c>
      <c r="V3" s="1">
        <f>'DownActivation, 2020, Summer'!V3*VLOOKUP(2040,Scenarios!$A$4:$B$6,2,FALSE)</f>
        <v>0.15750000000000003</v>
      </c>
      <c r="W3" s="1">
        <f>'DownActivation, 2020, Summer'!W3*VLOOKUP(2040,Scenarios!$A$4:$B$6,2,FALSE)</f>
        <v>0</v>
      </c>
      <c r="X3" s="1">
        <f>'DownActivation, 2020, Summer'!X3*VLOOKUP(2040,Scenarios!$A$4:$B$6,2,FALSE)</f>
        <v>0</v>
      </c>
      <c r="Y3" s="1">
        <f>'DownActivation, 2020, Summer'!Y3*VLOOKUP(2040,Scenarios!$A$4:$B$6,2,FALSE)</f>
        <v>0</v>
      </c>
    </row>
    <row r="4" spans="1:25" x14ac:dyDescent="0.25">
      <c r="A4">
        <v>2</v>
      </c>
      <c r="B4" s="1">
        <f>'DownActivation, 2020, Summer'!B4*VLOOKUP(2040,Scenarios!$A$4:$B$6,2,FALSE)</f>
        <v>0.11399999999999999</v>
      </c>
      <c r="C4" s="1">
        <f>'DownActivation, 2020, Summer'!C4*VLOOKUP(2040,Scenarios!$A$4:$B$6,2,FALSE)</f>
        <v>9.9750000000000005E-2</v>
      </c>
      <c r="D4" s="1">
        <f>'DownActivation, 2020, Summer'!D4*VLOOKUP(2040,Scenarios!$A$4:$B$6,2,FALSE)</f>
        <v>7.1250000000000008E-2</v>
      </c>
      <c r="E4" s="1">
        <f>'DownActivation, 2020, Summer'!E4*VLOOKUP(2040,Scenarios!$A$4:$B$6,2,FALSE)</f>
        <v>0</v>
      </c>
      <c r="F4" s="1">
        <f>'DownActivation, 2020, Summer'!F4*VLOOKUP(2040,Scenarios!$A$4:$B$6,2,FALSE)</f>
        <v>0</v>
      </c>
      <c r="G4" s="1">
        <f>'DownActivation, 2020, Summer'!G4*VLOOKUP(2040,Scenarios!$A$4:$B$6,2,FALSE)</f>
        <v>0</v>
      </c>
      <c r="H4" s="1">
        <f>'DownActivation, 2020, Summer'!H4*VLOOKUP(2040,Scenarios!$A$4:$B$6,2,FALSE)</f>
        <v>0.11399999999999999</v>
      </c>
      <c r="I4" s="1">
        <f>'DownActivation, 2020, Summer'!I4*VLOOKUP(2040,Scenarios!$A$4:$B$6,2,FALSE)</f>
        <v>0.12824999999999998</v>
      </c>
      <c r="J4" s="1">
        <f>'DownActivation, 2020, Summer'!J4*VLOOKUP(2040,Scenarios!$A$4:$B$6,2,FALSE)</f>
        <v>0.14250000000000002</v>
      </c>
      <c r="K4" s="1">
        <f>'DownActivation, 2020, Summer'!K4*VLOOKUP(2040,Scenarios!$A$4:$B$6,2,FALSE)</f>
        <v>0</v>
      </c>
      <c r="L4" s="1">
        <f>'DownActivation, 2020, Summer'!L4*VLOOKUP(2040,Scenarios!$A$4:$B$6,2,FALSE)</f>
        <v>0</v>
      </c>
      <c r="M4" s="1">
        <f>'DownActivation, 2020, Summer'!M4*VLOOKUP(2040,Scenarios!$A$4:$B$6,2,FALSE)</f>
        <v>0</v>
      </c>
      <c r="N4" s="1">
        <f>'DownActivation, 2020, Summer'!N4*VLOOKUP(2040,Scenarios!$A$4:$B$6,2,FALSE)</f>
        <v>9.9750000000000005E-2</v>
      </c>
      <c r="O4" s="1">
        <f>'DownActivation, 2020, Summer'!O4*VLOOKUP(2040,Scenarios!$A$4:$B$6,2,FALSE)</f>
        <v>8.5499999999999993E-2</v>
      </c>
      <c r="P4" s="1">
        <f>'DownActivation, 2020, Summer'!P4*VLOOKUP(2040,Scenarios!$A$4:$B$6,2,FALSE)</f>
        <v>9.9750000000000005E-2</v>
      </c>
      <c r="Q4" s="1">
        <f>'DownActivation, 2020, Summer'!Q4*VLOOKUP(2040,Scenarios!$A$4:$B$6,2,FALSE)</f>
        <v>0</v>
      </c>
      <c r="R4" s="1">
        <f>'DownActivation, 2020, Summer'!R4*VLOOKUP(2040,Scenarios!$A$4:$B$6,2,FALSE)</f>
        <v>0</v>
      </c>
      <c r="S4" s="1">
        <f>'DownActivation, 2020, Summer'!S4*VLOOKUP(2040,Scenarios!$A$4:$B$6,2,FALSE)</f>
        <v>0</v>
      </c>
      <c r="T4" s="1">
        <f>'DownActivation, 2020, Summer'!T4*VLOOKUP(2040,Scenarios!$A$4:$B$6,2,FALSE)</f>
        <v>8.5499999999999993E-2</v>
      </c>
      <c r="U4" s="1">
        <f>'DownActivation, 2020, Summer'!U4*VLOOKUP(2040,Scenarios!$A$4:$B$6,2,FALSE)</f>
        <v>0.11399999999999999</v>
      </c>
      <c r="V4" s="1">
        <f>'DownActivation, 2020, Summer'!V4*VLOOKUP(2040,Scenarios!$A$4:$B$6,2,FALSE)</f>
        <v>0.14250000000000002</v>
      </c>
      <c r="W4" s="1">
        <f>'DownActivation, 2020, Summer'!W4*VLOOKUP(2040,Scenarios!$A$4:$B$6,2,FALSE)</f>
        <v>0</v>
      </c>
      <c r="X4" s="1">
        <f>'DownActivation, 2020, Summer'!X4*VLOOKUP(2040,Scenarios!$A$4:$B$6,2,FALSE)</f>
        <v>0</v>
      </c>
      <c r="Y4" s="1">
        <f>'DownActivation, 2020, Summer'!Y4*VLOOKUP(2040,Scenarios!$A$4:$B$6,2,FALSE)</f>
        <v>0</v>
      </c>
    </row>
    <row r="5" spans="1:25" x14ac:dyDescent="0.25">
      <c r="A5">
        <v>3</v>
      </c>
      <c r="B5" s="1">
        <f>'DownActivation, 2020, Summer'!B5*VLOOKUP(2040,Scenarios!$A$4:$B$6,2,FALSE)</f>
        <v>0.13200000000000001</v>
      </c>
      <c r="C5" s="1">
        <f>'DownActivation, 2020, Summer'!C5*VLOOKUP(2040,Scenarios!$A$4:$B$6,2,FALSE)</f>
        <v>0.11550000000000002</v>
      </c>
      <c r="D5" s="1">
        <f>'DownActivation, 2020, Summer'!D5*VLOOKUP(2040,Scenarios!$A$4:$B$6,2,FALSE)</f>
        <v>8.2500000000000018E-2</v>
      </c>
      <c r="E5" s="1">
        <f>'DownActivation, 2020, Summer'!E5*VLOOKUP(2040,Scenarios!$A$4:$B$6,2,FALSE)</f>
        <v>0</v>
      </c>
      <c r="F5" s="1">
        <f>'DownActivation, 2020, Summer'!F5*VLOOKUP(2040,Scenarios!$A$4:$B$6,2,FALSE)</f>
        <v>0</v>
      </c>
      <c r="G5" s="1">
        <f>'DownActivation, 2020, Summer'!G5*VLOOKUP(2040,Scenarios!$A$4:$B$6,2,FALSE)</f>
        <v>0</v>
      </c>
      <c r="H5" s="1">
        <f>'DownActivation, 2020, Summer'!H5*VLOOKUP(2040,Scenarios!$A$4:$B$6,2,FALSE)</f>
        <v>0.13200000000000001</v>
      </c>
      <c r="I5" s="1">
        <f>'DownActivation, 2020, Summer'!I5*VLOOKUP(2040,Scenarios!$A$4:$B$6,2,FALSE)</f>
        <v>0.14850000000000002</v>
      </c>
      <c r="J5" s="1">
        <f>'DownActivation, 2020, Summer'!J5*VLOOKUP(2040,Scenarios!$A$4:$B$6,2,FALSE)</f>
        <v>0.16500000000000004</v>
      </c>
      <c r="K5" s="1">
        <f>'DownActivation, 2020, Summer'!K5*VLOOKUP(2040,Scenarios!$A$4:$B$6,2,FALSE)</f>
        <v>0</v>
      </c>
      <c r="L5" s="1">
        <f>'DownActivation, 2020, Summer'!L5*VLOOKUP(2040,Scenarios!$A$4:$B$6,2,FALSE)</f>
        <v>0</v>
      </c>
      <c r="M5" s="1">
        <f>'DownActivation, 2020, Summer'!M5*VLOOKUP(2040,Scenarios!$A$4:$B$6,2,FALSE)</f>
        <v>0</v>
      </c>
      <c r="N5" s="1">
        <f>'DownActivation, 2020, Summer'!N5*VLOOKUP(2040,Scenarios!$A$4:$B$6,2,FALSE)</f>
        <v>0.11550000000000002</v>
      </c>
      <c r="O5" s="1">
        <f>'DownActivation, 2020, Summer'!O5*VLOOKUP(2040,Scenarios!$A$4:$B$6,2,FALSE)</f>
        <v>9.9000000000000005E-2</v>
      </c>
      <c r="P5" s="1">
        <f>'DownActivation, 2020, Summer'!P5*VLOOKUP(2040,Scenarios!$A$4:$B$6,2,FALSE)</f>
        <v>0.11550000000000002</v>
      </c>
      <c r="Q5" s="1">
        <f>'DownActivation, 2020, Summer'!Q5*VLOOKUP(2040,Scenarios!$A$4:$B$6,2,FALSE)</f>
        <v>0</v>
      </c>
      <c r="R5" s="1">
        <f>'DownActivation, 2020, Summer'!R5*VLOOKUP(2040,Scenarios!$A$4:$B$6,2,FALSE)</f>
        <v>0</v>
      </c>
      <c r="S5" s="1">
        <f>'DownActivation, 2020, Summer'!S5*VLOOKUP(2040,Scenarios!$A$4:$B$6,2,FALSE)</f>
        <v>0</v>
      </c>
      <c r="T5" s="1">
        <f>'DownActivation, 2020, Summer'!T5*VLOOKUP(2040,Scenarios!$A$4:$B$6,2,FALSE)</f>
        <v>9.9000000000000005E-2</v>
      </c>
      <c r="U5" s="1">
        <f>'DownActivation, 2020, Summer'!U5*VLOOKUP(2040,Scenarios!$A$4:$B$6,2,FALSE)</f>
        <v>0.13200000000000001</v>
      </c>
      <c r="V5" s="1">
        <f>'DownActivation, 2020, Summer'!V5*VLOOKUP(2040,Scenarios!$A$4:$B$6,2,FALSE)</f>
        <v>0.16500000000000004</v>
      </c>
      <c r="W5" s="1">
        <f>'DownActivation, 2020, Summer'!W5*VLOOKUP(2040,Scenarios!$A$4:$B$6,2,FALSE)</f>
        <v>0</v>
      </c>
      <c r="X5" s="1">
        <f>'DownActivation, 2020, Summer'!X5*VLOOKUP(2040,Scenarios!$A$4:$B$6,2,FALSE)</f>
        <v>0</v>
      </c>
      <c r="Y5" s="1">
        <f>'DownActivation, 2020, Summer'!Y5*VLOOKUP(2040,Scenarios!$A$4:$B$6,2,FALSE)</f>
        <v>0</v>
      </c>
    </row>
    <row r="6" spans="1:25" x14ac:dyDescent="0.25">
      <c r="A6">
        <v>4</v>
      </c>
      <c r="B6" s="1">
        <f>'DownActivation, 2020, Summer'!B6*VLOOKUP(2040,Scenarios!$A$4:$B$6,2,FALSE)</f>
        <v>0.10800000000000001</v>
      </c>
      <c r="C6" s="1">
        <f>'DownActivation, 2020, Summer'!C6*VLOOKUP(2040,Scenarios!$A$4:$B$6,2,FALSE)</f>
        <v>9.4500000000000028E-2</v>
      </c>
      <c r="D6" s="1">
        <f>'DownActivation, 2020, Summer'!D6*VLOOKUP(2040,Scenarios!$A$4:$B$6,2,FALSE)</f>
        <v>6.7500000000000004E-2</v>
      </c>
      <c r="E6" s="1">
        <f>'DownActivation, 2020, Summer'!E6*VLOOKUP(2040,Scenarios!$A$4:$B$6,2,FALSE)</f>
        <v>0</v>
      </c>
      <c r="F6" s="1">
        <f>'DownActivation, 2020, Summer'!F6*VLOOKUP(2040,Scenarios!$A$4:$B$6,2,FALSE)</f>
        <v>0</v>
      </c>
      <c r="G6" s="1">
        <f>'DownActivation, 2020, Summer'!G6*VLOOKUP(2040,Scenarios!$A$4:$B$6,2,FALSE)</f>
        <v>0</v>
      </c>
      <c r="H6" s="1">
        <f>'DownActivation, 2020, Summer'!H6*VLOOKUP(2040,Scenarios!$A$4:$B$6,2,FALSE)</f>
        <v>0.10800000000000001</v>
      </c>
      <c r="I6" s="1">
        <f>'DownActivation, 2020, Summer'!I6*VLOOKUP(2040,Scenarios!$A$4:$B$6,2,FALSE)</f>
        <v>0.1215</v>
      </c>
      <c r="J6" s="1">
        <f>'DownActivation, 2020, Summer'!J6*VLOOKUP(2040,Scenarios!$A$4:$B$6,2,FALSE)</f>
        <v>0.13500000000000001</v>
      </c>
      <c r="K6" s="1">
        <f>'DownActivation, 2020, Summer'!K6*VLOOKUP(2040,Scenarios!$A$4:$B$6,2,FALSE)</f>
        <v>0</v>
      </c>
      <c r="L6" s="1">
        <f>'DownActivation, 2020, Summer'!L6*VLOOKUP(2040,Scenarios!$A$4:$B$6,2,FALSE)</f>
        <v>0</v>
      </c>
      <c r="M6" s="1">
        <f>'DownActivation, 2020, Summer'!M6*VLOOKUP(2040,Scenarios!$A$4:$B$6,2,FALSE)</f>
        <v>0</v>
      </c>
      <c r="N6" s="1">
        <f>'DownActivation, 2020, Summer'!N6*VLOOKUP(2040,Scenarios!$A$4:$B$6,2,FALSE)</f>
        <v>9.4500000000000028E-2</v>
      </c>
      <c r="O6" s="1">
        <f>'DownActivation, 2020, Summer'!O6*VLOOKUP(2040,Scenarios!$A$4:$B$6,2,FALSE)</f>
        <v>8.1000000000000003E-2</v>
      </c>
      <c r="P6" s="1">
        <f>'DownActivation, 2020, Summer'!P6*VLOOKUP(2040,Scenarios!$A$4:$B$6,2,FALSE)</f>
        <v>9.4500000000000028E-2</v>
      </c>
      <c r="Q6" s="1">
        <f>'DownActivation, 2020, Summer'!Q6*VLOOKUP(2040,Scenarios!$A$4:$B$6,2,FALSE)</f>
        <v>0</v>
      </c>
      <c r="R6" s="1">
        <f>'DownActivation, 2020, Summer'!R6*VLOOKUP(2040,Scenarios!$A$4:$B$6,2,FALSE)</f>
        <v>0</v>
      </c>
      <c r="S6" s="1">
        <f>'DownActivation, 2020, Summer'!S6*VLOOKUP(2040,Scenarios!$A$4:$B$6,2,FALSE)</f>
        <v>0</v>
      </c>
      <c r="T6" s="1">
        <f>'DownActivation, 2020, Summer'!T6*VLOOKUP(2040,Scenarios!$A$4:$B$6,2,FALSE)</f>
        <v>8.1000000000000003E-2</v>
      </c>
      <c r="U6" s="1">
        <f>'DownActivation, 2020, Summer'!U6*VLOOKUP(2040,Scenarios!$A$4:$B$6,2,FALSE)</f>
        <v>0.10800000000000001</v>
      </c>
      <c r="V6" s="1">
        <f>'DownActivation, 2020, Summer'!V6*VLOOKUP(2040,Scenarios!$A$4:$B$6,2,FALSE)</f>
        <v>0.13500000000000001</v>
      </c>
      <c r="W6" s="1">
        <f>'DownActivation, 2020, Summer'!W6*VLOOKUP(2040,Scenarios!$A$4:$B$6,2,FALSE)</f>
        <v>0</v>
      </c>
      <c r="X6" s="1">
        <f>'DownActivation, 2020, Summer'!X6*VLOOKUP(2040,Scenarios!$A$4:$B$6,2,FALSE)</f>
        <v>0</v>
      </c>
      <c r="Y6" s="1">
        <f>'DownActivation, 2020, Summer'!Y6*VLOOKUP(2040,Scenarios!$A$4:$B$6,2,FALSE)</f>
        <v>0</v>
      </c>
    </row>
  </sheetData>
  <conditionalFormatting sqref="B2:Y6">
    <cfRule type="cellIs" dxfId="5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5B22-D645-47EC-AF00-2B3657ED8B7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'DownActivation, 2020, Summer'!B2*VLOOKUP(2050,Scenarios!$A$4:$B$6,2,FALSE)</f>
        <v>0.14000000000000001</v>
      </c>
      <c r="C2" s="1">
        <f>'DownActivation, 2020, Summer'!C2*VLOOKUP(2050,Scenarios!$A$4:$B$6,2,FALSE)</f>
        <v>0.12250000000000001</v>
      </c>
      <c r="D2" s="1">
        <f>'DownActivation, 2020, Summer'!D2*VLOOKUP(2050,Scenarios!$A$4:$B$6,2,FALSE)</f>
        <v>8.7500000000000008E-2</v>
      </c>
      <c r="E2" s="1">
        <f>'DownActivation, 2020, Summer'!E2*VLOOKUP(2050,Scenarios!$A$4:$B$6,2,FALSE)</f>
        <v>0</v>
      </c>
      <c r="F2" s="1">
        <f>'DownActivation, 2020, Summer'!F2*VLOOKUP(2050,Scenarios!$A$4:$B$6,2,FALSE)</f>
        <v>0</v>
      </c>
      <c r="G2" s="1">
        <f>'DownActivation, 2020, Summer'!G2*VLOOKUP(2050,Scenarios!$A$4:$B$6,2,FALSE)</f>
        <v>0</v>
      </c>
      <c r="H2" s="1">
        <f>'DownActivation, 2020, Summer'!H2*VLOOKUP(2050,Scenarios!$A$4:$B$6,2,FALSE)</f>
        <v>0.14000000000000001</v>
      </c>
      <c r="I2" s="1">
        <f>'DownActivation, 2020, Summer'!I2*VLOOKUP(2050,Scenarios!$A$4:$B$6,2,FALSE)</f>
        <v>0.1575</v>
      </c>
      <c r="J2" s="1">
        <f>'DownActivation, 2020, Summer'!J2*VLOOKUP(2050,Scenarios!$A$4:$B$6,2,FALSE)</f>
        <v>0.17500000000000002</v>
      </c>
      <c r="K2" s="1">
        <f>'DownActivation, 2020, Summer'!K2*VLOOKUP(2050,Scenarios!$A$4:$B$6,2,FALSE)</f>
        <v>0</v>
      </c>
      <c r="L2" s="1">
        <f>'DownActivation, 2020, Summer'!L2*VLOOKUP(2050,Scenarios!$A$4:$B$6,2,FALSE)</f>
        <v>0</v>
      </c>
      <c r="M2" s="1">
        <f>'DownActivation, 2020, Summer'!M2*VLOOKUP(2050,Scenarios!$A$4:$B$6,2,FALSE)</f>
        <v>0</v>
      </c>
      <c r="N2" s="1">
        <f>'DownActivation, 2020, Summer'!N2*VLOOKUP(2050,Scenarios!$A$4:$B$6,2,FALSE)</f>
        <v>0.12250000000000001</v>
      </c>
      <c r="O2" s="1">
        <f>'DownActivation, 2020, Summer'!O2*VLOOKUP(2050,Scenarios!$A$4:$B$6,2,FALSE)</f>
        <v>0.105</v>
      </c>
      <c r="P2" s="1">
        <f>'DownActivation, 2020, Summer'!P2*VLOOKUP(2050,Scenarios!$A$4:$B$6,2,FALSE)</f>
        <v>0.12250000000000001</v>
      </c>
      <c r="Q2" s="1">
        <f>'DownActivation, 2020, Summer'!Q2*VLOOKUP(2050,Scenarios!$A$4:$B$6,2,FALSE)</f>
        <v>0</v>
      </c>
      <c r="R2" s="1">
        <f>'DownActivation, 2020, Summer'!R2*VLOOKUP(2050,Scenarios!$A$4:$B$6,2,FALSE)</f>
        <v>0</v>
      </c>
      <c r="S2" s="1">
        <f>'DownActivation, 2020, Summer'!S2*VLOOKUP(2050,Scenarios!$A$4:$B$6,2,FALSE)</f>
        <v>0</v>
      </c>
      <c r="T2" s="1">
        <f>'DownActivation, 2020, Summer'!T2*VLOOKUP(2050,Scenarios!$A$4:$B$6,2,FALSE)</f>
        <v>0.105</v>
      </c>
      <c r="U2" s="1">
        <f>'DownActivation, 2020, Summer'!U2*VLOOKUP(2050,Scenarios!$A$4:$B$6,2,FALSE)</f>
        <v>0.14000000000000001</v>
      </c>
      <c r="V2" s="1">
        <f>'DownActivation, 2020, Summer'!V2*VLOOKUP(2050,Scenarios!$A$4:$B$6,2,FALSE)</f>
        <v>0.17500000000000002</v>
      </c>
      <c r="W2" s="1">
        <f>'DownActivation, 2020, Summer'!W2*VLOOKUP(2050,Scenarios!$A$4:$B$6,2,FALSE)</f>
        <v>0</v>
      </c>
      <c r="X2" s="1">
        <f>'DownActivation, 2020, Summer'!X2*VLOOKUP(2050,Scenarios!$A$4:$B$6,2,FALSE)</f>
        <v>0</v>
      </c>
      <c r="Y2" s="1">
        <f>'DownActivation, 2020, Summer'!Y2*VLOOKUP(2050,Scenarios!$A$4:$B$6,2,FALSE)</f>
        <v>0</v>
      </c>
    </row>
    <row r="3" spans="1:25" x14ac:dyDescent="0.25">
      <c r="A3">
        <v>1</v>
      </c>
      <c r="B3" s="1">
        <f>'DownActivation, 2020, Summer'!B3*VLOOKUP(2050,Scenarios!$A$4:$B$6,2,FALSE)</f>
        <v>0.14700000000000002</v>
      </c>
      <c r="C3" s="1">
        <f>'DownActivation, 2020, Summer'!C3*VLOOKUP(2050,Scenarios!$A$4:$B$6,2,FALSE)</f>
        <v>0.12862500000000002</v>
      </c>
      <c r="D3" s="1">
        <f>'DownActivation, 2020, Summer'!D3*VLOOKUP(2050,Scenarios!$A$4:$B$6,2,FALSE)</f>
        <v>9.1875000000000012E-2</v>
      </c>
      <c r="E3" s="1">
        <f>'DownActivation, 2020, Summer'!E3*VLOOKUP(2050,Scenarios!$A$4:$B$6,2,FALSE)</f>
        <v>0</v>
      </c>
      <c r="F3" s="1">
        <f>'DownActivation, 2020, Summer'!F3*VLOOKUP(2050,Scenarios!$A$4:$B$6,2,FALSE)</f>
        <v>0</v>
      </c>
      <c r="G3" s="1">
        <f>'DownActivation, 2020, Summer'!G3*VLOOKUP(2050,Scenarios!$A$4:$B$6,2,FALSE)</f>
        <v>0</v>
      </c>
      <c r="H3" s="1">
        <f>'DownActivation, 2020, Summer'!H3*VLOOKUP(2050,Scenarios!$A$4:$B$6,2,FALSE)</f>
        <v>0.14700000000000002</v>
      </c>
      <c r="I3" s="1">
        <f>'DownActivation, 2020, Summer'!I3*VLOOKUP(2050,Scenarios!$A$4:$B$6,2,FALSE)</f>
        <v>0.16537499999999999</v>
      </c>
      <c r="J3" s="1">
        <f>'DownActivation, 2020, Summer'!J3*VLOOKUP(2050,Scenarios!$A$4:$B$6,2,FALSE)</f>
        <v>0.18375000000000002</v>
      </c>
      <c r="K3" s="1">
        <f>'DownActivation, 2020, Summer'!K3*VLOOKUP(2050,Scenarios!$A$4:$B$6,2,FALSE)</f>
        <v>0</v>
      </c>
      <c r="L3" s="1">
        <f>'DownActivation, 2020, Summer'!L3*VLOOKUP(2050,Scenarios!$A$4:$B$6,2,FALSE)</f>
        <v>0</v>
      </c>
      <c r="M3" s="1">
        <f>'DownActivation, 2020, Summer'!M3*VLOOKUP(2050,Scenarios!$A$4:$B$6,2,FALSE)</f>
        <v>0</v>
      </c>
      <c r="N3" s="1">
        <f>'DownActivation, 2020, Summer'!N3*VLOOKUP(2050,Scenarios!$A$4:$B$6,2,FALSE)</f>
        <v>0.12862500000000002</v>
      </c>
      <c r="O3" s="1">
        <f>'DownActivation, 2020, Summer'!O3*VLOOKUP(2050,Scenarios!$A$4:$B$6,2,FALSE)</f>
        <v>0.11025</v>
      </c>
      <c r="P3" s="1">
        <f>'DownActivation, 2020, Summer'!P3*VLOOKUP(2050,Scenarios!$A$4:$B$6,2,FALSE)</f>
        <v>0.12862500000000002</v>
      </c>
      <c r="Q3" s="1">
        <f>'DownActivation, 2020, Summer'!Q3*VLOOKUP(2050,Scenarios!$A$4:$B$6,2,FALSE)</f>
        <v>0</v>
      </c>
      <c r="R3" s="1">
        <f>'DownActivation, 2020, Summer'!R3*VLOOKUP(2050,Scenarios!$A$4:$B$6,2,FALSE)</f>
        <v>0</v>
      </c>
      <c r="S3" s="1">
        <f>'DownActivation, 2020, Summer'!S3*VLOOKUP(2050,Scenarios!$A$4:$B$6,2,FALSE)</f>
        <v>0</v>
      </c>
      <c r="T3" s="1">
        <f>'DownActivation, 2020, Summer'!T3*VLOOKUP(2050,Scenarios!$A$4:$B$6,2,FALSE)</f>
        <v>0.11025</v>
      </c>
      <c r="U3" s="1">
        <f>'DownActivation, 2020, Summer'!U3*VLOOKUP(2050,Scenarios!$A$4:$B$6,2,FALSE)</f>
        <v>0.14700000000000002</v>
      </c>
      <c r="V3" s="1">
        <f>'DownActivation, 2020, Summer'!V3*VLOOKUP(2050,Scenarios!$A$4:$B$6,2,FALSE)</f>
        <v>0.18375000000000002</v>
      </c>
      <c r="W3" s="1">
        <f>'DownActivation, 2020, Summer'!W3*VLOOKUP(2050,Scenarios!$A$4:$B$6,2,FALSE)</f>
        <v>0</v>
      </c>
      <c r="X3" s="1">
        <f>'DownActivation, 2020, Summer'!X3*VLOOKUP(2050,Scenarios!$A$4:$B$6,2,FALSE)</f>
        <v>0</v>
      </c>
      <c r="Y3" s="1">
        <f>'DownActivation, 2020, Summer'!Y3*VLOOKUP(2050,Scenarios!$A$4:$B$6,2,FALSE)</f>
        <v>0</v>
      </c>
    </row>
    <row r="4" spans="1:25" x14ac:dyDescent="0.25">
      <c r="A4">
        <v>2</v>
      </c>
      <c r="B4" s="1">
        <f>'DownActivation, 2020, Summer'!B4*VLOOKUP(2050,Scenarios!$A$4:$B$6,2,FALSE)</f>
        <v>0.13300000000000001</v>
      </c>
      <c r="C4" s="1">
        <f>'DownActivation, 2020, Summer'!C4*VLOOKUP(2050,Scenarios!$A$4:$B$6,2,FALSE)</f>
        <v>0.11637500000000001</v>
      </c>
      <c r="D4" s="1">
        <f>'DownActivation, 2020, Summer'!D4*VLOOKUP(2050,Scenarios!$A$4:$B$6,2,FALSE)</f>
        <v>8.3125000000000004E-2</v>
      </c>
      <c r="E4" s="1">
        <f>'DownActivation, 2020, Summer'!E4*VLOOKUP(2050,Scenarios!$A$4:$B$6,2,FALSE)</f>
        <v>0</v>
      </c>
      <c r="F4" s="1">
        <f>'DownActivation, 2020, Summer'!F4*VLOOKUP(2050,Scenarios!$A$4:$B$6,2,FALSE)</f>
        <v>0</v>
      </c>
      <c r="G4" s="1">
        <f>'DownActivation, 2020, Summer'!G4*VLOOKUP(2050,Scenarios!$A$4:$B$6,2,FALSE)</f>
        <v>0</v>
      </c>
      <c r="H4" s="1">
        <f>'DownActivation, 2020, Summer'!H4*VLOOKUP(2050,Scenarios!$A$4:$B$6,2,FALSE)</f>
        <v>0.13300000000000001</v>
      </c>
      <c r="I4" s="1">
        <f>'DownActivation, 2020, Summer'!I4*VLOOKUP(2050,Scenarios!$A$4:$B$6,2,FALSE)</f>
        <v>0.14962499999999998</v>
      </c>
      <c r="J4" s="1">
        <f>'DownActivation, 2020, Summer'!J4*VLOOKUP(2050,Scenarios!$A$4:$B$6,2,FALSE)</f>
        <v>0.16625000000000001</v>
      </c>
      <c r="K4" s="1">
        <f>'DownActivation, 2020, Summer'!K4*VLOOKUP(2050,Scenarios!$A$4:$B$6,2,FALSE)</f>
        <v>0</v>
      </c>
      <c r="L4" s="1">
        <f>'DownActivation, 2020, Summer'!L4*VLOOKUP(2050,Scenarios!$A$4:$B$6,2,FALSE)</f>
        <v>0</v>
      </c>
      <c r="M4" s="1">
        <f>'DownActivation, 2020, Summer'!M4*VLOOKUP(2050,Scenarios!$A$4:$B$6,2,FALSE)</f>
        <v>0</v>
      </c>
      <c r="N4" s="1">
        <f>'DownActivation, 2020, Summer'!N4*VLOOKUP(2050,Scenarios!$A$4:$B$6,2,FALSE)</f>
        <v>0.11637500000000001</v>
      </c>
      <c r="O4" s="1">
        <f>'DownActivation, 2020, Summer'!O4*VLOOKUP(2050,Scenarios!$A$4:$B$6,2,FALSE)</f>
        <v>9.9749999999999991E-2</v>
      </c>
      <c r="P4" s="1">
        <f>'DownActivation, 2020, Summer'!P4*VLOOKUP(2050,Scenarios!$A$4:$B$6,2,FALSE)</f>
        <v>0.11637500000000001</v>
      </c>
      <c r="Q4" s="1">
        <f>'DownActivation, 2020, Summer'!Q4*VLOOKUP(2050,Scenarios!$A$4:$B$6,2,FALSE)</f>
        <v>0</v>
      </c>
      <c r="R4" s="1">
        <f>'DownActivation, 2020, Summer'!R4*VLOOKUP(2050,Scenarios!$A$4:$B$6,2,FALSE)</f>
        <v>0</v>
      </c>
      <c r="S4" s="1">
        <f>'DownActivation, 2020, Summer'!S4*VLOOKUP(2050,Scenarios!$A$4:$B$6,2,FALSE)</f>
        <v>0</v>
      </c>
      <c r="T4" s="1">
        <f>'DownActivation, 2020, Summer'!T4*VLOOKUP(2050,Scenarios!$A$4:$B$6,2,FALSE)</f>
        <v>9.9749999999999991E-2</v>
      </c>
      <c r="U4" s="1">
        <f>'DownActivation, 2020, Summer'!U4*VLOOKUP(2050,Scenarios!$A$4:$B$6,2,FALSE)</f>
        <v>0.13300000000000001</v>
      </c>
      <c r="V4" s="1">
        <f>'DownActivation, 2020, Summer'!V4*VLOOKUP(2050,Scenarios!$A$4:$B$6,2,FALSE)</f>
        <v>0.16625000000000001</v>
      </c>
      <c r="W4" s="1">
        <f>'DownActivation, 2020, Summer'!W4*VLOOKUP(2050,Scenarios!$A$4:$B$6,2,FALSE)</f>
        <v>0</v>
      </c>
      <c r="X4" s="1">
        <f>'DownActivation, 2020, Summer'!X4*VLOOKUP(2050,Scenarios!$A$4:$B$6,2,FALSE)</f>
        <v>0</v>
      </c>
      <c r="Y4" s="1">
        <f>'DownActivation, 2020, Summer'!Y4*VLOOKUP(2050,Scenarios!$A$4:$B$6,2,FALSE)</f>
        <v>0</v>
      </c>
    </row>
    <row r="5" spans="1:25" x14ac:dyDescent="0.25">
      <c r="A5">
        <v>3</v>
      </c>
      <c r="B5" s="1">
        <f>'DownActivation, 2020, Summer'!B5*VLOOKUP(2050,Scenarios!$A$4:$B$6,2,FALSE)</f>
        <v>0.15400000000000003</v>
      </c>
      <c r="C5" s="1">
        <f>'DownActivation, 2020, Summer'!C5*VLOOKUP(2050,Scenarios!$A$4:$B$6,2,FALSE)</f>
        <v>0.13475000000000004</v>
      </c>
      <c r="D5" s="1">
        <f>'DownActivation, 2020, Summer'!D5*VLOOKUP(2050,Scenarios!$A$4:$B$6,2,FALSE)</f>
        <v>9.6250000000000016E-2</v>
      </c>
      <c r="E5" s="1">
        <f>'DownActivation, 2020, Summer'!E5*VLOOKUP(2050,Scenarios!$A$4:$B$6,2,FALSE)</f>
        <v>0</v>
      </c>
      <c r="F5" s="1">
        <f>'DownActivation, 2020, Summer'!F5*VLOOKUP(2050,Scenarios!$A$4:$B$6,2,FALSE)</f>
        <v>0</v>
      </c>
      <c r="G5" s="1">
        <f>'DownActivation, 2020, Summer'!G5*VLOOKUP(2050,Scenarios!$A$4:$B$6,2,FALSE)</f>
        <v>0</v>
      </c>
      <c r="H5" s="1">
        <f>'DownActivation, 2020, Summer'!H5*VLOOKUP(2050,Scenarios!$A$4:$B$6,2,FALSE)</f>
        <v>0.15400000000000003</v>
      </c>
      <c r="I5" s="1">
        <f>'DownActivation, 2020, Summer'!I5*VLOOKUP(2050,Scenarios!$A$4:$B$6,2,FALSE)</f>
        <v>0.17325000000000002</v>
      </c>
      <c r="J5" s="1">
        <f>'DownActivation, 2020, Summer'!J5*VLOOKUP(2050,Scenarios!$A$4:$B$6,2,FALSE)</f>
        <v>0.19250000000000003</v>
      </c>
      <c r="K5" s="1">
        <f>'DownActivation, 2020, Summer'!K5*VLOOKUP(2050,Scenarios!$A$4:$B$6,2,FALSE)</f>
        <v>0</v>
      </c>
      <c r="L5" s="1">
        <f>'DownActivation, 2020, Summer'!L5*VLOOKUP(2050,Scenarios!$A$4:$B$6,2,FALSE)</f>
        <v>0</v>
      </c>
      <c r="M5" s="1">
        <f>'DownActivation, 2020, Summer'!M5*VLOOKUP(2050,Scenarios!$A$4:$B$6,2,FALSE)</f>
        <v>0</v>
      </c>
      <c r="N5" s="1">
        <f>'DownActivation, 2020, Summer'!N5*VLOOKUP(2050,Scenarios!$A$4:$B$6,2,FALSE)</f>
        <v>0.13475000000000004</v>
      </c>
      <c r="O5" s="1">
        <f>'DownActivation, 2020, Summer'!O5*VLOOKUP(2050,Scenarios!$A$4:$B$6,2,FALSE)</f>
        <v>0.11550000000000001</v>
      </c>
      <c r="P5" s="1">
        <f>'DownActivation, 2020, Summer'!P5*VLOOKUP(2050,Scenarios!$A$4:$B$6,2,FALSE)</f>
        <v>0.13475000000000004</v>
      </c>
      <c r="Q5" s="1">
        <f>'DownActivation, 2020, Summer'!Q5*VLOOKUP(2050,Scenarios!$A$4:$B$6,2,FALSE)</f>
        <v>0</v>
      </c>
      <c r="R5" s="1">
        <f>'DownActivation, 2020, Summer'!R5*VLOOKUP(2050,Scenarios!$A$4:$B$6,2,FALSE)</f>
        <v>0</v>
      </c>
      <c r="S5" s="1">
        <f>'DownActivation, 2020, Summer'!S5*VLOOKUP(2050,Scenarios!$A$4:$B$6,2,FALSE)</f>
        <v>0</v>
      </c>
      <c r="T5" s="1">
        <f>'DownActivation, 2020, Summer'!T5*VLOOKUP(2050,Scenarios!$A$4:$B$6,2,FALSE)</f>
        <v>0.11550000000000001</v>
      </c>
      <c r="U5" s="1">
        <f>'DownActivation, 2020, Summer'!U5*VLOOKUP(2050,Scenarios!$A$4:$B$6,2,FALSE)</f>
        <v>0.15400000000000003</v>
      </c>
      <c r="V5" s="1">
        <f>'DownActivation, 2020, Summer'!V5*VLOOKUP(2050,Scenarios!$A$4:$B$6,2,FALSE)</f>
        <v>0.19250000000000003</v>
      </c>
      <c r="W5" s="1">
        <f>'DownActivation, 2020, Summer'!W5*VLOOKUP(2050,Scenarios!$A$4:$B$6,2,FALSE)</f>
        <v>0</v>
      </c>
      <c r="X5" s="1">
        <f>'DownActivation, 2020, Summer'!X5*VLOOKUP(2050,Scenarios!$A$4:$B$6,2,FALSE)</f>
        <v>0</v>
      </c>
      <c r="Y5" s="1">
        <f>'DownActivation, 2020, Summer'!Y5*VLOOKUP(2050,Scenarios!$A$4:$B$6,2,FALSE)</f>
        <v>0</v>
      </c>
    </row>
    <row r="6" spans="1:25" x14ac:dyDescent="0.25">
      <c r="A6">
        <v>4</v>
      </c>
      <c r="B6" s="1">
        <f>'DownActivation, 2020, Summer'!B6*VLOOKUP(2050,Scenarios!$A$4:$B$6,2,FALSE)</f>
        <v>0.126</v>
      </c>
      <c r="C6" s="1">
        <f>'DownActivation, 2020, Summer'!C6*VLOOKUP(2050,Scenarios!$A$4:$B$6,2,FALSE)</f>
        <v>0.11025000000000003</v>
      </c>
      <c r="D6" s="1">
        <f>'DownActivation, 2020, Summer'!D6*VLOOKUP(2050,Scenarios!$A$4:$B$6,2,FALSE)</f>
        <v>7.8750000000000014E-2</v>
      </c>
      <c r="E6" s="1">
        <f>'DownActivation, 2020, Summer'!E6*VLOOKUP(2050,Scenarios!$A$4:$B$6,2,FALSE)</f>
        <v>0</v>
      </c>
      <c r="F6" s="1">
        <f>'DownActivation, 2020, Summer'!F6*VLOOKUP(2050,Scenarios!$A$4:$B$6,2,FALSE)</f>
        <v>0</v>
      </c>
      <c r="G6" s="1">
        <f>'DownActivation, 2020, Summer'!G6*VLOOKUP(2050,Scenarios!$A$4:$B$6,2,FALSE)</f>
        <v>0</v>
      </c>
      <c r="H6" s="1">
        <f>'DownActivation, 2020, Summer'!H6*VLOOKUP(2050,Scenarios!$A$4:$B$6,2,FALSE)</f>
        <v>0.126</v>
      </c>
      <c r="I6" s="1">
        <f>'DownActivation, 2020, Summer'!I6*VLOOKUP(2050,Scenarios!$A$4:$B$6,2,FALSE)</f>
        <v>0.14175000000000001</v>
      </c>
      <c r="J6" s="1">
        <f>'DownActivation, 2020, Summer'!J6*VLOOKUP(2050,Scenarios!$A$4:$B$6,2,FALSE)</f>
        <v>0.15750000000000003</v>
      </c>
      <c r="K6" s="1">
        <f>'DownActivation, 2020, Summer'!K6*VLOOKUP(2050,Scenarios!$A$4:$B$6,2,FALSE)</f>
        <v>0</v>
      </c>
      <c r="L6" s="1">
        <f>'DownActivation, 2020, Summer'!L6*VLOOKUP(2050,Scenarios!$A$4:$B$6,2,FALSE)</f>
        <v>0</v>
      </c>
      <c r="M6" s="1">
        <f>'DownActivation, 2020, Summer'!M6*VLOOKUP(2050,Scenarios!$A$4:$B$6,2,FALSE)</f>
        <v>0</v>
      </c>
      <c r="N6" s="1">
        <f>'DownActivation, 2020, Summer'!N6*VLOOKUP(2050,Scenarios!$A$4:$B$6,2,FALSE)</f>
        <v>0.11025000000000003</v>
      </c>
      <c r="O6" s="1">
        <f>'DownActivation, 2020, Summer'!O6*VLOOKUP(2050,Scenarios!$A$4:$B$6,2,FALSE)</f>
        <v>9.4500000000000001E-2</v>
      </c>
      <c r="P6" s="1">
        <f>'DownActivation, 2020, Summer'!P6*VLOOKUP(2050,Scenarios!$A$4:$B$6,2,FALSE)</f>
        <v>0.11025000000000003</v>
      </c>
      <c r="Q6" s="1">
        <f>'DownActivation, 2020, Summer'!Q6*VLOOKUP(2050,Scenarios!$A$4:$B$6,2,FALSE)</f>
        <v>0</v>
      </c>
      <c r="R6" s="1">
        <f>'DownActivation, 2020, Summer'!R6*VLOOKUP(2050,Scenarios!$A$4:$B$6,2,FALSE)</f>
        <v>0</v>
      </c>
      <c r="S6" s="1">
        <f>'DownActivation, 2020, Summer'!S6*VLOOKUP(2050,Scenarios!$A$4:$B$6,2,FALSE)</f>
        <v>0</v>
      </c>
      <c r="T6" s="1">
        <f>'DownActivation, 2020, Summer'!T6*VLOOKUP(2050,Scenarios!$A$4:$B$6,2,FALSE)</f>
        <v>9.4500000000000001E-2</v>
      </c>
      <c r="U6" s="1">
        <f>'DownActivation, 2020, Summer'!U6*VLOOKUP(2050,Scenarios!$A$4:$B$6,2,FALSE)</f>
        <v>0.126</v>
      </c>
      <c r="V6" s="1">
        <f>'DownActivation, 2020, Summer'!V6*VLOOKUP(2050,Scenarios!$A$4:$B$6,2,FALSE)</f>
        <v>0.15750000000000003</v>
      </c>
      <c r="W6" s="1">
        <f>'DownActivation, 2020, Summer'!W6*VLOOKUP(2050,Scenarios!$A$4:$B$6,2,FALSE)</f>
        <v>0</v>
      </c>
      <c r="X6" s="1">
        <f>'DownActivation, 2020, Summer'!X6*VLOOKUP(2050,Scenarios!$A$4:$B$6,2,FALSE)</f>
        <v>0</v>
      </c>
      <c r="Y6" s="1">
        <f>'DownActivation, 2020, Summer'!Y6*VLOOKUP(2050,Scenarios!$A$4:$B$6,2,FALSE)</f>
        <v>0</v>
      </c>
    </row>
  </sheetData>
  <conditionalFormatting sqref="B2:Y6">
    <cfRule type="cellIs" dxfId="4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641D-1A05-449E-9FC9-99E28321C527}">
  <dimension ref="A1:Y6"/>
  <sheetViews>
    <sheetView workbookViewId="0">
      <selection activeCell="N20" sqref="N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0.45</v>
      </c>
      <c r="F2" s="1">
        <v>0.46</v>
      </c>
      <c r="G2" s="1">
        <v>0.4</v>
      </c>
      <c r="H2" s="1">
        <v>0</v>
      </c>
      <c r="I2" s="1">
        <v>0</v>
      </c>
      <c r="J2" s="1">
        <v>0</v>
      </c>
      <c r="K2" s="1">
        <v>0.28999999999999998</v>
      </c>
      <c r="L2" s="1">
        <v>0.3</v>
      </c>
      <c r="M2" s="1">
        <v>0.3</v>
      </c>
      <c r="N2" s="1">
        <v>0</v>
      </c>
      <c r="O2" s="1">
        <v>0</v>
      </c>
      <c r="P2" s="1">
        <v>0</v>
      </c>
      <c r="Q2" s="1">
        <v>0.28000000000000003</v>
      </c>
      <c r="R2" s="1">
        <v>0.28000000000000003</v>
      </c>
      <c r="S2" s="1">
        <v>0.32</v>
      </c>
      <c r="T2" s="1">
        <v>0</v>
      </c>
      <c r="U2" s="1">
        <v>0</v>
      </c>
      <c r="V2" s="1">
        <v>0</v>
      </c>
      <c r="W2" s="1">
        <v>0.27</v>
      </c>
      <c r="X2" s="1">
        <v>0.27</v>
      </c>
      <c r="Y2" s="1">
        <v>0.27</v>
      </c>
    </row>
    <row r="3" spans="1:25" x14ac:dyDescent="0.25">
      <c r="A3">
        <v>1</v>
      </c>
      <c r="B3" s="1">
        <f>B2*1.05</f>
        <v>0</v>
      </c>
      <c r="C3" s="1">
        <f t="shared" ref="C3:Y3" si="0">C2*1.05</f>
        <v>0</v>
      </c>
      <c r="D3" s="1">
        <f t="shared" si="0"/>
        <v>0</v>
      </c>
      <c r="E3" s="1">
        <f t="shared" si="0"/>
        <v>0.47250000000000003</v>
      </c>
      <c r="F3" s="1">
        <f t="shared" si="0"/>
        <v>0.48300000000000004</v>
      </c>
      <c r="G3" s="1">
        <f t="shared" si="0"/>
        <v>0.42000000000000004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0.30449999999999999</v>
      </c>
      <c r="L3" s="1">
        <f t="shared" si="0"/>
        <v>0.315</v>
      </c>
      <c r="M3" s="1">
        <f t="shared" si="0"/>
        <v>0.315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0.29400000000000004</v>
      </c>
      <c r="R3" s="1">
        <f t="shared" si="0"/>
        <v>0.29400000000000004</v>
      </c>
      <c r="S3" s="1">
        <f t="shared" si="0"/>
        <v>0.33600000000000002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0.28350000000000003</v>
      </c>
      <c r="X3" s="1">
        <f t="shared" si="0"/>
        <v>0.28350000000000003</v>
      </c>
      <c r="Y3" s="1">
        <f t="shared" si="0"/>
        <v>0.28350000000000003</v>
      </c>
    </row>
    <row r="4" spans="1:25" x14ac:dyDescent="0.25">
      <c r="A4">
        <v>2</v>
      </c>
      <c r="B4" s="1">
        <f>B2*0.95</f>
        <v>0</v>
      </c>
      <c r="C4" s="1">
        <f t="shared" ref="C4:Y4" si="1">C2*0.95</f>
        <v>0</v>
      </c>
      <c r="D4" s="1">
        <f t="shared" si="1"/>
        <v>0</v>
      </c>
      <c r="E4" s="1">
        <f t="shared" si="1"/>
        <v>0.42749999999999999</v>
      </c>
      <c r="F4" s="1">
        <f t="shared" si="1"/>
        <v>0.437</v>
      </c>
      <c r="G4" s="1">
        <f t="shared" si="1"/>
        <v>0.38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0.27549999999999997</v>
      </c>
      <c r="L4" s="1">
        <f t="shared" si="1"/>
        <v>0.28499999999999998</v>
      </c>
      <c r="M4" s="1">
        <f t="shared" si="1"/>
        <v>0.28499999999999998</v>
      </c>
      <c r="N4" s="1">
        <f t="shared" si="1"/>
        <v>0</v>
      </c>
      <c r="O4" s="1">
        <f t="shared" si="1"/>
        <v>0</v>
      </c>
      <c r="P4" s="1">
        <f t="shared" si="1"/>
        <v>0</v>
      </c>
      <c r="Q4" s="1">
        <f t="shared" si="1"/>
        <v>0.26600000000000001</v>
      </c>
      <c r="R4" s="1">
        <f t="shared" si="1"/>
        <v>0.26600000000000001</v>
      </c>
      <c r="S4" s="1">
        <f t="shared" si="1"/>
        <v>0.30399999999999999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>
        <f t="shared" si="1"/>
        <v>0.25650000000000001</v>
      </c>
      <c r="X4" s="1">
        <f t="shared" si="1"/>
        <v>0.25650000000000001</v>
      </c>
      <c r="Y4" s="1">
        <f t="shared" si="1"/>
        <v>0.25650000000000001</v>
      </c>
    </row>
    <row r="5" spans="1:25" x14ac:dyDescent="0.25">
      <c r="A5">
        <v>3</v>
      </c>
      <c r="B5" s="1">
        <f>B2*1.1</f>
        <v>0</v>
      </c>
      <c r="C5" s="1">
        <f t="shared" ref="C5:Y5" si="2">C2*1.1</f>
        <v>0</v>
      </c>
      <c r="D5" s="1">
        <f t="shared" si="2"/>
        <v>0</v>
      </c>
      <c r="E5" s="1">
        <f t="shared" si="2"/>
        <v>0.49500000000000005</v>
      </c>
      <c r="F5" s="1">
        <f t="shared" si="2"/>
        <v>0.50600000000000012</v>
      </c>
      <c r="G5" s="1">
        <f t="shared" si="2"/>
        <v>0.44000000000000006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1">
        <f t="shared" si="2"/>
        <v>0.31900000000000001</v>
      </c>
      <c r="L5" s="1">
        <f t="shared" si="2"/>
        <v>0.33</v>
      </c>
      <c r="M5" s="1">
        <f t="shared" si="2"/>
        <v>0.33</v>
      </c>
      <c r="N5" s="1">
        <f t="shared" si="2"/>
        <v>0</v>
      </c>
      <c r="O5" s="1">
        <f t="shared" si="2"/>
        <v>0</v>
      </c>
      <c r="P5" s="1">
        <f t="shared" si="2"/>
        <v>0</v>
      </c>
      <c r="Q5" s="1">
        <f t="shared" si="2"/>
        <v>0.30800000000000005</v>
      </c>
      <c r="R5" s="1">
        <f t="shared" si="2"/>
        <v>0.30800000000000005</v>
      </c>
      <c r="S5" s="1">
        <f t="shared" si="2"/>
        <v>0.35200000000000004</v>
      </c>
      <c r="T5" s="1">
        <f t="shared" si="2"/>
        <v>0</v>
      </c>
      <c r="U5" s="1">
        <f t="shared" si="2"/>
        <v>0</v>
      </c>
      <c r="V5" s="1">
        <f t="shared" si="2"/>
        <v>0</v>
      </c>
      <c r="W5" s="1">
        <f t="shared" si="2"/>
        <v>0.29700000000000004</v>
      </c>
      <c r="X5" s="1">
        <f t="shared" si="2"/>
        <v>0.29700000000000004</v>
      </c>
      <c r="Y5" s="1">
        <f t="shared" si="2"/>
        <v>0.29700000000000004</v>
      </c>
    </row>
    <row r="6" spans="1:25" x14ac:dyDescent="0.25">
      <c r="A6">
        <v>4</v>
      </c>
      <c r="B6" s="1">
        <f>B2*0.9</f>
        <v>0</v>
      </c>
      <c r="C6" s="1">
        <f t="shared" ref="C6:Y6" si="3">C2*0.9</f>
        <v>0</v>
      </c>
      <c r="D6" s="1">
        <f t="shared" si="3"/>
        <v>0</v>
      </c>
      <c r="E6" s="1">
        <f t="shared" si="3"/>
        <v>0.40500000000000003</v>
      </c>
      <c r="F6" s="1">
        <f t="shared" si="3"/>
        <v>0.41400000000000003</v>
      </c>
      <c r="G6" s="1">
        <f t="shared" si="3"/>
        <v>0.36000000000000004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0.26100000000000001</v>
      </c>
      <c r="L6" s="1">
        <f t="shared" si="3"/>
        <v>0.27</v>
      </c>
      <c r="M6" s="1">
        <f t="shared" si="3"/>
        <v>0.27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0.25200000000000006</v>
      </c>
      <c r="R6" s="1">
        <f t="shared" si="3"/>
        <v>0.25200000000000006</v>
      </c>
      <c r="S6" s="1">
        <f t="shared" si="3"/>
        <v>0.28800000000000003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0.24300000000000002</v>
      </c>
      <c r="X6" s="1">
        <f t="shared" si="3"/>
        <v>0.24300000000000002</v>
      </c>
      <c r="Y6" s="1">
        <f t="shared" si="3"/>
        <v>0.24300000000000002</v>
      </c>
    </row>
  </sheetData>
  <conditionalFormatting sqref="B2:Y6">
    <cfRule type="cellIs" dxfId="3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21AC-C951-4C1F-9C77-B8F07564B97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'UpActivation, 2020, Summer'!B2*VLOOKUP(2030,Scenarios!$A$4:$B$6,2,FALSE)</f>
        <v>0</v>
      </c>
      <c r="C2" s="1">
        <f>'UpActivation, 2020, Summer'!C2*VLOOKUP(2030,Scenarios!$A$4:$B$6,2,FALSE)</f>
        <v>0</v>
      </c>
      <c r="D2" s="1">
        <f>'UpActivation, 2020, Summer'!D2*VLOOKUP(2030,Scenarios!$A$4:$B$6,2,FALSE)</f>
        <v>0</v>
      </c>
      <c r="E2" s="1">
        <f>'UpActivation, 2020, Summer'!E2*VLOOKUP(2030,Scenarios!$A$4:$B$6,2,FALSE)</f>
        <v>0.5625</v>
      </c>
      <c r="F2" s="1">
        <f>'UpActivation, 2020, Summer'!F2*VLOOKUP(2030,Scenarios!$A$4:$B$6,2,FALSE)</f>
        <v>0.57500000000000007</v>
      </c>
      <c r="G2" s="1">
        <f>'UpActivation, 2020, Summer'!G2*VLOOKUP(2030,Scenarios!$A$4:$B$6,2,FALSE)</f>
        <v>0.5</v>
      </c>
      <c r="H2" s="1">
        <f>'UpActivation, 2020, Summer'!H2*VLOOKUP(2030,Scenarios!$A$4:$B$6,2,FALSE)</f>
        <v>0</v>
      </c>
      <c r="I2" s="1">
        <f>'UpActivation, 2020, Summer'!I2*VLOOKUP(2030,Scenarios!$A$4:$B$6,2,FALSE)</f>
        <v>0</v>
      </c>
      <c r="J2" s="1">
        <f>'UpActivation, 2020, Summer'!J2*VLOOKUP(2030,Scenarios!$A$4:$B$6,2,FALSE)</f>
        <v>0</v>
      </c>
      <c r="K2" s="1">
        <f>'UpActivation, 2020, Summer'!K2*VLOOKUP(2030,Scenarios!$A$4:$B$6,2,FALSE)</f>
        <v>0.36249999999999999</v>
      </c>
      <c r="L2" s="1">
        <f>'UpActivation, 2020, Summer'!L2*VLOOKUP(2030,Scenarios!$A$4:$B$6,2,FALSE)</f>
        <v>0.375</v>
      </c>
      <c r="M2" s="1">
        <f>'UpActivation, 2020, Summer'!M2*VLOOKUP(2030,Scenarios!$A$4:$B$6,2,FALSE)</f>
        <v>0.375</v>
      </c>
      <c r="N2" s="1">
        <f>'UpActivation, 2020, Summer'!N2*VLOOKUP(2030,Scenarios!$A$4:$B$6,2,FALSE)</f>
        <v>0</v>
      </c>
      <c r="O2" s="1">
        <f>'UpActivation, 2020, Summer'!O2*VLOOKUP(2030,Scenarios!$A$4:$B$6,2,FALSE)</f>
        <v>0</v>
      </c>
      <c r="P2" s="1">
        <f>'UpActivation, 2020, Summer'!P2*VLOOKUP(2030,Scenarios!$A$4:$B$6,2,FALSE)</f>
        <v>0</v>
      </c>
      <c r="Q2" s="1">
        <f>'UpActivation, 2020, Summer'!Q2*VLOOKUP(2030,Scenarios!$A$4:$B$6,2,FALSE)</f>
        <v>0.35000000000000003</v>
      </c>
      <c r="R2" s="1">
        <f>'UpActivation, 2020, Summer'!R2*VLOOKUP(2030,Scenarios!$A$4:$B$6,2,FALSE)</f>
        <v>0.35000000000000003</v>
      </c>
      <c r="S2" s="1">
        <f>'UpActivation, 2020, Summer'!S2*VLOOKUP(2030,Scenarios!$A$4:$B$6,2,FALSE)</f>
        <v>0.4</v>
      </c>
      <c r="T2" s="1">
        <f>'UpActivation, 2020, Summer'!T2*VLOOKUP(2030,Scenarios!$A$4:$B$6,2,FALSE)</f>
        <v>0</v>
      </c>
      <c r="U2" s="1">
        <f>'UpActivation, 2020, Summer'!U2*VLOOKUP(2030,Scenarios!$A$4:$B$6,2,FALSE)</f>
        <v>0</v>
      </c>
      <c r="V2" s="1">
        <f>'UpActivation, 2020, Summer'!V2*VLOOKUP(2030,Scenarios!$A$4:$B$6,2,FALSE)</f>
        <v>0</v>
      </c>
      <c r="W2" s="1">
        <f>'UpActivation, 2020, Summer'!W2*VLOOKUP(2030,Scenarios!$A$4:$B$6,2,FALSE)</f>
        <v>0.33750000000000002</v>
      </c>
      <c r="X2" s="1">
        <f>'UpActivation, 2020, Summer'!X2*VLOOKUP(2030,Scenarios!$A$4:$B$6,2,FALSE)</f>
        <v>0.33750000000000002</v>
      </c>
      <c r="Y2" s="1">
        <f>'UpActivation, 2020, Summer'!Y2*VLOOKUP(2030,Scenarios!$A$4:$B$6,2,FALSE)</f>
        <v>0.33750000000000002</v>
      </c>
    </row>
    <row r="3" spans="1:25" x14ac:dyDescent="0.25">
      <c r="A3">
        <v>1</v>
      </c>
      <c r="B3" s="1">
        <f>'UpActivation, 2020, Summer'!B3*VLOOKUP(2030,Scenarios!$A$4:$B$6,2,FALSE)</f>
        <v>0</v>
      </c>
      <c r="C3" s="1">
        <f>'UpActivation, 2020, Summer'!C3*VLOOKUP(2030,Scenarios!$A$4:$B$6,2,FALSE)</f>
        <v>0</v>
      </c>
      <c r="D3" s="1">
        <f>'UpActivation, 2020, Summer'!D3*VLOOKUP(2030,Scenarios!$A$4:$B$6,2,FALSE)</f>
        <v>0</v>
      </c>
      <c r="E3" s="1">
        <f>'UpActivation, 2020, Summer'!E3*VLOOKUP(2030,Scenarios!$A$4:$B$6,2,FALSE)</f>
        <v>0.59062500000000007</v>
      </c>
      <c r="F3" s="1">
        <f>'UpActivation, 2020, Summer'!F3*VLOOKUP(2030,Scenarios!$A$4:$B$6,2,FALSE)</f>
        <v>0.60375000000000001</v>
      </c>
      <c r="G3" s="1">
        <f>'UpActivation, 2020, Summer'!G3*VLOOKUP(2030,Scenarios!$A$4:$B$6,2,FALSE)</f>
        <v>0.52500000000000002</v>
      </c>
      <c r="H3" s="1">
        <f>'UpActivation, 2020, Summer'!H3*VLOOKUP(2030,Scenarios!$A$4:$B$6,2,FALSE)</f>
        <v>0</v>
      </c>
      <c r="I3" s="1">
        <f>'UpActivation, 2020, Summer'!I3*VLOOKUP(2030,Scenarios!$A$4:$B$6,2,FALSE)</f>
        <v>0</v>
      </c>
      <c r="J3" s="1">
        <f>'UpActivation, 2020, Summer'!J3*VLOOKUP(2030,Scenarios!$A$4:$B$6,2,FALSE)</f>
        <v>0</v>
      </c>
      <c r="K3" s="1">
        <f>'UpActivation, 2020, Summer'!K3*VLOOKUP(2030,Scenarios!$A$4:$B$6,2,FALSE)</f>
        <v>0.38062499999999999</v>
      </c>
      <c r="L3" s="1">
        <f>'UpActivation, 2020, Summer'!L3*VLOOKUP(2030,Scenarios!$A$4:$B$6,2,FALSE)</f>
        <v>0.39374999999999999</v>
      </c>
      <c r="M3" s="1">
        <f>'UpActivation, 2020, Summer'!M3*VLOOKUP(2030,Scenarios!$A$4:$B$6,2,FALSE)</f>
        <v>0.39374999999999999</v>
      </c>
      <c r="N3" s="1">
        <f>'UpActivation, 2020, Summer'!N3*VLOOKUP(2030,Scenarios!$A$4:$B$6,2,FALSE)</f>
        <v>0</v>
      </c>
      <c r="O3" s="1">
        <f>'UpActivation, 2020, Summer'!O3*VLOOKUP(2030,Scenarios!$A$4:$B$6,2,FALSE)</f>
        <v>0</v>
      </c>
      <c r="P3" s="1">
        <f>'UpActivation, 2020, Summer'!P3*VLOOKUP(2030,Scenarios!$A$4:$B$6,2,FALSE)</f>
        <v>0</v>
      </c>
      <c r="Q3" s="1">
        <f>'UpActivation, 2020, Summer'!Q3*VLOOKUP(2030,Scenarios!$A$4:$B$6,2,FALSE)</f>
        <v>0.36750000000000005</v>
      </c>
      <c r="R3" s="1">
        <f>'UpActivation, 2020, Summer'!R3*VLOOKUP(2030,Scenarios!$A$4:$B$6,2,FALSE)</f>
        <v>0.36750000000000005</v>
      </c>
      <c r="S3" s="1">
        <f>'UpActivation, 2020, Summer'!S3*VLOOKUP(2030,Scenarios!$A$4:$B$6,2,FALSE)</f>
        <v>0.42000000000000004</v>
      </c>
      <c r="T3" s="1">
        <f>'UpActivation, 2020, Summer'!T3*VLOOKUP(2030,Scenarios!$A$4:$B$6,2,FALSE)</f>
        <v>0</v>
      </c>
      <c r="U3" s="1">
        <f>'UpActivation, 2020, Summer'!U3*VLOOKUP(2030,Scenarios!$A$4:$B$6,2,FALSE)</f>
        <v>0</v>
      </c>
      <c r="V3" s="1">
        <f>'UpActivation, 2020, Summer'!V3*VLOOKUP(2030,Scenarios!$A$4:$B$6,2,FALSE)</f>
        <v>0</v>
      </c>
      <c r="W3" s="1">
        <f>'UpActivation, 2020, Summer'!W3*VLOOKUP(2030,Scenarios!$A$4:$B$6,2,FALSE)</f>
        <v>0.35437500000000005</v>
      </c>
      <c r="X3" s="1">
        <f>'UpActivation, 2020, Summer'!X3*VLOOKUP(2030,Scenarios!$A$4:$B$6,2,FALSE)</f>
        <v>0.35437500000000005</v>
      </c>
      <c r="Y3" s="1">
        <f>'UpActivation, 2020, Summer'!Y3*VLOOKUP(2030,Scenarios!$A$4:$B$6,2,FALSE)</f>
        <v>0.35437500000000005</v>
      </c>
    </row>
    <row r="4" spans="1:25" x14ac:dyDescent="0.25">
      <c r="A4">
        <v>2</v>
      </c>
      <c r="B4" s="1">
        <f>'UpActivation, 2020, Summer'!B4*VLOOKUP(2030,Scenarios!$A$4:$B$6,2,FALSE)</f>
        <v>0</v>
      </c>
      <c r="C4" s="1">
        <f>'UpActivation, 2020, Summer'!C4*VLOOKUP(2030,Scenarios!$A$4:$B$6,2,FALSE)</f>
        <v>0</v>
      </c>
      <c r="D4" s="1">
        <f>'UpActivation, 2020, Summer'!D4*VLOOKUP(2030,Scenarios!$A$4:$B$6,2,FALSE)</f>
        <v>0</v>
      </c>
      <c r="E4" s="1">
        <f>'UpActivation, 2020, Summer'!E4*VLOOKUP(2030,Scenarios!$A$4:$B$6,2,FALSE)</f>
        <v>0.53437500000000004</v>
      </c>
      <c r="F4" s="1">
        <f>'UpActivation, 2020, Summer'!F4*VLOOKUP(2030,Scenarios!$A$4:$B$6,2,FALSE)</f>
        <v>0.54625000000000001</v>
      </c>
      <c r="G4" s="1">
        <f>'UpActivation, 2020, Summer'!G4*VLOOKUP(2030,Scenarios!$A$4:$B$6,2,FALSE)</f>
        <v>0.47499999999999998</v>
      </c>
      <c r="H4" s="1">
        <f>'UpActivation, 2020, Summer'!H4*VLOOKUP(2030,Scenarios!$A$4:$B$6,2,FALSE)</f>
        <v>0</v>
      </c>
      <c r="I4" s="1">
        <f>'UpActivation, 2020, Summer'!I4*VLOOKUP(2030,Scenarios!$A$4:$B$6,2,FALSE)</f>
        <v>0</v>
      </c>
      <c r="J4" s="1">
        <f>'UpActivation, 2020, Summer'!J4*VLOOKUP(2030,Scenarios!$A$4:$B$6,2,FALSE)</f>
        <v>0</v>
      </c>
      <c r="K4" s="1">
        <f>'UpActivation, 2020, Summer'!K4*VLOOKUP(2030,Scenarios!$A$4:$B$6,2,FALSE)</f>
        <v>0.34437499999999999</v>
      </c>
      <c r="L4" s="1">
        <f>'UpActivation, 2020, Summer'!L4*VLOOKUP(2030,Scenarios!$A$4:$B$6,2,FALSE)</f>
        <v>0.35624999999999996</v>
      </c>
      <c r="M4" s="1">
        <f>'UpActivation, 2020, Summer'!M4*VLOOKUP(2030,Scenarios!$A$4:$B$6,2,FALSE)</f>
        <v>0.35624999999999996</v>
      </c>
      <c r="N4" s="1">
        <f>'UpActivation, 2020, Summer'!N4*VLOOKUP(2030,Scenarios!$A$4:$B$6,2,FALSE)</f>
        <v>0</v>
      </c>
      <c r="O4" s="1">
        <f>'UpActivation, 2020, Summer'!O4*VLOOKUP(2030,Scenarios!$A$4:$B$6,2,FALSE)</f>
        <v>0</v>
      </c>
      <c r="P4" s="1">
        <f>'UpActivation, 2020, Summer'!P4*VLOOKUP(2030,Scenarios!$A$4:$B$6,2,FALSE)</f>
        <v>0</v>
      </c>
      <c r="Q4" s="1">
        <f>'UpActivation, 2020, Summer'!Q4*VLOOKUP(2030,Scenarios!$A$4:$B$6,2,FALSE)</f>
        <v>0.33250000000000002</v>
      </c>
      <c r="R4" s="1">
        <f>'UpActivation, 2020, Summer'!R4*VLOOKUP(2030,Scenarios!$A$4:$B$6,2,FALSE)</f>
        <v>0.33250000000000002</v>
      </c>
      <c r="S4" s="1">
        <f>'UpActivation, 2020, Summer'!S4*VLOOKUP(2030,Scenarios!$A$4:$B$6,2,FALSE)</f>
        <v>0.38</v>
      </c>
      <c r="T4" s="1">
        <f>'UpActivation, 2020, Summer'!T4*VLOOKUP(2030,Scenarios!$A$4:$B$6,2,FALSE)</f>
        <v>0</v>
      </c>
      <c r="U4" s="1">
        <f>'UpActivation, 2020, Summer'!U4*VLOOKUP(2030,Scenarios!$A$4:$B$6,2,FALSE)</f>
        <v>0</v>
      </c>
      <c r="V4" s="1">
        <f>'UpActivation, 2020, Summer'!V4*VLOOKUP(2030,Scenarios!$A$4:$B$6,2,FALSE)</f>
        <v>0</v>
      </c>
      <c r="W4" s="1">
        <f>'UpActivation, 2020, Summer'!W4*VLOOKUP(2030,Scenarios!$A$4:$B$6,2,FALSE)</f>
        <v>0.32062499999999999</v>
      </c>
      <c r="X4" s="1">
        <f>'UpActivation, 2020, Summer'!X4*VLOOKUP(2030,Scenarios!$A$4:$B$6,2,FALSE)</f>
        <v>0.32062499999999999</v>
      </c>
      <c r="Y4" s="1">
        <f>'UpActivation, 2020, Summer'!Y4*VLOOKUP(2030,Scenarios!$A$4:$B$6,2,FALSE)</f>
        <v>0.32062499999999999</v>
      </c>
    </row>
    <row r="5" spans="1:25" x14ac:dyDescent="0.25">
      <c r="A5">
        <v>3</v>
      </c>
      <c r="B5" s="1">
        <f>'UpActivation, 2020, Summer'!B5*VLOOKUP(2030,Scenarios!$A$4:$B$6,2,FALSE)</f>
        <v>0</v>
      </c>
      <c r="C5" s="1">
        <f>'UpActivation, 2020, Summer'!C5*VLOOKUP(2030,Scenarios!$A$4:$B$6,2,FALSE)</f>
        <v>0</v>
      </c>
      <c r="D5" s="1">
        <f>'UpActivation, 2020, Summer'!D5*VLOOKUP(2030,Scenarios!$A$4:$B$6,2,FALSE)</f>
        <v>0</v>
      </c>
      <c r="E5" s="1">
        <f>'UpActivation, 2020, Summer'!E5*VLOOKUP(2030,Scenarios!$A$4:$B$6,2,FALSE)</f>
        <v>0.61875000000000002</v>
      </c>
      <c r="F5" s="1">
        <f>'UpActivation, 2020, Summer'!F5*VLOOKUP(2030,Scenarios!$A$4:$B$6,2,FALSE)</f>
        <v>0.63250000000000017</v>
      </c>
      <c r="G5" s="1">
        <f>'UpActivation, 2020, Summer'!G5*VLOOKUP(2030,Scenarios!$A$4:$B$6,2,FALSE)</f>
        <v>0.55000000000000004</v>
      </c>
      <c r="H5" s="1">
        <f>'UpActivation, 2020, Summer'!H5*VLOOKUP(2030,Scenarios!$A$4:$B$6,2,FALSE)</f>
        <v>0</v>
      </c>
      <c r="I5" s="1">
        <f>'UpActivation, 2020, Summer'!I5*VLOOKUP(2030,Scenarios!$A$4:$B$6,2,FALSE)</f>
        <v>0</v>
      </c>
      <c r="J5" s="1">
        <f>'UpActivation, 2020, Summer'!J5*VLOOKUP(2030,Scenarios!$A$4:$B$6,2,FALSE)</f>
        <v>0</v>
      </c>
      <c r="K5" s="1">
        <f>'UpActivation, 2020, Summer'!K5*VLOOKUP(2030,Scenarios!$A$4:$B$6,2,FALSE)</f>
        <v>0.39874999999999999</v>
      </c>
      <c r="L5" s="1">
        <f>'UpActivation, 2020, Summer'!L5*VLOOKUP(2030,Scenarios!$A$4:$B$6,2,FALSE)</f>
        <v>0.41250000000000003</v>
      </c>
      <c r="M5" s="1">
        <f>'UpActivation, 2020, Summer'!M5*VLOOKUP(2030,Scenarios!$A$4:$B$6,2,FALSE)</f>
        <v>0.41250000000000003</v>
      </c>
      <c r="N5" s="1">
        <f>'UpActivation, 2020, Summer'!N5*VLOOKUP(2030,Scenarios!$A$4:$B$6,2,FALSE)</f>
        <v>0</v>
      </c>
      <c r="O5" s="1">
        <f>'UpActivation, 2020, Summer'!O5*VLOOKUP(2030,Scenarios!$A$4:$B$6,2,FALSE)</f>
        <v>0</v>
      </c>
      <c r="P5" s="1">
        <f>'UpActivation, 2020, Summer'!P5*VLOOKUP(2030,Scenarios!$A$4:$B$6,2,FALSE)</f>
        <v>0</v>
      </c>
      <c r="Q5" s="1">
        <f>'UpActivation, 2020, Summer'!Q5*VLOOKUP(2030,Scenarios!$A$4:$B$6,2,FALSE)</f>
        <v>0.38500000000000006</v>
      </c>
      <c r="R5" s="1">
        <f>'UpActivation, 2020, Summer'!R5*VLOOKUP(2030,Scenarios!$A$4:$B$6,2,FALSE)</f>
        <v>0.38500000000000006</v>
      </c>
      <c r="S5" s="1">
        <f>'UpActivation, 2020, Summer'!S5*VLOOKUP(2030,Scenarios!$A$4:$B$6,2,FALSE)</f>
        <v>0.44000000000000006</v>
      </c>
      <c r="T5" s="1">
        <f>'UpActivation, 2020, Summer'!T5*VLOOKUP(2030,Scenarios!$A$4:$B$6,2,FALSE)</f>
        <v>0</v>
      </c>
      <c r="U5" s="1">
        <f>'UpActivation, 2020, Summer'!U5*VLOOKUP(2030,Scenarios!$A$4:$B$6,2,FALSE)</f>
        <v>0</v>
      </c>
      <c r="V5" s="1">
        <f>'UpActivation, 2020, Summer'!V5*VLOOKUP(2030,Scenarios!$A$4:$B$6,2,FALSE)</f>
        <v>0</v>
      </c>
      <c r="W5" s="1">
        <f>'UpActivation, 2020, Summer'!W5*VLOOKUP(2030,Scenarios!$A$4:$B$6,2,FALSE)</f>
        <v>0.37125000000000008</v>
      </c>
      <c r="X5" s="1">
        <f>'UpActivation, 2020, Summer'!X5*VLOOKUP(2030,Scenarios!$A$4:$B$6,2,FALSE)</f>
        <v>0.37125000000000008</v>
      </c>
      <c r="Y5" s="1">
        <f>'UpActivation, 2020, Summer'!Y5*VLOOKUP(2030,Scenarios!$A$4:$B$6,2,FALSE)</f>
        <v>0.37125000000000008</v>
      </c>
    </row>
    <row r="6" spans="1:25" x14ac:dyDescent="0.25">
      <c r="A6">
        <v>4</v>
      </c>
      <c r="B6" s="1">
        <f>'UpActivation, 2020, Summer'!B6*VLOOKUP(2030,Scenarios!$A$4:$B$6,2,FALSE)</f>
        <v>0</v>
      </c>
      <c r="C6" s="1">
        <f>'UpActivation, 2020, Summer'!C6*VLOOKUP(2030,Scenarios!$A$4:$B$6,2,FALSE)</f>
        <v>0</v>
      </c>
      <c r="D6" s="1">
        <f>'UpActivation, 2020, Summer'!D6*VLOOKUP(2030,Scenarios!$A$4:$B$6,2,FALSE)</f>
        <v>0</v>
      </c>
      <c r="E6" s="1">
        <f>'UpActivation, 2020, Summer'!E6*VLOOKUP(2030,Scenarios!$A$4:$B$6,2,FALSE)</f>
        <v>0.50625000000000009</v>
      </c>
      <c r="F6" s="1">
        <f>'UpActivation, 2020, Summer'!F6*VLOOKUP(2030,Scenarios!$A$4:$B$6,2,FALSE)</f>
        <v>0.51750000000000007</v>
      </c>
      <c r="G6" s="1">
        <f>'UpActivation, 2020, Summer'!G6*VLOOKUP(2030,Scenarios!$A$4:$B$6,2,FALSE)</f>
        <v>0.45000000000000007</v>
      </c>
      <c r="H6" s="1">
        <f>'UpActivation, 2020, Summer'!H6*VLOOKUP(2030,Scenarios!$A$4:$B$6,2,FALSE)</f>
        <v>0</v>
      </c>
      <c r="I6" s="1">
        <f>'UpActivation, 2020, Summer'!I6*VLOOKUP(2030,Scenarios!$A$4:$B$6,2,FALSE)</f>
        <v>0</v>
      </c>
      <c r="J6" s="1">
        <f>'UpActivation, 2020, Summer'!J6*VLOOKUP(2030,Scenarios!$A$4:$B$6,2,FALSE)</f>
        <v>0</v>
      </c>
      <c r="K6" s="1">
        <f>'UpActivation, 2020, Summer'!K6*VLOOKUP(2030,Scenarios!$A$4:$B$6,2,FALSE)</f>
        <v>0.32625000000000004</v>
      </c>
      <c r="L6" s="1">
        <f>'UpActivation, 2020, Summer'!L6*VLOOKUP(2030,Scenarios!$A$4:$B$6,2,FALSE)</f>
        <v>0.33750000000000002</v>
      </c>
      <c r="M6" s="1">
        <f>'UpActivation, 2020, Summer'!M6*VLOOKUP(2030,Scenarios!$A$4:$B$6,2,FALSE)</f>
        <v>0.33750000000000002</v>
      </c>
      <c r="N6" s="1">
        <f>'UpActivation, 2020, Summer'!N6*VLOOKUP(2030,Scenarios!$A$4:$B$6,2,FALSE)</f>
        <v>0</v>
      </c>
      <c r="O6" s="1">
        <f>'UpActivation, 2020, Summer'!O6*VLOOKUP(2030,Scenarios!$A$4:$B$6,2,FALSE)</f>
        <v>0</v>
      </c>
      <c r="P6" s="1">
        <f>'UpActivation, 2020, Summer'!P6*VLOOKUP(2030,Scenarios!$A$4:$B$6,2,FALSE)</f>
        <v>0</v>
      </c>
      <c r="Q6" s="1">
        <f>'UpActivation, 2020, Summer'!Q6*VLOOKUP(2030,Scenarios!$A$4:$B$6,2,FALSE)</f>
        <v>0.31500000000000006</v>
      </c>
      <c r="R6" s="1">
        <f>'UpActivation, 2020, Summer'!R6*VLOOKUP(2030,Scenarios!$A$4:$B$6,2,FALSE)</f>
        <v>0.31500000000000006</v>
      </c>
      <c r="S6" s="1">
        <f>'UpActivation, 2020, Summer'!S6*VLOOKUP(2030,Scenarios!$A$4:$B$6,2,FALSE)</f>
        <v>0.36000000000000004</v>
      </c>
      <c r="T6" s="1">
        <f>'UpActivation, 2020, Summer'!T6*VLOOKUP(2030,Scenarios!$A$4:$B$6,2,FALSE)</f>
        <v>0</v>
      </c>
      <c r="U6" s="1">
        <f>'UpActivation, 2020, Summer'!U6*VLOOKUP(2030,Scenarios!$A$4:$B$6,2,FALSE)</f>
        <v>0</v>
      </c>
      <c r="V6" s="1">
        <f>'UpActivation, 2020, Summer'!V6*VLOOKUP(2030,Scenarios!$A$4:$B$6,2,FALSE)</f>
        <v>0</v>
      </c>
      <c r="W6" s="1">
        <f>'UpActivation, 2020, Summer'!W6*VLOOKUP(2030,Scenarios!$A$4:$B$6,2,FALSE)</f>
        <v>0.30375000000000002</v>
      </c>
      <c r="X6" s="1">
        <f>'UpActivation, 2020, Summer'!X6*VLOOKUP(2030,Scenarios!$A$4:$B$6,2,FALSE)</f>
        <v>0.30375000000000002</v>
      </c>
      <c r="Y6" s="1">
        <f>'UpActivation, 2020, Summer'!Y6*VLOOKUP(2030,Scenarios!$A$4:$B$6,2,FALSE)</f>
        <v>0.30375000000000002</v>
      </c>
    </row>
  </sheetData>
  <conditionalFormatting sqref="B2:Y6">
    <cfRule type="cellIs" dxfId="2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2BE5-53CA-4C13-B603-809FD3888785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'UpActivation, 2020, Summer'!B2*VLOOKUP(2040,Scenarios!$A$4:$B$6,2,FALSE)</f>
        <v>0</v>
      </c>
      <c r="C2" s="1">
        <f>'UpActivation, 2020, Summer'!C2*VLOOKUP(2040,Scenarios!$A$4:$B$6,2,FALSE)</f>
        <v>0</v>
      </c>
      <c r="D2" s="1">
        <f>'UpActivation, 2020, Summer'!D2*VLOOKUP(2040,Scenarios!$A$4:$B$6,2,FALSE)</f>
        <v>0</v>
      </c>
      <c r="E2" s="1">
        <f>'UpActivation, 2020, Summer'!E2*VLOOKUP(2040,Scenarios!$A$4:$B$6,2,FALSE)</f>
        <v>0.67500000000000004</v>
      </c>
      <c r="F2" s="1">
        <f>'UpActivation, 2020, Summer'!F2*VLOOKUP(2040,Scenarios!$A$4:$B$6,2,FALSE)</f>
        <v>0.69000000000000006</v>
      </c>
      <c r="G2" s="1">
        <f>'UpActivation, 2020, Summer'!G2*VLOOKUP(2040,Scenarios!$A$4:$B$6,2,FALSE)</f>
        <v>0.60000000000000009</v>
      </c>
      <c r="H2" s="1">
        <f>'UpActivation, 2020, Summer'!H2*VLOOKUP(2040,Scenarios!$A$4:$B$6,2,FALSE)</f>
        <v>0</v>
      </c>
      <c r="I2" s="1">
        <f>'UpActivation, 2020, Summer'!I2*VLOOKUP(2040,Scenarios!$A$4:$B$6,2,FALSE)</f>
        <v>0</v>
      </c>
      <c r="J2" s="1">
        <f>'UpActivation, 2020, Summer'!J2*VLOOKUP(2040,Scenarios!$A$4:$B$6,2,FALSE)</f>
        <v>0</v>
      </c>
      <c r="K2" s="1">
        <f>'UpActivation, 2020, Summer'!K2*VLOOKUP(2040,Scenarios!$A$4:$B$6,2,FALSE)</f>
        <v>0.43499999999999994</v>
      </c>
      <c r="L2" s="1">
        <f>'UpActivation, 2020, Summer'!L2*VLOOKUP(2040,Scenarios!$A$4:$B$6,2,FALSE)</f>
        <v>0.44999999999999996</v>
      </c>
      <c r="M2" s="1">
        <f>'UpActivation, 2020, Summer'!M2*VLOOKUP(2040,Scenarios!$A$4:$B$6,2,FALSE)</f>
        <v>0.44999999999999996</v>
      </c>
      <c r="N2" s="1">
        <f>'UpActivation, 2020, Summer'!N2*VLOOKUP(2040,Scenarios!$A$4:$B$6,2,FALSE)</f>
        <v>0</v>
      </c>
      <c r="O2" s="1">
        <f>'UpActivation, 2020, Summer'!O2*VLOOKUP(2040,Scenarios!$A$4:$B$6,2,FALSE)</f>
        <v>0</v>
      </c>
      <c r="P2" s="1">
        <f>'UpActivation, 2020, Summer'!P2*VLOOKUP(2040,Scenarios!$A$4:$B$6,2,FALSE)</f>
        <v>0</v>
      </c>
      <c r="Q2" s="1">
        <f>'UpActivation, 2020, Summer'!Q2*VLOOKUP(2040,Scenarios!$A$4:$B$6,2,FALSE)</f>
        <v>0.42000000000000004</v>
      </c>
      <c r="R2" s="1">
        <f>'UpActivation, 2020, Summer'!R2*VLOOKUP(2040,Scenarios!$A$4:$B$6,2,FALSE)</f>
        <v>0.42000000000000004</v>
      </c>
      <c r="S2" s="1">
        <f>'UpActivation, 2020, Summer'!S2*VLOOKUP(2040,Scenarios!$A$4:$B$6,2,FALSE)</f>
        <v>0.48</v>
      </c>
      <c r="T2" s="1">
        <f>'UpActivation, 2020, Summer'!T2*VLOOKUP(2040,Scenarios!$A$4:$B$6,2,FALSE)</f>
        <v>0</v>
      </c>
      <c r="U2" s="1">
        <f>'UpActivation, 2020, Summer'!U2*VLOOKUP(2040,Scenarios!$A$4:$B$6,2,FALSE)</f>
        <v>0</v>
      </c>
      <c r="V2" s="1">
        <f>'UpActivation, 2020, Summer'!V2*VLOOKUP(2040,Scenarios!$A$4:$B$6,2,FALSE)</f>
        <v>0</v>
      </c>
      <c r="W2" s="1">
        <f>'UpActivation, 2020, Summer'!W2*VLOOKUP(2040,Scenarios!$A$4:$B$6,2,FALSE)</f>
        <v>0.40500000000000003</v>
      </c>
      <c r="X2" s="1">
        <f>'UpActivation, 2020, Summer'!X2*VLOOKUP(2040,Scenarios!$A$4:$B$6,2,FALSE)</f>
        <v>0.40500000000000003</v>
      </c>
      <c r="Y2" s="1">
        <f>'UpActivation, 2020, Summer'!Y2*VLOOKUP(2040,Scenarios!$A$4:$B$6,2,FALSE)</f>
        <v>0.40500000000000003</v>
      </c>
    </row>
    <row r="3" spans="1:25" x14ac:dyDescent="0.25">
      <c r="A3">
        <v>1</v>
      </c>
      <c r="B3" s="1">
        <f>'UpActivation, 2020, Summer'!B3*VLOOKUP(2040,Scenarios!$A$4:$B$6,2,FALSE)</f>
        <v>0</v>
      </c>
      <c r="C3" s="1">
        <f>'UpActivation, 2020, Summer'!C3*VLOOKUP(2040,Scenarios!$A$4:$B$6,2,FALSE)</f>
        <v>0</v>
      </c>
      <c r="D3" s="1">
        <f>'UpActivation, 2020, Summer'!D3*VLOOKUP(2040,Scenarios!$A$4:$B$6,2,FALSE)</f>
        <v>0</v>
      </c>
      <c r="E3" s="1">
        <f>'UpActivation, 2020, Summer'!E3*VLOOKUP(2040,Scenarios!$A$4:$B$6,2,FALSE)</f>
        <v>0.70874999999999999</v>
      </c>
      <c r="F3" s="1">
        <f>'UpActivation, 2020, Summer'!F3*VLOOKUP(2040,Scenarios!$A$4:$B$6,2,FALSE)</f>
        <v>0.72450000000000003</v>
      </c>
      <c r="G3" s="1">
        <f>'UpActivation, 2020, Summer'!G3*VLOOKUP(2040,Scenarios!$A$4:$B$6,2,FALSE)</f>
        <v>0.63000000000000012</v>
      </c>
      <c r="H3" s="1">
        <f>'UpActivation, 2020, Summer'!H3*VLOOKUP(2040,Scenarios!$A$4:$B$6,2,FALSE)</f>
        <v>0</v>
      </c>
      <c r="I3" s="1">
        <f>'UpActivation, 2020, Summer'!I3*VLOOKUP(2040,Scenarios!$A$4:$B$6,2,FALSE)</f>
        <v>0</v>
      </c>
      <c r="J3" s="1">
        <f>'UpActivation, 2020, Summer'!J3*VLOOKUP(2040,Scenarios!$A$4:$B$6,2,FALSE)</f>
        <v>0</v>
      </c>
      <c r="K3" s="1">
        <f>'UpActivation, 2020, Summer'!K3*VLOOKUP(2040,Scenarios!$A$4:$B$6,2,FALSE)</f>
        <v>0.45674999999999999</v>
      </c>
      <c r="L3" s="1">
        <f>'UpActivation, 2020, Summer'!L3*VLOOKUP(2040,Scenarios!$A$4:$B$6,2,FALSE)</f>
        <v>0.47250000000000003</v>
      </c>
      <c r="M3" s="1">
        <f>'UpActivation, 2020, Summer'!M3*VLOOKUP(2040,Scenarios!$A$4:$B$6,2,FALSE)</f>
        <v>0.47250000000000003</v>
      </c>
      <c r="N3" s="1">
        <f>'UpActivation, 2020, Summer'!N3*VLOOKUP(2040,Scenarios!$A$4:$B$6,2,FALSE)</f>
        <v>0</v>
      </c>
      <c r="O3" s="1">
        <f>'UpActivation, 2020, Summer'!O3*VLOOKUP(2040,Scenarios!$A$4:$B$6,2,FALSE)</f>
        <v>0</v>
      </c>
      <c r="P3" s="1">
        <f>'UpActivation, 2020, Summer'!P3*VLOOKUP(2040,Scenarios!$A$4:$B$6,2,FALSE)</f>
        <v>0</v>
      </c>
      <c r="Q3" s="1">
        <f>'UpActivation, 2020, Summer'!Q3*VLOOKUP(2040,Scenarios!$A$4:$B$6,2,FALSE)</f>
        <v>0.44100000000000006</v>
      </c>
      <c r="R3" s="1">
        <f>'UpActivation, 2020, Summer'!R3*VLOOKUP(2040,Scenarios!$A$4:$B$6,2,FALSE)</f>
        <v>0.44100000000000006</v>
      </c>
      <c r="S3" s="1">
        <f>'UpActivation, 2020, Summer'!S3*VLOOKUP(2040,Scenarios!$A$4:$B$6,2,FALSE)</f>
        <v>0.504</v>
      </c>
      <c r="T3" s="1">
        <f>'UpActivation, 2020, Summer'!T3*VLOOKUP(2040,Scenarios!$A$4:$B$6,2,FALSE)</f>
        <v>0</v>
      </c>
      <c r="U3" s="1">
        <f>'UpActivation, 2020, Summer'!U3*VLOOKUP(2040,Scenarios!$A$4:$B$6,2,FALSE)</f>
        <v>0</v>
      </c>
      <c r="V3" s="1">
        <f>'UpActivation, 2020, Summer'!V3*VLOOKUP(2040,Scenarios!$A$4:$B$6,2,FALSE)</f>
        <v>0</v>
      </c>
      <c r="W3" s="1">
        <f>'UpActivation, 2020, Summer'!W3*VLOOKUP(2040,Scenarios!$A$4:$B$6,2,FALSE)</f>
        <v>0.42525000000000002</v>
      </c>
      <c r="X3" s="1">
        <f>'UpActivation, 2020, Summer'!X3*VLOOKUP(2040,Scenarios!$A$4:$B$6,2,FALSE)</f>
        <v>0.42525000000000002</v>
      </c>
      <c r="Y3" s="1">
        <f>'UpActivation, 2020, Summer'!Y3*VLOOKUP(2040,Scenarios!$A$4:$B$6,2,FALSE)</f>
        <v>0.42525000000000002</v>
      </c>
    </row>
    <row r="4" spans="1:25" x14ac:dyDescent="0.25">
      <c r="A4">
        <v>2</v>
      </c>
      <c r="B4" s="1">
        <f>'UpActivation, 2020, Summer'!B4*VLOOKUP(2040,Scenarios!$A$4:$B$6,2,FALSE)</f>
        <v>0</v>
      </c>
      <c r="C4" s="1">
        <f>'UpActivation, 2020, Summer'!C4*VLOOKUP(2040,Scenarios!$A$4:$B$6,2,FALSE)</f>
        <v>0</v>
      </c>
      <c r="D4" s="1">
        <f>'UpActivation, 2020, Summer'!D4*VLOOKUP(2040,Scenarios!$A$4:$B$6,2,FALSE)</f>
        <v>0</v>
      </c>
      <c r="E4" s="1">
        <f>'UpActivation, 2020, Summer'!E4*VLOOKUP(2040,Scenarios!$A$4:$B$6,2,FALSE)</f>
        <v>0.64124999999999999</v>
      </c>
      <c r="F4" s="1">
        <f>'UpActivation, 2020, Summer'!F4*VLOOKUP(2040,Scenarios!$A$4:$B$6,2,FALSE)</f>
        <v>0.65549999999999997</v>
      </c>
      <c r="G4" s="1">
        <f>'UpActivation, 2020, Summer'!G4*VLOOKUP(2040,Scenarios!$A$4:$B$6,2,FALSE)</f>
        <v>0.57000000000000006</v>
      </c>
      <c r="H4" s="1">
        <f>'UpActivation, 2020, Summer'!H4*VLOOKUP(2040,Scenarios!$A$4:$B$6,2,FALSE)</f>
        <v>0</v>
      </c>
      <c r="I4" s="1">
        <f>'UpActivation, 2020, Summer'!I4*VLOOKUP(2040,Scenarios!$A$4:$B$6,2,FALSE)</f>
        <v>0</v>
      </c>
      <c r="J4" s="1">
        <f>'UpActivation, 2020, Summer'!J4*VLOOKUP(2040,Scenarios!$A$4:$B$6,2,FALSE)</f>
        <v>0</v>
      </c>
      <c r="K4" s="1">
        <f>'UpActivation, 2020, Summer'!K4*VLOOKUP(2040,Scenarios!$A$4:$B$6,2,FALSE)</f>
        <v>0.41324999999999995</v>
      </c>
      <c r="L4" s="1">
        <f>'UpActivation, 2020, Summer'!L4*VLOOKUP(2040,Scenarios!$A$4:$B$6,2,FALSE)</f>
        <v>0.42749999999999999</v>
      </c>
      <c r="M4" s="1">
        <f>'UpActivation, 2020, Summer'!M4*VLOOKUP(2040,Scenarios!$A$4:$B$6,2,FALSE)</f>
        <v>0.42749999999999999</v>
      </c>
      <c r="N4" s="1">
        <f>'UpActivation, 2020, Summer'!N4*VLOOKUP(2040,Scenarios!$A$4:$B$6,2,FALSE)</f>
        <v>0</v>
      </c>
      <c r="O4" s="1">
        <f>'UpActivation, 2020, Summer'!O4*VLOOKUP(2040,Scenarios!$A$4:$B$6,2,FALSE)</f>
        <v>0</v>
      </c>
      <c r="P4" s="1">
        <f>'UpActivation, 2020, Summer'!P4*VLOOKUP(2040,Scenarios!$A$4:$B$6,2,FALSE)</f>
        <v>0</v>
      </c>
      <c r="Q4" s="1">
        <f>'UpActivation, 2020, Summer'!Q4*VLOOKUP(2040,Scenarios!$A$4:$B$6,2,FALSE)</f>
        <v>0.39900000000000002</v>
      </c>
      <c r="R4" s="1">
        <f>'UpActivation, 2020, Summer'!R4*VLOOKUP(2040,Scenarios!$A$4:$B$6,2,FALSE)</f>
        <v>0.39900000000000002</v>
      </c>
      <c r="S4" s="1">
        <f>'UpActivation, 2020, Summer'!S4*VLOOKUP(2040,Scenarios!$A$4:$B$6,2,FALSE)</f>
        <v>0.45599999999999996</v>
      </c>
      <c r="T4" s="1">
        <f>'UpActivation, 2020, Summer'!T4*VLOOKUP(2040,Scenarios!$A$4:$B$6,2,FALSE)</f>
        <v>0</v>
      </c>
      <c r="U4" s="1">
        <f>'UpActivation, 2020, Summer'!U4*VLOOKUP(2040,Scenarios!$A$4:$B$6,2,FALSE)</f>
        <v>0</v>
      </c>
      <c r="V4" s="1">
        <f>'UpActivation, 2020, Summer'!V4*VLOOKUP(2040,Scenarios!$A$4:$B$6,2,FALSE)</f>
        <v>0</v>
      </c>
      <c r="W4" s="1">
        <f>'UpActivation, 2020, Summer'!W4*VLOOKUP(2040,Scenarios!$A$4:$B$6,2,FALSE)</f>
        <v>0.38475000000000004</v>
      </c>
      <c r="X4" s="1">
        <f>'UpActivation, 2020, Summer'!X4*VLOOKUP(2040,Scenarios!$A$4:$B$6,2,FALSE)</f>
        <v>0.38475000000000004</v>
      </c>
      <c r="Y4" s="1">
        <f>'UpActivation, 2020, Summer'!Y4*VLOOKUP(2040,Scenarios!$A$4:$B$6,2,FALSE)</f>
        <v>0.38475000000000004</v>
      </c>
    </row>
    <row r="5" spans="1:25" x14ac:dyDescent="0.25">
      <c r="A5">
        <v>3</v>
      </c>
      <c r="B5" s="1">
        <f>'UpActivation, 2020, Summer'!B5*VLOOKUP(2040,Scenarios!$A$4:$B$6,2,FALSE)</f>
        <v>0</v>
      </c>
      <c r="C5" s="1">
        <f>'UpActivation, 2020, Summer'!C5*VLOOKUP(2040,Scenarios!$A$4:$B$6,2,FALSE)</f>
        <v>0</v>
      </c>
      <c r="D5" s="1">
        <f>'UpActivation, 2020, Summer'!D5*VLOOKUP(2040,Scenarios!$A$4:$B$6,2,FALSE)</f>
        <v>0</v>
      </c>
      <c r="E5" s="1">
        <f>'UpActivation, 2020, Summer'!E5*VLOOKUP(2040,Scenarios!$A$4:$B$6,2,FALSE)</f>
        <v>0.74250000000000005</v>
      </c>
      <c r="F5" s="1">
        <f>'UpActivation, 2020, Summer'!F5*VLOOKUP(2040,Scenarios!$A$4:$B$6,2,FALSE)</f>
        <v>0.75900000000000012</v>
      </c>
      <c r="G5" s="1">
        <f>'UpActivation, 2020, Summer'!G5*VLOOKUP(2040,Scenarios!$A$4:$B$6,2,FALSE)</f>
        <v>0.66000000000000014</v>
      </c>
      <c r="H5" s="1">
        <f>'UpActivation, 2020, Summer'!H5*VLOOKUP(2040,Scenarios!$A$4:$B$6,2,FALSE)</f>
        <v>0</v>
      </c>
      <c r="I5" s="1">
        <f>'UpActivation, 2020, Summer'!I5*VLOOKUP(2040,Scenarios!$A$4:$B$6,2,FALSE)</f>
        <v>0</v>
      </c>
      <c r="J5" s="1">
        <f>'UpActivation, 2020, Summer'!J5*VLOOKUP(2040,Scenarios!$A$4:$B$6,2,FALSE)</f>
        <v>0</v>
      </c>
      <c r="K5" s="1">
        <f>'UpActivation, 2020, Summer'!K5*VLOOKUP(2040,Scenarios!$A$4:$B$6,2,FALSE)</f>
        <v>0.47850000000000004</v>
      </c>
      <c r="L5" s="1">
        <f>'UpActivation, 2020, Summer'!L5*VLOOKUP(2040,Scenarios!$A$4:$B$6,2,FALSE)</f>
        <v>0.495</v>
      </c>
      <c r="M5" s="1">
        <f>'UpActivation, 2020, Summer'!M5*VLOOKUP(2040,Scenarios!$A$4:$B$6,2,FALSE)</f>
        <v>0.495</v>
      </c>
      <c r="N5" s="1">
        <f>'UpActivation, 2020, Summer'!N5*VLOOKUP(2040,Scenarios!$A$4:$B$6,2,FALSE)</f>
        <v>0</v>
      </c>
      <c r="O5" s="1">
        <f>'UpActivation, 2020, Summer'!O5*VLOOKUP(2040,Scenarios!$A$4:$B$6,2,FALSE)</f>
        <v>0</v>
      </c>
      <c r="P5" s="1">
        <f>'UpActivation, 2020, Summer'!P5*VLOOKUP(2040,Scenarios!$A$4:$B$6,2,FALSE)</f>
        <v>0</v>
      </c>
      <c r="Q5" s="1">
        <f>'UpActivation, 2020, Summer'!Q5*VLOOKUP(2040,Scenarios!$A$4:$B$6,2,FALSE)</f>
        <v>0.46200000000000008</v>
      </c>
      <c r="R5" s="1">
        <f>'UpActivation, 2020, Summer'!R5*VLOOKUP(2040,Scenarios!$A$4:$B$6,2,FALSE)</f>
        <v>0.46200000000000008</v>
      </c>
      <c r="S5" s="1">
        <f>'UpActivation, 2020, Summer'!S5*VLOOKUP(2040,Scenarios!$A$4:$B$6,2,FALSE)</f>
        <v>0.52800000000000002</v>
      </c>
      <c r="T5" s="1">
        <f>'UpActivation, 2020, Summer'!T5*VLOOKUP(2040,Scenarios!$A$4:$B$6,2,FALSE)</f>
        <v>0</v>
      </c>
      <c r="U5" s="1">
        <f>'UpActivation, 2020, Summer'!U5*VLOOKUP(2040,Scenarios!$A$4:$B$6,2,FALSE)</f>
        <v>0</v>
      </c>
      <c r="V5" s="1">
        <f>'UpActivation, 2020, Summer'!V5*VLOOKUP(2040,Scenarios!$A$4:$B$6,2,FALSE)</f>
        <v>0</v>
      </c>
      <c r="W5" s="1">
        <f>'UpActivation, 2020, Summer'!W5*VLOOKUP(2040,Scenarios!$A$4:$B$6,2,FALSE)</f>
        <v>0.44550000000000006</v>
      </c>
      <c r="X5" s="1">
        <f>'UpActivation, 2020, Summer'!X5*VLOOKUP(2040,Scenarios!$A$4:$B$6,2,FALSE)</f>
        <v>0.44550000000000006</v>
      </c>
      <c r="Y5" s="1">
        <f>'UpActivation, 2020, Summer'!Y5*VLOOKUP(2040,Scenarios!$A$4:$B$6,2,FALSE)</f>
        <v>0.44550000000000006</v>
      </c>
    </row>
    <row r="6" spans="1:25" x14ac:dyDescent="0.25">
      <c r="A6">
        <v>4</v>
      </c>
      <c r="B6" s="1">
        <f>'UpActivation, 2020, Summer'!B6*VLOOKUP(2040,Scenarios!$A$4:$B$6,2,FALSE)</f>
        <v>0</v>
      </c>
      <c r="C6" s="1">
        <f>'UpActivation, 2020, Summer'!C6*VLOOKUP(2040,Scenarios!$A$4:$B$6,2,FALSE)</f>
        <v>0</v>
      </c>
      <c r="D6" s="1">
        <f>'UpActivation, 2020, Summer'!D6*VLOOKUP(2040,Scenarios!$A$4:$B$6,2,FALSE)</f>
        <v>0</v>
      </c>
      <c r="E6" s="1">
        <f>'UpActivation, 2020, Summer'!E6*VLOOKUP(2040,Scenarios!$A$4:$B$6,2,FALSE)</f>
        <v>0.60750000000000004</v>
      </c>
      <c r="F6" s="1">
        <f>'UpActivation, 2020, Summer'!F6*VLOOKUP(2040,Scenarios!$A$4:$B$6,2,FALSE)</f>
        <v>0.621</v>
      </c>
      <c r="G6" s="1">
        <f>'UpActivation, 2020, Summer'!G6*VLOOKUP(2040,Scenarios!$A$4:$B$6,2,FALSE)</f>
        <v>0.54</v>
      </c>
      <c r="H6" s="1">
        <f>'UpActivation, 2020, Summer'!H6*VLOOKUP(2040,Scenarios!$A$4:$B$6,2,FALSE)</f>
        <v>0</v>
      </c>
      <c r="I6" s="1">
        <f>'UpActivation, 2020, Summer'!I6*VLOOKUP(2040,Scenarios!$A$4:$B$6,2,FALSE)</f>
        <v>0</v>
      </c>
      <c r="J6" s="1">
        <f>'UpActivation, 2020, Summer'!J6*VLOOKUP(2040,Scenarios!$A$4:$B$6,2,FALSE)</f>
        <v>0</v>
      </c>
      <c r="K6" s="1">
        <f>'UpActivation, 2020, Summer'!K6*VLOOKUP(2040,Scenarios!$A$4:$B$6,2,FALSE)</f>
        <v>0.39150000000000001</v>
      </c>
      <c r="L6" s="1">
        <f>'UpActivation, 2020, Summer'!L6*VLOOKUP(2040,Scenarios!$A$4:$B$6,2,FALSE)</f>
        <v>0.40500000000000003</v>
      </c>
      <c r="M6" s="1">
        <f>'UpActivation, 2020, Summer'!M6*VLOOKUP(2040,Scenarios!$A$4:$B$6,2,FALSE)</f>
        <v>0.40500000000000003</v>
      </c>
      <c r="N6" s="1">
        <f>'UpActivation, 2020, Summer'!N6*VLOOKUP(2040,Scenarios!$A$4:$B$6,2,FALSE)</f>
        <v>0</v>
      </c>
      <c r="O6" s="1">
        <f>'UpActivation, 2020, Summer'!O6*VLOOKUP(2040,Scenarios!$A$4:$B$6,2,FALSE)</f>
        <v>0</v>
      </c>
      <c r="P6" s="1">
        <f>'UpActivation, 2020, Summer'!P6*VLOOKUP(2040,Scenarios!$A$4:$B$6,2,FALSE)</f>
        <v>0</v>
      </c>
      <c r="Q6" s="1">
        <f>'UpActivation, 2020, Summer'!Q6*VLOOKUP(2040,Scenarios!$A$4:$B$6,2,FALSE)</f>
        <v>0.37800000000000011</v>
      </c>
      <c r="R6" s="1">
        <f>'UpActivation, 2020, Summer'!R6*VLOOKUP(2040,Scenarios!$A$4:$B$6,2,FALSE)</f>
        <v>0.37800000000000011</v>
      </c>
      <c r="S6" s="1">
        <f>'UpActivation, 2020, Summer'!S6*VLOOKUP(2040,Scenarios!$A$4:$B$6,2,FALSE)</f>
        <v>0.43200000000000005</v>
      </c>
      <c r="T6" s="1">
        <f>'UpActivation, 2020, Summer'!T6*VLOOKUP(2040,Scenarios!$A$4:$B$6,2,FALSE)</f>
        <v>0</v>
      </c>
      <c r="U6" s="1">
        <f>'UpActivation, 2020, Summer'!U6*VLOOKUP(2040,Scenarios!$A$4:$B$6,2,FALSE)</f>
        <v>0</v>
      </c>
      <c r="V6" s="1">
        <f>'UpActivation, 2020, Summer'!V6*VLOOKUP(2040,Scenarios!$A$4:$B$6,2,FALSE)</f>
        <v>0</v>
      </c>
      <c r="W6" s="1">
        <f>'UpActivation, 2020, Summer'!W6*VLOOKUP(2040,Scenarios!$A$4:$B$6,2,FALSE)</f>
        <v>0.36450000000000005</v>
      </c>
      <c r="X6" s="1">
        <f>'UpActivation, 2020, Summer'!X6*VLOOKUP(2040,Scenarios!$A$4:$B$6,2,FALSE)</f>
        <v>0.36450000000000005</v>
      </c>
      <c r="Y6" s="1">
        <f>'UpActivation, 2020, Summer'!Y6*VLOOKUP(2040,Scenarios!$A$4:$B$6,2,FALSE)</f>
        <v>0.36450000000000005</v>
      </c>
    </row>
  </sheetData>
  <conditionalFormatting sqref="B2:Y6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7569-8227-4D45-8CD4-B21F28B10307}">
  <dimension ref="A1:Y6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'UpActivation, 2020, Summer'!B2*VLOOKUP(2050,Scenarios!$A$4:$B$6,2,FALSE)</f>
        <v>0</v>
      </c>
      <c r="C2" s="1">
        <f>'UpActivation, 2020, Summer'!C2*VLOOKUP(2050,Scenarios!$A$4:$B$6,2,FALSE)</f>
        <v>0</v>
      </c>
      <c r="D2" s="1">
        <f>'UpActivation, 2020, Summer'!D2*VLOOKUP(2050,Scenarios!$A$4:$B$6,2,FALSE)</f>
        <v>0</v>
      </c>
      <c r="E2" s="1">
        <f>'UpActivation, 2020, Summer'!E2*VLOOKUP(2050,Scenarios!$A$4:$B$6,2,FALSE)</f>
        <v>0.78749999999999998</v>
      </c>
      <c r="F2" s="1">
        <f>'UpActivation, 2020, Summer'!F2*VLOOKUP(2050,Scenarios!$A$4:$B$6,2,FALSE)</f>
        <v>0.80500000000000005</v>
      </c>
      <c r="G2" s="1">
        <f>'UpActivation, 2020, Summer'!G2*VLOOKUP(2050,Scenarios!$A$4:$B$6,2,FALSE)</f>
        <v>0.70000000000000007</v>
      </c>
      <c r="H2" s="1">
        <f>'UpActivation, 2020, Summer'!H2*VLOOKUP(2050,Scenarios!$A$4:$B$6,2,FALSE)</f>
        <v>0</v>
      </c>
      <c r="I2" s="1">
        <f>'UpActivation, 2020, Summer'!I2*VLOOKUP(2050,Scenarios!$A$4:$B$6,2,FALSE)</f>
        <v>0</v>
      </c>
      <c r="J2" s="1">
        <f>'UpActivation, 2020, Summer'!J2*VLOOKUP(2050,Scenarios!$A$4:$B$6,2,FALSE)</f>
        <v>0</v>
      </c>
      <c r="K2" s="1">
        <f>'UpActivation, 2020, Summer'!K2*VLOOKUP(2050,Scenarios!$A$4:$B$6,2,FALSE)</f>
        <v>0.50749999999999995</v>
      </c>
      <c r="L2" s="1">
        <f>'UpActivation, 2020, Summer'!L2*VLOOKUP(2050,Scenarios!$A$4:$B$6,2,FALSE)</f>
        <v>0.52500000000000002</v>
      </c>
      <c r="M2" s="1">
        <f>'UpActivation, 2020, Summer'!M2*VLOOKUP(2050,Scenarios!$A$4:$B$6,2,FALSE)</f>
        <v>0.52500000000000002</v>
      </c>
      <c r="N2" s="1">
        <f>'UpActivation, 2020, Summer'!N2*VLOOKUP(2050,Scenarios!$A$4:$B$6,2,FALSE)</f>
        <v>0</v>
      </c>
      <c r="O2" s="1">
        <f>'UpActivation, 2020, Summer'!O2*VLOOKUP(2050,Scenarios!$A$4:$B$6,2,FALSE)</f>
        <v>0</v>
      </c>
      <c r="P2" s="1">
        <f>'UpActivation, 2020, Summer'!P2*VLOOKUP(2050,Scenarios!$A$4:$B$6,2,FALSE)</f>
        <v>0</v>
      </c>
      <c r="Q2" s="1">
        <f>'UpActivation, 2020, Summer'!Q2*VLOOKUP(2050,Scenarios!$A$4:$B$6,2,FALSE)</f>
        <v>0.49000000000000005</v>
      </c>
      <c r="R2" s="1">
        <f>'UpActivation, 2020, Summer'!R2*VLOOKUP(2050,Scenarios!$A$4:$B$6,2,FALSE)</f>
        <v>0.49000000000000005</v>
      </c>
      <c r="S2" s="1">
        <f>'UpActivation, 2020, Summer'!S2*VLOOKUP(2050,Scenarios!$A$4:$B$6,2,FALSE)</f>
        <v>0.56000000000000005</v>
      </c>
      <c r="T2" s="1">
        <f>'UpActivation, 2020, Summer'!T2*VLOOKUP(2050,Scenarios!$A$4:$B$6,2,FALSE)</f>
        <v>0</v>
      </c>
      <c r="U2" s="1">
        <f>'UpActivation, 2020, Summer'!U2*VLOOKUP(2050,Scenarios!$A$4:$B$6,2,FALSE)</f>
        <v>0</v>
      </c>
      <c r="V2" s="1">
        <f>'UpActivation, 2020, Summer'!V2*VLOOKUP(2050,Scenarios!$A$4:$B$6,2,FALSE)</f>
        <v>0</v>
      </c>
      <c r="W2" s="1">
        <f>'UpActivation, 2020, Summer'!W2*VLOOKUP(2050,Scenarios!$A$4:$B$6,2,FALSE)</f>
        <v>0.47250000000000003</v>
      </c>
      <c r="X2" s="1">
        <f>'UpActivation, 2020, Summer'!X2*VLOOKUP(2050,Scenarios!$A$4:$B$6,2,FALSE)</f>
        <v>0.47250000000000003</v>
      </c>
      <c r="Y2" s="1">
        <f>'UpActivation, 2020, Summer'!Y2*VLOOKUP(2050,Scenarios!$A$4:$B$6,2,FALSE)</f>
        <v>0.47250000000000003</v>
      </c>
    </row>
    <row r="3" spans="1:25" x14ac:dyDescent="0.25">
      <c r="A3">
        <v>1</v>
      </c>
      <c r="B3" s="1">
        <f>'UpActivation, 2020, Summer'!B3*VLOOKUP(2050,Scenarios!$A$4:$B$6,2,FALSE)</f>
        <v>0</v>
      </c>
      <c r="C3" s="1">
        <f>'UpActivation, 2020, Summer'!C3*VLOOKUP(2050,Scenarios!$A$4:$B$6,2,FALSE)</f>
        <v>0</v>
      </c>
      <c r="D3" s="1">
        <f>'UpActivation, 2020, Summer'!D3*VLOOKUP(2050,Scenarios!$A$4:$B$6,2,FALSE)</f>
        <v>0</v>
      </c>
      <c r="E3" s="1">
        <f>'UpActivation, 2020, Summer'!E3*VLOOKUP(2050,Scenarios!$A$4:$B$6,2,FALSE)</f>
        <v>0.82687500000000003</v>
      </c>
      <c r="F3" s="1">
        <f>'UpActivation, 2020, Summer'!F3*VLOOKUP(2050,Scenarios!$A$4:$B$6,2,FALSE)</f>
        <v>0.84525000000000006</v>
      </c>
      <c r="G3" s="1">
        <f>'UpActivation, 2020, Summer'!G3*VLOOKUP(2050,Scenarios!$A$4:$B$6,2,FALSE)</f>
        <v>0.7350000000000001</v>
      </c>
      <c r="H3" s="1">
        <f>'UpActivation, 2020, Summer'!H3*VLOOKUP(2050,Scenarios!$A$4:$B$6,2,FALSE)</f>
        <v>0</v>
      </c>
      <c r="I3" s="1">
        <f>'UpActivation, 2020, Summer'!I3*VLOOKUP(2050,Scenarios!$A$4:$B$6,2,FALSE)</f>
        <v>0</v>
      </c>
      <c r="J3" s="1">
        <f>'UpActivation, 2020, Summer'!J3*VLOOKUP(2050,Scenarios!$A$4:$B$6,2,FALSE)</f>
        <v>0</v>
      </c>
      <c r="K3" s="1">
        <f>'UpActivation, 2020, Summer'!K3*VLOOKUP(2050,Scenarios!$A$4:$B$6,2,FALSE)</f>
        <v>0.53287499999999999</v>
      </c>
      <c r="L3" s="1">
        <f>'UpActivation, 2020, Summer'!L3*VLOOKUP(2050,Scenarios!$A$4:$B$6,2,FALSE)</f>
        <v>0.55125000000000002</v>
      </c>
      <c r="M3" s="1">
        <f>'UpActivation, 2020, Summer'!M3*VLOOKUP(2050,Scenarios!$A$4:$B$6,2,FALSE)</f>
        <v>0.55125000000000002</v>
      </c>
      <c r="N3" s="1">
        <f>'UpActivation, 2020, Summer'!N3*VLOOKUP(2050,Scenarios!$A$4:$B$6,2,FALSE)</f>
        <v>0</v>
      </c>
      <c r="O3" s="1">
        <f>'UpActivation, 2020, Summer'!O3*VLOOKUP(2050,Scenarios!$A$4:$B$6,2,FALSE)</f>
        <v>0</v>
      </c>
      <c r="P3" s="1">
        <f>'UpActivation, 2020, Summer'!P3*VLOOKUP(2050,Scenarios!$A$4:$B$6,2,FALSE)</f>
        <v>0</v>
      </c>
      <c r="Q3" s="1">
        <f>'UpActivation, 2020, Summer'!Q3*VLOOKUP(2050,Scenarios!$A$4:$B$6,2,FALSE)</f>
        <v>0.51450000000000007</v>
      </c>
      <c r="R3" s="1">
        <f>'UpActivation, 2020, Summer'!R3*VLOOKUP(2050,Scenarios!$A$4:$B$6,2,FALSE)</f>
        <v>0.51450000000000007</v>
      </c>
      <c r="S3" s="1">
        <f>'UpActivation, 2020, Summer'!S3*VLOOKUP(2050,Scenarios!$A$4:$B$6,2,FALSE)</f>
        <v>0.58800000000000008</v>
      </c>
      <c r="T3" s="1">
        <f>'UpActivation, 2020, Summer'!T3*VLOOKUP(2050,Scenarios!$A$4:$B$6,2,FALSE)</f>
        <v>0</v>
      </c>
      <c r="U3" s="1">
        <f>'UpActivation, 2020, Summer'!U3*VLOOKUP(2050,Scenarios!$A$4:$B$6,2,FALSE)</f>
        <v>0</v>
      </c>
      <c r="V3" s="1">
        <f>'UpActivation, 2020, Summer'!V3*VLOOKUP(2050,Scenarios!$A$4:$B$6,2,FALSE)</f>
        <v>0</v>
      </c>
      <c r="W3" s="1">
        <f>'UpActivation, 2020, Summer'!W3*VLOOKUP(2050,Scenarios!$A$4:$B$6,2,FALSE)</f>
        <v>0.49612500000000004</v>
      </c>
      <c r="X3" s="1">
        <f>'UpActivation, 2020, Summer'!X3*VLOOKUP(2050,Scenarios!$A$4:$B$6,2,FALSE)</f>
        <v>0.49612500000000004</v>
      </c>
      <c r="Y3" s="1">
        <f>'UpActivation, 2020, Summer'!Y3*VLOOKUP(2050,Scenarios!$A$4:$B$6,2,FALSE)</f>
        <v>0.49612500000000004</v>
      </c>
    </row>
    <row r="4" spans="1:25" x14ac:dyDescent="0.25">
      <c r="A4">
        <v>2</v>
      </c>
      <c r="B4" s="1">
        <f>'UpActivation, 2020, Summer'!B4*VLOOKUP(2050,Scenarios!$A$4:$B$6,2,FALSE)</f>
        <v>0</v>
      </c>
      <c r="C4" s="1">
        <f>'UpActivation, 2020, Summer'!C4*VLOOKUP(2050,Scenarios!$A$4:$B$6,2,FALSE)</f>
        <v>0</v>
      </c>
      <c r="D4" s="1">
        <f>'UpActivation, 2020, Summer'!D4*VLOOKUP(2050,Scenarios!$A$4:$B$6,2,FALSE)</f>
        <v>0</v>
      </c>
      <c r="E4" s="1">
        <f>'UpActivation, 2020, Summer'!E4*VLOOKUP(2050,Scenarios!$A$4:$B$6,2,FALSE)</f>
        <v>0.74812499999999993</v>
      </c>
      <c r="F4" s="1">
        <f>'UpActivation, 2020, Summer'!F4*VLOOKUP(2050,Scenarios!$A$4:$B$6,2,FALSE)</f>
        <v>0.76475000000000004</v>
      </c>
      <c r="G4" s="1">
        <f>'UpActivation, 2020, Summer'!G4*VLOOKUP(2050,Scenarios!$A$4:$B$6,2,FALSE)</f>
        <v>0.66500000000000004</v>
      </c>
      <c r="H4" s="1">
        <f>'UpActivation, 2020, Summer'!H4*VLOOKUP(2050,Scenarios!$A$4:$B$6,2,FALSE)</f>
        <v>0</v>
      </c>
      <c r="I4" s="1">
        <f>'UpActivation, 2020, Summer'!I4*VLOOKUP(2050,Scenarios!$A$4:$B$6,2,FALSE)</f>
        <v>0</v>
      </c>
      <c r="J4" s="1">
        <f>'UpActivation, 2020, Summer'!J4*VLOOKUP(2050,Scenarios!$A$4:$B$6,2,FALSE)</f>
        <v>0</v>
      </c>
      <c r="K4" s="1">
        <f>'UpActivation, 2020, Summer'!K4*VLOOKUP(2050,Scenarios!$A$4:$B$6,2,FALSE)</f>
        <v>0.48212499999999991</v>
      </c>
      <c r="L4" s="1">
        <f>'UpActivation, 2020, Summer'!L4*VLOOKUP(2050,Scenarios!$A$4:$B$6,2,FALSE)</f>
        <v>0.49874999999999997</v>
      </c>
      <c r="M4" s="1">
        <f>'UpActivation, 2020, Summer'!M4*VLOOKUP(2050,Scenarios!$A$4:$B$6,2,FALSE)</f>
        <v>0.49874999999999997</v>
      </c>
      <c r="N4" s="1">
        <f>'UpActivation, 2020, Summer'!N4*VLOOKUP(2050,Scenarios!$A$4:$B$6,2,FALSE)</f>
        <v>0</v>
      </c>
      <c r="O4" s="1">
        <f>'UpActivation, 2020, Summer'!O4*VLOOKUP(2050,Scenarios!$A$4:$B$6,2,FALSE)</f>
        <v>0</v>
      </c>
      <c r="P4" s="1">
        <f>'UpActivation, 2020, Summer'!P4*VLOOKUP(2050,Scenarios!$A$4:$B$6,2,FALSE)</f>
        <v>0</v>
      </c>
      <c r="Q4" s="1">
        <f>'UpActivation, 2020, Summer'!Q4*VLOOKUP(2050,Scenarios!$A$4:$B$6,2,FALSE)</f>
        <v>0.46550000000000002</v>
      </c>
      <c r="R4" s="1">
        <f>'UpActivation, 2020, Summer'!R4*VLOOKUP(2050,Scenarios!$A$4:$B$6,2,FALSE)</f>
        <v>0.46550000000000002</v>
      </c>
      <c r="S4" s="1">
        <f>'UpActivation, 2020, Summer'!S4*VLOOKUP(2050,Scenarios!$A$4:$B$6,2,FALSE)</f>
        <v>0.53200000000000003</v>
      </c>
      <c r="T4" s="1">
        <f>'UpActivation, 2020, Summer'!T4*VLOOKUP(2050,Scenarios!$A$4:$B$6,2,FALSE)</f>
        <v>0</v>
      </c>
      <c r="U4" s="1">
        <f>'UpActivation, 2020, Summer'!U4*VLOOKUP(2050,Scenarios!$A$4:$B$6,2,FALSE)</f>
        <v>0</v>
      </c>
      <c r="V4" s="1">
        <f>'UpActivation, 2020, Summer'!V4*VLOOKUP(2050,Scenarios!$A$4:$B$6,2,FALSE)</f>
        <v>0</v>
      </c>
      <c r="W4" s="1">
        <f>'UpActivation, 2020, Summer'!W4*VLOOKUP(2050,Scenarios!$A$4:$B$6,2,FALSE)</f>
        <v>0.44887500000000002</v>
      </c>
      <c r="X4" s="1">
        <f>'UpActivation, 2020, Summer'!X4*VLOOKUP(2050,Scenarios!$A$4:$B$6,2,FALSE)</f>
        <v>0.44887500000000002</v>
      </c>
      <c r="Y4" s="1">
        <f>'UpActivation, 2020, Summer'!Y4*VLOOKUP(2050,Scenarios!$A$4:$B$6,2,FALSE)</f>
        <v>0.44887500000000002</v>
      </c>
    </row>
    <row r="5" spans="1:25" x14ac:dyDescent="0.25">
      <c r="A5">
        <v>3</v>
      </c>
      <c r="B5" s="1">
        <f>'UpActivation, 2020, Summer'!B5*VLOOKUP(2050,Scenarios!$A$4:$B$6,2,FALSE)</f>
        <v>0</v>
      </c>
      <c r="C5" s="1">
        <f>'UpActivation, 2020, Summer'!C5*VLOOKUP(2050,Scenarios!$A$4:$B$6,2,FALSE)</f>
        <v>0</v>
      </c>
      <c r="D5" s="1">
        <f>'UpActivation, 2020, Summer'!D5*VLOOKUP(2050,Scenarios!$A$4:$B$6,2,FALSE)</f>
        <v>0</v>
      </c>
      <c r="E5" s="1">
        <f>'UpActivation, 2020, Summer'!E5*VLOOKUP(2050,Scenarios!$A$4:$B$6,2,FALSE)</f>
        <v>0.86625000000000008</v>
      </c>
      <c r="F5" s="1">
        <f>'UpActivation, 2020, Summer'!F5*VLOOKUP(2050,Scenarios!$A$4:$B$6,2,FALSE)</f>
        <v>0.88550000000000018</v>
      </c>
      <c r="G5" s="1">
        <f>'UpActivation, 2020, Summer'!G5*VLOOKUP(2050,Scenarios!$A$4:$B$6,2,FALSE)</f>
        <v>0.77000000000000013</v>
      </c>
      <c r="H5" s="1">
        <f>'UpActivation, 2020, Summer'!H5*VLOOKUP(2050,Scenarios!$A$4:$B$6,2,FALSE)</f>
        <v>0</v>
      </c>
      <c r="I5" s="1">
        <f>'UpActivation, 2020, Summer'!I5*VLOOKUP(2050,Scenarios!$A$4:$B$6,2,FALSE)</f>
        <v>0</v>
      </c>
      <c r="J5" s="1">
        <f>'UpActivation, 2020, Summer'!J5*VLOOKUP(2050,Scenarios!$A$4:$B$6,2,FALSE)</f>
        <v>0</v>
      </c>
      <c r="K5" s="1">
        <f>'UpActivation, 2020, Summer'!K5*VLOOKUP(2050,Scenarios!$A$4:$B$6,2,FALSE)</f>
        <v>0.55825000000000002</v>
      </c>
      <c r="L5" s="1">
        <f>'UpActivation, 2020, Summer'!L5*VLOOKUP(2050,Scenarios!$A$4:$B$6,2,FALSE)</f>
        <v>0.57750000000000001</v>
      </c>
      <c r="M5" s="1">
        <f>'UpActivation, 2020, Summer'!M5*VLOOKUP(2050,Scenarios!$A$4:$B$6,2,FALSE)</f>
        <v>0.57750000000000001</v>
      </c>
      <c r="N5" s="1">
        <f>'UpActivation, 2020, Summer'!N5*VLOOKUP(2050,Scenarios!$A$4:$B$6,2,FALSE)</f>
        <v>0</v>
      </c>
      <c r="O5" s="1">
        <f>'UpActivation, 2020, Summer'!O5*VLOOKUP(2050,Scenarios!$A$4:$B$6,2,FALSE)</f>
        <v>0</v>
      </c>
      <c r="P5" s="1">
        <f>'UpActivation, 2020, Summer'!P5*VLOOKUP(2050,Scenarios!$A$4:$B$6,2,FALSE)</f>
        <v>0</v>
      </c>
      <c r="Q5" s="1">
        <f>'UpActivation, 2020, Summer'!Q5*VLOOKUP(2050,Scenarios!$A$4:$B$6,2,FALSE)</f>
        <v>0.53900000000000015</v>
      </c>
      <c r="R5" s="1">
        <f>'UpActivation, 2020, Summer'!R5*VLOOKUP(2050,Scenarios!$A$4:$B$6,2,FALSE)</f>
        <v>0.53900000000000015</v>
      </c>
      <c r="S5" s="1">
        <f>'UpActivation, 2020, Summer'!S5*VLOOKUP(2050,Scenarios!$A$4:$B$6,2,FALSE)</f>
        <v>0.6160000000000001</v>
      </c>
      <c r="T5" s="1">
        <f>'UpActivation, 2020, Summer'!T5*VLOOKUP(2050,Scenarios!$A$4:$B$6,2,FALSE)</f>
        <v>0</v>
      </c>
      <c r="U5" s="1">
        <f>'UpActivation, 2020, Summer'!U5*VLOOKUP(2050,Scenarios!$A$4:$B$6,2,FALSE)</f>
        <v>0</v>
      </c>
      <c r="V5" s="1">
        <f>'UpActivation, 2020, Summer'!V5*VLOOKUP(2050,Scenarios!$A$4:$B$6,2,FALSE)</f>
        <v>0</v>
      </c>
      <c r="W5" s="1">
        <f>'UpActivation, 2020, Summer'!W5*VLOOKUP(2050,Scenarios!$A$4:$B$6,2,FALSE)</f>
        <v>0.51975000000000005</v>
      </c>
      <c r="X5" s="1">
        <f>'UpActivation, 2020, Summer'!X5*VLOOKUP(2050,Scenarios!$A$4:$B$6,2,FALSE)</f>
        <v>0.51975000000000005</v>
      </c>
      <c r="Y5" s="1">
        <f>'UpActivation, 2020, Summer'!Y5*VLOOKUP(2050,Scenarios!$A$4:$B$6,2,FALSE)</f>
        <v>0.51975000000000005</v>
      </c>
    </row>
    <row r="6" spans="1:25" x14ac:dyDescent="0.25">
      <c r="A6">
        <v>4</v>
      </c>
      <c r="B6" s="1">
        <f>'UpActivation, 2020, Summer'!B6*VLOOKUP(2050,Scenarios!$A$4:$B$6,2,FALSE)</f>
        <v>0</v>
      </c>
      <c r="C6" s="1">
        <f>'UpActivation, 2020, Summer'!C6*VLOOKUP(2050,Scenarios!$A$4:$B$6,2,FALSE)</f>
        <v>0</v>
      </c>
      <c r="D6" s="1">
        <f>'UpActivation, 2020, Summer'!D6*VLOOKUP(2050,Scenarios!$A$4:$B$6,2,FALSE)</f>
        <v>0</v>
      </c>
      <c r="E6" s="1">
        <f>'UpActivation, 2020, Summer'!E6*VLOOKUP(2050,Scenarios!$A$4:$B$6,2,FALSE)</f>
        <v>0.70874999999999999</v>
      </c>
      <c r="F6" s="1">
        <f>'UpActivation, 2020, Summer'!F6*VLOOKUP(2050,Scenarios!$A$4:$B$6,2,FALSE)</f>
        <v>0.72450000000000003</v>
      </c>
      <c r="G6" s="1">
        <f>'UpActivation, 2020, Summer'!G6*VLOOKUP(2050,Scenarios!$A$4:$B$6,2,FALSE)</f>
        <v>0.63000000000000012</v>
      </c>
      <c r="H6" s="1">
        <f>'UpActivation, 2020, Summer'!H6*VLOOKUP(2050,Scenarios!$A$4:$B$6,2,FALSE)</f>
        <v>0</v>
      </c>
      <c r="I6" s="1">
        <f>'UpActivation, 2020, Summer'!I6*VLOOKUP(2050,Scenarios!$A$4:$B$6,2,FALSE)</f>
        <v>0</v>
      </c>
      <c r="J6" s="1">
        <f>'UpActivation, 2020, Summer'!J6*VLOOKUP(2050,Scenarios!$A$4:$B$6,2,FALSE)</f>
        <v>0</v>
      </c>
      <c r="K6" s="1">
        <f>'UpActivation, 2020, Summer'!K6*VLOOKUP(2050,Scenarios!$A$4:$B$6,2,FALSE)</f>
        <v>0.45674999999999999</v>
      </c>
      <c r="L6" s="1">
        <f>'UpActivation, 2020, Summer'!L6*VLOOKUP(2050,Scenarios!$A$4:$B$6,2,FALSE)</f>
        <v>0.47250000000000003</v>
      </c>
      <c r="M6" s="1">
        <f>'UpActivation, 2020, Summer'!M6*VLOOKUP(2050,Scenarios!$A$4:$B$6,2,FALSE)</f>
        <v>0.47250000000000003</v>
      </c>
      <c r="N6" s="1">
        <f>'UpActivation, 2020, Summer'!N6*VLOOKUP(2050,Scenarios!$A$4:$B$6,2,FALSE)</f>
        <v>0</v>
      </c>
      <c r="O6" s="1">
        <f>'UpActivation, 2020, Summer'!O6*VLOOKUP(2050,Scenarios!$A$4:$B$6,2,FALSE)</f>
        <v>0</v>
      </c>
      <c r="P6" s="1">
        <f>'UpActivation, 2020, Summer'!P6*VLOOKUP(2050,Scenarios!$A$4:$B$6,2,FALSE)</f>
        <v>0</v>
      </c>
      <c r="Q6" s="1">
        <f>'UpActivation, 2020, Summer'!Q6*VLOOKUP(2050,Scenarios!$A$4:$B$6,2,FALSE)</f>
        <v>0.44100000000000011</v>
      </c>
      <c r="R6" s="1">
        <f>'UpActivation, 2020, Summer'!R6*VLOOKUP(2050,Scenarios!$A$4:$B$6,2,FALSE)</f>
        <v>0.44100000000000011</v>
      </c>
      <c r="S6" s="1">
        <f>'UpActivation, 2020, Summer'!S6*VLOOKUP(2050,Scenarios!$A$4:$B$6,2,FALSE)</f>
        <v>0.504</v>
      </c>
      <c r="T6" s="1">
        <f>'UpActivation, 2020, Summer'!T6*VLOOKUP(2050,Scenarios!$A$4:$B$6,2,FALSE)</f>
        <v>0</v>
      </c>
      <c r="U6" s="1">
        <f>'UpActivation, 2020, Summer'!U6*VLOOKUP(2050,Scenarios!$A$4:$B$6,2,FALSE)</f>
        <v>0</v>
      </c>
      <c r="V6" s="1">
        <f>'UpActivation, 2020, Summer'!V6*VLOOKUP(2050,Scenarios!$A$4:$B$6,2,FALSE)</f>
        <v>0</v>
      </c>
      <c r="W6" s="1">
        <f>'UpActivation, 2020, Summer'!W6*VLOOKUP(2050,Scenarios!$A$4:$B$6,2,FALSE)</f>
        <v>0.42525000000000002</v>
      </c>
      <c r="X6" s="1">
        <f>'UpActivation, 2020, Summer'!X6*VLOOKUP(2050,Scenarios!$A$4:$B$6,2,FALSE)</f>
        <v>0.42525000000000002</v>
      </c>
      <c r="Y6" s="1">
        <f>'UpActivation, 2020, Summer'!Y6*VLOOKUP(2050,Scenarios!$A$4:$B$6,2,FALSE)</f>
        <v>0.42525000000000002</v>
      </c>
    </row>
  </sheetData>
  <conditionalFormatting sqref="B2:Y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F33" sqref="F33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D1B4-1FDD-45B3-A6A0-6FB0513B38AF}">
  <dimension ref="A1:Y6"/>
  <sheetViews>
    <sheetView workbookViewId="0">
      <selection activeCell="L8" sqref="L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0.1</v>
      </c>
      <c r="C2" s="1">
        <v>0.09</v>
      </c>
      <c r="D2" s="1">
        <v>0.06</v>
      </c>
      <c r="E2" s="1">
        <v>0</v>
      </c>
      <c r="F2" s="1">
        <v>0</v>
      </c>
      <c r="G2" s="1">
        <v>0</v>
      </c>
      <c r="H2" s="1">
        <v>0.1</v>
      </c>
      <c r="I2" s="1">
        <v>0.11</v>
      </c>
      <c r="J2" s="1">
        <v>0.12</v>
      </c>
      <c r="K2" s="1">
        <v>0</v>
      </c>
      <c r="L2" s="1">
        <v>0</v>
      </c>
      <c r="M2" s="1">
        <v>0</v>
      </c>
      <c r="N2" s="1">
        <v>0.08</v>
      </c>
      <c r="O2" s="1">
        <v>0.05</v>
      </c>
      <c r="P2" s="1">
        <v>0.06</v>
      </c>
      <c r="Q2" s="1">
        <v>0</v>
      </c>
      <c r="R2" s="1">
        <v>0</v>
      </c>
      <c r="S2" s="1">
        <v>0</v>
      </c>
      <c r="T2" s="1">
        <v>0.05</v>
      </c>
      <c r="U2" s="1">
        <v>0.09</v>
      </c>
      <c r="V2" s="1">
        <v>0.12</v>
      </c>
      <c r="W2" s="1">
        <v>0</v>
      </c>
      <c r="X2" s="1">
        <v>0</v>
      </c>
      <c r="Y2" s="1">
        <v>0</v>
      </c>
    </row>
    <row r="3" spans="1:25" x14ac:dyDescent="0.25">
      <c r="A3">
        <v>1</v>
      </c>
      <c r="B3" s="1">
        <f>B2*1.05</f>
        <v>0.10500000000000001</v>
      </c>
      <c r="C3" s="1">
        <f t="shared" ref="C3:Y3" si="0">C2*1.05</f>
        <v>9.4500000000000001E-2</v>
      </c>
      <c r="D3" s="1">
        <f t="shared" si="0"/>
        <v>6.3E-2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0.10500000000000001</v>
      </c>
      <c r="I3" s="1">
        <f t="shared" si="0"/>
        <v>0.11550000000000001</v>
      </c>
      <c r="J3" s="1">
        <f t="shared" si="0"/>
        <v>0.126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8.4000000000000005E-2</v>
      </c>
      <c r="O3" s="1">
        <f t="shared" si="0"/>
        <v>5.2500000000000005E-2</v>
      </c>
      <c r="P3" s="1">
        <f t="shared" si="0"/>
        <v>6.3E-2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5.2500000000000005E-2</v>
      </c>
      <c r="U3" s="1">
        <f t="shared" si="0"/>
        <v>9.4500000000000001E-2</v>
      </c>
      <c r="V3" s="1">
        <f t="shared" si="0"/>
        <v>0.126</v>
      </c>
      <c r="W3" s="1">
        <f t="shared" si="0"/>
        <v>0</v>
      </c>
      <c r="X3" s="1">
        <f t="shared" si="0"/>
        <v>0</v>
      </c>
      <c r="Y3" s="1">
        <f t="shared" si="0"/>
        <v>0</v>
      </c>
    </row>
    <row r="4" spans="1:25" x14ac:dyDescent="0.25">
      <c r="A4">
        <v>2</v>
      </c>
      <c r="B4" s="1">
        <f>B2*0.95</f>
        <v>9.5000000000000001E-2</v>
      </c>
      <c r="C4" s="1">
        <f t="shared" ref="C4:Y4" si="1">C2*0.95</f>
        <v>8.5499999999999993E-2</v>
      </c>
      <c r="D4" s="1">
        <f t="shared" si="1"/>
        <v>5.6999999999999995E-2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9.5000000000000001E-2</v>
      </c>
      <c r="I4" s="1">
        <f t="shared" si="1"/>
        <v>0.1045</v>
      </c>
      <c r="J4" s="1">
        <f t="shared" si="1"/>
        <v>0.11399999999999999</v>
      </c>
      <c r="K4" s="1">
        <f t="shared" si="1"/>
        <v>0</v>
      </c>
      <c r="L4" s="1">
        <f t="shared" si="1"/>
        <v>0</v>
      </c>
      <c r="M4" s="1">
        <f t="shared" si="1"/>
        <v>0</v>
      </c>
      <c r="N4" s="1">
        <f t="shared" si="1"/>
        <v>7.5999999999999998E-2</v>
      </c>
      <c r="O4" s="1">
        <f t="shared" si="1"/>
        <v>4.7500000000000001E-2</v>
      </c>
      <c r="P4" s="1">
        <f t="shared" si="1"/>
        <v>5.6999999999999995E-2</v>
      </c>
      <c r="Q4" s="1">
        <f t="shared" si="1"/>
        <v>0</v>
      </c>
      <c r="R4" s="1">
        <f t="shared" si="1"/>
        <v>0</v>
      </c>
      <c r="S4" s="1">
        <f t="shared" si="1"/>
        <v>0</v>
      </c>
      <c r="T4" s="1">
        <f t="shared" si="1"/>
        <v>4.7500000000000001E-2</v>
      </c>
      <c r="U4" s="1">
        <f t="shared" si="1"/>
        <v>8.5499999999999993E-2</v>
      </c>
      <c r="V4" s="1">
        <f t="shared" si="1"/>
        <v>0.11399999999999999</v>
      </c>
      <c r="W4" s="1">
        <f t="shared" si="1"/>
        <v>0</v>
      </c>
      <c r="X4" s="1">
        <f t="shared" si="1"/>
        <v>0</v>
      </c>
      <c r="Y4" s="1">
        <f t="shared" si="1"/>
        <v>0</v>
      </c>
    </row>
    <row r="5" spans="1:25" x14ac:dyDescent="0.25">
      <c r="A5">
        <v>3</v>
      </c>
      <c r="B5" s="1">
        <f>B2*1.1</f>
        <v>0.11000000000000001</v>
      </c>
      <c r="C5" s="1">
        <f t="shared" ref="C5:Y5" si="2">C2*1.1</f>
        <v>9.9000000000000005E-2</v>
      </c>
      <c r="D5" s="1">
        <f t="shared" si="2"/>
        <v>6.6000000000000003E-2</v>
      </c>
      <c r="E5" s="1">
        <f t="shared" si="2"/>
        <v>0</v>
      </c>
      <c r="F5" s="1">
        <f t="shared" si="2"/>
        <v>0</v>
      </c>
      <c r="G5" s="1">
        <f t="shared" si="2"/>
        <v>0</v>
      </c>
      <c r="H5" s="1">
        <f t="shared" si="2"/>
        <v>0.11000000000000001</v>
      </c>
      <c r="I5" s="1">
        <f t="shared" si="2"/>
        <v>0.12100000000000001</v>
      </c>
      <c r="J5" s="1">
        <f t="shared" si="2"/>
        <v>0.13200000000000001</v>
      </c>
      <c r="K5" s="1">
        <f t="shared" si="2"/>
        <v>0</v>
      </c>
      <c r="L5" s="1">
        <f t="shared" si="2"/>
        <v>0</v>
      </c>
      <c r="M5" s="1">
        <f t="shared" si="2"/>
        <v>0</v>
      </c>
      <c r="N5" s="1">
        <f t="shared" si="2"/>
        <v>8.8000000000000009E-2</v>
      </c>
      <c r="O5" s="1">
        <f t="shared" si="2"/>
        <v>5.5000000000000007E-2</v>
      </c>
      <c r="P5" s="1">
        <f t="shared" si="2"/>
        <v>6.6000000000000003E-2</v>
      </c>
      <c r="Q5" s="1">
        <f t="shared" si="2"/>
        <v>0</v>
      </c>
      <c r="R5" s="1">
        <f t="shared" si="2"/>
        <v>0</v>
      </c>
      <c r="S5" s="1">
        <f t="shared" si="2"/>
        <v>0</v>
      </c>
      <c r="T5" s="1">
        <f t="shared" si="2"/>
        <v>5.5000000000000007E-2</v>
      </c>
      <c r="U5" s="1">
        <f t="shared" si="2"/>
        <v>9.9000000000000005E-2</v>
      </c>
      <c r="V5" s="1">
        <f t="shared" si="2"/>
        <v>0.13200000000000001</v>
      </c>
      <c r="W5" s="1">
        <f t="shared" si="2"/>
        <v>0</v>
      </c>
      <c r="X5" s="1">
        <f t="shared" si="2"/>
        <v>0</v>
      </c>
      <c r="Y5" s="1">
        <f t="shared" si="2"/>
        <v>0</v>
      </c>
    </row>
    <row r="6" spans="1:25" x14ac:dyDescent="0.25">
      <c r="A6">
        <v>4</v>
      </c>
      <c r="B6" s="1">
        <f>B2*0.9</f>
        <v>9.0000000000000011E-2</v>
      </c>
      <c r="C6" s="1">
        <f t="shared" ref="C6:Y6" si="3">C2*0.9</f>
        <v>8.1000000000000003E-2</v>
      </c>
      <c r="D6" s="1">
        <f t="shared" si="3"/>
        <v>5.3999999999999999E-2</v>
      </c>
      <c r="E6" s="1">
        <f t="shared" si="3"/>
        <v>0</v>
      </c>
      <c r="F6" s="1">
        <f t="shared" si="3"/>
        <v>0</v>
      </c>
      <c r="G6" s="1">
        <f t="shared" si="3"/>
        <v>0</v>
      </c>
      <c r="H6" s="1">
        <f t="shared" si="3"/>
        <v>9.0000000000000011E-2</v>
      </c>
      <c r="I6" s="1">
        <f t="shared" si="3"/>
        <v>9.9000000000000005E-2</v>
      </c>
      <c r="J6" s="1">
        <f t="shared" si="3"/>
        <v>0.108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7.2000000000000008E-2</v>
      </c>
      <c r="O6" s="1">
        <f t="shared" si="3"/>
        <v>4.5000000000000005E-2</v>
      </c>
      <c r="P6" s="1">
        <f t="shared" si="3"/>
        <v>5.3999999999999999E-2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4.5000000000000005E-2</v>
      </c>
      <c r="U6" s="1">
        <f t="shared" si="3"/>
        <v>8.1000000000000003E-2</v>
      </c>
      <c r="V6" s="1">
        <f t="shared" si="3"/>
        <v>0.108</v>
      </c>
      <c r="W6" s="1">
        <f t="shared" si="3"/>
        <v>0</v>
      </c>
      <c r="X6" s="1">
        <f t="shared" si="3"/>
        <v>0</v>
      </c>
      <c r="Y6" s="1">
        <f t="shared" si="3"/>
        <v>0</v>
      </c>
    </row>
  </sheetData>
  <conditionalFormatting sqref="B2:Y6">
    <cfRule type="cellIs" dxfId="15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69DD-1522-4BA4-A494-1826C926ED5E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'DownActivation, 2020, Winter'!B2*VLOOKUP(2030,Scenarios!$A$4:$B$6,2,FALSE)</f>
        <v>0.125</v>
      </c>
      <c r="C2" s="1">
        <f>'DownActivation, 2020, Winter'!C2*VLOOKUP(2030,Scenarios!$A$4:$B$6,2,FALSE)</f>
        <v>0.11249999999999999</v>
      </c>
      <c r="D2" s="1">
        <f>'DownActivation, 2020, Winter'!D2*VLOOKUP(2030,Scenarios!$A$4:$B$6,2,FALSE)</f>
        <v>7.4999999999999997E-2</v>
      </c>
      <c r="E2" s="1">
        <f>'DownActivation, 2020, Winter'!E2*VLOOKUP(2030,Scenarios!$A$4:$B$6,2,FALSE)</f>
        <v>0</v>
      </c>
      <c r="F2" s="1">
        <f>'DownActivation, 2020, Winter'!F2*VLOOKUP(2030,Scenarios!$A$4:$B$6,2,FALSE)</f>
        <v>0</v>
      </c>
      <c r="G2" s="1">
        <f>'DownActivation, 2020, Winter'!G2*VLOOKUP(2030,Scenarios!$A$4:$B$6,2,FALSE)</f>
        <v>0</v>
      </c>
      <c r="H2" s="1">
        <f>'DownActivation, 2020, Winter'!H2*VLOOKUP(2030,Scenarios!$A$4:$B$6,2,FALSE)</f>
        <v>0.125</v>
      </c>
      <c r="I2" s="1">
        <f>'DownActivation, 2020, Winter'!I2*VLOOKUP(2030,Scenarios!$A$4:$B$6,2,FALSE)</f>
        <v>0.13750000000000001</v>
      </c>
      <c r="J2" s="1">
        <f>'DownActivation, 2020, Winter'!J2*VLOOKUP(2030,Scenarios!$A$4:$B$6,2,FALSE)</f>
        <v>0.15</v>
      </c>
      <c r="K2" s="1">
        <f>'DownActivation, 2020, Winter'!K2*VLOOKUP(2030,Scenarios!$A$4:$B$6,2,FALSE)</f>
        <v>0</v>
      </c>
      <c r="L2" s="1">
        <f>'DownActivation, 2020, Winter'!L2*VLOOKUP(2030,Scenarios!$A$4:$B$6,2,FALSE)</f>
        <v>0</v>
      </c>
      <c r="M2" s="1">
        <f>'DownActivation, 2020, Winter'!M2*VLOOKUP(2030,Scenarios!$A$4:$B$6,2,FALSE)</f>
        <v>0</v>
      </c>
      <c r="N2" s="1">
        <f>'DownActivation, 2020, Winter'!N2*VLOOKUP(2030,Scenarios!$A$4:$B$6,2,FALSE)</f>
        <v>0.1</v>
      </c>
      <c r="O2" s="1">
        <f>'DownActivation, 2020, Winter'!O2*VLOOKUP(2030,Scenarios!$A$4:$B$6,2,FALSE)</f>
        <v>6.25E-2</v>
      </c>
      <c r="P2" s="1">
        <f>'DownActivation, 2020, Winter'!P2*VLOOKUP(2030,Scenarios!$A$4:$B$6,2,FALSE)</f>
        <v>7.4999999999999997E-2</v>
      </c>
      <c r="Q2" s="1">
        <f>'DownActivation, 2020, Winter'!Q2*VLOOKUP(2030,Scenarios!$A$4:$B$6,2,FALSE)</f>
        <v>0</v>
      </c>
      <c r="R2" s="1">
        <f>'DownActivation, 2020, Winter'!R2*VLOOKUP(2030,Scenarios!$A$4:$B$6,2,FALSE)</f>
        <v>0</v>
      </c>
      <c r="S2" s="1">
        <f>'DownActivation, 2020, Winter'!S2*VLOOKUP(2030,Scenarios!$A$4:$B$6,2,FALSE)</f>
        <v>0</v>
      </c>
      <c r="T2" s="1">
        <f>'DownActivation, 2020, Winter'!T2*VLOOKUP(2030,Scenarios!$A$4:$B$6,2,FALSE)</f>
        <v>6.25E-2</v>
      </c>
      <c r="U2" s="1">
        <f>'DownActivation, 2020, Winter'!U2*VLOOKUP(2030,Scenarios!$A$4:$B$6,2,FALSE)</f>
        <v>0.11249999999999999</v>
      </c>
      <c r="V2" s="1">
        <f>'DownActivation, 2020, Winter'!V2*VLOOKUP(2030,Scenarios!$A$4:$B$6,2,FALSE)</f>
        <v>0.15</v>
      </c>
      <c r="W2" s="1">
        <f>'DownActivation, 2020, Winter'!W2*VLOOKUP(2030,Scenarios!$A$4:$B$6,2,FALSE)</f>
        <v>0</v>
      </c>
      <c r="X2" s="1">
        <f>'DownActivation, 2020, Winter'!X2*VLOOKUP(2030,Scenarios!$A$4:$B$6,2,FALSE)</f>
        <v>0</v>
      </c>
      <c r="Y2" s="1">
        <f>'DownActivation, 2020, Winter'!Y2*VLOOKUP(2030,Scenarios!$A$4:$B$6,2,FALSE)</f>
        <v>0</v>
      </c>
    </row>
    <row r="3" spans="1:25" x14ac:dyDescent="0.25">
      <c r="A3">
        <v>1</v>
      </c>
      <c r="B3" s="1">
        <f>'DownActivation, 2020, Winter'!B3*VLOOKUP(2030,Scenarios!$A$4:$B$6,2,FALSE)</f>
        <v>0.13125000000000001</v>
      </c>
      <c r="C3" s="1">
        <f>'DownActivation, 2020, Winter'!C3*VLOOKUP(2030,Scenarios!$A$4:$B$6,2,FALSE)</f>
        <v>0.11812500000000001</v>
      </c>
      <c r="D3" s="1">
        <f>'DownActivation, 2020, Winter'!D3*VLOOKUP(2030,Scenarios!$A$4:$B$6,2,FALSE)</f>
        <v>7.8750000000000001E-2</v>
      </c>
      <c r="E3" s="1">
        <f>'DownActivation, 2020, Winter'!E3*VLOOKUP(2030,Scenarios!$A$4:$B$6,2,FALSE)</f>
        <v>0</v>
      </c>
      <c r="F3" s="1">
        <f>'DownActivation, 2020, Winter'!F3*VLOOKUP(2030,Scenarios!$A$4:$B$6,2,FALSE)</f>
        <v>0</v>
      </c>
      <c r="G3" s="1">
        <f>'DownActivation, 2020, Winter'!G3*VLOOKUP(2030,Scenarios!$A$4:$B$6,2,FALSE)</f>
        <v>0</v>
      </c>
      <c r="H3" s="1">
        <f>'DownActivation, 2020, Winter'!H3*VLOOKUP(2030,Scenarios!$A$4:$B$6,2,FALSE)</f>
        <v>0.13125000000000001</v>
      </c>
      <c r="I3" s="1">
        <f>'DownActivation, 2020, Winter'!I3*VLOOKUP(2030,Scenarios!$A$4:$B$6,2,FALSE)</f>
        <v>0.144375</v>
      </c>
      <c r="J3" s="1">
        <f>'DownActivation, 2020, Winter'!J3*VLOOKUP(2030,Scenarios!$A$4:$B$6,2,FALSE)</f>
        <v>0.1575</v>
      </c>
      <c r="K3" s="1">
        <f>'DownActivation, 2020, Winter'!K3*VLOOKUP(2030,Scenarios!$A$4:$B$6,2,FALSE)</f>
        <v>0</v>
      </c>
      <c r="L3" s="1">
        <f>'DownActivation, 2020, Winter'!L3*VLOOKUP(2030,Scenarios!$A$4:$B$6,2,FALSE)</f>
        <v>0</v>
      </c>
      <c r="M3" s="1">
        <f>'DownActivation, 2020, Winter'!M3*VLOOKUP(2030,Scenarios!$A$4:$B$6,2,FALSE)</f>
        <v>0</v>
      </c>
      <c r="N3" s="1">
        <f>'DownActivation, 2020, Winter'!N3*VLOOKUP(2030,Scenarios!$A$4:$B$6,2,FALSE)</f>
        <v>0.10500000000000001</v>
      </c>
      <c r="O3" s="1">
        <f>'DownActivation, 2020, Winter'!O3*VLOOKUP(2030,Scenarios!$A$4:$B$6,2,FALSE)</f>
        <v>6.5625000000000003E-2</v>
      </c>
      <c r="P3" s="1">
        <f>'DownActivation, 2020, Winter'!P3*VLOOKUP(2030,Scenarios!$A$4:$B$6,2,FALSE)</f>
        <v>7.8750000000000001E-2</v>
      </c>
      <c r="Q3" s="1">
        <f>'DownActivation, 2020, Winter'!Q3*VLOOKUP(2030,Scenarios!$A$4:$B$6,2,FALSE)</f>
        <v>0</v>
      </c>
      <c r="R3" s="1">
        <f>'DownActivation, 2020, Winter'!R3*VLOOKUP(2030,Scenarios!$A$4:$B$6,2,FALSE)</f>
        <v>0</v>
      </c>
      <c r="S3" s="1">
        <f>'DownActivation, 2020, Winter'!S3*VLOOKUP(2030,Scenarios!$A$4:$B$6,2,FALSE)</f>
        <v>0</v>
      </c>
      <c r="T3" s="1">
        <f>'DownActivation, 2020, Winter'!T3*VLOOKUP(2030,Scenarios!$A$4:$B$6,2,FALSE)</f>
        <v>6.5625000000000003E-2</v>
      </c>
      <c r="U3" s="1">
        <f>'DownActivation, 2020, Winter'!U3*VLOOKUP(2030,Scenarios!$A$4:$B$6,2,FALSE)</f>
        <v>0.11812500000000001</v>
      </c>
      <c r="V3" s="1">
        <f>'DownActivation, 2020, Winter'!V3*VLOOKUP(2030,Scenarios!$A$4:$B$6,2,FALSE)</f>
        <v>0.1575</v>
      </c>
      <c r="W3" s="1">
        <f>'DownActivation, 2020, Winter'!W3*VLOOKUP(2030,Scenarios!$A$4:$B$6,2,FALSE)</f>
        <v>0</v>
      </c>
      <c r="X3" s="1">
        <f>'DownActivation, 2020, Winter'!X3*VLOOKUP(2030,Scenarios!$A$4:$B$6,2,FALSE)</f>
        <v>0</v>
      </c>
      <c r="Y3" s="1">
        <f>'DownActivation, 2020, Winter'!Y3*VLOOKUP(2030,Scenarios!$A$4:$B$6,2,FALSE)</f>
        <v>0</v>
      </c>
    </row>
    <row r="4" spans="1:25" x14ac:dyDescent="0.25">
      <c r="A4">
        <v>2</v>
      </c>
      <c r="B4" s="1">
        <f>'DownActivation, 2020, Winter'!B4*VLOOKUP(2030,Scenarios!$A$4:$B$6,2,FALSE)</f>
        <v>0.11874999999999999</v>
      </c>
      <c r="C4" s="1">
        <f>'DownActivation, 2020, Winter'!C4*VLOOKUP(2030,Scenarios!$A$4:$B$6,2,FALSE)</f>
        <v>0.106875</v>
      </c>
      <c r="D4" s="1">
        <f>'DownActivation, 2020, Winter'!D4*VLOOKUP(2030,Scenarios!$A$4:$B$6,2,FALSE)</f>
        <v>7.1249999999999994E-2</v>
      </c>
      <c r="E4" s="1">
        <f>'DownActivation, 2020, Winter'!E4*VLOOKUP(2030,Scenarios!$A$4:$B$6,2,FALSE)</f>
        <v>0</v>
      </c>
      <c r="F4" s="1">
        <f>'DownActivation, 2020, Winter'!F4*VLOOKUP(2030,Scenarios!$A$4:$B$6,2,FALSE)</f>
        <v>0</v>
      </c>
      <c r="G4" s="1">
        <f>'DownActivation, 2020, Winter'!G4*VLOOKUP(2030,Scenarios!$A$4:$B$6,2,FALSE)</f>
        <v>0</v>
      </c>
      <c r="H4" s="1">
        <f>'DownActivation, 2020, Winter'!H4*VLOOKUP(2030,Scenarios!$A$4:$B$6,2,FALSE)</f>
        <v>0.11874999999999999</v>
      </c>
      <c r="I4" s="1">
        <f>'DownActivation, 2020, Winter'!I4*VLOOKUP(2030,Scenarios!$A$4:$B$6,2,FALSE)</f>
        <v>0.13062499999999999</v>
      </c>
      <c r="J4" s="1">
        <f>'DownActivation, 2020, Winter'!J4*VLOOKUP(2030,Scenarios!$A$4:$B$6,2,FALSE)</f>
        <v>0.14249999999999999</v>
      </c>
      <c r="K4" s="1">
        <f>'DownActivation, 2020, Winter'!K4*VLOOKUP(2030,Scenarios!$A$4:$B$6,2,FALSE)</f>
        <v>0</v>
      </c>
      <c r="L4" s="1">
        <f>'DownActivation, 2020, Winter'!L4*VLOOKUP(2030,Scenarios!$A$4:$B$6,2,FALSE)</f>
        <v>0</v>
      </c>
      <c r="M4" s="1">
        <f>'DownActivation, 2020, Winter'!M4*VLOOKUP(2030,Scenarios!$A$4:$B$6,2,FALSE)</f>
        <v>0</v>
      </c>
      <c r="N4" s="1">
        <f>'DownActivation, 2020, Winter'!N4*VLOOKUP(2030,Scenarios!$A$4:$B$6,2,FALSE)</f>
        <v>9.5000000000000001E-2</v>
      </c>
      <c r="O4" s="1">
        <f>'DownActivation, 2020, Winter'!O4*VLOOKUP(2030,Scenarios!$A$4:$B$6,2,FALSE)</f>
        <v>5.9374999999999997E-2</v>
      </c>
      <c r="P4" s="1">
        <f>'DownActivation, 2020, Winter'!P4*VLOOKUP(2030,Scenarios!$A$4:$B$6,2,FALSE)</f>
        <v>7.1249999999999994E-2</v>
      </c>
      <c r="Q4" s="1">
        <f>'DownActivation, 2020, Winter'!Q4*VLOOKUP(2030,Scenarios!$A$4:$B$6,2,FALSE)</f>
        <v>0</v>
      </c>
      <c r="R4" s="1">
        <f>'DownActivation, 2020, Winter'!R4*VLOOKUP(2030,Scenarios!$A$4:$B$6,2,FALSE)</f>
        <v>0</v>
      </c>
      <c r="S4" s="1">
        <f>'DownActivation, 2020, Winter'!S4*VLOOKUP(2030,Scenarios!$A$4:$B$6,2,FALSE)</f>
        <v>0</v>
      </c>
      <c r="T4" s="1">
        <f>'DownActivation, 2020, Winter'!T4*VLOOKUP(2030,Scenarios!$A$4:$B$6,2,FALSE)</f>
        <v>5.9374999999999997E-2</v>
      </c>
      <c r="U4" s="1">
        <f>'DownActivation, 2020, Winter'!U4*VLOOKUP(2030,Scenarios!$A$4:$B$6,2,FALSE)</f>
        <v>0.106875</v>
      </c>
      <c r="V4" s="1">
        <f>'DownActivation, 2020, Winter'!V4*VLOOKUP(2030,Scenarios!$A$4:$B$6,2,FALSE)</f>
        <v>0.14249999999999999</v>
      </c>
      <c r="W4" s="1">
        <f>'DownActivation, 2020, Winter'!W4*VLOOKUP(2030,Scenarios!$A$4:$B$6,2,FALSE)</f>
        <v>0</v>
      </c>
      <c r="X4" s="1">
        <f>'DownActivation, 2020, Winter'!X4*VLOOKUP(2030,Scenarios!$A$4:$B$6,2,FALSE)</f>
        <v>0</v>
      </c>
      <c r="Y4" s="1">
        <f>'DownActivation, 2020, Winter'!Y4*VLOOKUP(2030,Scenarios!$A$4:$B$6,2,FALSE)</f>
        <v>0</v>
      </c>
    </row>
    <row r="5" spans="1:25" x14ac:dyDescent="0.25">
      <c r="A5">
        <v>3</v>
      </c>
      <c r="B5" s="1">
        <f>'DownActivation, 2020, Winter'!B5*VLOOKUP(2030,Scenarios!$A$4:$B$6,2,FALSE)</f>
        <v>0.13750000000000001</v>
      </c>
      <c r="C5" s="1">
        <f>'DownActivation, 2020, Winter'!C5*VLOOKUP(2030,Scenarios!$A$4:$B$6,2,FALSE)</f>
        <v>0.12375</v>
      </c>
      <c r="D5" s="1">
        <f>'DownActivation, 2020, Winter'!D5*VLOOKUP(2030,Scenarios!$A$4:$B$6,2,FALSE)</f>
        <v>8.2500000000000004E-2</v>
      </c>
      <c r="E5" s="1">
        <f>'DownActivation, 2020, Winter'!E5*VLOOKUP(2030,Scenarios!$A$4:$B$6,2,FALSE)</f>
        <v>0</v>
      </c>
      <c r="F5" s="1">
        <f>'DownActivation, 2020, Winter'!F5*VLOOKUP(2030,Scenarios!$A$4:$B$6,2,FALSE)</f>
        <v>0</v>
      </c>
      <c r="G5" s="1">
        <f>'DownActivation, 2020, Winter'!G5*VLOOKUP(2030,Scenarios!$A$4:$B$6,2,FALSE)</f>
        <v>0</v>
      </c>
      <c r="H5" s="1">
        <f>'DownActivation, 2020, Winter'!H5*VLOOKUP(2030,Scenarios!$A$4:$B$6,2,FALSE)</f>
        <v>0.13750000000000001</v>
      </c>
      <c r="I5" s="1">
        <f>'DownActivation, 2020, Winter'!I5*VLOOKUP(2030,Scenarios!$A$4:$B$6,2,FALSE)</f>
        <v>0.15125000000000002</v>
      </c>
      <c r="J5" s="1">
        <f>'DownActivation, 2020, Winter'!J5*VLOOKUP(2030,Scenarios!$A$4:$B$6,2,FALSE)</f>
        <v>0.16500000000000001</v>
      </c>
      <c r="K5" s="1">
        <f>'DownActivation, 2020, Winter'!K5*VLOOKUP(2030,Scenarios!$A$4:$B$6,2,FALSE)</f>
        <v>0</v>
      </c>
      <c r="L5" s="1">
        <f>'DownActivation, 2020, Winter'!L5*VLOOKUP(2030,Scenarios!$A$4:$B$6,2,FALSE)</f>
        <v>0</v>
      </c>
      <c r="M5" s="1">
        <f>'DownActivation, 2020, Winter'!M5*VLOOKUP(2030,Scenarios!$A$4:$B$6,2,FALSE)</f>
        <v>0</v>
      </c>
      <c r="N5" s="1">
        <f>'DownActivation, 2020, Winter'!N5*VLOOKUP(2030,Scenarios!$A$4:$B$6,2,FALSE)</f>
        <v>0.11000000000000001</v>
      </c>
      <c r="O5" s="1">
        <f>'DownActivation, 2020, Winter'!O5*VLOOKUP(2030,Scenarios!$A$4:$B$6,2,FALSE)</f>
        <v>6.8750000000000006E-2</v>
      </c>
      <c r="P5" s="1">
        <f>'DownActivation, 2020, Winter'!P5*VLOOKUP(2030,Scenarios!$A$4:$B$6,2,FALSE)</f>
        <v>8.2500000000000004E-2</v>
      </c>
      <c r="Q5" s="1">
        <f>'DownActivation, 2020, Winter'!Q5*VLOOKUP(2030,Scenarios!$A$4:$B$6,2,FALSE)</f>
        <v>0</v>
      </c>
      <c r="R5" s="1">
        <f>'DownActivation, 2020, Winter'!R5*VLOOKUP(2030,Scenarios!$A$4:$B$6,2,FALSE)</f>
        <v>0</v>
      </c>
      <c r="S5" s="1">
        <f>'DownActivation, 2020, Winter'!S5*VLOOKUP(2030,Scenarios!$A$4:$B$6,2,FALSE)</f>
        <v>0</v>
      </c>
      <c r="T5" s="1">
        <f>'DownActivation, 2020, Winter'!T5*VLOOKUP(2030,Scenarios!$A$4:$B$6,2,FALSE)</f>
        <v>6.8750000000000006E-2</v>
      </c>
      <c r="U5" s="1">
        <f>'DownActivation, 2020, Winter'!U5*VLOOKUP(2030,Scenarios!$A$4:$B$6,2,FALSE)</f>
        <v>0.12375</v>
      </c>
      <c r="V5" s="1">
        <f>'DownActivation, 2020, Winter'!V5*VLOOKUP(2030,Scenarios!$A$4:$B$6,2,FALSE)</f>
        <v>0.16500000000000001</v>
      </c>
      <c r="W5" s="1">
        <f>'DownActivation, 2020, Winter'!W5*VLOOKUP(2030,Scenarios!$A$4:$B$6,2,FALSE)</f>
        <v>0</v>
      </c>
      <c r="X5" s="1">
        <f>'DownActivation, 2020, Winter'!X5*VLOOKUP(2030,Scenarios!$A$4:$B$6,2,FALSE)</f>
        <v>0</v>
      </c>
      <c r="Y5" s="1">
        <f>'DownActivation, 2020, Winter'!Y5*VLOOKUP(2030,Scenarios!$A$4:$B$6,2,FALSE)</f>
        <v>0</v>
      </c>
    </row>
    <row r="6" spans="1:25" x14ac:dyDescent="0.25">
      <c r="A6">
        <v>4</v>
      </c>
      <c r="B6" s="1">
        <f>'DownActivation, 2020, Winter'!B6*VLOOKUP(2030,Scenarios!$A$4:$B$6,2,FALSE)</f>
        <v>0.11250000000000002</v>
      </c>
      <c r="C6" s="1">
        <f>'DownActivation, 2020, Winter'!C6*VLOOKUP(2030,Scenarios!$A$4:$B$6,2,FALSE)</f>
        <v>0.10125000000000001</v>
      </c>
      <c r="D6" s="1">
        <f>'DownActivation, 2020, Winter'!D6*VLOOKUP(2030,Scenarios!$A$4:$B$6,2,FALSE)</f>
        <v>6.7500000000000004E-2</v>
      </c>
      <c r="E6" s="1">
        <f>'DownActivation, 2020, Winter'!E6*VLOOKUP(2030,Scenarios!$A$4:$B$6,2,FALSE)</f>
        <v>0</v>
      </c>
      <c r="F6" s="1">
        <f>'DownActivation, 2020, Winter'!F6*VLOOKUP(2030,Scenarios!$A$4:$B$6,2,FALSE)</f>
        <v>0</v>
      </c>
      <c r="G6" s="1">
        <f>'DownActivation, 2020, Winter'!G6*VLOOKUP(2030,Scenarios!$A$4:$B$6,2,FALSE)</f>
        <v>0</v>
      </c>
      <c r="H6" s="1">
        <f>'DownActivation, 2020, Winter'!H6*VLOOKUP(2030,Scenarios!$A$4:$B$6,2,FALSE)</f>
        <v>0.11250000000000002</v>
      </c>
      <c r="I6" s="1">
        <f>'DownActivation, 2020, Winter'!I6*VLOOKUP(2030,Scenarios!$A$4:$B$6,2,FALSE)</f>
        <v>0.12375</v>
      </c>
      <c r="J6" s="1">
        <f>'DownActivation, 2020, Winter'!J6*VLOOKUP(2030,Scenarios!$A$4:$B$6,2,FALSE)</f>
        <v>0.13500000000000001</v>
      </c>
      <c r="K6" s="1">
        <f>'DownActivation, 2020, Winter'!K6*VLOOKUP(2030,Scenarios!$A$4:$B$6,2,FALSE)</f>
        <v>0</v>
      </c>
      <c r="L6" s="1">
        <f>'DownActivation, 2020, Winter'!L6*VLOOKUP(2030,Scenarios!$A$4:$B$6,2,FALSE)</f>
        <v>0</v>
      </c>
      <c r="M6" s="1">
        <f>'DownActivation, 2020, Winter'!M6*VLOOKUP(2030,Scenarios!$A$4:$B$6,2,FALSE)</f>
        <v>0</v>
      </c>
      <c r="N6" s="1">
        <f>'DownActivation, 2020, Winter'!N6*VLOOKUP(2030,Scenarios!$A$4:$B$6,2,FALSE)</f>
        <v>9.0000000000000011E-2</v>
      </c>
      <c r="O6" s="1">
        <f>'DownActivation, 2020, Winter'!O6*VLOOKUP(2030,Scenarios!$A$4:$B$6,2,FALSE)</f>
        <v>5.6250000000000008E-2</v>
      </c>
      <c r="P6" s="1">
        <f>'DownActivation, 2020, Winter'!P6*VLOOKUP(2030,Scenarios!$A$4:$B$6,2,FALSE)</f>
        <v>6.7500000000000004E-2</v>
      </c>
      <c r="Q6" s="1">
        <f>'DownActivation, 2020, Winter'!Q6*VLOOKUP(2030,Scenarios!$A$4:$B$6,2,FALSE)</f>
        <v>0</v>
      </c>
      <c r="R6" s="1">
        <f>'DownActivation, 2020, Winter'!R6*VLOOKUP(2030,Scenarios!$A$4:$B$6,2,FALSE)</f>
        <v>0</v>
      </c>
      <c r="S6" s="1">
        <f>'DownActivation, 2020, Winter'!S6*VLOOKUP(2030,Scenarios!$A$4:$B$6,2,FALSE)</f>
        <v>0</v>
      </c>
      <c r="T6" s="1">
        <f>'DownActivation, 2020, Winter'!T6*VLOOKUP(2030,Scenarios!$A$4:$B$6,2,FALSE)</f>
        <v>5.6250000000000008E-2</v>
      </c>
      <c r="U6" s="1">
        <f>'DownActivation, 2020, Winter'!U6*VLOOKUP(2030,Scenarios!$A$4:$B$6,2,FALSE)</f>
        <v>0.10125000000000001</v>
      </c>
      <c r="V6" s="1">
        <f>'DownActivation, 2020, Winter'!V6*VLOOKUP(2030,Scenarios!$A$4:$B$6,2,FALSE)</f>
        <v>0.13500000000000001</v>
      </c>
      <c r="W6" s="1">
        <f>'DownActivation, 2020, Winter'!W6*VLOOKUP(2030,Scenarios!$A$4:$B$6,2,FALSE)</f>
        <v>0</v>
      </c>
      <c r="X6" s="1">
        <f>'DownActivation, 2020, Winter'!X6*VLOOKUP(2030,Scenarios!$A$4:$B$6,2,FALSE)</f>
        <v>0</v>
      </c>
      <c r="Y6" s="1">
        <f>'DownActivation, 2020, Winter'!Y6*VLOOKUP(2030,Scenarios!$A$4:$B$6,2,FALSE)</f>
        <v>0</v>
      </c>
    </row>
  </sheetData>
  <conditionalFormatting sqref="B2:Y6">
    <cfRule type="cellIs" dxfId="14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0501-D537-4A8F-81C5-81120AECC83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'DownActivation, 2020, Winter'!B2*VLOOKUP(2040,Scenarios!$A$4:$B$6,2,FALSE)</f>
        <v>0.15000000000000002</v>
      </c>
      <c r="C2" s="1">
        <f>'DownActivation, 2020, Winter'!C2*VLOOKUP(2040,Scenarios!$A$4:$B$6,2,FALSE)</f>
        <v>0.13500000000000001</v>
      </c>
      <c r="D2" s="1">
        <f>'DownActivation, 2020, Winter'!D2*VLOOKUP(2040,Scenarios!$A$4:$B$6,2,FALSE)</f>
        <v>0.09</v>
      </c>
      <c r="E2" s="1">
        <f>'DownActivation, 2020, Winter'!E2*VLOOKUP(2040,Scenarios!$A$4:$B$6,2,FALSE)</f>
        <v>0</v>
      </c>
      <c r="F2" s="1">
        <f>'DownActivation, 2020, Winter'!F2*VLOOKUP(2040,Scenarios!$A$4:$B$6,2,FALSE)</f>
        <v>0</v>
      </c>
      <c r="G2" s="1">
        <f>'DownActivation, 2020, Winter'!G2*VLOOKUP(2040,Scenarios!$A$4:$B$6,2,FALSE)</f>
        <v>0</v>
      </c>
      <c r="H2" s="1">
        <f>'DownActivation, 2020, Winter'!H2*VLOOKUP(2040,Scenarios!$A$4:$B$6,2,FALSE)</f>
        <v>0.15000000000000002</v>
      </c>
      <c r="I2" s="1">
        <f>'DownActivation, 2020, Winter'!I2*VLOOKUP(2040,Scenarios!$A$4:$B$6,2,FALSE)</f>
        <v>0.16500000000000001</v>
      </c>
      <c r="J2" s="1">
        <f>'DownActivation, 2020, Winter'!J2*VLOOKUP(2040,Scenarios!$A$4:$B$6,2,FALSE)</f>
        <v>0.18</v>
      </c>
      <c r="K2" s="1">
        <f>'DownActivation, 2020, Winter'!K2*VLOOKUP(2040,Scenarios!$A$4:$B$6,2,FALSE)</f>
        <v>0</v>
      </c>
      <c r="L2" s="1">
        <f>'DownActivation, 2020, Winter'!L2*VLOOKUP(2040,Scenarios!$A$4:$B$6,2,FALSE)</f>
        <v>0</v>
      </c>
      <c r="M2" s="1">
        <f>'DownActivation, 2020, Winter'!M2*VLOOKUP(2040,Scenarios!$A$4:$B$6,2,FALSE)</f>
        <v>0</v>
      </c>
      <c r="N2" s="1">
        <f>'DownActivation, 2020, Winter'!N2*VLOOKUP(2040,Scenarios!$A$4:$B$6,2,FALSE)</f>
        <v>0.12</v>
      </c>
      <c r="O2" s="1">
        <f>'DownActivation, 2020, Winter'!O2*VLOOKUP(2040,Scenarios!$A$4:$B$6,2,FALSE)</f>
        <v>7.5000000000000011E-2</v>
      </c>
      <c r="P2" s="1">
        <f>'DownActivation, 2020, Winter'!P2*VLOOKUP(2040,Scenarios!$A$4:$B$6,2,FALSE)</f>
        <v>0.09</v>
      </c>
      <c r="Q2" s="1">
        <f>'DownActivation, 2020, Winter'!Q2*VLOOKUP(2040,Scenarios!$A$4:$B$6,2,FALSE)</f>
        <v>0</v>
      </c>
      <c r="R2" s="1">
        <f>'DownActivation, 2020, Winter'!R2*VLOOKUP(2040,Scenarios!$A$4:$B$6,2,FALSE)</f>
        <v>0</v>
      </c>
      <c r="S2" s="1">
        <f>'DownActivation, 2020, Winter'!S2*VLOOKUP(2040,Scenarios!$A$4:$B$6,2,FALSE)</f>
        <v>0</v>
      </c>
      <c r="T2" s="1">
        <f>'DownActivation, 2020, Winter'!T2*VLOOKUP(2040,Scenarios!$A$4:$B$6,2,FALSE)</f>
        <v>7.5000000000000011E-2</v>
      </c>
      <c r="U2" s="1">
        <f>'DownActivation, 2020, Winter'!U2*VLOOKUP(2040,Scenarios!$A$4:$B$6,2,FALSE)</f>
        <v>0.13500000000000001</v>
      </c>
      <c r="V2" s="1">
        <f>'DownActivation, 2020, Winter'!V2*VLOOKUP(2040,Scenarios!$A$4:$B$6,2,FALSE)</f>
        <v>0.18</v>
      </c>
      <c r="W2" s="1">
        <f>'DownActivation, 2020, Winter'!W2*VLOOKUP(2040,Scenarios!$A$4:$B$6,2,FALSE)</f>
        <v>0</v>
      </c>
      <c r="X2" s="1">
        <f>'DownActivation, 2020, Winter'!X2*VLOOKUP(2040,Scenarios!$A$4:$B$6,2,FALSE)</f>
        <v>0</v>
      </c>
      <c r="Y2" s="1">
        <f>'DownActivation, 2020, Winter'!Y2*VLOOKUP(2040,Scenarios!$A$4:$B$6,2,FALSE)</f>
        <v>0</v>
      </c>
    </row>
    <row r="3" spans="1:25" x14ac:dyDescent="0.25">
      <c r="A3">
        <v>1</v>
      </c>
      <c r="B3" s="1">
        <f>'DownActivation, 2020, Winter'!B3*VLOOKUP(2040,Scenarios!$A$4:$B$6,2,FALSE)</f>
        <v>0.15750000000000003</v>
      </c>
      <c r="C3" s="1">
        <f>'DownActivation, 2020, Winter'!C3*VLOOKUP(2040,Scenarios!$A$4:$B$6,2,FALSE)</f>
        <v>0.14174999999999999</v>
      </c>
      <c r="D3" s="1">
        <f>'DownActivation, 2020, Winter'!D3*VLOOKUP(2040,Scenarios!$A$4:$B$6,2,FALSE)</f>
        <v>9.4500000000000001E-2</v>
      </c>
      <c r="E3" s="1">
        <f>'DownActivation, 2020, Winter'!E3*VLOOKUP(2040,Scenarios!$A$4:$B$6,2,FALSE)</f>
        <v>0</v>
      </c>
      <c r="F3" s="1">
        <f>'DownActivation, 2020, Winter'!F3*VLOOKUP(2040,Scenarios!$A$4:$B$6,2,FALSE)</f>
        <v>0</v>
      </c>
      <c r="G3" s="1">
        <f>'DownActivation, 2020, Winter'!G3*VLOOKUP(2040,Scenarios!$A$4:$B$6,2,FALSE)</f>
        <v>0</v>
      </c>
      <c r="H3" s="1">
        <f>'DownActivation, 2020, Winter'!H3*VLOOKUP(2040,Scenarios!$A$4:$B$6,2,FALSE)</f>
        <v>0.15750000000000003</v>
      </c>
      <c r="I3" s="1">
        <f>'DownActivation, 2020, Winter'!I3*VLOOKUP(2040,Scenarios!$A$4:$B$6,2,FALSE)</f>
        <v>0.17325000000000002</v>
      </c>
      <c r="J3" s="1">
        <f>'DownActivation, 2020, Winter'!J3*VLOOKUP(2040,Scenarios!$A$4:$B$6,2,FALSE)</f>
        <v>0.189</v>
      </c>
      <c r="K3" s="1">
        <f>'DownActivation, 2020, Winter'!K3*VLOOKUP(2040,Scenarios!$A$4:$B$6,2,FALSE)</f>
        <v>0</v>
      </c>
      <c r="L3" s="1">
        <f>'DownActivation, 2020, Winter'!L3*VLOOKUP(2040,Scenarios!$A$4:$B$6,2,FALSE)</f>
        <v>0</v>
      </c>
      <c r="M3" s="1">
        <f>'DownActivation, 2020, Winter'!M3*VLOOKUP(2040,Scenarios!$A$4:$B$6,2,FALSE)</f>
        <v>0</v>
      </c>
      <c r="N3" s="1">
        <f>'DownActivation, 2020, Winter'!N3*VLOOKUP(2040,Scenarios!$A$4:$B$6,2,FALSE)</f>
        <v>0.126</v>
      </c>
      <c r="O3" s="1">
        <f>'DownActivation, 2020, Winter'!O3*VLOOKUP(2040,Scenarios!$A$4:$B$6,2,FALSE)</f>
        <v>7.8750000000000014E-2</v>
      </c>
      <c r="P3" s="1">
        <f>'DownActivation, 2020, Winter'!P3*VLOOKUP(2040,Scenarios!$A$4:$B$6,2,FALSE)</f>
        <v>9.4500000000000001E-2</v>
      </c>
      <c r="Q3" s="1">
        <f>'DownActivation, 2020, Winter'!Q3*VLOOKUP(2040,Scenarios!$A$4:$B$6,2,FALSE)</f>
        <v>0</v>
      </c>
      <c r="R3" s="1">
        <f>'DownActivation, 2020, Winter'!R3*VLOOKUP(2040,Scenarios!$A$4:$B$6,2,FALSE)</f>
        <v>0</v>
      </c>
      <c r="S3" s="1">
        <f>'DownActivation, 2020, Winter'!S3*VLOOKUP(2040,Scenarios!$A$4:$B$6,2,FALSE)</f>
        <v>0</v>
      </c>
      <c r="T3" s="1">
        <f>'DownActivation, 2020, Winter'!T3*VLOOKUP(2040,Scenarios!$A$4:$B$6,2,FALSE)</f>
        <v>7.8750000000000014E-2</v>
      </c>
      <c r="U3" s="1">
        <f>'DownActivation, 2020, Winter'!U3*VLOOKUP(2040,Scenarios!$A$4:$B$6,2,FALSE)</f>
        <v>0.14174999999999999</v>
      </c>
      <c r="V3" s="1">
        <f>'DownActivation, 2020, Winter'!V3*VLOOKUP(2040,Scenarios!$A$4:$B$6,2,FALSE)</f>
        <v>0.189</v>
      </c>
      <c r="W3" s="1">
        <f>'DownActivation, 2020, Winter'!W3*VLOOKUP(2040,Scenarios!$A$4:$B$6,2,FALSE)</f>
        <v>0</v>
      </c>
      <c r="X3" s="1">
        <f>'DownActivation, 2020, Winter'!X3*VLOOKUP(2040,Scenarios!$A$4:$B$6,2,FALSE)</f>
        <v>0</v>
      </c>
      <c r="Y3" s="1">
        <f>'DownActivation, 2020, Winter'!Y3*VLOOKUP(2040,Scenarios!$A$4:$B$6,2,FALSE)</f>
        <v>0</v>
      </c>
    </row>
    <row r="4" spans="1:25" x14ac:dyDescent="0.25">
      <c r="A4">
        <v>2</v>
      </c>
      <c r="B4" s="1">
        <f>'DownActivation, 2020, Winter'!B4*VLOOKUP(2040,Scenarios!$A$4:$B$6,2,FALSE)</f>
        <v>0.14250000000000002</v>
      </c>
      <c r="C4" s="1">
        <f>'DownActivation, 2020, Winter'!C4*VLOOKUP(2040,Scenarios!$A$4:$B$6,2,FALSE)</f>
        <v>0.12824999999999998</v>
      </c>
      <c r="D4" s="1">
        <f>'DownActivation, 2020, Winter'!D4*VLOOKUP(2040,Scenarios!$A$4:$B$6,2,FALSE)</f>
        <v>8.5499999999999993E-2</v>
      </c>
      <c r="E4" s="1">
        <f>'DownActivation, 2020, Winter'!E4*VLOOKUP(2040,Scenarios!$A$4:$B$6,2,FALSE)</f>
        <v>0</v>
      </c>
      <c r="F4" s="1">
        <f>'DownActivation, 2020, Winter'!F4*VLOOKUP(2040,Scenarios!$A$4:$B$6,2,FALSE)</f>
        <v>0</v>
      </c>
      <c r="G4" s="1">
        <f>'DownActivation, 2020, Winter'!G4*VLOOKUP(2040,Scenarios!$A$4:$B$6,2,FALSE)</f>
        <v>0</v>
      </c>
      <c r="H4" s="1">
        <f>'DownActivation, 2020, Winter'!H4*VLOOKUP(2040,Scenarios!$A$4:$B$6,2,FALSE)</f>
        <v>0.14250000000000002</v>
      </c>
      <c r="I4" s="1">
        <f>'DownActivation, 2020, Winter'!I4*VLOOKUP(2040,Scenarios!$A$4:$B$6,2,FALSE)</f>
        <v>0.15675</v>
      </c>
      <c r="J4" s="1">
        <f>'DownActivation, 2020, Winter'!J4*VLOOKUP(2040,Scenarios!$A$4:$B$6,2,FALSE)</f>
        <v>0.17099999999999999</v>
      </c>
      <c r="K4" s="1">
        <f>'DownActivation, 2020, Winter'!K4*VLOOKUP(2040,Scenarios!$A$4:$B$6,2,FALSE)</f>
        <v>0</v>
      </c>
      <c r="L4" s="1">
        <f>'DownActivation, 2020, Winter'!L4*VLOOKUP(2040,Scenarios!$A$4:$B$6,2,FALSE)</f>
        <v>0</v>
      </c>
      <c r="M4" s="1">
        <f>'DownActivation, 2020, Winter'!M4*VLOOKUP(2040,Scenarios!$A$4:$B$6,2,FALSE)</f>
        <v>0</v>
      </c>
      <c r="N4" s="1">
        <f>'DownActivation, 2020, Winter'!N4*VLOOKUP(2040,Scenarios!$A$4:$B$6,2,FALSE)</f>
        <v>0.11399999999999999</v>
      </c>
      <c r="O4" s="1">
        <f>'DownActivation, 2020, Winter'!O4*VLOOKUP(2040,Scenarios!$A$4:$B$6,2,FALSE)</f>
        <v>7.1250000000000008E-2</v>
      </c>
      <c r="P4" s="1">
        <f>'DownActivation, 2020, Winter'!P4*VLOOKUP(2040,Scenarios!$A$4:$B$6,2,FALSE)</f>
        <v>8.5499999999999993E-2</v>
      </c>
      <c r="Q4" s="1">
        <f>'DownActivation, 2020, Winter'!Q4*VLOOKUP(2040,Scenarios!$A$4:$B$6,2,FALSE)</f>
        <v>0</v>
      </c>
      <c r="R4" s="1">
        <f>'DownActivation, 2020, Winter'!R4*VLOOKUP(2040,Scenarios!$A$4:$B$6,2,FALSE)</f>
        <v>0</v>
      </c>
      <c r="S4" s="1">
        <f>'DownActivation, 2020, Winter'!S4*VLOOKUP(2040,Scenarios!$A$4:$B$6,2,FALSE)</f>
        <v>0</v>
      </c>
      <c r="T4" s="1">
        <f>'DownActivation, 2020, Winter'!T4*VLOOKUP(2040,Scenarios!$A$4:$B$6,2,FALSE)</f>
        <v>7.1250000000000008E-2</v>
      </c>
      <c r="U4" s="1">
        <f>'DownActivation, 2020, Winter'!U4*VLOOKUP(2040,Scenarios!$A$4:$B$6,2,FALSE)</f>
        <v>0.12824999999999998</v>
      </c>
      <c r="V4" s="1">
        <f>'DownActivation, 2020, Winter'!V4*VLOOKUP(2040,Scenarios!$A$4:$B$6,2,FALSE)</f>
        <v>0.17099999999999999</v>
      </c>
      <c r="W4" s="1">
        <f>'DownActivation, 2020, Winter'!W4*VLOOKUP(2040,Scenarios!$A$4:$B$6,2,FALSE)</f>
        <v>0</v>
      </c>
      <c r="X4" s="1">
        <f>'DownActivation, 2020, Winter'!X4*VLOOKUP(2040,Scenarios!$A$4:$B$6,2,FALSE)</f>
        <v>0</v>
      </c>
      <c r="Y4" s="1">
        <f>'DownActivation, 2020, Winter'!Y4*VLOOKUP(2040,Scenarios!$A$4:$B$6,2,FALSE)</f>
        <v>0</v>
      </c>
    </row>
    <row r="5" spans="1:25" x14ac:dyDescent="0.25">
      <c r="A5">
        <v>3</v>
      </c>
      <c r="B5" s="1">
        <f>'DownActivation, 2020, Winter'!B5*VLOOKUP(2040,Scenarios!$A$4:$B$6,2,FALSE)</f>
        <v>0.16500000000000004</v>
      </c>
      <c r="C5" s="1">
        <f>'DownActivation, 2020, Winter'!C5*VLOOKUP(2040,Scenarios!$A$4:$B$6,2,FALSE)</f>
        <v>0.14850000000000002</v>
      </c>
      <c r="D5" s="1">
        <f>'DownActivation, 2020, Winter'!D5*VLOOKUP(2040,Scenarios!$A$4:$B$6,2,FALSE)</f>
        <v>9.9000000000000005E-2</v>
      </c>
      <c r="E5" s="1">
        <f>'DownActivation, 2020, Winter'!E5*VLOOKUP(2040,Scenarios!$A$4:$B$6,2,FALSE)</f>
        <v>0</v>
      </c>
      <c r="F5" s="1">
        <f>'DownActivation, 2020, Winter'!F5*VLOOKUP(2040,Scenarios!$A$4:$B$6,2,FALSE)</f>
        <v>0</v>
      </c>
      <c r="G5" s="1">
        <f>'DownActivation, 2020, Winter'!G5*VLOOKUP(2040,Scenarios!$A$4:$B$6,2,FALSE)</f>
        <v>0</v>
      </c>
      <c r="H5" s="1">
        <f>'DownActivation, 2020, Winter'!H5*VLOOKUP(2040,Scenarios!$A$4:$B$6,2,FALSE)</f>
        <v>0.16500000000000004</v>
      </c>
      <c r="I5" s="1">
        <f>'DownActivation, 2020, Winter'!I5*VLOOKUP(2040,Scenarios!$A$4:$B$6,2,FALSE)</f>
        <v>0.18150000000000002</v>
      </c>
      <c r="J5" s="1">
        <f>'DownActivation, 2020, Winter'!J5*VLOOKUP(2040,Scenarios!$A$4:$B$6,2,FALSE)</f>
        <v>0.19800000000000001</v>
      </c>
      <c r="K5" s="1">
        <f>'DownActivation, 2020, Winter'!K5*VLOOKUP(2040,Scenarios!$A$4:$B$6,2,FALSE)</f>
        <v>0</v>
      </c>
      <c r="L5" s="1">
        <f>'DownActivation, 2020, Winter'!L5*VLOOKUP(2040,Scenarios!$A$4:$B$6,2,FALSE)</f>
        <v>0</v>
      </c>
      <c r="M5" s="1">
        <f>'DownActivation, 2020, Winter'!M5*VLOOKUP(2040,Scenarios!$A$4:$B$6,2,FALSE)</f>
        <v>0</v>
      </c>
      <c r="N5" s="1">
        <f>'DownActivation, 2020, Winter'!N5*VLOOKUP(2040,Scenarios!$A$4:$B$6,2,FALSE)</f>
        <v>0.13200000000000001</v>
      </c>
      <c r="O5" s="1">
        <f>'DownActivation, 2020, Winter'!O5*VLOOKUP(2040,Scenarios!$A$4:$B$6,2,FALSE)</f>
        <v>8.2500000000000018E-2</v>
      </c>
      <c r="P5" s="1">
        <f>'DownActivation, 2020, Winter'!P5*VLOOKUP(2040,Scenarios!$A$4:$B$6,2,FALSE)</f>
        <v>9.9000000000000005E-2</v>
      </c>
      <c r="Q5" s="1">
        <f>'DownActivation, 2020, Winter'!Q5*VLOOKUP(2040,Scenarios!$A$4:$B$6,2,FALSE)</f>
        <v>0</v>
      </c>
      <c r="R5" s="1">
        <f>'DownActivation, 2020, Winter'!R5*VLOOKUP(2040,Scenarios!$A$4:$B$6,2,FALSE)</f>
        <v>0</v>
      </c>
      <c r="S5" s="1">
        <f>'DownActivation, 2020, Winter'!S5*VLOOKUP(2040,Scenarios!$A$4:$B$6,2,FALSE)</f>
        <v>0</v>
      </c>
      <c r="T5" s="1">
        <f>'DownActivation, 2020, Winter'!T5*VLOOKUP(2040,Scenarios!$A$4:$B$6,2,FALSE)</f>
        <v>8.2500000000000018E-2</v>
      </c>
      <c r="U5" s="1">
        <f>'DownActivation, 2020, Winter'!U5*VLOOKUP(2040,Scenarios!$A$4:$B$6,2,FALSE)</f>
        <v>0.14850000000000002</v>
      </c>
      <c r="V5" s="1">
        <f>'DownActivation, 2020, Winter'!V5*VLOOKUP(2040,Scenarios!$A$4:$B$6,2,FALSE)</f>
        <v>0.19800000000000001</v>
      </c>
      <c r="W5" s="1">
        <f>'DownActivation, 2020, Winter'!W5*VLOOKUP(2040,Scenarios!$A$4:$B$6,2,FALSE)</f>
        <v>0</v>
      </c>
      <c r="X5" s="1">
        <f>'DownActivation, 2020, Winter'!X5*VLOOKUP(2040,Scenarios!$A$4:$B$6,2,FALSE)</f>
        <v>0</v>
      </c>
      <c r="Y5" s="1">
        <f>'DownActivation, 2020, Winter'!Y5*VLOOKUP(2040,Scenarios!$A$4:$B$6,2,FALSE)</f>
        <v>0</v>
      </c>
    </row>
    <row r="6" spans="1:25" x14ac:dyDescent="0.25">
      <c r="A6">
        <v>4</v>
      </c>
      <c r="B6" s="1">
        <f>'DownActivation, 2020, Winter'!B6*VLOOKUP(2040,Scenarios!$A$4:$B$6,2,FALSE)</f>
        <v>0.13500000000000001</v>
      </c>
      <c r="C6" s="1">
        <f>'DownActivation, 2020, Winter'!C6*VLOOKUP(2040,Scenarios!$A$4:$B$6,2,FALSE)</f>
        <v>0.1215</v>
      </c>
      <c r="D6" s="1">
        <f>'DownActivation, 2020, Winter'!D6*VLOOKUP(2040,Scenarios!$A$4:$B$6,2,FALSE)</f>
        <v>8.1000000000000003E-2</v>
      </c>
      <c r="E6" s="1">
        <f>'DownActivation, 2020, Winter'!E6*VLOOKUP(2040,Scenarios!$A$4:$B$6,2,FALSE)</f>
        <v>0</v>
      </c>
      <c r="F6" s="1">
        <f>'DownActivation, 2020, Winter'!F6*VLOOKUP(2040,Scenarios!$A$4:$B$6,2,FALSE)</f>
        <v>0</v>
      </c>
      <c r="G6" s="1">
        <f>'DownActivation, 2020, Winter'!G6*VLOOKUP(2040,Scenarios!$A$4:$B$6,2,FALSE)</f>
        <v>0</v>
      </c>
      <c r="H6" s="1">
        <f>'DownActivation, 2020, Winter'!H6*VLOOKUP(2040,Scenarios!$A$4:$B$6,2,FALSE)</f>
        <v>0.13500000000000001</v>
      </c>
      <c r="I6" s="1">
        <f>'DownActivation, 2020, Winter'!I6*VLOOKUP(2040,Scenarios!$A$4:$B$6,2,FALSE)</f>
        <v>0.14850000000000002</v>
      </c>
      <c r="J6" s="1">
        <f>'DownActivation, 2020, Winter'!J6*VLOOKUP(2040,Scenarios!$A$4:$B$6,2,FALSE)</f>
        <v>0.16200000000000001</v>
      </c>
      <c r="K6" s="1">
        <f>'DownActivation, 2020, Winter'!K6*VLOOKUP(2040,Scenarios!$A$4:$B$6,2,FALSE)</f>
        <v>0</v>
      </c>
      <c r="L6" s="1">
        <f>'DownActivation, 2020, Winter'!L6*VLOOKUP(2040,Scenarios!$A$4:$B$6,2,FALSE)</f>
        <v>0</v>
      </c>
      <c r="M6" s="1">
        <f>'DownActivation, 2020, Winter'!M6*VLOOKUP(2040,Scenarios!$A$4:$B$6,2,FALSE)</f>
        <v>0</v>
      </c>
      <c r="N6" s="1">
        <f>'DownActivation, 2020, Winter'!N6*VLOOKUP(2040,Scenarios!$A$4:$B$6,2,FALSE)</f>
        <v>0.10800000000000001</v>
      </c>
      <c r="O6" s="1">
        <f>'DownActivation, 2020, Winter'!O6*VLOOKUP(2040,Scenarios!$A$4:$B$6,2,FALSE)</f>
        <v>6.7500000000000004E-2</v>
      </c>
      <c r="P6" s="1">
        <f>'DownActivation, 2020, Winter'!P6*VLOOKUP(2040,Scenarios!$A$4:$B$6,2,FALSE)</f>
        <v>8.1000000000000003E-2</v>
      </c>
      <c r="Q6" s="1">
        <f>'DownActivation, 2020, Winter'!Q6*VLOOKUP(2040,Scenarios!$A$4:$B$6,2,FALSE)</f>
        <v>0</v>
      </c>
      <c r="R6" s="1">
        <f>'DownActivation, 2020, Winter'!R6*VLOOKUP(2040,Scenarios!$A$4:$B$6,2,FALSE)</f>
        <v>0</v>
      </c>
      <c r="S6" s="1">
        <f>'DownActivation, 2020, Winter'!S6*VLOOKUP(2040,Scenarios!$A$4:$B$6,2,FALSE)</f>
        <v>0</v>
      </c>
      <c r="T6" s="1">
        <f>'DownActivation, 2020, Winter'!T6*VLOOKUP(2040,Scenarios!$A$4:$B$6,2,FALSE)</f>
        <v>6.7500000000000004E-2</v>
      </c>
      <c r="U6" s="1">
        <f>'DownActivation, 2020, Winter'!U6*VLOOKUP(2040,Scenarios!$A$4:$B$6,2,FALSE)</f>
        <v>0.1215</v>
      </c>
      <c r="V6" s="1">
        <f>'DownActivation, 2020, Winter'!V6*VLOOKUP(2040,Scenarios!$A$4:$B$6,2,FALSE)</f>
        <v>0.16200000000000001</v>
      </c>
      <c r="W6" s="1">
        <f>'DownActivation, 2020, Winter'!W6*VLOOKUP(2040,Scenarios!$A$4:$B$6,2,FALSE)</f>
        <v>0</v>
      </c>
      <c r="X6" s="1">
        <f>'DownActivation, 2020, Winter'!X6*VLOOKUP(2040,Scenarios!$A$4:$B$6,2,FALSE)</f>
        <v>0</v>
      </c>
      <c r="Y6" s="1">
        <f>'DownActivation, 2020, Winter'!Y6*VLOOKUP(2040,Scenarios!$A$4:$B$6,2,FALSE)</f>
        <v>0</v>
      </c>
    </row>
  </sheetData>
  <conditionalFormatting sqref="B2:Y6">
    <cfRule type="cellIs" dxfId="13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5A35-AE76-4F8B-8E1D-51239A032DA2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'DownActivation, 2020, Winter'!B2*VLOOKUP(2050,Scenarios!$A$4:$B$6,2,FALSE)</f>
        <v>0.17500000000000002</v>
      </c>
      <c r="C2" s="1">
        <f>'DownActivation, 2020, Winter'!C2*VLOOKUP(2050,Scenarios!$A$4:$B$6,2,FALSE)</f>
        <v>0.1575</v>
      </c>
      <c r="D2" s="1">
        <f>'DownActivation, 2020, Winter'!D2*VLOOKUP(2050,Scenarios!$A$4:$B$6,2,FALSE)</f>
        <v>0.105</v>
      </c>
      <c r="E2" s="1">
        <f>'DownActivation, 2020, Winter'!E2*VLOOKUP(2050,Scenarios!$A$4:$B$6,2,FALSE)</f>
        <v>0</v>
      </c>
      <c r="F2" s="1">
        <f>'DownActivation, 2020, Winter'!F2*VLOOKUP(2050,Scenarios!$A$4:$B$6,2,FALSE)</f>
        <v>0</v>
      </c>
      <c r="G2" s="1">
        <f>'DownActivation, 2020, Winter'!G2*VLOOKUP(2050,Scenarios!$A$4:$B$6,2,FALSE)</f>
        <v>0</v>
      </c>
      <c r="H2" s="1">
        <f>'DownActivation, 2020, Winter'!H2*VLOOKUP(2050,Scenarios!$A$4:$B$6,2,FALSE)</f>
        <v>0.17500000000000002</v>
      </c>
      <c r="I2" s="1">
        <f>'DownActivation, 2020, Winter'!I2*VLOOKUP(2050,Scenarios!$A$4:$B$6,2,FALSE)</f>
        <v>0.1925</v>
      </c>
      <c r="J2" s="1">
        <f>'DownActivation, 2020, Winter'!J2*VLOOKUP(2050,Scenarios!$A$4:$B$6,2,FALSE)</f>
        <v>0.21</v>
      </c>
      <c r="K2" s="1">
        <f>'DownActivation, 2020, Winter'!K2*VLOOKUP(2050,Scenarios!$A$4:$B$6,2,FALSE)</f>
        <v>0</v>
      </c>
      <c r="L2" s="1">
        <f>'DownActivation, 2020, Winter'!L2*VLOOKUP(2050,Scenarios!$A$4:$B$6,2,FALSE)</f>
        <v>0</v>
      </c>
      <c r="M2" s="1">
        <f>'DownActivation, 2020, Winter'!M2*VLOOKUP(2050,Scenarios!$A$4:$B$6,2,FALSE)</f>
        <v>0</v>
      </c>
      <c r="N2" s="1">
        <f>'DownActivation, 2020, Winter'!N2*VLOOKUP(2050,Scenarios!$A$4:$B$6,2,FALSE)</f>
        <v>0.14000000000000001</v>
      </c>
      <c r="O2" s="1">
        <f>'DownActivation, 2020, Winter'!O2*VLOOKUP(2050,Scenarios!$A$4:$B$6,2,FALSE)</f>
        <v>8.7500000000000008E-2</v>
      </c>
      <c r="P2" s="1">
        <f>'DownActivation, 2020, Winter'!P2*VLOOKUP(2050,Scenarios!$A$4:$B$6,2,FALSE)</f>
        <v>0.105</v>
      </c>
      <c r="Q2" s="1">
        <f>'DownActivation, 2020, Winter'!Q2*VLOOKUP(2050,Scenarios!$A$4:$B$6,2,FALSE)</f>
        <v>0</v>
      </c>
      <c r="R2" s="1">
        <f>'DownActivation, 2020, Winter'!R2*VLOOKUP(2050,Scenarios!$A$4:$B$6,2,FALSE)</f>
        <v>0</v>
      </c>
      <c r="S2" s="1">
        <f>'DownActivation, 2020, Winter'!S2*VLOOKUP(2050,Scenarios!$A$4:$B$6,2,FALSE)</f>
        <v>0</v>
      </c>
      <c r="T2" s="1">
        <f>'DownActivation, 2020, Winter'!T2*VLOOKUP(2050,Scenarios!$A$4:$B$6,2,FALSE)</f>
        <v>8.7500000000000008E-2</v>
      </c>
      <c r="U2" s="1">
        <f>'DownActivation, 2020, Winter'!U2*VLOOKUP(2050,Scenarios!$A$4:$B$6,2,FALSE)</f>
        <v>0.1575</v>
      </c>
      <c r="V2" s="1">
        <f>'DownActivation, 2020, Winter'!V2*VLOOKUP(2050,Scenarios!$A$4:$B$6,2,FALSE)</f>
        <v>0.21</v>
      </c>
      <c r="W2" s="1">
        <f>'DownActivation, 2020, Winter'!W2*VLOOKUP(2050,Scenarios!$A$4:$B$6,2,FALSE)</f>
        <v>0</v>
      </c>
      <c r="X2" s="1">
        <f>'DownActivation, 2020, Winter'!X2*VLOOKUP(2050,Scenarios!$A$4:$B$6,2,FALSE)</f>
        <v>0</v>
      </c>
      <c r="Y2" s="1">
        <f>'DownActivation, 2020, Winter'!Y2*VLOOKUP(2050,Scenarios!$A$4:$B$6,2,FALSE)</f>
        <v>0</v>
      </c>
    </row>
    <row r="3" spans="1:25" x14ac:dyDescent="0.25">
      <c r="A3">
        <v>1</v>
      </c>
      <c r="B3" s="1">
        <f>'DownActivation, 2020, Winter'!B3*VLOOKUP(2050,Scenarios!$A$4:$B$6,2,FALSE)</f>
        <v>0.18375000000000002</v>
      </c>
      <c r="C3" s="1">
        <f>'DownActivation, 2020, Winter'!C3*VLOOKUP(2050,Scenarios!$A$4:$B$6,2,FALSE)</f>
        <v>0.16537499999999999</v>
      </c>
      <c r="D3" s="1">
        <f>'DownActivation, 2020, Winter'!D3*VLOOKUP(2050,Scenarios!$A$4:$B$6,2,FALSE)</f>
        <v>0.11025</v>
      </c>
      <c r="E3" s="1">
        <f>'DownActivation, 2020, Winter'!E3*VLOOKUP(2050,Scenarios!$A$4:$B$6,2,FALSE)</f>
        <v>0</v>
      </c>
      <c r="F3" s="1">
        <f>'DownActivation, 2020, Winter'!F3*VLOOKUP(2050,Scenarios!$A$4:$B$6,2,FALSE)</f>
        <v>0</v>
      </c>
      <c r="G3" s="1">
        <f>'DownActivation, 2020, Winter'!G3*VLOOKUP(2050,Scenarios!$A$4:$B$6,2,FALSE)</f>
        <v>0</v>
      </c>
      <c r="H3" s="1">
        <f>'DownActivation, 2020, Winter'!H3*VLOOKUP(2050,Scenarios!$A$4:$B$6,2,FALSE)</f>
        <v>0.18375000000000002</v>
      </c>
      <c r="I3" s="1">
        <f>'DownActivation, 2020, Winter'!I3*VLOOKUP(2050,Scenarios!$A$4:$B$6,2,FALSE)</f>
        <v>0.202125</v>
      </c>
      <c r="J3" s="1">
        <f>'DownActivation, 2020, Winter'!J3*VLOOKUP(2050,Scenarios!$A$4:$B$6,2,FALSE)</f>
        <v>0.2205</v>
      </c>
      <c r="K3" s="1">
        <f>'DownActivation, 2020, Winter'!K3*VLOOKUP(2050,Scenarios!$A$4:$B$6,2,FALSE)</f>
        <v>0</v>
      </c>
      <c r="L3" s="1">
        <f>'DownActivation, 2020, Winter'!L3*VLOOKUP(2050,Scenarios!$A$4:$B$6,2,FALSE)</f>
        <v>0</v>
      </c>
      <c r="M3" s="1">
        <f>'DownActivation, 2020, Winter'!M3*VLOOKUP(2050,Scenarios!$A$4:$B$6,2,FALSE)</f>
        <v>0</v>
      </c>
      <c r="N3" s="1">
        <f>'DownActivation, 2020, Winter'!N3*VLOOKUP(2050,Scenarios!$A$4:$B$6,2,FALSE)</f>
        <v>0.14700000000000002</v>
      </c>
      <c r="O3" s="1">
        <f>'DownActivation, 2020, Winter'!O3*VLOOKUP(2050,Scenarios!$A$4:$B$6,2,FALSE)</f>
        <v>9.1875000000000012E-2</v>
      </c>
      <c r="P3" s="1">
        <f>'DownActivation, 2020, Winter'!P3*VLOOKUP(2050,Scenarios!$A$4:$B$6,2,FALSE)</f>
        <v>0.11025</v>
      </c>
      <c r="Q3" s="1">
        <f>'DownActivation, 2020, Winter'!Q3*VLOOKUP(2050,Scenarios!$A$4:$B$6,2,FALSE)</f>
        <v>0</v>
      </c>
      <c r="R3" s="1">
        <f>'DownActivation, 2020, Winter'!R3*VLOOKUP(2050,Scenarios!$A$4:$B$6,2,FALSE)</f>
        <v>0</v>
      </c>
      <c r="S3" s="1">
        <f>'DownActivation, 2020, Winter'!S3*VLOOKUP(2050,Scenarios!$A$4:$B$6,2,FALSE)</f>
        <v>0</v>
      </c>
      <c r="T3" s="1">
        <f>'DownActivation, 2020, Winter'!T3*VLOOKUP(2050,Scenarios!$A$4:$B$6,2,FALSE)</f>
        <v>9.1875000000000012E-2</v>
      </c>
      <c r="U3" s="1">
        <f>'DownActivation, 2020, Winter'!U3*VLOOKUP(2050,Scenarios!$A$4:$B$6,2,FALSE)</f>
        <v>0.16537499999999999</v>
      </c>
      <c r="V3" s="1">
        <f>'DownActivation, 2020, Winter'!V3*VLOOKUP(2050,Scenarios!$A$4:$B$6,2,FALSE)</f>
        <v>0.2205</v>
      </c>
      <c r="W3" s="1">
        <f>'DownActivation, 2020, Winter'!W3*VLOOKUP(2050,Scenarios!$A$4:$B$6,2,FALSE)</f>
        <v>0</v>
      </c>
      <c r="X3" s="1">
        <f>'DownActivation, 2020, Winter'!X3*VLOOKUP(2050,Scenarios!$A$4:$B$6,2,FALSE)</f>
        <v>0</v>
      </c>
      <c r="Y3" s="1">
        <f>'DownActivation, 2020, Winter'!Y3*VLOOKUP(2050,Scenarios!$A$4:$B$6,2,FALSE)</f>
        <v>0</v>
      </c>
    </row>
    <row r="4" spans="1:25" x14ac:dyDescent="0.25">
      <c r="A4">
        <v>2</v>
      </c>
      <c r="B4" s="1">
        <f>'DownActivation, 2020, Winter'!B4*VLOOKUP(2050,Scenarios!$A$4:$B$6,2,FALSE)</f>
        <v>0.16625000000000001</v>
      </c>
      <c r="C4" s="1">
        <f>'DownActivation, 2020, Winter'!C4*VLOOKUP(2050,Scenarios!$A$4:$B$6,2,FALSE)</f>
        <v>0.14962499999999998</v>
      </c>
      <c r="D4" s="1">
        <f>'DownActivation, 2020, Winter'!D4*VLOOKUP(2050,Scenarios!$A$4:$B$6,2,FALSE)</f>
        <v>9.9749999999999991E-2</v>
      </c>
      <c r="E4" s="1">
        <f>'DownActivation, 2020, Winter'!E4*VLOOKUP(2050,Scenarios!$A$4:$B$6,2,FALSE)</f>
        <v>0</v>
      </c>
      <c r="F4" s="1">
        <f>'DownActivation, 2020, Winter'!F4*VLOOKUP(2050,Scenarios!$A$4:$B$6,2,FALSE)</f>
        <v>0</v>
      </c>
      <c r="G4" s="1">
        <f>'DownActivation, 2020, Winter'!G4*VLOOKUP(2050,Scenarios!$A$4:$B$6,2,FALSE)</f>
        <v>0</v>
      </c>
      <c r="H4" s="1">
        <f>'DownActivation, 2020, Winter'!H4*VLOOKUP(2050,Scenarios!$A$4:$B$6,2,FALSE)</f>
        <v>0.16625000000000001</v>
      </c>
      <c r="I4" s="1">
        <f>'DownActivation, 2020, Winter'!I4*VLOOKUP(2050,Scenarios!$A$4:$B$6,2,FALSE)</f>
        <v>0.18287499999999998</v>
      </c>
      <c r="J4" s="1">
        <f>'DownActivation, 2020, Winter'!J4*VLOOKUP(2050,Scenarios!$A$4:$B$6,2,FALSE)</f>
        <v>0.19949999999999998</v>
      </c>
      <c r="K4" s="1">
        <f>'DownActivation, 2020, Winter'!K4*VLOOKUP(2050,Scenarios!$A$4:$B$6,2,FALSE)</f>
        <v>0</v>
      </c>
      <c r="L4" s="1">
        <f>'DownActivation, 2020, Winter'!L4*VLOOKUP(2050,Scenarios!$A$4:$B$6,2,FALSE)</f>
        <v>0</v>
      </c>
      <c r="M4" s="1">
        <f>'DownActivation, 2020, Winter'!M4*VLOOKUP(2050,Scenarios!$A$4:$B$6,2,FALSE)</f>
        <v>0</v>
      </c>
      <c r="N4" s="1">
        <f>'DownActivation, 2020, Winter'!N4*VLOOKUP(2050,Scenarios!$A$4:$B$6,2,FALSE)</f>
        <v>0.13300000000000001</v>
      </c>
      <c r="O4" s="1">
        <f>'DownActivation, 2020, Winter'!O4*VLOOKUP(2050,Scenarios!$A$4:$B$6,2,FALSE)</f>
        <v>8.3125000000000004E-2</v>
      </c>
      <c r="P4" s="1">
        <f>'DownActivation, 2020, Winter'!P4*VLOOKUP(2050,Scenarios!$A$4:$B$6,2,FALSE)</f>
        <v>9.9749999999999991E-2</v>
      </c>
      <c r="Q4" s="1">
        <f>'DownActivation, 2020, Winter'!Q4*VLOOKUP(2050,Scenarios!$A$4:$B$6,2,FALSE)</f>
        <v>0</v>
      </c>
      <c r="R4" s="1">
        <f>'DownActivation, 2020, Winter'!R4*VLOOKUP(2050,Scenarios!$A$4:$B$6,2,FALSE)</f>
        <v>0</v>
      </c>
      <c r="S4" s="1">
        <f>'DownActivation, 2020, Winter'!S4*VLOOKUP(2050,Scenarios!$A$4:$B$6,2,FALSE)</f>
        <v>0</v>
      </c>
      <c r="T4" s="1">
        <f>'DownActivation, 2020, Winter'!T4*VLOOKUP(2050,Scenarios!$A$4:$B$6,2,FALSE)</f>
        <v>8.3125000000000004E-2</v>
      </c>
      <c r="U4" s="1">
        <f>'DownActivation, 2020, Winter'!U4*VLOOKUP(2050,Scenarios!$A$4:$B$6,2,FALSE)</f>
        <v>0.14962499999999998</v>
      </c>
      <c r="V4" s="1">
        <f>'DownActivation, 2020, Winter'!V4*VLOOKUP(2050,Scenarios!$A$4:$B$6,2,FALSE)</f>
        <v>0.19949999999999998</v>
      </c>
      <c r="W4" s="1">
        <f>'DownActivation, 2020, Winter'!W4*VLOOKUP(2050,Scenarios!$A$4:$B$6,2,FALSE)</f>
        <v>0</v>
      </c>
      <c r="X4" s="1">
        <f>'DownActivation, 2020, Winter'!X4*VLOOKUP(2050,Scenarios!$A$4:$B$6,2,FALSE)</f>
        <v>0</v>
      </c>
      <c r="Y4" s="1">
        <f>'DownActivation, 2020, Winter'!Y4*VLOOKUP(2050,Scenarios!$A$4:$B$6,2,FALSE)</f>
        <v>0</v>
      </c>
    </row>
    <row r="5" spans="1:25" x14ac:dyDescent="0.25">
      <c r="A5">
        <v>3</v>
      </c>
      <c r="B5" s="1">
        <f>'DownActivation, 2020, Winter'!B5*VLOOKUP(2050,Scenarios!$A$4:$B$6,2,FALSE)</f>
        <v>0.19250000000000003</v>
      </c>
      <c r="C5" s="1">
        <f>'DownActivation, 2020, Winter'!C5*VLOOKUP(2050,Scenarios!$A$4:$B$6,2,FALSE)</f>
        <v>0.17325000000000002</v>
      </c>
      <c r="D5" s="1">
        <f>'DownActivation, 2020, Winter'!D5*VLOOKUP(2050,Scenarios!$A$4:$B$6,2,FALSE)</f>
        <v>0.11550000000000001</v>
      </c>
      <c r="E5" s="1">
        <f>'DownActivation, 2020, Winter'!E5*VLOOKUP(2050,Scenarios!$A$4:$B$6,2,FALSE)</f>
        <v>0</v>
      </c>
      <c r="F5" s="1">
        <f>'DownActivation, 2020, Winter'!F5*VLOOKUP(2050,Scenarios!$A$4:$B$6,2,FALSE)</f>
        <v>0</v>
      </c>
      <c r="G5" s="1">
        <f>'DownActivation, 2020, Winter'!G5*VLOOKUP(2050,Scenarios!$A$4:$B$6,2,FALSE)</f>
        <v>0</v>
      </c>
      <c r="H5" s="1">
        <f>'DownActivation, 2020, Winter'!H5*VLOOKUP(2050,Scenarios!$A$4:$B$6,2,FALSE)</f>
        <v>0.19250000000000003</v>
      </c>
      <c r="I5" s="1">
        <f>'DownActivation, 2020, Winter'!I5*VLOOKUP(2050,Scenarios!$A$4:$B$6,2,FALSE)</f>
        <v>0.21175000000000002</v>
      </c>
      <c r="J5" s="1">
        <f>'DownActivation, 2020, Winter'!J5*VLOOKUP(2050,Scenarios!$A$4:$B$6,2,FALSE)</f>
        <v>0.23100000000000001</v>
      </c>
      <c r="K5" s="1">
        <f>'DownActivation, 2020, Winter'!K5*VLOOKUP(2050,Scenarios!$A$4:$B$6,2,FALSE)</f>
        <v>0</v>
      </c>
      <c r="L5" s="1">
        <f>'DownActivation, 2020, Winter'!L5*VLOOKUP(2050,Scenarios!$A$4:$B$6,2,FALSE)</f>
        <v>0</v>
      </c>
      <c r="M5" s="1">
        <f>'DownActivation, 2020, Winter'!M5*VLOOKUP(2050,Scenarios!$A$4:$B$6,2,FALSE)</f>
        <v>0</v>
      </c>
      <c r="N5" s="1">
        <f>'DownActivation, 2020, Winter'!N5*VLOOKUP(2050,Scenarios!$A$4:$B$6,2,FALSE)</f>
        <v>0.15400000000000003</v>
      </c>
      <c r="O5" s="1">
        <f>'DownActivation, 2020, Winter'!O5*VLOOKUP(2050,Scenarios!$A$4:$B$6,2,FALSE)</f>
        <v>9.6250000000000016E-2</v>
      </c>
      <c r="P5" s="1">
        <f>'DownActivation, 2020, Winter'!P5*VLOOKUP(2050,Scenarios!$A$4:$B$6,2,FALSE)</f>
        <v>0.11550000000000001</v>
      </c>
      <c r="Q5" s="1">
        <f>'DownActivation, 2020, Winter'!Q5*VLOOKUP(2050,Scenarios!$A$4:$B$6,2,FALSE)</f>
        <v>0</v>
      </c>
      <c r="R5" s="1">
        <f>'DownActivation, 2020, Winter'!R5*VLOOKUP(2050,Scenarios!$A$4:$B$6,2,FALSE)</f>
        <v>0</v>
      </c>
      <c r="S5" s="1">
        <f>'DownActivation, 2020, Winter'!S5*VLOOKUP(2050,Scenarios!$A$4:$B$6,2,FALSE)</f>
        <v>0</v>
      </c>
      <c r="T5" s="1">
        <f>'DownActivation, 2020, Winter'!T5*VLOOKUP(2050,Scenarios!$A$4:$B$6,2,FALSE)</f>
        <v>9.6250000000000016E-2</v>
      </c>
      <c r="U5" s="1">
        <f>'DownActivation, 2020, Winter'!U5*VLOOKUP(2050,Scenarios!$A$4:$B$6,2,FALSE)</f>
        <v>0.17325000000000002</v>
      </c>
      <c r="V5" s="1">
        <f>'DownActivation, 2020, Winter'!V5*VLOOKUP(2050,Scenarios!$A$4:$B$6,2,FALSE)</f>
        <v>0.23100000000000001</v>
      </c>
      <c r="W5" s="1">
        <f>'DownActivation, 2020, Winter'!W5*VLOOKUP(2050,Scenarios!$A$4:$B$6,2,FALSE)</f>
        <v>0</v>
      </c>
      <c r="X5" s="1">
        <f>'DownActivation, 2020, Winter'!X5*VLOOKUP(2050,Scenarios!$A$4:$B$6,2,FALSE)</f>
        <v>0</v>
      </c>
      <c r="Y5" s="1">
        <f>'DownActivation, 2020, Winter'!Y5*VLOOKUP(2050,Scenarios!$A$4:$B$6,2,FALSE)</f>
        <v>0</v>
      </c>
    </row>
    <row r="6" spans="1:25" x14ac:dyDescent="0.25">
      <c r="A6">
        <v>4</v>
      </c>
      <c r="B6" s="1">
        <f>'DownActivation, 2020, Winter'!B6*VLOOKUP(2050,Scenarios!$A$4:$B$6,2,FALSE)</f>
        <v>0.15750000000000003</v>
      </c>
      <c r="C6" s="1">
        <f>'DownActivation, 2020, Winter'!C6*VLOOKUP(2050,Scenarios!$A$4:$B$6,2,FALSE)</f>
        <v>0.14175000000000001</v>
      </c>
      <c r="D6" s="1">
        <f>'DownActivation, 2020, Winter'!D6*VLOOKUP(2050,Scenarios!$A$4:$B$6,2,FALSE)</f>
        <v>9.4500000000000001E-2</v>
      </c>
      <c r="E6" s="1">
        <f>'DownActivation, 2020, Winter'!E6*VLOOKUP(2050,Scenarios!$A$4:$B$6,2,FALSE)</f>
        <v>0</v>
      </c>
      <c r="F6" s="1">
        <f>'DownActivation, 2020, Winter'!F6*VLOOKUP(2050,Scenarios!$A$4:$B$6,2,FALSE)</f>
        <v>0</v>
      </c>
      <c r="G6" s="1">
        <f>'DownActivation, 2020, Winter'!G6*VLOOKUP(2050,Scenarios!$A$4:$B$6,2,FALSE)</f>
        <v>0</v>
      </c>
      <c r="H6" s="1">
        <f>'DownActivation, 2020, Winter'!H6*VLOOKUP(2050,Scenarios!$A$4:$B$6,2,FALSE)</f>
        <v>0.15750000000000003</v>
      </c>
      <c r="I6" s="1">
        <f>'DownActivation, 2020, Winter'!I6*VLOOKUP(2050,Scenarios!$A$4:$B$6,2,FALSE)</f>
        <v>0.17325000000000002</v>
      </c>
      <c r="J6" s="1">
        <f>'DownActivation, 2020, Winter'!J6*VLOOKUP(2050,Scenarios!$A$4:$B$6,2,FALSE)</f>
        <v>0.189</v>
      </c>
      <c r="K6" s="1">
        <f>'DownActivation, 2020, Winter'!K6*VLOOKUP(2050,Scenarios!$A$4:$B$6,2,FALSE)</f>
        <v>0</v>
      </c>
      <c r="L6" s="1">
        <f>'DownActivation, 2020, Winter'!L6*VLOOKUP(2050,Scenarios!$A$4:$B$6,2,FALSE)</f>
        <v>0</v>
      </c>
      <c r="M6" s="1">
        <f>'DownActivation, 2020, Winter'!M6*VLOOKUP(2050,Scenarios!$A$4:$B$6,2,FALSE)</f>
        <v>0</v>
      </c>
      <c r="N6" s="1">
        <f>'DownActivation, 2020, Winter'!N6*VLOOKUP(2050,Scenarios!$A$4:$B$6,2,FALSE)</f>
        <v>0.126</v>
      </c>
      <c r="O6" s="1">
        <f>'DownActivation, 2020, Winter'!O6*VLOOKUP(2050,Scenarios!$A$4:$B$6,2,FALSE)</f>
        <v>7.8750000000000014E-2</v>
      </c>
      <c r="P6" s="1">
        <f>'DownActivation, 2020, Winter'!P6*VLOOKUP(2050,Scenarios!$A$4:$B$6,2,FALSE)</f>
        <v>9.4500000000000001E-2</v>
      </c>
      <c r="Q6" s="1">
        <f>'DownActivation, 2020, Winter'!Q6*VLOOKUP(2050,Scenarios!$A$4:$B$6,2,FALSE)</f>
        <v>0</v>
      </c>
      <c r="R6" s="1">
        <f>'DownActivation, 2020, Winter'!R6*VLOOKUP(2050,Scenarios!$A$4:$B$6,2,FALSE)</f>
        <v>0</v>
      </c>
      <c r="S6" s="1">
        <f>'DownActivation, 2020, Winter'!S6*VLOOKUP(2050,Scenarios!$A$4:$B$6,2,FALSE)</f>
        <v>0</v>
      </c>
      <c r="T6" s="1">
        <f>'DownActivation, 2020, Winter'!T6*VLOOKUP(2050,Scenarios!$A$4:$B$6,2,FALSE)</f>
        <v>7.8750000000000014E-2</v>
      </c>
      <c r="U6" s="1">
        <f>'DownActivation, 2020, Winter'!U6*VLOOKUP(2050,Scenarios!$A$4:$B$6,2,FALSE)</f>
        <v>0.14175000000000001</v>
      </c>
      <c r="V6" s="1">
        <f>'DownActivation, 2020, Winter'!V6*VLOOKUP(2050,Scenarios!$A$4:$B$6,2,FALSE)</f>
        <v>0.189</v>
      </c>
      <c r="W6" s="1">
        <f>'DownActivation, 2020, Winter'!W6*VLOOKUP(2050,Scenarios!$A$4:$B$6,2,FALSE)</f>
        <v>0</v>
      </c>
      <c r="X6" s="1">
        <f>'DownActivation, 2020, Winter'!X6*VLOOKUP(2050,Scenarios!$A$4:$B$6,2,FALSE)</f>
        <v>0</v>
      </c>
      <c r="Y6" s="1">
        <f>'DownActivation, 2020, Winter'!Y6*VLOOKUP(2050,Scenarios!$A$4:$B$6,2,FALSE)</f>
        <v>0</v>
      </c>
    </row>
  </sheetData>
  <conditionalFormatting sqref="B2:Y6">
    <cfRule type="cellIs" dxfId="12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A3D-673A-417A-A763-1CEDF711B7AB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v>0</v>
      </c>
      <c r="C2" s="1">
        <v>0</v>
      </c>
      <c r="D2" s="1">
        <v>0</v>
      </c>
      <c r="E2" s="1">
        <v>0.5</v>
      </c>
      <c r="F2" s="1">
        <v>0.52</v>
      </c>
      <c r="G2" s="1">
        <v>0.45</v>
      </c>
      <c r="H2" s="1">
        <v>0</v>
      </c>
      <c r="I2" s="1">
        <v>0</v>
      </c>
      <c r="J2" s="1">
        <v>0</v>
      </c>
      <c r="K2" s="1">
        <v>0.25</v>
      </c>
      <c r="L2" s="1">
        <v>0.32</v>
      </c>
      <c r="M2" s="1">
        <v>0.35</v>
      </c>
      <c r="N2" s="1">
        <v>0</v>
      </c>
      <c r="O2" s="1">
        <v>0</v>
      </c>
      <c r="P2" s="1">
        <v>0</v>
      </c>
      <c r="Q2" s="1">
        <v>0.32</v>
      </c>
      <c r="R2" s="1">
        <v>0.35</v>
      </c>
      <c r="S2" s="1">
        <v>0.41</v>
      </c>
      <c r="T2" s="1">
        <v>0</v>
      </c>
      <c r="U2" s="1">
        <v>0</v>
      </c>
      <c r="V2" s="1">
        <v>0</v>
      </c>
      <c r="W2" s="1">
        <v>0.15</v>
      </c>
      <c r="X2" s="1">
        <v>0.15</v>
      </c>
      <c r="Y2" s="1">
        <v>0.25</v>
      </c>
    </row>
    <row r="3" spans="1:25" x14ac:dyDescent="0.25">
      <c r="A3">
        <v>1</v>
      </c>
      <c r="B3" s="1">
        <f>B2*1.05</f>
        <v>0</v>
      </c>
      <c r="C3" s="1">
        <f t="shared" ref="C3:Y3" si="0">C2*1.05</f>
        <v>0</v>
      </c>
      <c r="D3" s="1">
        <f t="shared" si="0"/>
        <v>0</v>
      </c>
      <c r="E3" s="1">
        <f t="shared" si="0"/>
        <v>0.52500000000000002</v>
      </c>
      <c r="F3" s="1">
        <f t="shared" si="0"/>
        <v>0.54600000000000004</v>
      </c>
      <c r="G3" s="1">
        <f t="shared" si="0"/>
        <v>0.47250000000000003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0.26250000000000001</v>
      </c>
      <c r="L3" s="1">
        <f t="shared" si="0"/>
        <v>0.33600000000000002</v>
      </c>
      <c r="M3" s="1">
        <f t="shared" si="0"/>
        <v>0.36749999999999999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0.33600000000000002</v>
      </c>
      <c r="R3" s="1">
        <f t="shared" si="0"/>
        <v>0.36749999999999999</v>
      </c>
      <c r="S3" s="1">
        <f t="shared" si="0"/>
        <v>0.43049999999999999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0.1575</v>
      </c>
      <c r="X3" s="1">
        <f t="shared" si="0"/>
        <v>0.1575</v>
      </c>
      <c r="Y3" s="1">
        <f t="shared" si="0"/>
        <v>0.26250000000000001</v>
      </c>
    </row>
    <row r="4" spans="1:25" x14ac:dyDescent="0.25">
      <c r="A4">
        <v>2</v>
      </c>
      <c r="B4" s="1">
        <f>B2*0.95</f>
        <v>0</v>
      </c>
      <c r="C4" s="1">
        <f t="shared" ref="C4:Y4" si="1">C2*0.95</f>
        <v>0</v>
      </c>
      <c r="D4" s="1">
        <f t="shared" si="1"/>
        <v>0</v>
      </c>
      <c r="E4" s="1">
        <f t="shared" si="1"/>
        <v>0.47499999999999998</v>
      </c>
      <c r="F4" s="1">
        <f t="shared" si="1"/>
        <v>0.49399999999999999</v>
      </c>
      <c r="G4" s="1">
        <f t="shared" si="1"/>
        <v>0.42749999999999999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0.23749999999999999</v>
      </c>
      <c r="L4" s="1">
        <f t="shared" si="1"/>
        <v>0.30399999999999999</v>
      </c>
      <c r="M4" s="1">
        <f t="shared" si="1"/>
        <v>0.33249999999999996</v>
      </c>
      <c r="N4" s="1">
        <f t="shared" si="1"/>
        <v>0</v>
      </c>
      <c r="O4" s="1">
        <f t="shared" si="1"/>
        <v>0</v>
      </c>
      <c r="P4" s="1">
        <f t="shared" si="1"/>
        <v>0</v>
      </c>
      <c r="Q4" s="1">
        <f t="shared" si="1"/>
        <v>0.30399999999999999</v>
      </c>
      <c r="R4" s="1">
        <f t="shared" si="1"/>
        <v>0.33249999999999996</v>
      </c>
      <c r="S4" s="1">
        <f t="shared" si="1"/>
        <v>0.38949999999999996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>
        <f t="shared" si="1"/>
        <v>0.14249999999999999</v>
      </c>
      <c r="X4" s="1">
        <f t="shared" si="1"/>
        <v>0.14249999999999999</v>
      </c>
      <c r="Y4" s="1">
        <f t="shared" si="1"/>
        <v>0.23749999999999999</v>
      </c>
    </row>
    <row r="5" spans="1:25" x14ac:dyDescent="0.25">
      <c r="A5">
        <v>3</v>
      </c>
      <c r="B5" s="1">
        <f>B2*1.1</f>
        <v>0</v>
      </c>
      <c r="C5" s="1">
        <f t="shared" ref="C5:Y5" si="2">C2*1.1</f>
        <v>0</v>
      </c>
      <c r="D5" s="1">
        <f t="shared" si="2"/>
        <v>0</v>
      </c>
      <c r="E5" s="1">
        <f t="shared" si="2"/>
        <v>0.55000000000000004</v>
      </c>
      <c r="F5" s="1">
        <f t="shared" si="2"/>
        <v>0.57200000000000006</v>
      </c>
      <c r="G5" s="1">
        <f t="shared" si="2"/>
        <v>0.49500000000000005</v>
      </c>
      <c r="H5" s="1">
        <f t="shared" si="2"/>
        <v>0</v>
      </c>
      <c r="I5" s="1">
        <f t="shared" si="2"/>
        <v>0</v>
      </c>
      <c r="J5" s="1">
        <f t="shared" si="2"/>
        <v>0</v>
      </c>
      <c r="K5" s="1">
        <f t="shared" si="2"/>
        <v>0.27500000000000002</v>
      </c>
      <c r="L5" s="1">
        <f t="shared" si="2"/>
        <v>0.35200000000000004</v>
      </c>
      <c r="M5" s="1">
        <f t="shared" si="2"/>
        <v>0.38500000000000001</v>
      </c>
      <c r="N5" s="1">
        <f t="shared" si="2"/>
        <v>0</v>
      </c>
      <c r="O5" s="1">
        <f t="shared" si="2"/>
        <v>0</v>
      </c>
      <c r="P5" s="1">
        <f t="shared" si="2"/>
        <v>0</v>
      </c>
      <c r="Q5" s="1">
        <f t="shared" si="2"/>
        <v>0.35200000000000004</v>
      </c>
      <c r="R5" s="1">
        <f t="shared" si="2"/>
        <v>0.38500000000000001</v>
      </c>
      <c r="S5" s="1">
        <f t="shared" si="2"/>
        <v>0.45100000000000001</v>
      </c>
      <c r="T5" s="1">
        <f t="shared" si="2"/>
        <v>0</v>
      </c>
      <c r="U5" s="1">
        <f t="shared" si="2"/>
        <v>0</v>
      </c>
      <c r="V5" s="1">
        <f t="shared" si="2"/>
        <v>0</v>
      </c>
      <c r="W5" s="1">
        <f t="shared" si="2"/>
        <v>0.16500000000000001</v>
      </c>
      <c r="X5" s="1">
        <f t="shared" si="2"/>
        <v>0.16500000000000001</v>
      </c>
      <c r="Y5" s="1">
        <f t="shared" si="2"/>
        <v>0.27500000000000002</v>
      </c>
    </row>
    <row r="6" spans="1:25" x14ac:dyDescent="0.25">
      <c r="A6">
        <v>4</v>
      </c>
      <c r="B6" s="1">
        <f>B2*0.9</f>
        <v>0</v>
      </c>
      <c r="C6" s="1">
        <f t="shared" ref="C6:Y6" si="3">C2*0.9</f>
        <v>0</v>
      </c>
      <c r="D6" s="1">
        <f t="shared" si="3"/>
        <v>0</v>
      </c>
      <c r="E6" s="1">
        <f t="shared" si="3"/>
        <v>0.45</v>
      </c>
      <c r="F6" s="1">
        <f t="shared" si="3"/>
        <v>0.46800000000000003</v>
      </c>
      <c r="G6" s="1">
        <f t="shared" si="3"/>
        <v>0.40500000000000003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0.22500000000000001</v>
      </c>
      <c r="L6" s="1">
        <f t="shared" si="3"/>
        <v>0.28800000000000003</v>
      </c>
      <c r="M6" s="1">
        <f t="shared" si="3"/>
        <v>0.315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0.28800000000000003</v>
      </c>
      <c r="R6" s="1">
        <f t="shared" si="3"/>
        <v>0.315</v>
      </c>
      <c r="S6" s="1">
        <f t="shared" si="3"/>
        <v>0.36899999999999999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0.13500000000000001</v>
      </c>
      <c r="X6" s="1">
        <f t="shared" si="3"/>
        <v>0.13500000000000001</v>
      </c>
      <c r="Y6" s="1">
        <f t="shared" si="3"/>
        <v>0.22500000000000001</v>
      </c>
    </row>
  </sheetData>
  <conditionalFormatting sqref="B2:Y6">
    <cfRule type="cellIs" dxfId="11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A2919-A82A-4F49-BFAE-DE9358FCCD71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1">
        <f>'UpActivation, 2020, Winter'!B2*VLOOKUP(2030,Scenarios!$A$4:$B$6,2,FALSE)</f>
        <v>0</v>
      </c>
      <c r="C2" s="1">
        <f>'UpActivation, 2020, Winter'!C2*VLOOKUP(2030,Scenarios!$A$4:$B$6,2,FALSE)</f>
        <v>0</v>
      </c>
      <c r="D2" s="1">
        <f>'UpActivation, 2020, Winter'!D2*VLOOKUP(2030,Scenarios!$A$4:$B$6,2,FALSE)</f>
        <v>0</v>
      </c>
      <c r="E2" s="1">
        <f>'UpActivation, 2020, Winter'!E2*VLOOKUP(2030,Scenarios!$A$4:$B$6,2,FALSE)</f>
        <v>0.625</v>
      </c>
      <c r="F2" s="1">
        <f>'UpActivation, 2020, Winter'!F2*VLOOKUP(2030,Scenarios!$A$4:$B$6,2,FALSE)</f>
        <v>0.65</v>
      </c>
      <c r="G2" s="1">
        <f>'UpActivation, 2020, Winter'!G2*VLOOKUP(2030,Scenarios!$A$4:$B$6,2,FALSE)</f>
        <v>0.5625</v>
      </c>
      <c r="H2" s="1">
        <f>'UpActivation, 2020, Winter'!H2*VLOOKUP(2030,Scenarios!$A$4:$B$6,2,FALSE)</f>
        <v>0</v>
      </c>
      <c r="I2" s="1">
        <f>'UpActivation, 2020, Winter'!I2*VLOOKUP(2030,Scenarios!$A$4:$B$6,2,FALSE)</f>
        <v>0</v>
      </c>
      <c r="J2" s="1">
        <f>'UpActivation, 2020, Winter'!J2*VLOOKUP(2030,Scenarios!$A$4:$B$6,2,FALSE)</f>
        <v>0</v>
      </c>
      <c r="K2" s="1">
        <f>'UpActivation, 2020, Winter'!K2*VLOOKUP(2030,Scenarios!$A$4:$B$6,2,FALSE)</f>
        <v>0.3125</v>
      </c>
      <c r="L2" s="1">
        <f>'UpActivation, 2020, Winter'!L2*VLOOKUP(2030,Scenarios!$A$4:$B$6,2,FALSE)</f>
        <v>0.4</v>
      </c>
      <c r="M2" s="1">
        <f>'UpActivation, 2020, Winter'!M2*VLOOKUP(2030,Scenarios!$A$4:$B$6,2,FALSE)</f>
        <v>0.4375</v>
      </c>
      <c r="N2" s="1">
        <f>'UpActivation, 2020, Winter'!N2*VLOOKUP(2030,Scenarios!$A$4:$B$6,2,FALSE)</f>
        <v>0</v>
      </c>
      <c r="O2" s="1">
        <f>'UpActivation, 2020, Winter'!O2*VLOOKUP(2030,Scenarios!$A$4:$B$6,2,FALSE)</f>
        <v>0</v>
      </c>
      <c r="P2" s="1">
        <f>'UpActivation, 2020, Winter'!P2*VLOOKUP(2030,Scenarios!$A$4:$B$6,2,FALSE)</f>
        <v>0</v>
      </c>
      <c r="Q2" s="1">
        <f>'UpActivation, 2020, Winter'!Q2*VLOOKUP(2030,Scenarios!$A$4:$B$6,2,FALSE)</f>
        <v>0.4</v>
      </c>
      <c r="R2" s="1">
        <f>'UpActivation, 2020, Winter'!R2*VLOOKUP(2030,Scenarios!$A$4:$B$6,2,FALSE)</f>
        <v>0.4375</v>
      </c>
      <c r="S2" s="1">
        <f>'UpActivation, 2020, Winter'!S2*VLOOKUP(2030,Scenarios!$A$4:$B$6,2,FALSE)</f>
        <v>0.51249999999999996</v>
      </c>
      <c r="T2" s="1">
        <f>'UpActivation, 2020, Winter'!T2*VLOOKUP(2030,Scenarios!$A$4:$B$6,2,FALSE)</f>
        <v>0</v>
      </c>
      <c r="U2" s="1">
        <f>'UpActivation, 2020, Winter'!U2*VLOOKUP(2030,Scenarios!$A$4:$B$6,2,FALSE)</f>
        <v>0</v>
      </c>
      <c r="V2" s="1">
        <f>'UpActivation, 2020, Winter'!V2*VLOOKUP(2030,Scenarios!$A$4:$B$6,2,FALSE)</f>
        <v>0</v>
      </c>
      <c r="W2" s="1">
        <f>'UpActivation, 2020, Winter'!W2*VLOOKUP(2030,Scenarios!$A$4:$B$6,2,FALSE)</f>
        <v>0.1875</v>
      </c>
      <c r="X2" s="1">
        <f>'UpActivation, 2020, Winter'!X2*VLOOKUP(2030,Scenarios!$A$4:$B$6,2,FALSE)</f>
        <v>0.1875</v>
      </c>
      <c r="Y2" s="1">
        <f>'UpActivation, 2020, Winter'!Y2*VLOOKUP(2030,Scenarios!$A$4:$B$6,2,FALSE)</f>
        <v>0.3125</v>
      </c>
    </row>
    <row r="3" spans="1:25" x14ac:dyDescent="0.25">
      <c r="A3">
        <v>1</v>
      </c>
      <c r="B3" s="1">
        <f>'UpActivation, 2020, Winter'!B3*VLOOKUP(2030,Scenarios!$A$4:$B$6,2,FALSE)</f>
        <v>0</v>
      </c>
      <c r="C3" s="1">
        <f>'UpActivation, 2020, Winter'!C3*VLOOKUP(2030,Scenarios!$A$4:$B$6,2,FALSE)</f>
        <v>0</v>
      </c>
      <c r="D3" s="1">
        <f>'UpActivation, 2020, Winter'!D3*VLOOKUP(2030,Scenarios!$A$4:$B$6,2,FALSE)</f>
        <v>0</v>
      </c>
      <c r="E3" s="1">
        <f>'UpActivation, 2020, Winter'!E3*VLOOKUP(2030,Scenarios!$A$4:$B$6,2,FALSE)</f>
        <v>0.65625</v>
      </c>
      <c r="F3" s="1">
        <f>'UpActivation, 2020, Winter'!F3*VLOOKUP(2030,Scenarios!$A$4:$B$6,2,FALSE)</f>
        <v>0.68250000000000011</v>
      </c>
      <c r="G3" s="1">
        <f>'UpActivation, 2020, Winter'!G3*VLOOKUP(2030,Scenarios!$A$4:$B$6,2,FALSE)</f>
        <v>0.59062500000000007</v>
      </c>
      <c r="H3" s="1">
        <f>'UpActivation, 2020, Winter'!H3*VLOOKUP(2030,Scenarios!$A$4:$B$6,2,FALSE)</f>
        <v>0</v>
      </c>
      <c r="I3" s="1">
        <f>'UpActivation, 2020, Winter'!I3*VLOOKUP(2030,Scenarios!$A$4:$B$6,2,FALSE)</f>
        <v>0</v>
      </c>
      <c r="J3" s="1">
        <f>'UpActivation, 2020, Winter'!J3*VLOOKUP(2030,Scenarios!$A$4:$B$6,2,FALSE)</f>
        <v>0</v>
      </c>
      <c r="K3" s="1">
        <f>'UpActivation, 2020, Winter'!K3*VLOOKUP(2030,Scenarios!$A$4:$B$6,2,FALSE)</f>
        <v>0.328125</v>
      </c>
      <c r="L3" s="1">
        <f>'UpActivation, 2020, Winter'!L3*VLOOKUP(2030,Scenarios!$A$4:$B$6,2,FALSE)</f>
        <v>0.42000000000000004</v>
      </c>
      <c r="M3" s="1">
        <f>'UpActivation, 2020, Winter'!M3*VLOOKUP(2030,Scenarios!$A$4:$B$6,2,FALSE)</f>
        <v>0.45937499999999998</v>
      </c>
      <c r="N3" s="1">
        <f>'UpActivation, 2020, Winter'!N3*VLOOKUP(2030,Scenarios!$A$4:$B$6,2,FALSE)</f>
        <v>0</v>
      </c>
      <c r="O3" s="1">
        <f>'UpActivation, 2020, Winter'!O3*VLOOKUP(2030,Scenarios!$A$4:$B$6,2,FALSE)</f>
        <v>0</v>
      </c>
      <c r="P3" s="1">
        <f>'UpActivation, 2020, Winter'!P3*VLOOKUP(2030,Scenarios!$A$4:$B$6,2,FALSE)</f>
        <v>0</v>
      </c>
      <c r="Q3" s="1">
        <f>'UpActivation, 2020, Winter'!Q3*VLOOKUP(2030,Scenarios!$A$4:$B$6,2,FALSE)</f>
        <v>0.42000000000000004</v>
      </c>
      <c r="R3" s="1">
        <f>'UpActivation, 2020, Winter'!R3*VLOOKUP(2030,Scenarios!$A$4:$B$6,2,FALSE)</f>
        <v>0.45937499999999998</v>
      </c>
      <c r="S3" s="1">
        <f>'UpActivation, 2020, Winter'!S3*VLOOKUP(2030,Scenarios!$A$4:$B$6,2,FALSE)</f>
        <v>0.53812499999999996</v>
      </c>
      <c r="T3" s="1">
        <f>'UpActivation, 2020, Winter'!T3*VLOOKUP(2030,Scenarios!$A$4:$B$6,2,FALSE)</f>
        <v>0</v>
      </c>
      <c r="U3" s="1">
        <f>'UpActivation, 2020, Winter'!U3*VLOOKUP(2030,Scenarios!$A$4:$B$6,2,FALSE)</f>
        <v>0</v>
      </c>
      <c r="V3" s="1">
        <f>'UpActivation, 2020, Winter'!V3*VLOOKUP(2030,Scenarios!$A$4:$B$6,2,FALSE)</f>
        <v>0</v>
      </c>
      <c r="W3" s="1">
        <f>'UpActivation, 2020, Winter'!W3*VLOOKUP(2030,Scenarios!$A$4:$B$6,2,FALSE)</f>
        <v>0.19687499999999999</v>
      </c>
      <c r="X3" s="1">
        <f>'UpActivation, 2020, Winter'!X3*VLOOKUP(2030,Scenarios!$A$4:$B$6,2,FALSE)</f>
        <v>0.19687499999999999</v>
      </c>
      <c r="Y3" s="1">
        <f>'UpActivation, 2020, Winter'!Y3*VLOOKUP(2030,Scenarios!$A$4:$B$6,2,FALSE)</f>
        <v>0.328125</v>
      </c>
    </row>
    <row r="4" spans="1:25" x14ac:dyDescent="0.25">
      <c r="A4">
        <v>2</v>
      </c>
      <c r="B4" s="1">
        <f>'UpActivation, 2020, Winter'!B4*VLOOKUP(2030,Scenarios!$A$4:$B$6,2,FALSE)</f>
        <v>0</v>
      </c>
      <c r="C4" s="1">
        <f>'UpActivation, 2020, Winter'!C4*VLOOKUP(2030,Scenarios!$A$4:$B$6,2,FALSE)</f>
        <v>0</v>
      </c>
      <c r="D4" s="1">
        <f>'UpActivation, 2020, Winter'!D4*VLOOKUP(2030,Scenarios!$A$4:$B$6,2,FALSE)</f>
        <v>0</v>
      </c>
      <c r="E4" s="1">
        <f>'UpActivation, 2020, Winter'!E4*VLOOKUP(2030,Scenarios!$A$4:$B$6,2,FALSE)</f>
        <v>0.59375</v>
      </c>
      <c r="F4" s="1">
        <f>'UpActivation, 2020, Winter'!F4*VLOOKUP(2030,Scenarios!$A$4:$B$6,2,FALSE)</f>
        <v>0.61749999999999994</v>
      </c>
      <c r="G4" s="1">
        <f>'UpActivation, 2020, Winter'!G4*VLOOKUP(2030,Scenarios!$A$4:$B$6,2,FALSE)</f>
        <v>0.53437500000000004</v>
      </c>
      <c r="H4" s="1">
        <f>'UpActivation, 2020, Winter'!H4*VLOOKUP(2030,Scenarios!$A$4:$B$6,2,FALSE)</f>
        <v>0</v>
      </c>
      <c r="I4" s="1">
        <f>'UpActivation, 2020, Winter'!I4*VLOOKUP(2030,Scenarios!$A$4:$B$6,2,FALSE)</f>
        <v>0</v>
      </c>
      <c r="J4" s="1">
        <f>'UpActivation, 2020, Winter'!J4*VLOOKUP(2030,Scenarios!$A$4:$B$6,2,FALSE)</f>
        <v>0</v>
      </c>
      <c r="K4" s="1">
        <f>'UpActivation, 2020, Winter'!K4*VLOOKUP(2030,Scenarios!$A$4:$B$6,2,FALSE)</f>
        <v>0.296875</v>
      </c>
      <c r="L4" s="1">
        <f>'UpActivation, 2020, Winter'!L4*VLOOKUP(2030,Scenarios!$A$4:$B$6,2,FALSE)</f>
        <v>0.38</v>
      </c>
      <c r="M4" s="1">
        <f>'UpActivation, 2020, Winter'!M4*VLOOKUP(2030,Scenarios!$A$4:$B$6,2,FALSE)</f>
        <v>0.41562499999999997</v>
      </c>
      <c r="N4" s="1">
        <f>'UpActivation, 2020, Winter'!N4*VLOOKUP(2030,Scenarios!$A$4:$B$6,2,FALSE)</f>
        <v>0</v>
      </c>
      <c r="O4" s="1">
        <f>'UpActivation, 2020, Winter'!O4*VLOOKUP(2030,Scenarios!$A$4:$B$6,2,FALSE)</f>
        <v>0</v>
      </c>
      <c r="P4" s="1">
        <f>'UpActivation, 2020, Winter'!P4*VLOOKUP(2030,Scenarios!$A$4:$B$6,2,FALSE)</f>
        <v>0</v>
      </c>
      <c r="Q4" s="1">
        <f>'UpActivation, 2020, Winter'!Q4*VLOOKUP(2030,Scenarios!$A$4:$B$6,2,FALSE)</f>
        <v>0.38</v>
      </c>
      <c r="R4" s="1">
        <f>'UpActivation, 2020, Winter'!R4*VLOOKUP(2030,Scenarios!$A$4:$B$6,2,FALSE)</f>
        <v>0.41562499999999997</v>
      </c>
      <c r="S4" s="1">
        <f>'UpActivation, 2020, Winter'!S4*VLOOKUP(2030,Scenarios!$A$4:$B$6,2,FALSE)</f>
        <v>0.48687499999999995</v>
      </c>
      <c r="T4" s="1">
        <f>'UpActivation, 2020, Winter'!T4*VLOOKUP(2030,Scenarios!$A$4:$B$6,2,FALSE)</f>
        <v>0</v>
      </c>
      <c r="U4" s="1">
        <f>'UpActivation, 2020, Winter'!U4*VLOOKUP(2030,Scenarios!$A$4:$B$6,2,FALSE)</f>
        <v>0</v>
      </c>
      <c r="V4" s="1">
        <f>'UpActivation, 2020, Winter'!V4*VLOOKUP(2030,Scenarios!$A$4:$B$6,2,FALSE)</f>
        <v>0</v>
      </c>
      <c r="W4" s="1">
        <f>'UpActivation, 2020, Winter'!W4*VLOOKUP(2030,Scenarios!$A$4:$B$6,2,FALSE)</f>
        <v>0.17812499999999998</v>
      </c>
      <c r="X4" s="1">
        <f>'UpActivation, 2020, Winter'!X4*VLOOKUP(2030,Scenarios!$A$4:$B$6,2,FALSE)</f>
        <v>0.17812499999999998</v>
      </c>
      <c r="Y4" s="1">
        <f>'UpActivation, 2020, Winter'!Y4*VLOOKUP(2030,Scenarios!$A$4:$B$6,2,FALSE)</f>
        <v>0.296875</v>
      </c>
    </row>
    <row r="5" spans="1:25" x14ac:dyDescent="0.25">
      <c r="A5">
        <v>3</v>
      </c>
      <c r="B5" s="1">
        <f>'UpActivation, 2020, Winter'!B5*VLOOKUP(2030,Scenarios!$A$4:$B$6,2,FALSE)</f>
        <v>0</v>
      </c>
      <c r="C5" s="1">
        <f>'UpActivation, 2020, Winter'!C5*VLOOKUP(2030,Scenarios!$A$4:$B$6,2,FALSE)</f>
        <v>0</v>
      </c>
      <c r="D5" s="1">
        <f>'UpActivation, 2020, Winter'!D5*VLOOKUP(2030,Scenarios!$A$4:$B$6,2,FALSE)</f>
        <v>0</v>
      </c>
      <c r="E5" s="1">
        <f>'UpActivation, 2020, Winter'!E5*VLOOKUP(2030,Scenarios!$A$4:$B$6,2,FALSE)</f>
        <v>0.6875</v>
      </c>
      <c r="F5" s="1">
        <f>'UpActivation, 2020, Winter'!F5*VLOOKUP(2030,Scenarios!$A$4:$B$6,2,FALSE)</f>
        <v>0.71500000000000008</v>
      </c>
      <c r="G5" s="1">
        <f>'UpActivation, 2020, Winter'!G5*VLOOKUP(2030,Scenarios!$A$4:$B$6,2,FALSE)</f>
        <v>0.61875000000000002</v>
      </c>
      <c r="H5" s="1">
        <f>'UpActivation, 2020, Winter'!H5*VLOOKUP(2030,Scenarios!$A$4:$B$6,2,FALSE)</f>
        <v>0</v>
      </c>
      <c r="I5" s="1">
        <f>'UpActivation, 2020, Winter'!I5*VLOOKUP(2030,Scenarios!$A$4:$B$6,2,FALSE)</f>
        <v>0</v>
      </c>
      <c r="J5" s="1">
        <f>'UpActivation, 2020, Winter'!J5*VLOOKUP(2030,Scenarios!$A$4:$B$6,2,FALSE)</f>
        <v>0</v>
      </c>
      <c r="K5" s="1">
        <f>'UpActivation, 2020, Winter'!K5*VLOOKUP(2030,Scenarios!$A$4:$B$6,2,FALSE)</f>
        <v>0.34375</v>
      </c>
      <c r="L5" s="1">
        <f>'UpActivation, 2020, Winter'!L5*VLOOKUP(2030,Scenarios!$A$4:$B$6,2,FALSE)</f>
        <v>0.44000000000000006</v>
      </c>
      <c r="M5" s="1">
        <f>'UpActivation, 2020, Winter'!M5*VLOOKUP(2030,Scenarios!$A$4:$B$6,2,FALSE)</f>
        <v>0.48125000000000001</v>
      </c>
      <c r="N5" s="1">
        <f>'UpActivation, 2020, Winter'!N5*VLOOKUP(2030,Scenarios!$A$4:$B$6,2,FALSE)</f>
        <v>0</v>
      </c>
      <c r="O5" s="1">
        <f>'UpActivation, 2020, Winter'!O5*VLOOKUP(2030,Scenarios!$A$4:$B$6,2,FALSE)</f>
        <v>0</v>
      </c>
      <c r="P5" s="1">
        <f>'UpActivation, 2020, Winter'!P5*VLOOKUP(2030,Scenarios!$A$4:$B$6,2,FALSE)</f>
        <v>0</v>
      </c>
      <c r="Q5" s="1">
        <f>'UpActivation, 2020, Winter'!Q5*VLOOKUP(2030,Scenarios!$A$4:$B$6,2,FALSE)</f>
        <v>0.44000000000000006</v>
      </c>
      <c r="R5" s="1">
        <f>'UpActivation, 2020, Winter'!R5*VLOOKUP(2030,Scenarios!$A$4:$B$6,2,FALSE)</f>
        <v>0.48125000000000001</v>
      </c>
      <c r="S5" s="1">
        <f>'UpActivation, 2020, Winter'!S5*VLOOKUP(2030,Scenarios!$A$4:$B$6,2,FALSE)</f>
        <v>0.56374999999999997</v>
      </c>
      <c r="T5" s="1">
        <f>'UpActivation, 2020, Winter'!T5*VLOOKUP(2030,Scenarios!$A$4:$B$6,2,FALSE)</f>
        <v>0</v>
      </c>
      <c r="U5" s="1">
        <f>'UpActivation, 2020, Winter'!U5*VLOOKUP(2030,Scenarios!$A$4:$B$6,2,FALSE)</f>
        <v>0</v>
      </c>
      <c r="V5" s="1">
        <f>'UpActivation, 2020, Winter'!V5*VLOOKUP(2030,Scenarios!$A$4:$B$6,2,FALSE)</f>
        <v>0</v>
      </c>
      <c r="W5" s="1">
        <f>'UpActivation, 2020, Winter'!W5*VLOOKUP(2030,Scenarios!$A$4:$B$6,2,FALSE)</f>
        <v>0.20625000000000002</v>
      </c>
      <c r="X5" s="1">
        <f>'UpActivation, 2020, Winter'!X5*VLOOKUP(2030,Scenarios!$A$4:$B$6,2,FALSE)</f>
        <v>0.20625000000000002</v>
      </c>
      <c r="Y5" s="1">
        <f>'UpActivation, 2020, Winter'!Y5*VLOOKUP(2030,Scenarios!$A$4:$B$6,2,FALSE)</f>
        <v>0.34375</v>
      </c>
    </row>
    <row r="6" spans="1:25" x14ac:dyDescent="0.25">
      <c r="A6">
        <v>4</v>
      </c>
      <c r="B6" s="1">
        <f>'UpActivation, 2020, Winter'!B6*VLOOKUP(2030,Scenarios!$A$4:$B$6,2,FALSE)</f>
        <v>0</v>
      </c>
      <c r="C6" s="1">
        <f>'UpActivation, 2020, Winter'!C6*VLOOKUP(2030,Scenarios!$A$4:$B$6,2,FALSE)</f>
        <v>0</v>
      </c>
      <c r="D6" s="1">
        <f>'UpActivation, 2020, Winter'!D6*VLOOKUP(2030,Scenarios!$A$4:$B$6,2,FALSE)</f>
        <v>0</v>
      </c>
      <c r="E6" s="1">
        <f>'UpActivation, 2020, Winter'!E6*VLOOKUP(2030,Scenarios!$A$4:$B$6,2,FALSE)</f>
        <v>0.5625</v>
      </c>
      <c r="F6" s="1">
        <f>'UpActivation, 2020, Winter'!F6*VLOOKUP(2030,Scenarios!$A$4:$B$6,2,FALSE)</f>
        <v>0.58500000000000008</v>
      </c>
      <c r="G6" s="1">
        <f>'UpActivation, 2020, Winter'!G6*VLOOKUP(2030,Scenarios!$A$4:$B$6,2,FALSE)</f>
        <v>0.50625000000000009</v>
      </c>
      <c r="H6" s="1">
        <f>'UpActivation, 2020, Winter'!H6*VLOOKUP(2030,Scenarios!$A$4:$B$6,2,FALSE)</f>
        <v>0</v>
      </c>
      <c r="I6" s="1">
        <f>'UpActivation, 2020, Winter'!I6*VLOOKUP(2030,Scenarios!$A$4:$B$6,2,FALSE)</f>
        <v>0</v>
      </c>
      <c r="J6" s="1">
        <f>'UpActivation, 2020, Winter'!J6*VLOOKUP(2030,Scenarios!$A$4:$B$6,2,FALSE)</f>
        <v>0</v>
      </c>
      <c r="K6" s="1">
        <f>'UpActivation, 2020, Winter'!K6*VLOOKUP(2030,Scenarios!$A$4:$B$6,2,FALSE)</f>
        <v>0.28125</v>
      </c>
      <c r="L6" s="1">
        <f>'UpActivation, 2020, Winter'!L6*VLOOKUP(2030,Scenarios!$A$4:$B$6,2,FALSE)</f>
        <v>0.36000000000000004</v>
      </c>
      <c r="M6" s="1">
        <f>'UpActivation, 2020, Winter'!M6*VLOOKUP(2030,Scenarios!$A$4:$B$6,2,FALSE)</f>
        <v>0.39374999999999999</v>
      </c>
      <c r="N6" s="1">
        <f>'UpActivation, 2020, Winter'!N6*VLOOKUP(2030,Scenarios!$A$4:$B$6,2,FALSE)</f>
        <v>0</v>
      </c>
      <c r="O6" s="1">
        <f>'UpActivation, 2020, Winter'!O6*VLOOKUP(2030,Scenarios!$A$4:$B$6,2,FALSE)</f>
        <v>0</v>
      </c>
      <c r="P6" s="1">
        <f>'UpActivation, 2020, Winter'!P6*VLOOKUP(2030,Scenarios!$A$4:$B$6,2,FALSE)</f>
        <v>0</v>
      </c>
      <c r="Q6" s="1">
        <f>'UpActivation, 2020, Winter'!Q6*VLOOKUP(2030,Scenarios!$A$4:$B$6,2,FALSE)</f>
        <v>0.36000000000000004</v>
      </c>
      <c r="R6" s="1">
        <f>'UpActivation, 2020, Winter'!R6*VLOOKUP(2030,Scenarios!$A$4:$B$6,2,FALSE)</f>
        <v>0.39374999999999999</v>
      </c>
      <c r="S6" s="1">
        <f>'UpActivation, 2020, Winter'!S6*VLOOKUP(2030,Scenarios!$A$4:$B$6,2,FALSE)</f>
        <v>0.46124999999999999</v>
      </c>
      <c r="T6" s="1">
        <f>'UpActivation, 2020, Winter'!T6*VLOOKUP(2030,Scenarios!$A$4:$B$6,2,FALSE)</f>
        <v>0</v>
      </c>
      <c r="U6" s="1">
        <f>'UpActivation, 2020, Winter'!U6*VLOOKUP(2030,Scenarios!$A$4:$B$6,2,FALSE)</f>
        <v>0</v>
      </c>
      <c r="V6" s="1">
        <f>'UpActivation, 2020, Winter'!V6*VLOOKUP(2030,Scenarios!$A$4:$B$6,2,FALSE)</f>
        <v>0</v>
      </c>
      <c r="W6" s="1">
        <f>'UpActivation, 2020, Winter'!W6*VLOOKUP(2030,Scenarios!$A$4:$B$6,2,FALSE)</f>
        <v>0.16875000000000001</v>
      </c>
      <c r="X6" s="1">
        <f>'UpActivation, 2020, Winter'!X6*VLOOKUP(2030,Scenarios!$A$4:$B$6,2,FALSE)</f>
        <v>0.16875000000000001</v>
      </c>
      <c r="Y6" s="1">
        <f>'UpActivation, 2020, Winter'!Y6*VLOOKUP(2030,Scenarios!$A$4:$B$6,2,FALSE)</f>
        <v>0.28125</v>
      </c>
    </row>
  </sheetData>
  <conditionalFormatting sqref="B2:Y6">
    <cfRule type="cellIs" dxfId="10" priority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Scenarios</vt:lpstr>
      <vt:lpstr>Investment Cost NREL</vt:lpstr>
      <vt:lpstr>Investment Cost</vt:lpstr>
      <vt:lpstr>DownActivation, 2020, Winter</vt:lpstr>
      <vt:lpstr>DownActivation, 2030, Winter</vt:lpstr>
      <vt:lpstr>DownActivation, 2040, Winter</vt:lpstr>
      <vt:lpstr>DownActivation, 2050, Winter</vt:lpstr>
      <vt:lpstr>UpActivation, 2020, Winter</vt:lpstr>
      <vt:lpstr>UpActivation, 2030, Winter</vt:lpstr>
      <vt:lpstr>UpActivation, 2040, Winter</vt:lpstr>
      <vt:lpstr>UpActivation, 2050, Winter</vt:lpstr>
      <vt:lpstr>DownActivation, 2020, Summer</vt:lpstr>
      <vt:lpstr>DownActivation, 2030, Summer</vt:lpstr>
      <vt:lpstr>DownActivation, 2040, Summer</vt:lpstr>
      <vt:lpstr>DownActivation, 2050, Summer</vt:lpstr>
      <vt:lpstr>UpActivation, 2020, Summer</vt:lpstr>
      <vt:lpstr>UpActivation, 2030, Summer</vt:lpstr>
      <vt:lpstr>UpActivation, 2040, Summer</vt:lpstr>
      <vt:lpstr>UpActivation, 2050,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2023-06-21T14:00:52Z</dcterms:modified>
</cp:coreProperties>
</file>