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0806FC84-8CC0-468C-8952-7CBB5A604DAD}" xr6:coauthVersionLast="47" xr6:coauthVersionMax="47" xr10:uidLastSave="{00000000-0000-0000-0000-000000000000}"/>
  <bookViews>
    <workbookView xWindow="-28920" yWindow="45" windowWidth="29040" windowHeight="17640" firstSheet="1" activeTab="5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Flexibility, Winter" sheetId="11" r:id="rId6"/>
    <sheet name="Energy, Summer" sheetId="6" r:id="rId7"/>
    <sheet name="Secondary Reserve, Summer" sheetId="7" r:id="rId8"/>
    <sheet name="Tertiary Reserve Up, Summer" sheetId="8" r:id="rId9"/>
    <sheet name="Tertiary Reserve Down, Summer" sheetId="9" r:id="rId10"/>
    <sheet name="Flexibility, Summ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I2" i="9"/>
  <c r="R2" i="9"/>
  <c r="Q6" i="9"/>
  <c r="O6" i="9"/>
  <c r="F6" i="9"/>
  <c r="F3" i="9"/>
  <c r="L6" i="8"/>
  <c r="H6" i="8"/>
  <c r="M2" i="5"/>
  <c r="X4" i="5"/>
  <c r="Y6" i="4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  <c r="D5" i="9" l="1"/>
  <c r="K5" i="9"/>
  <c r="Y5" i="8"/>
  <c r="H2" i="9"/>
  <c r="H5" i="9"/>
  <c r="H3" i="9"/>
  <c r="B3" i="5"/>
  <c r="J3" i="9"/>
  <c r="D3" i="5"/>
  <c r="E3" i="5"/>
  <c r="G3" i="5"/>
  <c r="M5" i="9"/>
  <c r="P5" i="5"/>
  <c r="P3" i="5"/>
  <c r="N5" i="5"/>
  <c r="Q3" i="5"/>
  <c r="Q5" i="5"/>
  <c r="L3" i="5"/>
  <c r="V5" i="5"/>
  <c r="O5" i="5"/>
  <c r="R5" i="5"/>
  <c r="E6" i="9"/>
  <c r="E5" i="9"/>
  <c r="G6" i="9"/>
  <c r="G3" i="9"/>
  <c r="G5" i="9"/>
  <c r="F3" i="5"/>
  <c r="U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<sst xmlns="http://schemas.openxmlformats.org/spreadsheetml/2006/main" count="17" uniqueCount="8">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</sst>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</v>
      </c>
    </row>
    <row r="3" spans="1:2" x14ac:dyDescent="0.25">
      <c r="A3" t="s">
        <v>4</v>
      </c>
      <c r="B3" s="3">
        <v>5.0000000000000001E-3</v>
      </c>
    </row>
    <row r="4" spans="1:2" x14ac:dyDescent="0.25">
      <c r="A4" t="s">
        <v>5</v>
      </c>
      <c r="B4" s="3">
        <v>5.0000000000000001E-3</v>
      </c>
    </row>
    <row r="5" spans="1:2" x14ac:dyDescent="0.25">
      <c r="A5" t="s">
        <v>6</v>
      </c>
      <c r="B5" s="3">
        <v>5.0000000000000001E-3</v>
      </c>
    </row>
    <row r="6" spans="1:2" x14ac:dyDescent="0.25">
      <c r="A6" t="s">
        <v>7</v>
      </c>
      <c r="B6" s="3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4">
        <f ca="1">AVERAGE(H4:H6)</f>
        <v>24.515000000000001</v>
      </c>
      <c r="I2" s="4">
        <f>AVERAGE(I5:I5,I4:I6)</f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4">
        <f>AVERAGE(R5:R5,R4:R6)</f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4">
        <f>AVERAGE(F5,F2,F4)</f>
        <v>33.606666666666662</v>
      </c>
      <c r="G3" s="4">
        <f ca="1">AVERAGE(G2:G5)</f>
        <v>30.71</v>
      </c>
      <c r="H3" s="4">
        <f ca="1">AVERAGE(H4:H6)</f>
        <v>24.515000000000001</v>
      </c>
      <c r="I3" s="2">
        <v>22.02</v>
      </c>
      <c r="J3" s="4">
        <f ca="1">AVERAGE(J5,J2:J6)</f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4">
        <f ca="1">AVERAGE(D3:D6)</f>
        <v>37.466666666666669</v>
      </c>
      <c r="E5" s="4">
        <f ca="1">AVERAGE(E3:E5)</f>
        <v>33.57</v>
      </c>
      <c r="F5" s="2">
        <v>39.4</v>
      </c>
      <c r="G5" s="4">
        <f ca="1">AVERAGE(G2:G5)</f>
        <v>30.71</v>
      </c>
      <c r="H5" s="4">
        <f ca="1">AVERAGE(H4:H6)</f>
        <v>24.515000000000001</v>
      </c>
      <c r="I5" s="2">
        <v>27.98</v>
      </c>
      <c r="J5" s="2">
        <v>27.98</v>
      </c>
      <c r="K5" s="4">
        <f ca="1">AVERAGE(K3:K6)</f>
        <v>24.89</v>
      </c>
      <c r="L5" s="2">
        <v>26</v>
      </c>
      <c r="M5" s="4">
        <f ca="1">AVERAGE(M3:M6)</f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4">
        <f ca="1">AVERAGE(E3:E5)</f>
        <v>33.57</v>
      </c>
      <c r="F6" s="4">
        <f>AVERAGE(F5,F2,F4)</f>
        <v>33.606666666666662</v>
      </c>
      <c r="G6" s="4">
        <f ca="1">AVERAGE(G2:G5)</f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4">
        <f>AVERAGE(O5:O5)</f>
        <v>50.4</v>
      </c>
      <c r="P6" s="2">
        <v>50.4</v>
      </c>
      <c r="Q6" s="4">
        <f>AVERAGE(Q5:Q5)</f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5C3D-DCB9-485A-9323-2E36D571791F}">
  <dimension ref="A1:Y2"/>
  <sheetViews>
    <sheetView workbookViewId="0">
      <selection activeCell="N22" sqref="N2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Summer'!B2</f>
        <v>6.52</v>
      </c>
      <c r="C2" s="2">
        <f>'Secondary Reserve, Summer'!C2</f>
        <v>10.56</v>
      </c>
      <c r="D2" s="2">
        <f>'Secondary Reserve, Summer'!D2</f>
        <v>5.92</v>
      </c>
      <c r="E2" s="2">
        <f>'Secondary Reserve, Summer'!E2</f>
        <v>6.15</v>
      </c>
      <c r="F2" s="2">
        <f>'Secondary Reserve, Summer'!F2</f>
        <v>6.79</v>
      </c>
      <c r="G2" s="2">
        <f>'Secondary Reserve, Summer'!G2</f>
        <v>6.65</v>
      </c>
      <c r="H2" s="2">
        <f>'Secondary Reserve, Summer'!H2</f>
        <v>10</v>
      </c>
      <c r="I2" s="2">
        <f>'Secondary Reserve, Summer'!I2</f>
        <v>10.19</v>
      </c>
      <c r="J2" s="2">
        <f>'Secondary Reserve, Summer'!J2</f>
        <v>9.76</v>
      </c>
      <c r="K2" s="2">
        <f>'Secondary Reserve, Summer'!K2</f>
        <v>8.0500000000000007</v>
      </c>
      <c r="L2" s="2">
        <f>'Secondary Reserve, Summer'!L2</f>
        <v>8.66</v>
      </c>
      <c r="M2" s="2">
        <f>'Secondary Reserve, Summer'!M2</f>
        <v>10</v>
      </c>
      <c r="N2" s="2">
        <f>'Secondary Reserve, Summer'!N2</f>
        <v>7.8</v>
      </c>
      <c r="O2" s="2">
        <f>'Secondary Reserve, Summer'!O2</f>
        <v>5.82</v>
      </c>
      <c r="P2" s="2">
        <f>'Secondary Reserve, Summer'!P2</f>
        <v>6.56</v>
      </c>
      <c r="Q2" s="2">
        <f>'Secondary Reserve, Summer'!Q2</f>
        <v>8.0399999999999991</v>
      </c>
      <c r="R2" s="2">
        <f>'Secondary Reserve, Summer'!R2</f>
        <v>7.63</v>
      </c>
      <c r="S2" s="2">
        <f>'Secondary Reserve, Summer'!S2</f>
        <v>8.42</v>
      </c>
      <c r="T2" s="2">
        <f>'Secondary Reserve, Summer'!T2</f>
        <v>4.66</v>
      </c>
      <c r="U2" s="2">
        <f>'Secondary Reserve, Summer'!U2</f>
        <v>4.32</v>
      </c>
      <c r="V2" s="2">
        <f>'Secondary Reserve, Summer'!V2</f>
        <v>2.81</v>
      </c>
      <c r="W2" s="2">
        <f>'Secondary Reserve, Summer'!W2</f>
        <v>2.81</v>
      </c>
      <c r="X2" s="2">
        <f>'Secondary Reserve, Summer'!X2</f>
        <v>3.33</v>
      </c>
      <c r="Y2" s="2">
        <f>'Secondary Reserve, Summer'!Y2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F4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D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2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4">
        <f>AVERAGE(S5,S3,S6,S4)</f>
        <v>51.555</v>
      </c>
      <c r="T2" s="4">
        <f>AVERAGE(T5,T3,T6,T4)</f>
        <v>51.3</v>
      </c>
      <c r="U2" s="4">
        <f>AVERAGE(U5,U3,U4)</f>
        <v>53.07</v>
      </c>
      <c r="V2" s="4">
        <f>AVERAGE(V5,V3,V4)</f>
        <v>53.07</v>
      </c>
      <c r="W2" s="4">
        <f>AVERAGE(W5,W3,W4)</f>
        <v>53.07</v>
      </c>
      <c r="X2" s="4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4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4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4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4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4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4">
        <f>AVERAGE(U5,U3,U4)</f>
        <v>53.07</v>
      </c>
      <c r="V6" s="4">
        <f>AVERAGE(V5,V3,V4)</f>
        <v>53.07</v>
      </c>
      <c r="W6" s="4">
        <f>AVERAGE(W5,W3,W4)</f>
        <v>53.07</v>
      </c>
      <c r="X6" s="4">
        <f>AVERAGE(X5,X3,X4)</f>
        <v>54.376666666666665</v>
      </c>
      <c r="Y6" s="4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C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4">
        <f>AVERAGE(M5:M5,M4:M6)</f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4">
        <f ca="1">AVERAGE(B5,B2:B6)</f>
        <v>16.612500000000001</v>
      </c>
      <c r="C3" s="2">
        <v>31</v>
      </c>
      <c r="D3" s="4">
        <f ca="1">AVERAGE(D5,D2:D6)</f>
        <v>15.860000000000003</v>
      </c>
      <c r="E3" s="4">
        <f ca="1">AVERAGE(E5,E2:E6)</f>
        <v>15.860000000000003</v>
      </c>
      <c r="F3" s="4">
        <f ca="1">AVERAGE(F5,F2:F6)</f>
        <v>15.860000000000003</v>
      </c>
      <c r="G3" s="4">
        <f ca="1">AVERAGE(G5,G2:G6)</f>
        <v>15.860000000000003</v>
      </c>
      <c r="H3" s="2">
        <v>31</v>
      </c>
      <c r="I3" s="2">
        <v>32</v>
      </c>
      <c r="J3" s="2">
        <v>32</v>
      </c>
      <c r="K3" s="2">
        <v>24.01</v>
      </c>
      <c r="L3" s="4">
        <f ca="1">AVERAGE(L5,L2:L6)</f>
        <v>34.86</v>
      </c>
      <c r="M3" s="2">
        <v>32</v>
      </c>
      <c r="N3" s="2">
        <v>32</v>
      </c>
      <c r="O3" s="2">
        <v>53</v>
      </c>
      <c r="P3" s="4">
        <f ca="1">AVERAGE(P2:P6)</f>
        <v>21.783333333333331</v>
      </c>
      <c r="Q3" s="4">
        <f ca="1">AVERAGE(Q2:Q6)</f>
        <v>21.783333333333331</v>
      </c>
      <c r="R3" s="2">
        <v>32</v>
      </c>
      <c r="S3" s="2">
        <v>53</v>
      </c>
      <c r="T3" s="2">
        <v>53</v>
      </c>
      <c r="U3" s="4">
        <f ca="1">AVERAGE(U5,U2:U6)</f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4">
        <f>AVERAGE(X5:X5,X6)</f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4">
        <f ca="1">AVERAGE(N3:N6)</f>
        <v>30.406666666666666</v>
      </c>
      <c r="O5" s="4">
        <f ca="1">AVERAGE(O3:O6)</f>
        <v>34.58</v>
      </c>
      <c r="P5" s="4">
        <f ca="1">AVERAGE(P2:P6)</f>
        <v>21.783333333333331</v>
      </c>
      <c r="Q5" s="4">
        <f ca="1">AVERAGE(Q2:Q6)</f>
        <v>21.783333333333331</v>
      </c>
      <c r="R5" s="4">
        <f ca="1">AVERAGE(R3:R6)</f>
        <v>26.493333333333336</v>
      </c>
      <c r="S5" s="2">
        <v>22.01</v>
      </c>
      <c r="T5" s="2">
        <v>22.01</v>
      </c>
      <c r="U5" s="2">
        <v>22.01</v>
      </c>
      <c r="V5" s="4">
        <f ca="1">AVERAGE(V3:V6)</f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7587-AA65-4F33-8FA0-AB47A59BFC1E}">
  <dimension ref="A1:Y2"/>
  <sheetViews>
    <sheetView tabSelected="1" workbookViewId="0">
      <selection activeCell="T8" sqref="T8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Winter'!B2</f>
        <v>18.309999999999999</v>
      </c>
      <c r="C2" s="2">
        <f>'Secondary Reserve, Winter'!C2</f>
        <v>18.79</v>
      </c>
      <c r="D2" s="2">
        <f>'Secondary Reserve, Winter'!D2</f>
        <v>22.38</v>
      </c>
      <c r="E2" s="2">
        <f>'Secondary Reserve, Winter'!E2</f>
        <v>24.35</v>
      </c>
      <c r="F2" s="2">
        <f>'Secondary Reserve, Winter'!F2</f>
        <v>25.01</v>
      </c>
      <c r="G2" s="2">
        <f>'Secondary Reserve, Winter'!G2</f>
        <v>20.48</v>
      </c>
      <c r="H2" s="2">
        <f>'Secondary Reserve, Winter'!H2</f>
        <v>22.13</v>
      </c>
      <c r="I2" s="2">
        <f>'Secondary Reserve, Winter'!I2</f>
        <v>12.36</v>
      </c>
      <c r="J2" s="2">
        <f>'Secondary Reserve, Winter'!J2</f>
        <v>5.59</v>
      </c>
      <c r="K2" s="2">
        <f>'Secondary Reserve, Winter'!K2</f>
        <v>4.01</v>
      </c>
      <c r="L2" s="2">
        <f>'Secondary Reserve, Winter'!L2</f>
        <v>3.49</v>
      </c>
      <c r="M2" s="2">
        <f>'Secondary Reserve, Winter'!M2</f>
        <v>5.14</v>
      </c>
      <c r="N2" s="2">
        <f>'Secondary Reserve, Winter'!N2</f>
        <v>3.99</v>
      </c>
      <c r="O2" s="2">
        <f>'Secondary Reserve, Winter'!O2</f>
        <v>4.29</v>
      </c>
      <c r="P2" s="2">
        <f>'Secondary Reserve, Winter'!P2</f>
        <v>4.4000000000000004</v>
      </c>
      <c r="Q2" s="2">
        <f>'Secondary Reserve, Winter'!Q2</f>
        <v>4.49</v>
      </c>
      <c r="R2" s="2">
        <f>'Secondary Reserve, Winter'!R2</f>
        <v>3.99</v>
      </c>
      <c r="S2" s="2">
        <f>'Secondary Reserve, Winter'!S2</f>
        <v>3.99</v>
      </c>
      <c r="T2" s="2">
        <f>'Secondary Reserve, Winter'!T2</f>
        <v>4.6399999999999997</v>
      </c>
      <c r="U2" s="2">
        <f>'Secondary Reserve, Winter'!U2</f>
        <v>5.39</v>
      </c>
      <c r="V2" s="2">
        <f>'Secondary Reserve, Winter'!V2</f>
        <v>3.99</v>
      </c>
      <c r="W2" s="2">
        <f>'Secondary Reserve, Winter'!W2</f>
        <v>3.99</v>
      </c>
      <c r="X2" s="2">
        <f>'Secondary Reserve, Winter'!X2</f>
        <v>5.99</v>
      </c>
      <c r="Y2" s="2">
        <f>'Secondary Reserve, Winter'!Y2</f>
        <v>9.5500000000000007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A6" sqref="A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4">
        <f ca="1">AVERAGE(Y3:Y6)</f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4">
        <f>AVERAGE(H5:H5)</f>
        <v>47.22</v>
      </c>
      <c r="I6" s="2">
        <v>64.64</v>
      </c>
      <c r="J6" s="2">
        <v>37.4</v>
      </c>
      <c r="K6" s="2">
        <v>37.4</v>
      </c>
      <c r="L6" s="4">
        <f>AVERAGE(L5:L5)</f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Secondary Reserve, Winter</vt:lpstr>
      <vt:lpstr>Tertiary Reserve Up, Winter</vt:lpstr>
      <vt:lpstr>Tertiary Reserve Down, Winter</vt:lpstr>
      <vt:lpstr>Flexibility, Winter</vt:lpstr>
      <vt:lpstr>Energy, Summer</vt:lpstr>
      <vt:lpstr>Secondary Reserve, Summer</vt:lpstr>
      <vt:lpstr>Tertiary Reserve Up, Summer</vt:lpstr>
      <vt:lpstr>Tertiary Reserve Down,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2023-02-17T15:46:59Z</dcterms:modified>
</cp:coreProperties>
</file>