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D:\DATA PROJECT VIDEOS\"/>
    </mc:Choice>
  </mc:AlternateContent>
  <xr:revisionPtr revIDLastSave="0" documentId="13_ncr:1_{122E75C9-9994-4F70-8DAF-3B5DCDDD0F5C}" xr6:coauthVersionLast="47" xr6:coauthVersionMax="47" xr10:uidLastSave="{00000000-0000-0000-0000-000000000000}"/>
  <bookViews>
    <workbookView xWindow="-108" yWindow="-108" windowWidth="23256" windowHeight="12456" tabRatio="609" firstSheet="8" activeTab="9" xr2:uid="{5AF5D4AF-D10E-435D-ABA8-B0D0494ED23E}"/>
  </bookViews>
  <sheets>
    <sheet name="KPI" sheetId="8" r:id="rId1"/>
    <sheet name="RATING" sheetId="9" r:id="rId2"/>
    <sheet name="Gender" sheetId="10" r:id="rId3"/>
    <sheet name="Attrition by Education" sheetId="11" r:id="rId4"/>
    <sheet name="Attrition by Job" sheetId="12" r:id="rId5"/>
    <sheet name="Dept wise attrition" sheetId="13" r:id="rId6"/>
    <sheet name="Attrition by Age group" sheetId="14" r:id="rId7"/>
    <sheet name="Marital Status Attrition" sheetId="15" r:id="rId8"/>
    <sheet name="Data" sheetId="1" r:id="rId9"/>
    <sheet name="Background 1" sheetId="3" r:id="rId10"/>
    <sheet name="Images" sheetId="2" r:id="rId11"/>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2" hidden="1">'Marital Status Attrition'!$D$4:$D$6</definedName>
    <definedName name="_xlchart.v2.3" hidden="1">'Marital Status Attrition'!$E$3</definedName>
    <definedName name="_xlchart.v2.4" hidden="1">'Marital Status Attrition'!$E$4:$E$6</definedName>
    <definedName name="_xlchart.v2.5" hidden="1">'Marital Status Attrition'!$D$4:$D$6</definedName>
    <definedName name="_xlchart.v2.6" hidden="1">'Marital Status Attrition'!$E$3</definedName>
    <definedName name="_xlchart.v2.7" hidden="1">'Marital Status Attrition'!$E$4:$E$6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 i="15" l="1"/>
  <c r="D6" i="15"/>
  <c r="D4" i="15"/>
  <c r="D5" i="12"/>
  <c r="D6" i="12"/>
  <c r="D7" i="12"/>
  <c r="D8" i="12"/>
  <c r="D9" i="12"/>
  <c r="D10" i="12"/>
  <c r="D11" i="12"/>
  <c r="D12" i="12"/>
  <c r="D4" i="12"/>
  <c r="A8" i="8"/>
  <c r="B8" i="8"/>
  <c r="C8" i="8"/>
  <c r="E6" i="15"/>
  <c r="E5" i="15"/>
  <c r="E4" i="15"/>
  <c r="E5" i="12"/>
  <c r="E9" i="12"/>
  <c r="E8" i="12"/>
  <c r="E6" i="12"/>
  <c r="E10" i="12"/>
  <c r="E7" i="12"/>
  <c r="E11" i="12"/>
  <c r="E12" i="12"/>
  <c r="E4" i="12"/>
  <c r="B10" i="10"/>
  <c r="B9" i="10"/>
  <c r="B6" i="9"/>
  <c r="B7" i="9"/>
  <c r="C9" i="10" l="1"/>
  <c r="C10" i="10"/>
  <c r="C6" i="9"/>
  <c r="C7" i="9"/>
  <c r="D8" i="8"/>
  <c r="E8" i="8"/>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<sst xmlns="http://schemas.openxmlformats.org/spreadsheetml/2006/main" count="19216" uniqueCount="1569">
  <si>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</si>
  <si>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</si>
  <si>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</si>
  <si>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</si>
  <si>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</si>
  <si>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</si>
  <si>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</si>
  <si>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</si>
  <si>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</si>
  <si>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</si>
  <si>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</si>
  <si>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</si>
  <si>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</si>
  <si>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</si>
  <si>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</si>
  <si>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</si>
  <si>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</si>
  <si>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</si>
  <si>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</si>
  <si>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</si>
  <si>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</si>
  <si>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</si>
  <si>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</si>
  <si>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</si>
  <si>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</si>
  <si>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</si>
  <si>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</si>
  <si>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</si>
  <si>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</si>
  <si>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</si>
  <si>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</si>
  <si>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</si>
  <si>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</si>
  <si>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</si>
  <si>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</si>
  <si>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</si>
  <si>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</si>
  <si>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</si>
  <si>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</si>
  <si>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</si>
  <si>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</si>
  <si>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</si>
  <si>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</si>
  <si>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</si>
  <si>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</si>
  <si>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</si>
  <si>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</si>
  <si>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</si>
  <si>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</si>
  <si>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</si>
  <si>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</si>
  <si>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</si>
  <si>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</si>
  <si>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</si>
  <si>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</si>
  <si>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</si>
  <si>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</si>
  <si>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</si>
  <si>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</si>
  <si>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</si>
  <si>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</si>
  <si>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</si>
  <si>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</si>
  <si>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</si>
  <si>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</si>
  <si>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</si>
  <si>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</si>
  <si>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</si>
  <si>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</si>
  <si>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</si>
  <si>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</si>
  <si>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</si>
  <si>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</si>
  <si>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</si>
  <si>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</si>
  <si>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</si>
  <si>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</si>
  <si>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</si>
  <si>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</si>
  <si>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</si>
  <si>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</si>
  <si>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</si>
  <si>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</si>
  <si>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</si>
  <si>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</si>
  <si>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</si>
  <si>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</si>
  <si>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</si>
  <si>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</si>
  <si>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</si>
  <si>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</si>
  <si>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</si>
  <si>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</si>
  <si>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</si>
  <si>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</si>
  <si>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</si>
  <si>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</si>
  <si>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</si>
  <si>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</si>
  <si>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</si>
  <si>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</si>
  <si>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</si>
  <si>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</si>
  <si>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</si>
  <si>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</si>
  <si>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</si>
  <si>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</si>
  <si>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</si>
  <si>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</si>
  <si>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</si>
  <si>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</si>
  <si>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</si>
  <si>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</si>
  <si>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</si>
  <si>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</si>
  <si>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</si>
  <si>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</si>
  <si>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</si>
  <si>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</si>
  <si>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</si>
  <si>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</si>
  <si>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</si>
  <si>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</si>
  <si>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</si>
  <si>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</si>
  <si>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</si>
  <si>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</si>
  <si>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</si>
  <si>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</si>
  <si>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</si>
  <si>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</si>
  <si>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</si>
  <si>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</si>
  <si>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</si>
  <si>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</si>
  <si>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</si>
  <si>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</si>
  <si>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</si>
  <si>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</si>
  <si>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</si>
  <si>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</si>
  <si>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</si>
  <si>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</si>
  <si>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</si>
  <si>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</si>
  <si>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</si>
  <si>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</si>
  <si>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</si>
  <si>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</si>
  <si>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</si>
  <si>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</si>
  <si>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</si>
  <si>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</si>
  <si>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</si>
  <si>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</si>
  <si>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</si>
  <si>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</si>
  <si>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</si>
  <si>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</si>
  <si>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</si>
  <si>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</si>
  <si>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</si>
  <si>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</si>
  <si>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</si>
  <si>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</si>
  <si>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</si>
  <si>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</si>
  <si>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</si>
  <si>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</si>
  <si>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</si>
  <si>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</si>
  <si>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</si>
  <si>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</si>
  <si>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</si>
  <si>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</si>
  <si>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</si>
  <si>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</si>
  <si>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</si>
  <si>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</si>
  <si>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</si>
  <si>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</si>
  <si>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</si>
  <si>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</si>
  <si>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</si>
  <si>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</si>
  <si>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</si>
  <si>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</si>
  <si>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</si>
  <si>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</si>
  <si>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</si>
  <si>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</si>
  <si>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</si>
  <si>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</si>
  <si>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</si>
  <si>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</si>
  <si>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</si>
  <si>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</si>
  <si>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</si>
  <si>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</si>
  <si>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</si>
  <si>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</si>
  <si>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</si>
  <si>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</si>
  <si>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</si>
  <si>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</si>
  <si>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</si>
  <si>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</si>
  <si>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</si>
  <si>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</si>
  <si>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</si>
  <si>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</si>
  <si>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</si>
  <si>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</si>
  <si>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</si>
  <si>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</si>
  <si>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</si>
  <si>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</si>
  <si>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</si>
  <si>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</si>
  <si>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</si>
  <si>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</si>
  <si>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</si>
  <si>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</si>
  <si>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</si>
  <si>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</si>
  <si>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</si>
  <si>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</si>
  <si>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</si>
  <si>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</si>
  <si>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</si>
  <si>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</si>
  <si>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</si>
  <si>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</si>
  <si>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</si>
  <si>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</si>
  <si>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</si>
  <si>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</si>
  <si>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</si>
  <si>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</si>
  <si>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</si>
  <si>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</si>
  <si>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</si>
  <si>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</si>
  <si>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</si>
  <si>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</si>
  <si>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</si>
  <si>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</si>
  <si>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</si>
  <si>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</si>
  <si>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</si>
  <si>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</si>
  <si>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</si>
  <si>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</si>
  <si>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</si>
  <si>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</si>
  <si>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</si>
  <si>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</si>
  <si>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</si>
  <si>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</si>
  <si>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</si>
  <si>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</si>
  <si>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</si>
  <si>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</si>
  <si>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</si>
  <si>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</si>
  <si>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</si>
  <si>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</si>
  <si>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</si>
  <si>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</si>
  <si>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</si>
  <si>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</si>
  <si>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</si>
  <si>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</si>
  <si>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</si>
  <si>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</si>
  <si>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</si>
  <si>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</si>
  <si>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</si>
  <si>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</si>
  <si>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</si>
  <si>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</si>
  <si>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</si>
  <si>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</si>
  <si>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</si>
  <si>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</si>
  <si>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</si>
  <si>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</si>
  <si>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</si>
  <si>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</si>
  <si>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</si>
  <si>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</si>
  <si>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</si>
  <si>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</si>
  <si>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</si>
  <si>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</si>
  <si>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</si>
  <si>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</si>
  <si>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</si>
  <si>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</si>
  <si>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</si>
  <si>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</si>
  <si>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</si>
  <si>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</si>
  <si>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</si>
  <si>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</si>
  <si>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</si>
  <si>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</si>
  <si>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</si>
  <si>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</si>
  <si>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</si>
  <si>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</si>
  <si>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</si>
  <si>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</si>
  <si>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</si>
  <si>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</si>
  <si>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</si>
  <si>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</si>
  <si>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</si>
  <si>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</si>
  <si>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</si>
  <si>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</si>
  <si>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</si>
  <si>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</si>
  <si>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</si>
  <si>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</si>
  <si>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</si>
  <si>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</si>
  <si>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</si>
  <si>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</si>
  <si>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</si>
  <si>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</si>
  <si>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</si>
  <si>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</si>
  <si>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</si>
  <si>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</si>
  <si>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</si>
  <si>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</si>
  <si>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</si>
  <si>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</si>
  <si>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</si>
  <si>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</si>
  <si>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</si>
  <si>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</si>
  <si>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</si>
  <si>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</si>
  <si>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</si>
  <si>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</si>
  <si>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</si>
  <si>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</si>
  <si>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</si>
  <si>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</si>
  <si>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</si>
  <si>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</si>
  <si>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</si>
  <si>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</si>
  <si>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</si>
  <si>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</si>
  <si>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</si>
  <si>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</si>
  <si>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</si>
  <si>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</si>
  <si>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</si>
  <si>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</si>
  <si>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</si>
  <si>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</si>
  <si>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</si>
  <si>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</si>
  <si>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</si>
  <si>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</si>
  <si>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</si>
  <si>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</si>
  <si>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</si>
  <si>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</si>
  <si>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</si>
  <si>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</si>
  <si>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</si>
  <si>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</si>
  <si>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</si>
  <si>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</si>
  <si>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</si>
  <si>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</si>
  <si>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</si>
  <si>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</si>
  <si>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</si>
  <si>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</si>
  <si>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</si>
  <si>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</si>
  <si>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</si>
  <si>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</si>
  <si>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</si>
  <si>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</si>
  <si>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</si>
  <si>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</si>
  <si>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</si>
  <si>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</si>
  <si>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</si>
  <si>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</si>
  <si>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</si>
  <si>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</si>
  <si>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</si>
  <si>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</si>
  <si>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</si>
  <si>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</si>
  <si>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</si>
  <si>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</si>
  <si>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</si>
  <si>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</si>
  <si>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</si>
  <si>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</si>
  <si>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</si>
  <si>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</si>
  <si>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</si>
  <si>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</si>
  <si>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</si>
  <si>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</si>
  <si>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</si>
  <si>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</si>
  <si>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</si>
  <si>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</si>
  <si>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</si>
  <si>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</si>
  <si>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</si>
  <si>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</si>
  <si>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</si>
  <si>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</si>
  <si>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</si>
  <si>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</si>
  <si>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</si>
  <si>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</si>
  <si>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</si>
  <si>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</si>
  <si>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</si>
  <si>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</si>
  <si>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</si>
  <si>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</si>
  <si>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</si>
  <si>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</si>
  <si>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</si>
  <si>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</si>
  <si>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</si>
  <si>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</si>
  <si>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</si>
  <si>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</si>
  <si>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</si>
  <si>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</si>
  <si>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</si>
  <si>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</si>
  <si>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</si>
  <si>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</si>
  <si>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</si>
  <si>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</si>
  <si>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</si>
  <si>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</si>
  <si>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</si>
  <si>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</si>
  <si>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</si>
  <si>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</si>
  <si>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</si>
  <si>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</si>
  <si>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</si>
  <si>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</si>
  <si>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</si>
  <si>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</si>
  <si>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</si>
  <si>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</si>
  <si>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</si>
  <si>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</si>
  <si>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</si>
  <si>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</si>
  <si>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</si>
  <si>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</si>
  <si>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</si>
  <si>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</si>
  <si>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</si>
  <si>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</si>
  <si>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</si>
  <si>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</si>
  <si>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</si>
  <si>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</si>
  <si>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</si>
  <si>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</si>
  <si>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</si>
  <si>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</si>
  <si>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</si>
  <si>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</si>
  <si>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</si>
  <si>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</si>
  <si>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</si>
  <si>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</si>
  <si>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</si>
  <si>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</si>
  <si>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</si>
  <si>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</si>
  <si>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</si>
  <si>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</si>
  <si>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</si>
  <si>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</si>
  <si>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</si>
  <si>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</si>
  <si>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</si>
  <si>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</si>
  <si>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</si>
  <si>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</si>
  <si>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</si>
  <si>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</si>
  <si>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</si>
  <si>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</si>
  <si>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</si>
  <si>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</si>
  <si>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</si>
  <si>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</si>
  <si>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</si>
  <si>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</si>
  <si>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</si>
  <si>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</si>
  <si>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</si>
  <si>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</si>
  <si>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</si>
  <si>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</si>
  <si>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</si>
  <si>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</si>
  <si>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</si>
  <si>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</si>
  <si>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</si>
  <si>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</si>
  <si>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</si>
  <si>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</si>
  <si>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</si>
  <si>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</si>
  <si>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</si>
  <si>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</si>
  <si>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</si>
  <si>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</si>
  <si>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</si>
  <si>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</si>
  <si>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</si>
  <si>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</si>
  <si>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</si>
  <si>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</si>
  <si>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</si>
  <si>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</si>
  <si>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</si>
  <si>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</si>
  <si>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</si>
  <si>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</si>
  <si>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</si>
  <si>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</si>
  <si>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</si>
  <si>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</si>
  <si>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</si>
  <si>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</si>
  <si>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</si>
  <si>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</si>
  <si>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</si>
  <si>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</si>
  <si>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</si>
  <si>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</si>
  <si>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</si>
  <si>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</si>
  <si>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</si>
  <si>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</si>
  <si>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</si>
  <si>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</si>
  <si>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</si>
  <si>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</si>
  <si>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</si>
  <si>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</si>
  <si>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</si>
  <si>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</si>
  <si>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</si>
  <si>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</si>
  <si>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</si>
  <si>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</si>
  <si>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</si>
  <si>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</si>
  <si>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</si>
  <si>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</si>
  <si>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</si>
  <si>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</si>
  <si>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</si>
  <si>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</si>
  <si>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</si>
  <si>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</si>
  <si>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</si>
  <si>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</si>
  <si>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</si>
  <si>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</si>
  <si>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</si>
  <si>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</si>
  <si>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</si>
  <si>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</si>
  <si>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</si>
  <si>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</si>
  <si>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</si>
  <si>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</si>
  <si>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</si>
  <si>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</si>
  <si>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</si>
  <si>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</si>
  <si>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</si>
  <si>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</si>
  <si>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</si>
  <si>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</si>
  <si>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</si>
  <si>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</si>
  <si>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</si>
  <si>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</si>
  <si>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</si>
  <si>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</si>
  <si>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</si>
  <si>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</si>
  <si>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</si>
  <si>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</si>
  <si>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</si>
  <si>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</si>
  <si>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</si>
  <si>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</si>
  <si>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</si>
  <si>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</si>
  <si>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</si>
  <si>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</si>
  <si>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</si>
  <si>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</si>
  <si>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</si>
  <si>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</si>
  <si>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</si>
  <si>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</si>
  <si>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</si>
  <si>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</si>
  <si>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</si>
  <si>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</si>
  <si>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</si>
  <si>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</si>
  <si>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</si>
  <si>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</si>
  <si>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</si>
  <si>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</si>
  <si>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</si>
  <si>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</si>
  <si>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</si>
  <si>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</si>
  <si>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</si>
  <si>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</si>
  <si>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</si>
  <si>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</si>
  <si>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</si>
  <si>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</si>
  <si>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</si>
  <si>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</si>
  <si>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</si>
  <si>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</si>
  <si>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</si>
  <si>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</si>
  <si>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</si>
  <si>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</si>
  <si>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</si>
  <si>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</si>
  <si>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</si>
  <si>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</si>
  <si>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</si>
  <si>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</si>
  <si>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</si>
  <si>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</si>
  <si>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</si>
  <si>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</si>
  <si>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</si>
  <si>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</si>
  <si>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</si>
  <si>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</si>
  <si>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</si>
  <si>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</si>
  <si>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</si>
  <si>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</si>
  <si>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</si>
  <si>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</si>
  <si>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</si>
  <si>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</si>
  <si>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</si>
  <si>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</si>
  <si>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</si>
  <si>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</si>
  <si>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</si>
  <si>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</si>
  <si>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</si>
  <si>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</si>
  <si>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</si>
  <si>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</si>
  <si>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</si>
  <si>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</si>
  <si>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</si>
  <si>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</si>
  <si>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</si>
  <si>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</si>
  <si>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</si>
  <si>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</si>
  <si>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</si>
  <si>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</si>
  <si>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</si>
  <si>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</si>
  <si>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</si>
  <si>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</si>
  <si>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</si>
  <si>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</si>
  <si>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</si>
  <si>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</si>
  <si>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</si>
  <si>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</si>
  <si>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</si>
  <si>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</si>
  <si>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</si>
  <si>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</si>
  <si>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</si>
  <si>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</si>
  <si>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</si>
  <si>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</si>
  <si>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</si>
  <si>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</si>
  <si>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</si>
  <si>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</si>
  <si>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</si>
  <si>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</si>
  <si>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</si>
  <si>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</si>
  <si>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</si>
  <si>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</si>
  <si>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</si>
  <si>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</si>
  <si>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</si>
  <si>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</si>
  <si>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</si>
  <si>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</si>
  <si>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</si>
  <si>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</si>
  <si>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</si>
  <si>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</si>
  <si>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</si>
  <si>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</si>
  <si>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</si>
  <si>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</si>
  <si>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</si>
  <si>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</si>
  <si>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</si>
  <si>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</si>
  <si>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</si>
  <si>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</si>
  <si>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</si>
  <si>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</si>
  <si>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</si>
  <si>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</si>
  <si>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</si>
  <si>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</si>
  <si>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</si>
  <si>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</si>
  <si>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</si>
  <si>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</si>
  <si>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</si>
  <si>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</si>
  <si>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</si>
  <si>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</si>
  <si>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</si>
  <si>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</si>
  <si>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</si>
  <si>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</si>
  <si>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</si>
  <si>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</si>
  <si>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</si>
  <si>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</si>
  <si>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</si>
  <si>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</si>
  <si>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</si>
  <si>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</si>
  <si>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</si>
  <si>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</si>
  <si>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</si>
  <si>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</si>
  <si>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</si>
  <si>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</si>
  <si>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</si>
  <si>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</si>
  <si>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</si>
  <si>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</si>
  <si>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</si>
  <si>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</si>
  <si>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</si>
  <si>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</si>
  <si>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</si>
  <si>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</si>
  <si>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</si>
  <si>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</si>
  <si>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</si>
  <si>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</si>
  <si>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</si>
  <si>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</si>
  <si>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</si>
  <si>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</si>
  <si>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</si>
  <si>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</si>
  <si>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</si>
  <si>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</si>
  <si>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</si>
  <si>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</si>
  <si>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</si>
  <si>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</si>
  <si>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</si>
  <si>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</si>
  <si>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</si>
  <si>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</si>
  <si>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</si>
  <si>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</si>
  <si>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</si>
  <si>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</si>
  <si>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</si>
  <si>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</si>
  <si>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</si>
  <si>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</si>
  <si>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</si>
  <si>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</si>
  <si>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</si>
  <si>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</si>
  <si>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</si>
  <si>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</si>
  <si>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</si>
  <si>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</si>
  <si>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</si>
  <si>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</si>
  <si>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</si>
  <si>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</si>
  <si>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</si>
  <si>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</si>
  <si>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</si>
  <si>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</si>
  <si>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</si>
  <si>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</si>
  <si>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</si>
  <si>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</si>
  <si>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</si>
  <si>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</si>
  <si>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</si>
  <si>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</si>
  <si>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</si>
  <si>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</si>
  <si>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</si>
  <si>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</si>
  <si>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</si>
  <si>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</si>
  <si>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</si>
  <si>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</si>
  <si>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</si>
  <si>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</si>
  <si>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</si>
  <si>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</si>
  <si>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</si>
  <si>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</si>
  <si>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</si>
  <si>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</si>
  <si>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</si>
  <si>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</si>
  <si>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</si>
  <si>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</si>
  <si>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</si>
  <si>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</si>
  <si>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</si>
  <si>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</si>
  <si>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</si>
  <si>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</si>
  <si>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</si>
  <si>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</si>
  <si>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</si>
  <si>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</si>
  <si>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</si>
  <si>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</si>
  <si>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</si>
  <si>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</si>
  <si>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</si>
  <si>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</si>
  <si>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</si>
  <si>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</si>
  <si>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</si>
  <si>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</si>
  <si>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</si>
  <si>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</si>
  <si>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</si>
  <si>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</si>
  <si>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</si>
  <si>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</si>
  <si>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</si>
  <si>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</si>
  <si>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</si>
  <si>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</si>
  <si>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</si>
  <si>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</si>
  <si>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</si>
  <si>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</si>
  <si>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</si>
  <si>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</si>
  <si>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</si>
  <si>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</si>
  <si>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</si>
  <si>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</si>
  <si>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</si>
  <si>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</si>
  <si>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</si>
  <si>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</si>
  <si>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</si>
  <si>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</si>
  <si>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</si>
  <si>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</si>
  <si>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</si>
  <si>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</si>
  <si>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</si>
  <si>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</si>
  <si>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</si>
  <si>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</si>
  <si>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</si>
  <si>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</si>
  <si>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</si>
  <si>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</si>
  <si>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</si>
  <si>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</si>
  <si>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</si>
  <si>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</si>
  <si>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</si>
  <si>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</si>
  <si>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</si>
  <si>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</si>
  <si>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</si>
  <si>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</si>
  <si>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</si>
  <si>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</si>
  <si>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</si>
  <si>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</si>
  <si>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</si>
  <si>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</si>
  <si>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</si>
  <si>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</si>
  <si>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</si>
  <si>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</si>
  <si>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</si>
  <si>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</si>
  <si>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</si>
  <si>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</si>
  <si>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</si>
  <si>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</si>
  <si>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</si>
  <si>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</si>
  <si>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</si>
  <si>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</si>
  <si>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</si>
  <si>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</si>
  <si>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</si>
  <si>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</si>
  <si>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</si>
  <si>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</si>
  <si>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</si>
  <si>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</si>
  <si>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</si>
  <si>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</si>
  <si>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</si>
  <si>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</si>
  <si>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</si>
  <si>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</si>
  <si>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</si>
  <si>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</si>
  <si>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</si>
  <si>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</si>
  <si>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</si>
  <si>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</si>
  <si>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</si>
  <si>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</si>
  <si>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</si>
  <si>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</si>
  <si>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</si>
  <si>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</si>
  <si>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</si>
  <si>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</si>
  <si>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</si>
  <si>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</si>
  <si>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</si>
  <si>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</si>
  <si>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</si>
  <si>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</si>
  <si>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</si>
  <si>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</si>
  <si>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</si>
  <si>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</si>
  <si>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</si>
  <si>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</si>
  <si>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</si>
  <si>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</si>
  <si>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</si>
  <si>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</si>
  <si>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</si>
  <si>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</si>
  <si>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</si>
  <si>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</si>
  <si>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</si>
  <si>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</si>
  <si>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</si>
  <si>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</si>
  <si>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</si>
  <si>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</si>
  <si>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</si>
  <si>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</si>
  <si>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</si>
  <si>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</si>
  <si>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</si>
  <si>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</si>
  <si>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</si>
  <si>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</si>
  <si>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</si>
  <si>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</si>
  <si>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</si>
  <si>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</si>
  <si>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</si>
  <si>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</si>
  <si>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</si>
  <si>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</si>
  <si>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</si>
  <si>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</si>
  <si>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</si>
  <si>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</si>
  <si>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</si>
  <si>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</si>
  <si>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</si>
  <si>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</si>
  <si>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</si>
  <si>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</si>
  <si>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</si>
  <si>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</si>
  <si>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</si>
  <si>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</si>
  <si>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</si>
  <si>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</si>
  <si>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</si>
  <si>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</si>
  <si>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</si>
  <si>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</si>
  <si>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</si>
  <si>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</si>
  <si>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</si>
  <si>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</si>
  <si>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</si>
  <si>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</si>
  <si>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</si>
  <si>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</si>
  <si>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</si>
  <si>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</si>
  <si>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</si>
  <si>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</si>
  <si>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</si>
  <si>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</si>
  <si>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</si>
  <si>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</si>
  <si>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</si>
  <si>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</si>
  <si>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</si>
  <si>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</si>
  <si>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</si>
  <si>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</si>
  <si>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</si>
  <si>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</si>
  <si>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</si>
  <si>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</si>
  <si>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</si>
  <si>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</si>
  <si>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</si>
  <si>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</si>
  <si>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</si>
  <si>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</si>
  <si>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</si>
  <si>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</si>
  <si>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</si>
  <si>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</si>
  <si>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</si>
  <si>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</si>
  <si>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</si>
  <si>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</si>
  <si>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</si>
  <si>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</si>
  <si>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</si>
  <si>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</si>
  <si>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</si>
  <si>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</si>
  <si>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</si>
  <si>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</si>
  <si>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</si>
  <si>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</si>
  <si>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</si>
  <si>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</si>
  <si>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</si>
  <si>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</si>
  <si>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</si>
  <si>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</si>
  <si>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</si>
  <si>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</si>
  <si>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</si>
  <si>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</si>
  <si>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</si>
  <si>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</si>
  <si>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</si>
  <si>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</si>
  <si>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</si>
  <si>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</si>
  <si>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</si>
  <si>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</si>
  <si>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</si>
  <si>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</si>
  <si>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</si>
  <si>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</si>
  <si>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</si>
  <si>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</si>
  <si>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</si>
  <si>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</si>
  <si>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</si>
  <si>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</si>
  <si>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</si>
  <si>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</si>
  <si>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</si>
  <si>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</si>
  <si>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</si>
  <si>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</si>
  <si>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</si>
  <si>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</si>
  <si>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</si>
  <si>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</si>
  <si>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</si>
  <si>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</si>
  <si>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</si>
  <si>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</si>
  <si>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</si>
  <si>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</si>
  <si>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</si>
  <si>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</si>
  <si>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</si>
  <si>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</si>
  <si>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</si>
  <si>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</si>
  <si>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</si>
  <si>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</si>
  <si>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</si>
  <si>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</si>
  <si>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</si>
  <si>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</si>
  <si>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</si>
  <si>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</si>
  <si>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</si>
  <si>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</si>
  <si>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</si>
  <si>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</si>
  <si>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</si>
  <si>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</si>
  <si>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</si>
  <si>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</si>
  <si>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</si>
  <si>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</si>
  <si>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</si>
  <si>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</si>
  <si>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</si>
  <si>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</si>
  <si>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</si>
  <si>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</si>
  <si>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</si>
  <si>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</si>
  <si>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</si>
  <si>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</si>
  <si>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</si>
  <si>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</si>
  <si>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</si>
  <si>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</si>
  <si>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</si>
  <si>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</si>
  <si>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</si>
  <si>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</si>
  <si>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</si>
  <si>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</si>
  <si>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</si>
  <si>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</si>
  <si>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</si>
  <si>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</si>
  <si>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</si>
  <si>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</si>
  <si>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</si>
  <si>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</si>
  <si>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</si>
  <si>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</si>
  <si>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</si>
  <si>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</si>
  <si>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</si>
  <si>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</si>
  <si>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</si>
  <si>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</si>
  <si>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</si>
  <si>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</si>
  <si>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</si>
  <si>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</si>
  <si>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</si>
  <si>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</si>
  <si>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</si>
  <si>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</si>
  <si>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</si>
  <si>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</si>
  <si>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</si>
  <si>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</si>
  <si>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</si>
  <si>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</si>
  <si>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</si>
  <si>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</si>
  <si>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</si>
  <si>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</si>
  <si>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</si>
  <si>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</si>
  <si>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</si>
  <si>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</si>
  <si>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</si>
  <si>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</si>
  <si>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</si>
  <si>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</si>
  <si>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</si>
  <si>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</si>
  <si>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</si>
  <si>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</si>
  <si>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</si>
  <si>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</si>
  <si>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</si>
  <si>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</si>
  <si>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</si>
  <si>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</si>
  <si>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</si>
  <si>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</si>
  <si>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</si>
  <si>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</si>
  <si>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</si>
  <si>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</si>
  <si>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</si>
  <si>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</si>
  <si>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</si>
  <si>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</si>
  <si>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</si>
  <si>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</si>
  <si>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</si>
  <si>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</si>
  <si>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</si>
  <si>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</si>
  <si>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</si>
  <si>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</si>
  <si>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</si>
  <si>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</si>
  <si>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</si>
  <si>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</si>
  <si>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</si>
  <si>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</si>
  <si>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</si>
  <si>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</si>
  <si>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</si>
  <si>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</si>
  <si>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</si>
  <si>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</si>
  <si>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</si>
  <si>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</si>
  <si>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</si>
  <si>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</si>
  <si>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</si>
  <si>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</si>
  <si>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</si>
  <si>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</si>
  <si>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</si>
  <si>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</si>
  <si>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</si>
  <si>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</si>
  <si>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</si>
  <si>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</si>
  <si>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</si>
  <si>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</si>
  <si>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</si>
  <si>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</si>
  <si>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</si>
  <si>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</si>
  <si>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</si>
  <si>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</si>
  <si>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</si>
  <si>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</si>
  <si>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</si>
  <si>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</si>
  <si>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</si>
  <si>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</si>
  <si>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</si>
  <si>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</si>
  <si>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</si>
  <si>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</si>
  <si>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</si>
  <si>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</si>
  <si>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</si>
  <si>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</si>
  <si>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</si>
  <si>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</si>
  <si>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</si>
  <si>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</si>
  <si>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</si>
  <si>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</si>
  <si>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</si>
  <si>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</si>
  <si>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</si>
  <si>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</si>
  <si>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</si>
  <si>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</si>
  <si>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</si>
  <si>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</si>
  <si>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</si>
  <si>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</si>
  <si>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</si>
  <si>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</si>
  <si>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</si>
  <si>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</si>
  <si>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</si>
  <si>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</si>
  <si>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</si>
  <si>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</si>
  <si>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</si>
  <si>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</si>
  <si>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</si>
  <si>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</si>
  <si>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</si>
  <si>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</si>
  <si>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</si>
  <si>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</si>
  <si>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</si>
  <si>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</si>
  <si>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</si>
  <si>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</si>
  <si>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</si>
  <si>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</si>
  <si>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</si>
  <si>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</si>
  <si>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</si>
  <si>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</si>
  <si>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</si>
  <si>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</si>
  <si>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</si>
  <si>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</si>
  <si>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</si>
  <si>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</si>
  <si>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</si>
  <si>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</si>
  <si>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</si>
  <si>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</si>
  <si>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</si>
  <si>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</si>
  <si>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</si>
  <si>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</si>
  <si>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</si>
  <si>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</si>
  <si>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</si>
  <si>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</si>
  <si>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</si>
  <si>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</si>
  <si>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</si>
  <si>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</si>
  <si>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</si>
  <si>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</si>
  <si>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</si>
  <si>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</si>
  <si>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</si>
  <si>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</si>
  <si>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</si>
  <si>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</si>
  <si>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</si>
  <si>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</si>
  <si>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</si>
  <si>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</si>
  <si>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</si>
  <si>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</si>
  <si>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</si>
  <si>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</si>
  <si>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</si>
  <si>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</si>
  <si>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</si>
  <si>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</si>
  <si>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</si>
  <si>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</si>
  <si>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</si>
  <si>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</si>
  <si>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</si>
  <si>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</si>
  <si>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</si>
  <si>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</si>
  <si>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</si>
  <si>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</si>
  <si>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</si>
  <si>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</si>
  <si>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</si>
  <si>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</si>
  <si>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</si>
  <si>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</si>
  <si>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</si>
  <si>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</si>
  <si>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</si>
  <si>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</si>
  <si>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</si>
  <si>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</si>
  <si>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</si>
  <si>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</si>
  <si>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</si>
  <si>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</si>
  <si>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</si>
  <si>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</si>
  <si>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</si>
  <si>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</si>
  <si>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</si>
  <si>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</si>
  <si>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</si>
  <si>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</si>
  <si>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</si>
  <si>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</si>
  <si>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</si>
  <si>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</si>
  <si>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</si>
  <si>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</si>
  <si>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</si>
  <si>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</si>
  <si>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</si>
  <si>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</si>
  <si>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</si>
  <si>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</si>
  <si>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</si>
  <si>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</si>
  <si>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</si>
  <si>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</si>
  <si>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</si>
  <si>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</si>
  <si>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</si>
  <si>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</si>
  <si>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</si>
  <si>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</si>
  <si>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</si>
  <si>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</si>
  <si>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</si>
  <si>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</si>
  <si>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</si>
  <si>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</si>
  <si>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</si>
  <si>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</si>
  <si>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</si>
  <si>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</si>
  <si>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</si>
  <si>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</si>
  <si>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</si>
  <si>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</si>
  <si>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</si>
  <si>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</si>
  <si>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</si>
  <si>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</si>
  <si>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</si>
  <si>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</si>
  <si>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</si>
  <si>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</si>
  <si>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</si>
  <si>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</si>
  <si>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</si>
  <si>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</si>
  <si>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</si>
  <si>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</si>
  <si>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</si>
  <si>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</si>
  <si>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</si>
  <si>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</si>
  <si>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</si>
  <si>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</si>
  <si>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</si>
  <si>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</si>
  <si>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</si>
  <si>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</si>
  <si>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</si>
  <si>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</si>
  <si>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</si>
  <si>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</si>
  <si>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</si>
  <si>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</si>
  <si>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</si>
  <si>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</si>
  <si>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</si>
  <si>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</si>
  <si>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</si>
  <si>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</si>
  <si>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</si>
  <si>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</si>
  <si>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</si>
  <si>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</si>
  <si>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</si>
  <si>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</si>
  <si>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</si>
  <si>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</si>
  <si>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</si>
  <si>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</si>
  <si>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</si>
  <si>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</si>
  <si>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</si>
  <si>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</si>
  <si>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</si>
  <si>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</si>
  <si>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</si>
  <si>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</si>
  <si>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</si>
  <si>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</si>
  <si>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</si>
  <si>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</si>
  <si>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</si>
  <si>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</si>
  <si>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</si>
  <si>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</si>
  <si>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</si>
  <si>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</si>
  <si>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</si>
  <si>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</si>
  <si>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</si>
  <si>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</si>
  <si>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</si>
  <si>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</si>
  <si>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</si>
  <si>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</si>
  <si>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</si>
  <si>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</si>
  <si>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</si>
  <si>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</si>
  <si>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</si>
  <si>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</si>
  <si>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</si>
  <si>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</si>
  <si>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</si>
  <si>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</si>
  <si>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</si>
  <si>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</si>
  <si>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</si>
  <si>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</si>
  <si>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</si>
  <si>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</si>
  <si>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</si>
  <si>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</si>
  <si>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</si>
  <si>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</si>
  <si>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</si>
  <si>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</si>
  <si>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</si>
  <si>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</si>
  <si>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</si>
  <si>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</si>
  <si>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</si>
  <si>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</si>
  <si>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</si>
  <si>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</si>
  <si>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</si>
  <si>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</si>
  <si>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</si>
  <si>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</si>
  <si>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</si>
  <si>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CF_attrition count</t>
  </si>
  <si>
    <t>Average of Age</t>
  </si>
  <si>
    <t>Count of Employee Number</t>
  </si>
  <si>
    <t>Total Employee</t>
  </si>
  <si>
    <t>Attrition Count</t>
  </si>
  <si>
    <t>Active Employees</t>
  </si>
  <si>
    <t>Attrition Rate</t>
  </si>
  <si>
    <t>Average Age</t>
  </si>
  <si>
    <t>Average of Job Satisfaction</t>
  </si>
  <si>
    <t>Rating</t>
  </si>
  <si>
    <t>Balance Rating</t>
  </si>
  <si>
    <t>Count of Employee Count</t>
  </si>
  <si>
    <t>Row Labels</t>
  </si>
  <si>
    <t>Grand Total</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</si>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</sst>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10" fontId="0" fillId="0" borderId="0" xfId="1" applyNumberFormat="1"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cellXfs>
  <cellStyles count="2">
    <cellStyle name="Normal" xfId="0" builtinId="0"/>
    <cellStyle name="Percent" xfId="1" builtinId="5"/>
  </cellStyles>
  <dxfs count="2">
    <dxf>
      <numFmt numFmtId="164" formatCode="0.0"/>
    </dxf>
    <dxf>
      <fill>
        <patternFill>
          <bgColor theme="5" tint="0.59996337778862885"/>
        </patternFill>
      </fill>
    </dxf>
  </dxfs>
  <tableStyles count="1" defaultTableStyle="TableStyleMedium2" defaultPivotStyle="PivotStyleLight16">
    <tableStyle name="Slicer" pivot="0" table="0" count="4" xr9:uid="{A9083932-B43C-4A56-94E4-B40842B18A41}">
      <tableStyleElement type="wholeTable" dxfId="1"/>
    </tableStyle>
  </tableStyles>
  <colors>
    <mruColors>
      <color rgb="FF7510C0"/>
      <color rgb="FF203864"/>
      <color rgb="FF72458B"/>
      <color rgb="FFFFCC99"/>
      <color rgb="FFFAC748"/>
    </mruColors>
  </colors>
  <extLst>
    <ext xmlns:x14="http://schemas.microsoft.com/office/spreadsheetml/2009/9/main" uri="{46F421CA-312F-682f-3DD2-61675219B42D}">
      <x14:dxfs count="3">
        <dxf>
          <fill>
            <gradientFill degree="45">
              <stop position="0">
                <color theme="2" tint="-0.74901577806939912"/>
              </stop>
              <stop position="1">
                <color theme="0" tint="-0.34900967436750391"/>
              </stop>
            </gradientFill>
          </fill>
        </dxf>
        <dxf>
          <font>
            <b/>
            <i val="0"/>
            <color theme="0"/>
            <name val="Calibri"/>
            <family val="2"/>
            <scheme val="minor"/>
          </font>
          <fill>
            <gradientFill degree="45">
              <stop position="0">
                <color theme="9" tint="-0.49803155613879818"/>
              </stop>
              <stop position="1">
                <color theme="9" tint="-0.25098422193060094"/>
              </stop>
            </gradientFill>
          </fill>
        </dxf>
        <dxf>
          <fill>
            <gradientFill degree="45">
              <stop position="0">
                <color theme="1" tint="0.1490218817712943"/>
              </stop>
              <stop position="1">
                <color theme="0"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26-4E8C-B38B-0DB862CD12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26-4E8C-B38B-0DB862CD12A0}"/>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1628-455A-B1CE-4D18D1D5B44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28240740740740738"/>
          <c:w val="0.93888888888888888"/>
          <c:h val="0.5"/>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D7F-4674-8BA8-508C8F286A5D}"/>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D7F-4674-8BA8-508C8F286A5D}"/>
            </c:ext>
          </c:extLst>
        </c:ser>
        <c:dLbls>
          <c:showLegendKey val="0"/>
          <c:showVal val="0"/>
          <c:showCatName val="0"/>
          <c:showSerName val="0"/>
          <c:showPercent val="0"/>
          <c:showBubbleSize val="0"/>
        </c:dLbls>
        <c:gapWidth val="0"/>
        <c:overlap val="100"/>
        <c:axId val="1634585343"/>
        <c:axId val="1884203743"/>
      </c:barChart>
      <c:catAx>
        <c:axId val="1634585343"/>
        <c:scaling>
          <c:orientation val="minMax"/>
        </c:scaling>
        <c:delete val="1"/>
        <c:axPos val="l"/>
        <c:majorTickMark val="out"/>
        <c:minorTickMark val="none"/>
        <c:tickLblPos val="nextTo"/>
        <c:crossAx val="1884203743"/>
        <c:crosses val="autoZero"/>
        <c:auto val="1"/>
        <c:lblAlgn val="ctr"/>
        <c:lblOffset val="100"/>
        <c:noMultiLvlLbl val="0"/>
      </c:catAx>
      <c:valAx>
        <c:axId val="1884203743"/>
        <c:scaling>
          <c:orientation val="minMax"/>
          <c:max val="4"/>
        </c:scaling>
        <c:delete val="1"/>
        <c:axPos val="b"/>
        <c:numFmt formatCode="0.0" sourceLinked="1"/>
        <c:majorTickMark val="out"/>
        <c:minorTickMark val="none"/>
        <c:tickLblPos val="nextTo"/>
        <c:crossAx val="1634585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2B-4B2F-9338-1777B5AED8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2B-4B2F-9338-1777B5AED80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E522-4009-8639-88004AEBBDD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DATA_Excel_workbook 1.xlsx]Attrition by Education!PivotTable2</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844-4A2C-BA59-FB13DC963DB8}"/>
            </c:ext>
          </c:extLst>
        </c:ser>
        <c:dLbls>
          <c:dLblPos val="outEnd"/>
          <c:showLegendKey val="0"/>
          <c:showVal val="1"/>
          <c:showCatName val="0"/>
          <c:showSerName val="0"/>
          <c:showPercent val="0"/>
          <c:showBubbleSize val="0"/>
        </c:dLbls>
        <c:gapWidth val="182"/>
        <c:axId val="205044415"/>
        <c:axId val="345187215"/>
      </c:barChart>
      <c:catAx>
        <c:axId val="2050444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45187215"/>
        <c:crosses val="autoZero"/>
        <c:auto val="1"/>
        <c:lblAlgn val="ctr"/>
        <c:lblOffset val="100"/>
        <c:noMultiLvlLbl val="0"/>
      </c:catAx>
      <c:valAx>
        <c:axId val="345187215"/>
        <c:scaling>
          <c:orientation val="minMax"/>
        </c:scaling>
        <c:delete val="1"/>
        <c:axPos val="b"/>
        <c:numFmt formatCode="General" sourceLinked="1"/>
        <c:majorTickMark val="out"/>
        <c:minorTickMark val="none"/>
        <c:tickLblPos val="nextTo"/>
        <c:crossAx val="2050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DATA_Excel_workbook 1.xlsx]Dept wise attrition!Dept wise attrition</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03D-4FCF-A598-C004D05DB00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03D-4FCF-A598-C004D05DB00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03D-4FCF-A598-C004D05DB00E}"/>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55D-4E88-8505-158BDE3E5D0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DATA_Excel_workbook 1.xlsx]Attrition by Age group!Attrition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3A7-4183-A8E4-63BEBD6C5095}"/>
            </c:ext>
          </c:extLst>
        </c:ser>
        <c:dLbls>
          <c:dLblPos val="inEnd"/>
          <c:showLegendKey val="0"/>
          <c:showVal val="1"/>
          <c:showCatName val="0"/>
          <c:showSerName val="0"/>
          <c:showPercent val="0"/>
          <c:showBubbleSize val="0"/>
        </c:dLbls>
        <c:gapWidth val="150"/>
        <c:overlap val="100"/>
        <c:axId val="250470335"/>
        <c:axId val="1884186463"/>
      </c:barChart>
      <c:catAx>
        <c:axId val="250470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84186463"/>
        <c:crosses val="autoZero"/>
        <c:auto val="1"/>
        <c:lblAlgn val="ctr"/>
        <c:lblOffset val="100"/>
        <c:noMultiLvlLbl val="0"/>
      </c:catAx>
      <c:valAx>
        <c:axId val="1884186463"/>
        <c:scaling>
          <c:orientation val="minMax"/>
        </c:scaling>
        <c:delete val="1"/>
        <c:axPos val="l"/>
        <c:numFmt formatCode="General" sourceLinked="1"/>
        <c:majorTickMark val="out"/>
        <c:minorTickMark val="none"/>
        <c:tickLblPos val="nextTo"/>
        <c:crossAx val="25047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28240740740740738"/>
          <c:w val="0.93888888888888888"/>
          <c:h val="0.5"/>
        </c:manualLayout>
      </c:layout>
      <c:barChart>
        <c:barDir val="bar"/>
        <c:grouping val="stacked"/>
        <c:varyColors val="0"/>
        <c:ser>
          <c:idx val="0"/>
          <c:order val="0"/>
          <c:spPr>
            <a:solidFill>
              <a:schemeClr val="accent6">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2C5-4878-99E4-019B22BADECE}"/>
            </c:ext>
          </c:extLst>
        </c:ser>
        <c:ser>
          <c:idx val="1"/>
          <c:order val="1"/>
          <c:spPr>
            <a:solidFill>
              <a:schemeClr val="accent2"/>
            </a:solid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2-42C5-4878-99E4-019B22BADECE}"/>
              </c:ext>
            </c:extLst>
          </c:dPt>
          <c:val>
            <c:numRef>
              <c:f>RATING!$B$7</c:f>
              <c:numCache>
                <c:formatCode>0.0</c:formatCode>
                <c:ptCount val="1"/>
                <c:pt idx="0">
                  <c:v>1.3734693877551019</c:v>
                </c:pt>
              </c:numCache>
            </c:numRef>
          </c:val>
          <c:extLst>
            <c:ext xmlns:c16="http://schemas.microsoft.com/office/drawing/2014/chart" uri="{C3380CC4-5D6E-409C-BE32-E72D297353CC}">
              <c16:uniqueId val="{00000001-42C5-4878-99E4-019B22BADECE}"/>
            </c:ext>
          </c:extLst>
        </c:ser>
        <c:dLbls>
          <c:showLegendKey val="0"/>
          <c:showVal val="0"/>
          <c:showCatName val="0"/>
          <c:showSerName val="0"/>
          <c:showPercent val="0"/>
          <c:showBubbleSize val="0"/>
        </c:dLbls>
        <c:gapWidth val="0"/>
        <c:overlap val="100"/>
        <c:axId val="1634585343"/>
        <c:axId val="1884203743"/>
      </c:barChart>
      <c:catAx>
        <c:axId val="1634585343"/>
        <c:scaling>
          <c:orientation val="minMax"/>
        </c:scaling>
        <c:delete val="1"/>
        <c:axPos val="l"/>
        <c:majorTickMark val="out"/>
        <c:minorTickMark val="none"/>
        <c:tickLblPos val="nextTo"/>
        <c:crossAx val="1884203743"/>
        <c:crosses val="autoZero"/>
        <c:auto val="1"/>
        <c:lblAlgn val="ctr"/>
        <c:lblOffset val="100"/>
        <c:noMultiLvlLbl val="0"/>
      </c:catAx>
      <c:valAx>
        <c:axId val="1884203743"/>
        <c:scaling>
          <c:orientation val="minMax"/>
          <c:max val="4"/>
        </c:scaling>
        <c:delete val="1"/>
        <c:axPos val="b"/>
        <c:numFmt formatCode="0.0" sourceLinked="1"/>
        <c:majorTickMark val="out"/>
        <c:minorTickMark val="none"/>
        <c:tickLblPos val="nextTo"/>
        <c:crossAx val="1634585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99999999999999"/>
          <c:y val="6.9767441860465115E-2"/>
          <c:w val="0.59444444444444444"/>
          <c:h val="0.8294573643410853"/>
        </c:manualLayout>
      </c:layout>
      <c:doughnutChart>
        <c:varyColors val="1"/>
        <c:ser>
          <c:idx val="0"/>
          <c:order val="0"/>
          <c:dPt>
            <c:idx val="0"/>
            <c:bubble3D val="0"/>
            <c:spPr>
              <a:gradFill>
                <a:gsLst>
                  <a:gs pos="0">
                    <a:schemeClr val="accent6">
                      <a:lumMod val="50000"/>
                    </a:schemeClr>
                  </a:gs>
                  <a:gs pos="100000">
                    <a:schemeClr val="accent4">
                      <a:lumMod val="50000"/>
                    </a:schemeClr>
                  </a:gs>
                </a:gsLst>
                <a:lin ang="5400000" scaled="1"/>
              </a:gradFill>
              <a:ln w="19050">
                <a:noFill/>
              </a:ln>
              <a:effectLst/>
            </c:spPr>
            <c:extLst>
              <c:ext xmlns:c16="http://schemas.microsoft.com/office/drawing/2014/chart" uri="{C3380CC4-5D6E-409C-BE32-E72D297353CC}">
                <c16:uniqueId val="{00000001-4800-485E-B9B1-F3C472676927}"/>
              </c:ext>
            </c:extLst>
          </c:dPt>
          <c:dPt>
            <c:idx val="1"/>
            <c:bubble3D val="0"/>
            <c:spPr>
              <a:noFill/>
              <a:ln w="19050">
                <a:noFill/>
              </a:ln>
              <a:effectLst/>
            </c:spPr>
            <c:extLst>
              <c:ext xmlns:c16="http://schemas.microsoft.com/office/drawing/2014/chart" uri="{C3380CC4-5D6E-409C-BE32-E72D297353CC}">
                <c16:uniqueId val="{00000003-4800-485E-B9B1-F3C472676927}"/>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4800-485E-B9B1-F3C47267692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2920353982300877E-2"/>
          <c:y val="6.7567567567567571E-2"/>
          <c:w val="0.78466076696165188"/>
          <c:h val="0.89864864864864868"/>
        </c:manualLayout>
      </c:layout>
      <c:doughnutChart>
        <c:varyColors val="1"/>
        <c:ser>
          <c:idx val="0"/>
          <c:order val="0"/>
          <c:dPt>
            <c:idx val="0"/>
            <c:bubble3D val="0"/>
            <c:spPr>
              <a:gradFill>
                <a:gsLst>
                  <a:gs pos="0">
                    <a:schemeClr val="accent6">
                      <a:lumMod val="50000"/>
                    </a:schemeClr>
                  </a:gs>
                  <a:gs pos="100000">
                    <a:schemeClr val="accent6">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1-A7C5-4FDB-A98A-18E324492845}"/>
              </c:ext>
            </c:extLst>
          </c:dPt>
          <c:dPt>
            <c:idx val="1"/>
            <c:bubble3D val="0"/>
            <c:spPr>
              <a:solidFill>
                <a:schemeClr val="accent2">
                  <a:lumMod val="40000"/>
                  <a:lumOff val="60000"/>
                </a:schemeClr>
              </a:solidFill>
              <a:ln w="19050">
                <a:noFill/>
              </a:ln>
              <a:effectLst/>
            </c:spPr>
            <c:extLst>
              <c:ext xmlns:c16="http://schemas.microsoft.com/office/drawing/2014/chart" uri="{C3380CC4-5D6E-409C-BE32-E72D297353CC}">
                <c16:uniqueId val="{00000003-A7C5-4FDB-A98A-18E32449284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A7C5-4FDB-A98A-18E32449284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4188790560472"/>
          <c:y val="6.7567567567567571E-2"/>
          <c:w val="0.76499508357915424"/>
          <c:h val="0.87612612612612606"/>
        </c:manualLayout>
      </c:layout>
      <c:doughnutChart>
        <c:varyColors val="1"/>
        <c:ser>
          <c:idx val="0"/>
          <c:order val="0"/>
          <c:spPr>
            <a:gradFill>
              <a:gsLst>
                <a:gs pos="0">
                  <a:schemeClr val="accent1">
                    <a:lumMod val="50000"/>
                  </a:schemeClr>
                </a:gs>
                <a:gs pos="100000">
                  <a:schemeClr val="accent1"/>
                </a:gs>
              </a:gsLst>
              <a:lin ang="10800000" scaled="0"/>
            </a:gradFill>
          </c:spPr>
          <c:dPt>
            <c:idx val="0"/>
            <c:bubble3D val="0"/>
            <c:spPr>
              <a:solidFill>
                <a:schemeClr val="accent2">
                  <a:lumMod val="40000"/>
                  <a:lumOff val="60000"/>
                </a:schemeClr>
              </a:solidFill>
              <a:ln w="19050">
                <a:noFill/>
              </a:ln>
              <a:effectLst/>
            </c:spPr>
            <c:extLst>
              <c:ext xmlns:c16="http://schemas.microsoft.com/office/drawing/2014/chart" uri="{C3380CC4-5D6E-409C-BE32-E72D297353CC}">
                <c16:uniqueId val="{00000001-B088-4F04-A690-35E5021B999D}"/>
              </c:ext>
            </c:extLst>
          </c:dPt>
          <c:dPt>
            <c:idx val="1"/>
            <c:bubble3D val="0"/>
            <c:spPr>
              <a:gradFill>
                <a:gsLst>
                  <a:gs pos="0">
                    <a:schemeClr val="accent6">
                      <a:lumMod val="50000"/>
                    </a:schemeClr>
                  </a:gs>
                  <a:gs pos="100000">
                    <a:schemeClr val="accent4">
                      <a:lumMod val="50000"/>
                    </a:schemeClr>
                  </a:gs>
                </a:gsLst>
                <a:lin ang="10800000" scaled="0"/>
              </a:gradFill>
              <a:ln w="19050">
                <a:solidFill>
                  <a:schemeClr val="lt1"/>
                </a:solidFill>
              </a:ln>
              <a:effectLst/>
            </c:spPr>
            <c:extLst>
              <c:ext xmlns:c16="http://schemas.microsoft.com/office/drawing/2014/chart" uri="{C3380CC4-5D6E-409C-BE32-E72D297353CC}">
                <c16:uniqueId val="{00000003-B088-4F04-A690-35E5021B999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B088-4F04-A690-35E5021B999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DATA_Excel_workbook 1.xlsx]Attrition by Education!PivotTable2</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60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632737517993704"/>
          <c:y val="6.1371854239429965E-2"/>
          <c:w val="0.7193048152299687"/>
          <c:h val="0.88748493389437844"/>
        </c:manualLayout>
      </c:layout>
      <c:barChart>
        <c:barDir val="bar"/>
        <c:grouping val="clustered"/>
        <c:varyColors val="0"/>
        <c:ser>
          <c:idx val="0"/>
          <c:order val="0"/>
          <c:tx>
            <c:strRef>
              <c:f>'Attrition by Education'!$B$3</c:f>
              <c:strCache>
                <c:ptCount val="1"/>
                <c:pt idx="0">
                  <c:v>Total</c:v>
                </c:pt>
              </c:strCache>
            </c:strRef>
          </c:tx>
          <c:spPr>
            <a:gradFill>
              <a:gsLst>
                <a:gs pos="0">
                  <a:schemeClr val="accent6">
                    <a:lumMod val="50000"/>
                  </a:schemeClr>
                </a:gs>
                <a:gs pos="100000">
                  <a:schemeClr val="accent6">
                    <a:lumMod val="75000"/>
                  </a:schemeClr>
                </a:gs>
              </a:gsLst>
              <a:lin ang="60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133-4DF2-B950-F47184C67D6A}"/>
            </c:ext>
          </c:extLst>
        </c:ser>
        <c:dLbls>
          <c:dLblPos val="outEnd"/>
          <c:showLegendKey val="0"/>
          <c:showVal val="1"/>
          <c:showCatName val="0"/>
          <c:showSerName val="0"/>
          <c:showPercent val="0"/>
          <c:showBubbleSize val="0"/>
        </c:dLbls>
        <c:gapWidth val="75"/>
        <c:axId val="205044415"/>
        <c:axId val="345187215"/>
      </c:barChart>
      <c:catAx>
        <c:axId val="2050444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2">
                    <a:lumMod val="25000"/>
                  </a:schemeClr>
                </a:solidFill>
                <a:latin typeface="+mj-lt"/>
                <a:ea typeface="+mn-ea"/>
                <a:cs typeface="+mn-cs"/>
              </a:defRPr>
            </a:pPr>
            <a:endParaRPr lang="en-NG"/>
          </a:p>
        </c:txPr>
        <c:crossAx val="345187215"/>
        <c:crosses val="autoZero"/>
        <c:auto val="1"/>
        <c:lblAlgn val="ctr"/>
        <c:lblOffset val="100"/>
        <c:noMultiLvlLbl val="0"/>
      </c:catAx>
      <c:valAx>
        <c:axId val="345187215"/>
        <c:scaling>
          <c:orientation val="minMax"/>
        </c:scaling>
        <c:delete val="1"/>
        <c:axPos val="b"/>
        <c:numFmt formatCode="General" sourceLinked="1"/>
        <c:majorTickMark val="out"/>
        <c:minorTickMark val="none"/>
        <c:tickLblPos val="nextTo"/>
        <c:crossAx val="2050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DATA_Excel_workbook 1.xlsx]Dept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tx1">
                <a:lumMod val="50000"/>
                <a:lumOff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5">
                  <a:lumMod val="60000"/>
                  <a:lumOff val="40000"/>
                </a:schemeClr>
              </a:gs>
            </a:gsLst>
            <a:lin ang="10800000" scaled="0"/>
          </a:gradFill>
          <a:ln w="12700">
            <a:solidFill>
              <a:schemeClr val="tx1">
                <a:lumMod val="50000"/>
                <a:lumOff val="50000"/>
              </a:schemeClr>
            </a:solidFill>
          </a:ln>
          <a:effectLst/>
        </c:spPr>
      </c:pivotFmt>
      <c:pivotFmt>
        <c:idx val="7"/>
        <c:spPr>
          <a:gradFill>
            <a:gsLst>
              <a:gs pos="0">
                <a:schemeClr val="accent6">
                  <a:lumMod val="50000"/>
                </a:schemeClr>
              </a:gs>
              <a:gs pos="100000">
                <a:schemeClr val="accent6">
                  <a:lumMod val="60000"/>
                  <a:lumOff val="40000"/>
                </a:schemeClr>
              </a:gs>
            </a:gsLst>
            <a:lin ang="10800000" scaled="0"/>
          </a:gradFill>
          <a:ln w="12700">
            <a:solidFill>
              <a:schemeClr val="tx1">
                <a:lumMod val="50000"/>
                <a:lumOff val="50000"/>
              </a:schemeClr>
            </a:solidFill>
          </a:ln>
          <a:effectLst/>
        </c:spPr>
      </c:pivotFmt>
      <c:pivotFmt>
        <c:idx val="8"/>
        <c:spPr>
          <a:gradFill>
            <a:gsLst>
              <a:gs pos="0">
                <a:schemeClr val="accent6">
                  <a:lumMod val="50000"/>
                </a:schemeClr>
              </a:gs>
              <a:gs pos="100000">
                <a:schemeClr val="accent4">
                  <a:lumMod val="50000"/>
                </a:schemeClr>
              </a:gs>
            </a:gsLst>
            <a:lin ang="10800000" scaled="0"/>
          </a:gradFill>
          <a:ln w="12700">
            <a:solidFill>
              <a:schemeClr val="tx1">
                <a:lumMod val="50000"/>
                <a:lumOff val="50000"/>
              </a:schemeClr>
            </a:solidFill>
          </a:ln>
          <a:effectLst/>
        </c:spPr>
      </c:pivotFmt>
    </c:pivotFmts>
    <c:plotArea>
      <c:layout/>
      <c:pieChart>
        <c:varyColors val="1"/>
        <c:ser>
          <c:idx val="0"/>
          <c:order val="0"/>
          <c:tx>
            <c:strRef>
              <c:f>'Dept wise attrition'!$B$3</c:f>
              <c:strCache>
                <c:ptCount val="1"/>
                <c:pt idx="0">
                  <c:v>Total</c:v>
                </c:pt>
              </c:strCache>
            </c:strRef>
          </c:tx>
          <c:spPr>
            <a:ln w="12700">
              <a:solidFill>
                <a:schemeClr val="tx1">
                  <a:lumMod val="50000"/>
                  <a:lumOff val="50000"/>
                </a:schemeClr>
              </a:solidFill>
            </a:ln>
          </c:spPr>
          <c:dPt>
            <c:idx val="0"/>
            <c:bubble3D val="0"/>
            <c:spPr>
              <a:gradFill>
                <a:gsLst>
                  <a:gs pos="0">
                    <a:schemeClr val="accent1">
                      <a:lumMod val="50000"/>
                    </a:schemeClr>
                  </a:gs>
                  <a:gs pos="100000">
                    <a:schemeClr val="accent5">
                      <a:lumMod val="60000"/>
                      <a:lumOff val="40000"/>
                    </a:schemeClr>
                  </a:gs>
                </a:gsLst>
                <a:lin ang="10800000" scaled="0"/>
              </a:gradFill>
              <a:ln w="12700">
                <a:solidFill>
                  <a:schemeClr val="tx1">
                    <a:lumMod val="50000"/>
                    <a:lumOff val="50000"/>
                  </a:schemeClr>
                </a:solidFill>
              </a:ln>
              <a:effectLst/>
            </c:spPr>
            <c:extLst>
              <c:ext xmlns:c16="http://schemas.microsoft.com/office/drawing/2014/chart" uri="{C3380CC4-5D6E-409C-BE32-E72D297353CC}">
                <c16:uniqueId val="{00000001-7A06-4E31-BF66-BF8CF36254C1}"/>
              </c:ext>
            </c:extLst>
          </c:dPt>
          <c:dPt>
            <c:idx val="1"/>
            <c:bubble3D val="0"/>
            <c:spPr>
              <a:gradFill>
                <a:gsLst>
                  <a:gs pos="0">
                    <a:schemeClr val="accent6">
                      <a:lumMod val="50000"/>
                    </a:schemeClr>
                  </a:gs>
                  <a:gs pos="100000">
                    <a:schemeClr val="accent6">
                      <a:lumMod val="60000"/>
                      <a:lumOff val="40000"/>
                    </a:schemeClr>
                  </a:gs>
                </a:gsLst>
                <a:lin ang="10800000" scaled="0"/>
              </a:gradFill>
              <a:ln w="12700">
                <a:solidFill>
                  <a:schemeClr val="tx1">
                    <a:lumMod val="50000"/>
                    <a:lumOff val="50000"/>
                  </a:schemeClr>
                </a:solidFill>
              </a:ln>
              <a:effectLst/>
            </c:spPr>
            <c:extLst>
              <c:ext xmlns:c16="http://schemas.microsoft.com/office/drawing/2014/chart" uri="{C3380CC4-5D6E-409C-BE32-E72D297353CC}">
                <c16:uniqueId val="{00000003-7A06-4E31-BF66-BF8CF36254C1}"/>
              </c:ext>
            </c:extLst>
          </c:dPt>
          <c:dPt>
            <c:idx val="2"/>
            <c:bubble3D val="0"/>
            <c:spPr>
              <a:gradFill>
                <a:gsLst>
                  <a:gs pos="0">
                    <a:schemeClr val="accent6">
                      <a:lumMod val="50000"/>
                    </a:schemeClr>
                  </a:gs>
                  <a:gs pos="100000">
                    <a:schemeClr val="accent4">
                      <a:lumMod val="50000"/>
                    </a:schemeClr>
                  </a:gs>
                </a:gsLst>
                <a:lin ang="10800000" scaled="0"/>
              </a:gradFill>
              <a:ln w="12700">
                <a:solidFill>
                  <a:schemeClr val="tx1">
                    <a:lumMod val="50000"/>
                    <a:lumOff val="50000"/>
                  </a:schemeClr>
                </a:solidFill>
              </a:ln>
              <a:effectLst/>
            </c:spPr>
            <c:extLst>
              <c:ext xmlns:c16="http://schemas.microsoft.com/office/drawing/2014/chart" uri="{C3380CC4-5D6E-409C-BE32-E72D297353CC}">
                <c16:uniqueId val="{00000005-7A06-4E31-BF66-BF8CF36254C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NG"/>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7A06-4E31-BF66-BF8CF36254C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5045766133902259"/>
          <c:y val="0.35640722582222173"/>
          <c:w val="0.18060476706021697"/>
          <c:h val="0.31182273678962386"/>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DATA_Excel_workbook 1.xlsx]Attrition by Age group!Attrition by Age group</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6">
                  <a:lumMod val="75000"/>
                </a:schemeClr>
              </a:gs>
            </a:gsLst>
            <a:lin ang="5400000" scaled="0"/>
          </a:gradFill>
          <a:ln>
            <a:noFill/>
          </a:ln>
          <a:effectLst/>
        </c:spPr>
        <c:dLbl>
          <c:idx val="0"/>
          <c:layout>
            <c:manualLayout>
              <c:x val="-7.4956037103828654E-3"/>
              <c:y val="-0.417599324479047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lumMod val="50000"/>
                </a:schemeClr>
              </a:gs>
              <a:gs pos="100000">
                <a:schemeClr val="accent6">
                  <a:lumMod val="75000"/>
                </a:schemeClr>
              </a:gs>
            </a:gsLst>
            <a:lin ang="5400000" scaled="0"/>
          </a:gradFill>
          <a:ln>
            <a:noFill/>
          </a:ln>
          <a:effectLst/>
        </c:spPr>
        <c:dLbl>
          <c:idx val="0"/>
          <c:layout>
            <c:manualLayout>
              <c:x val="-3.4354453473676655E-17"/>
              <c:y val="-0.223299318989726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lumMod val="50000"/>
                </a:schemeClr>
              </a:gs>
              <a:gs pos="100000">
                <a:schemeClr val="accent6">
                  <a:lumMod val="75000"/>
                </a:schemeClr>
              </a:gs>
            </a:gsLst>
            <a:lin ang="5400000" scaled="0"/>
          </a:gradFill>
          <a:ln>
            <a:noFill/>
          </a:ln>
          <a:effectLst/>
        </c:spPr>
        <c:dLbl>
          <c:idx val="0"/>
          <c:layout>
            <c:manualLayout>
              <c:x val="0"/>
              <c:y val="-0.1735239351890031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50000"/>
                </a:schemeClr>
              </a:gs>
              <a:gs pos="100000">
                <a:schemeClr val="accent6">
                  <a:lumMod val="75000"/>
                </a:schemeClr>
              </a:gs>
            </a:gsLst>
            <a:lin ang="5400000" scaled="0"/>
          </a:gradFill>
          <a:ln>
            <a:noFill/>
          </a:ln>
          <a:effectLst/>
        </c:spPr>
        <c:dLbl>
          <c:idx val="0"/>
          <c:layout>
            <c:manualLayout>
              <c:x val="0"/>
              <c:y val="-0.1347731918938509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6">
                  <a:lumMod val="50000"/>
                </a:schemeClr>
              </a:gs>
              <a:gs pos="100000">
                <a:schemeClr val="accent6">
                  <a:lumMod val="75000"/>
                </a:schemeClr>
              </a:gs>
            </a:gsLst>
            <a:lin ang="5400000" scaled="0"/>
          </a:gradFill>
          <a:ln>
            <a:noFill/>
          </a:ln>
          <a:effectLst/>
        </c:spPr>
        <c:dLbl>
          <c:idx val="0"/>
          <c:layout>
            <c:manualLayout>
              <c:x val="3.7478018551914288E-3"/>
              <c:y val="-8.710551101812999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478018551914288E-3"/>
          <c:y val="1.703619391424992E-2"/>
          <c:w val="0.99625219814480859"/>
          <c:h val="0.83804839774242634"/>
        </c:manualLayout>
      </c:layout>
      <c:barChart>
        <c:barDir val="col"/>
        <c:grouping val="stacked"/>
        <c:varyColors val="0"/>
        <c:ser>
          <c:idx val="0"/>
          <c:order val="0"/>
          <c:tx>
            <c:strRef>
              <c:f>'Attrition by Age group'!$B$3</c:f>
              <c:strCache>
                <c:ptCount val="1"/>
                <c:pt idx="0">
                  <c:v>Total</c:v>
                </c:pt>
              </c:strCache>
            </c:strRef>
          </c:tx>
          <c:spPr>
            <a:gradFill>
              <a:gsLst>
                <a:gs pos="0">
                  <a:schemeClr val="accent6">
                    <a:lumMod val="50000"/>
                  </a:schemeClr>
                </a:gs>
                <a:gs pos="100000">
                  <a:schemeClr val="accent6">
                    <a:lumMod val="75000"/>
                  </a:schemeClr>
                </a:gs>
              </a:gsLst>
              <a:lin ang="5400000" scaled="0"/>
            </a:gradFill>
            <a:ln>
              <a:noFill/>
            </a:ln>
            <a:effectLst/>
          </c:spPr>
          <c:invertIfNegative val="0"/>
          <c:dPt>
            <c:idx val="0"/>
            <c:invertIfNegative val="0"/>
            <c:bubble3D val="0"/>
            <c:spPr>
              <a:gradFill>
                <a:gsLst>
                  <a:gs pos="0">
                    <a:schemeClr val="accent6">
                      <a:lumMod val="50000"/>
                    </a:schemeClr>
                  </a:gs>
                  <a:gs pos="100000">
                    <a:schemeClr val="accent6">
                      <a:lumMod val="75000"/>
                    </a:schemeClr>
                  </a:gs>
                </a:gsLst>
                <a:lin ang="5400000" scaled="0"/>
              </a:gradFill>
              <a:ln>
                <a:noFill/>
              </a:ln>
              <a:effectLst/>
            </c:spPr>
            <c:extLst>
              <c:ext xmlns:c16="http://schemas.microsoft.com/office/drawing/2014/chart" uri="{C3380CC4-5D6E-409C-BE32-E72D297353CC}">
                <c16:uniqueId val="{00000002-0F52-4F2F-8E8E-BB03E1AA4726}"/>
              </c:ext>
            </c:extLst>
          </c:dPt>
          <c:dPt>
            <c:idx val="1"/>
            <c:invertIfNegative val="0"/>
            <c:bubble3D val="0"/>
            <c:spPr>
              <a:gradFill>
                <a:gsLst>
                  <a:gs pos="0">
                    <a:schemeClr val="accent6">
                      <a:lumMod val="50000"/>
                    </a:schemeClr>
                  </a:gs>
                  <a:gs pos="100000">
                    <a:schemeClr val="accent6">
                      <a:lumMod val="75000"/>
                    </a:schemeClr>
                  </a:gs>
                </a:gsLst>
                <a:lin ang="5400000" scaled="0"/>
              </a:gradFill>
              <a:ln>
                <a:noFill/>
              </a:ln>
              <a:effectLst/>
            </c:spPr>
            <c:extLst>
              <c:ext xmlns:c16="http://schemas.microsoft.com/office/drawing/2014/chart" uri="{C3380CC4-5D6E-409C-BE32-E72D297353CC}">
                <c16:uniqueId val="{00000001-0F52-4F2F-8E8E-BB03E1AA4726}"/>
              </c:ext>
            </c:extLst>
          </c:dPt>
          <c:dPt>
            <c:idx val="2"/>
            <c:invertIfNegative val="0"/>
            <c:bubble3D val="0"/>
            <c:spPr>
              <a:gradFill>
                <a:gsLst>
                  <a:gs pos="0">
                    <a:schemeClr val="accent6">
                      <a:lumMod val="50000"/>
                    </a:schemeClr>
                  </a:gs>
                  <a:gs pos="100000">
                    <a:schemeClr val="accent6">
                      <a:lumMod val="75000"/>
                    </a:schemeClr>
                  </a:gs>
                </a:gsLst>
                <a:lin ang="5400000" scaled="0"/>
              </a:gradFill>
              <a:ln>
                <a:noFill/>
              </a:ln>
              <a:effectLst/>
            </c:spPr>
            <c:extLst>
              <c:ext xmlns:c16="http://schemas.microsoft.com/office/drawing/2014/chart" uri="{C3380CC4-5D6E-409C-BE32-E72D297353CC}">
                <c16:uniqueId val="{00000003-0F52-4F2F-8E8E-BB03E1AA4726}"/>
              </c:ext>
            </c:extLst>
          </c:dPt>
          <c:dPt>
            <c:idx val="3"/>
            <c:invertIfNegative val="0"/>
            <c:bubble3D val="0"/>
            <c:spPr>
              <a:gradFill>
                <a:gsLst>
                  <a:gs pos="0">
                    <a:schemeClr val="accent6">
                      <a:lumMod val="50000"/>
                    </a:schemeClr>
                  </a:gs>
                  <a:gs pos="100000">
                    <a:schemeClr val="accent6">
                      <a:lumMod val="75000"/>
                    </a:schemeClr>
                  </a:gs>
                </a:gsLst>
                <a:lin ang="5400000" scaled="0"/>
              </a:gradFill>
              <a:ln>
                <a:noFill/>
              </a:ln>
              <a:effectLst/>
            </c:spPr>
            <c:extLst>
              <c:ext xmlns:c16="http://schemas.microsoft.com/office/drawing/2014/chart" uri="{C3380CC4-5D6E-409C-BE32-E72D297353CC}">
                <c16:uniqueId val="{00000004-0F52-4F2F-8E8E-BB03E1AA4726}"/>
              </c:ext>
            </c:extLst>
          </c:dPt>
          <c:dPt>
            <c:idx val="4"/>
            <c:invertIfNegative val="0"/>
            <c:bubble3D val="0"/>
            <c:spPr>
              <a:gradFill>
                <a:gsLst>
                  <a:gs pos="0">
                    <a:schemeClr val="accent6">
                      <a:lumMod val="50000"/>
                    </a:schemeClr>
                  </a:gs>
                  <a:gs pos="100000">
                    <a:schemeClr val="accent6">
                      <a:lumMod val="75000"/>
                    </a:schemeClr>
                  </a:gs>
                </a:gsLst>
                <a:lin ang="5400000" scaled="0"/>
              </a:gradFill>
              <a:ln>
                <a:noFill/>
              </a:ln>
              <a:effectLst/>
            </c:spPr>
            <c:extLst>
              <c:ext xmlns:c16="http://schemas.microsoft.com/office/drawing/2014/chart" uri="{C3380CC4-5D6E-409C-BE32-E72D297353CC}">
                <c16:uniqueId val="{00000005-0F52-4F2F-8E8E-BB03E1AA4726}"/>
              </c:ext>
            </c:extLst>
          </c:dPt>
          <c:dLbls>
            <c:dLbl>
              <c:idx val="0"/>
              <c:layout>
                <c:manualLayout>
                  <c:x val="-7.4956037103828654E-3"/>
                  <c:y val="-0.4175993244790474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F52-4F2F-8E8E-BB03E1AA4726}"/>
                </c:ext>
              </c:extLst>
            </c:dLbl>
            <c:dLbl>
              <c:idx val="1"/>
              <c:layout>
                <c:manualLayout>
                  <c:x val="-3.4354453473676655E-17"/>
                  <c:y val="-0.223299318989726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F52-4F2F-8E8E-BB03E1AA4726}"/>
                </c:ext>
              </c:extLst>
            </c:dLbl>
            <c:dLbl>
              <c:idx val="2"/>
              <c:layout>
                <c:manualLayout>
                  <c:x val="0"/>
                  <c:y val="-0.1735239351890031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F52-4F2F-8E8E-BB03E1AA4726}"/>
                </c:ext>
              </c:extLst>
            </c:dLbl>
            <c:dLbl>
              <c:idx val="3"/>
              <c:layout>
                <c:manualLayout>
                  <c:x val="0"/>
                  <c:y val="-0.1347731918938509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F52-4F2F-8E8E-BB03E1AA4726}"/>
                </c:ext>
              </c:extLst>
            </c:dLbl>
            <c:dLbl>
              <c:idx val="4"/>
              <c:layout>
                <c:manualLayout>
                  <c:x val="3.7478018551914288E-3"/>
                  <c:y val="-8.710551101812999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F52-4F2F-8E8E-BB03E1AA472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F52-4F2F-8E8E-BB03E1AA4726}"/>
            </c:ext>
          </c:extLst>
        </c:ser>
        <c:dLbls>
          <c:dLblPos val="inEnd"/>
          <c:showLegendKey val="0"/>
          <c:showVal val="1"/>
          <c:showCatName val="0"/>
          <c:showSerName val="0"/>
          <c:showPercent val="0"/>
          <c:showBubbleSize val="0"/>
        </c:dLbls>
        <c:gapWidth val="100"/>
        <c:overlap val="-27"/>
        <c:axId val="250470335"/>
        <c:axId val="1884186463"/>
      </c:barChart>
      <c:catAx>
        <c:axId val="250470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75000"/>
                    <a:lumOff val="25000"/>
                  </a:schemeClr>
                </a:solidFill>
                <a:latin typeface="+mn-lt"/>
                <a:ea typeface="+mn-ea"/>
                <a:cs typeface="+mn-cs"/>
              </a:defRPr>
            </a:pPr>
            <a:endParaRPr lang="en-NG"/>
          </a:p>
        </c:txPr>
        <c:crossAx val="1884186463"/>
        <c:crosses val="autoZero"/>
        <c:auto val="1"/>
        <c:lblAlgn val="ctr"/>
        <c:lblOffset val="100"/>
        <c:noMultiLvlLbl val="0"/>
      </c:catAx>
      <c:valAx>
        <c:axId val="1884186463"/>
        <c:scaling>
          <c:orientation val="minMax"/>
        </c:scaling>
        <c:delete val="1"/>
        <c:axPos val="l"/>
        <c:numFmt formatCode="General" sourceLinked="1"/>
        <c:majorTickMark val="out"/>
        <c:minorTickMark val="none"/>
        <c:tickLblPos val="nextTo"/>
        <c:crossAx val="25047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3821875-6EAC-4675-82C1-A5419C6FD94B}">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7597854E-C298-4304-8A50-5706EDFFA204}">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53821875-6EAC-4675-82C1-A5419C6FD94B}">
          <cx:dataPt idx="2">
            <cx:spPr>
              <a:solidFill>
                <a:srgbClr val="00B050"/>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7597854E-C298-4304-8A50-5706EDFFA204}">
          <cx:tx>
            <cx:txData>
              <cx:f>_xlchart.v2.6</cx:f>
              <cx:v>Attrition</cx:v>
            </cx:txData>
          </cx:tx>
          <cx:spPr>
            <a:gradFill>
              <a:gsLst>
                <a:gs pos="0">
                  <a:schemeClr val="accent6">
                    <a:lumMod val="50000"/>
                  </a:schemeClr>
                </a:gs>
                <a:gs pos="100000">
                  <a:schemeClr val="accent6">
                    <a:lumMod val="75000"/>
                  </a:schemeClr>
                </a:gs>
              </a:gsLst>
              <a:lin ang="5400000" scaled="0"/>
            </a:gradFill>
          </cx:spPr>
          <cx:dataLabels>
            <cx:txPr>
              <a:bodyPr spcFirstLastPara="1" vertOverflow="ellipsis" horzOverflow="overflow" wrap="square" lIns="0" tIns="0" rIns="0" bIns="0" anchor="ctr" anchorCtr="1"/>
              <a:lstStyle/>
              <a:p>
                <a:pPr algn="ctr" rtl="0">
                  <a:defRPr sz="1000" b="1">
                    <a:solidFill>
                      <a:schemeClr val="bg1"/>
                    </a:solidFill>
                  </a:defRPr>
                </a:pPr>
                <a:endParaRPr lang="en-US" sz="10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png"/><Relationship Id="rId18" Type="http://schemas.microsoft.com/office/2014/relationships/chartEx" Target="../charts/chartEx3.xml"/><Relationship Id="rId3" Type="http://schemas.openxmlformats.org/officeDocument/2006/relationships/image" Target="../media/image2.png"/><Relationship Id="rId21" Type="http://schemas.microsoft.com/office/2014/relationships/chartEx" Target="../charts/chartEx4.xml"/><Relationship Id="rId7" Type="http://schemas.openxmlformats.org/officeDocument/2006/relationships/image" Target="../media/image6.png"/><Relationship Id="rId12" Type="http://schemas.openxmlformats.org/officeDocument/2006/relationships/chart" Target="../charts/chart10.xml"/><Relationship Id="rId17" Type="http://schemas.openxmlformats.org/officeDocument/2006/relationships/chart" Target="../charts/chart11.xml"/><Relationship Id="rId2" Type="http://schemas.openxmlformats.org/officeDocument/2006/relationships/image" Target="../media/image1.png"/><Relationship Id="rId16" Type="http://schemas.openxmlformats.org/officeDocument/2006/relationships/image" Target="../media/image12.svg"/><Relationship Id="rId20" Type="http://schemas.openxmlformats.org/officeDocument/2006/relationships/chart" Target="../charts/chart13.xml"/><Relationship Id="rId1" Type="http://schemas.openxmlformats.org/officeDocument/2006/relationships/chart" Target="../charts/chart7.xml"/><Relationship Id="rId6" Type="http://schemas.openxmlformats.org/officeDocument/2006/relationships/image" Target="../media/image5.png"/><Relationship Id="rId11" Type="http://schemas.openxmlformats.org/officeDocument/2006/relationships/chart" Target="../charts/chart9.xml"/><Relationship Id="rId5" Type="http://schemas.openxmlformats.org/officeDocument/2006/relationships/image" Target="../media/image4.png"/><Relationship Id="rId15" Type="http://schemas.openxmlformats.org/officeDocument/2006/relationships/image" Target="../media/image11.png"/><Relationship Id="rId10" Type="http://schemas.openxmlformats.org/officeDocument/2006/relationships/chart" Target="../charts/chart8.xml"/><Relationship Id="rId19" Type="http://schemas.openxmlformats.org/officeDocument/2006/relationships/chart" Target="../charts/chart12.xml"/><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0.svg"/></Relationships>
</file>

<file path=xl/drawings/_rels/drawing11.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6.svg"/><Relationship Id="rId5" Type="http://schemas.openxmlformats.org/officeDocument/2006/relationships/image" Target="../media/image6.png"/><Relationship Id="rId10" Type="http://schemas.openxmlformats.org/officeDocument/2006/relationships/image" Target="../media/image15.png"/><Relationship Id="rId4" Type="http://schemas.openxmlformats.org/officeDocument/2006/relationships/image" Target="../media/image5.png"/><Relationship Id="rId9"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editAs="oneCell">
    <xdr:from>
      <xdr:col>1</xdr:col>
      <xdr:colOff>1303020</xdr:colOff>
      <xdr:row>10</xdr:row>
      <xdr:rowOff>53341</xdr:rowOff>
    </xdr:from>
    <xdr:to>
      <xdr:col>3</xdr:col>
      <xdr:colOff>365760</xdr:colOff>
      <xdr:row>15</xdr:row>
      <xdr:rowOff>91441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0802B19-99DF-5171-BF01-5E9F1DF38B6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169920" y="2034541"/>
              <a:ext cx="1828800" cy="10287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167640</xdr:colOff>
      <xdr:row>2</xdr:row>
      <xdr:rowOff>60960</xdr:rowOff>
    </xdr:from>
    <xdr:to>
      <xdr:col>6</xdr:col>
      <xdr:colOff>213360</xdr:colOff>
      <xdr:row>8</xdr:row>
      <xdr:rowOff>53340</xdr:rowOff>
    </xdr:to>
    <xdr:graphicFrame macro="">
      <xdr:nvGraphicFramePr>
        <xdr:cNvPr id="2" name="Chart 1">
          <a:extLst>
            <a:ext uri="{FF2B5EF4-FFF2-40B4-BE49-F238E27FC236}">
              <a16:creationId xmlns:a16="http://schemas.microsoft.com/office/drawing/2014/main" id="{40C5D3B2-6464-64FE-7394-D242AEAB97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1706880</xdr:colOff>
      <xdr:row>9</xdr:row>
      <xdr:rowOff>144781</xdr:rowOff>
    </xdr:from>
    <xdr:to>
      <xdr:col>3</xdr:col>
      <xdr:colOff>388620</xdr:colOff>
      <xdr:row>15</xdr:row>
      <xdr:rowOff>68581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6CB2D268-4D04-5E0E-93DB-26AD2667466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706880" y="1927861"/>
              <a:ext cx="1828800" cy="111252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1123950</xdr:colOff>
      <xdr:row>13</xdr:row>
      <xdr:rowOff>91440</xdr:rowOff>
    </xdr:from>
    <xdr:to>
      <xdr:col>5</xdr:col>
      <xdr:colOff>129540</xdr:colOff>
      <xdr:row>18</xdr:row>
      <xdr:rowOff>121920</xdr:rowOff>
    </xdr:to>
    <xdr:graphicFrame macro="">
      <xdr:nvGraphicFramePr>
        <xdr:cNvPr id="5" name="Chart 4">
          <a:extLst>
            <a:ext uri="{FF2B5EF4-FFF2-40B4-BE49-F238E27FC236}">
              <a16:creationId xmlns:a16="http://schemas.microsoft.com/office/drawing/2014/main" id="{03632E13-46B5-EADA-18D4-6F1AA23C4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342900</xdr:colOff>
      <xdr:row>19</xdr:row>
      <xdr:rowOff>53340</xdr:rowOff>
    </xdr:from>
    <xdr:to>
      <xdr:col>1</xdr:col>
      <xdr:colOff>365760</xdr:colOff>
      <xdr:row>32</xdr:row>
      <xdr:rowOff>173355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DA5AF375-189D-7F22-97EA-7A71285C53E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42900" y="3817620"/>
              <a:ext cx="1828800" cy="26955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419100</xdr:colOff>
      <xdr:row>2</xdr:row>
      <xdr:rowOff>30481</xdr:rowOff>
    </xdr:from>
    <xdr:to>
      <xdr:col>9</xdr:col>
      <xdr:colOff>236220</xdr:colOff>
      <xdr:row>8</xdr:row>
      <xdr:rowOff>1</xdr:rowOff>
    </xdr:to>
    <mc:AlternateContent xmlns:mc="http://schemas.openxmlformats.org/markup-compatibility/2006" xmlns:a14="http://schemas.microsoft.com/office/drawing/2010/main">
      <mc:Choice Requires="a14">
        <xdr:graphicFrame macro="">
          <xdr:nvGraphicFramePr>
            <xdr:cNvPr id="7" name="Gender 2">
              <a:extLst>
                <a:ext uri="{FF2B5EF4-FFF2-40B4-BE49-F238E27FC236}">
                  <a16:creationId xmlns:a16="http://schemas.microsoft.com/office/drawing/2014/main" id="{84AAC342-38EF-326D-74D7-98584755409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577840" y="426721"/>
              <a:ext cx="1828800" cy="115824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259080</xdr:colOff>
      <xdr:row>1</xdr:row>
      <xdr:rowOff>106680</xdr:rowOff>
    </xdr:from>
    <xdr:to>
      <xdr:col>8</xdr:col>
      <xdr:colOff>76200</xdr:colOff>
      <xdr:row>12</xdr:row>
      <xdr:rowOff>121919</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51931BAF-2FB5-A64F-5373-2CA62FAE0C1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945380" y="304800"/>
              <a:ext cx="1828800" cy="219455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335280</xdr:colOff>
      <xdr:row>2</xdr:row>
      <xdr:rowOff>15241</xdr:rowOff>
    </xdr:from>
    <xdr:to>
      <xdr:col>11</xdr:col>
      <xdr:colOff>152400</xdr:colOff>
      <xdr:row>6</xdr:row>
      <xdr:rowOff>152400</xdr:rowOff>
    </xdr:to>
    <mc:AlternateContent xmlns:mc="http://schemas.openxmlformats.org/markup-compatibility/2006" xmlns:a14="http://schemas.microsoft.com/office/drawing/2010/main">
      <mc:Choice Requires="a14">
        <xdr:graphicFrame macro="">
          <xdr:nvGraphicFramePr>
            <xdr:cNvPr id="3" name="Gender 3">
              <a:extLst>
                <a:ext uri="{FF2B5EF4-FFF2-40B4-BE49-F238E27FC236}">
                  <a16:creationId xmlns:a16="http://schemas.microsoft.com/office/drawing/2014/main" id="{F30B8658-7514-676B-6FE3-0467ACBA6CE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033260" y="411481"/>
              <a:ext cx="1828800" cy="92963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186690</xdr:colOff>
      <xdr:row>13</xdr:row>
      <xdr:rowOff>7620</xdr:rowOff>
    </xdr:from>
    <xdr:to>
      <xdr:col>1</xdr:col>
      <xdr:colOff>1478280</xdr:colOff>
      <xdr:row>18</xdr:row>
      <xdr:rowOff>144780</xdr:rowOff>
    </xdr:to>
    <xdr:graphicFrame macro="">
      <xdr:nvGraphicFramePr>
        <xdr:cNvPr id="4" name="Chart 3">
          <a:extLst>
            <a:ext uri="{FF2B5EF4-FFF2-40B4-BE49-F238E27FC236}">
              <a16:creationId xmlns:a16="http://schemas.microsoft.com/office/drawing/2014/main" id="{81949531-5093-D76D-42FA-81F2035977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948690</xdr:colOff>
      <xdr:row>11</xdr:row>
      <xdr:rowOff>68580</xdr:rowOff>
    </xdr:from>
    <xdr:to>
      <xdr:col>3</xdr:col>
      <xdr:colOff>175260</xdr:colOff>
      <xdr:row>21</xdr:row>
      <xdr:rowOff>175260</xdr:rowOff>
    </xdr:to>
    <xdr:graphicFrame macro="">
      <xdr:nvGraphicFramePr>
        <xdr:cNvPr id="4" name="Chart 3">
          <a:extLst>
            <a:ext uri="{FF2B5EF4-FFF2-40B4-BE49-F238E27FC236}">
              <a16:creationId xmlns:a16="http://schemas.microsoft.com/office/drawing/2014/main" id="{1EED5E60-F919-50BF-B279-CFA4838D2B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76200</xdr:colOff>
      <xdr:row>4</xdr:row>
      <xdr:rowOff>175261</xdr:rowOff>
    </xdr:from>
    <xdr:to>
      <xdr:col>4</xdr:col>
      <xdr:colOff>563880</xdr:colOff>
      <xdr:row>11</xdr:row>
      <xdr:rowOff>45721</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FAE66949-777B-BDC0-DF74-6D18A2D9F24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032760" y="967741"/>
              <a:ext cx="1828800" cy="12573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518160</xdr:colOff>
      <xdr:row>4</xdr:row>
      <xdr:rowOff>121921</xdr:rowOff>
    </xdr:from>
    <xdr:to>
      <xdr:col>7</xdr:col>
      <xdr:colOff>335280</xdr:colOff>
      <xdr:row>15</xdr:row>
      <xdr:rowOff>15241</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7050432D-5F7E-F022-FF41-52296B33E38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815840" y="914401"/>
              <a:ext cx="1828800" cy="207264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887730</xdr:colOff>
      <xdr:row>14</xdr:row>
      <xdr:rowOff>121920</xdr:rowOff>
    </xdr:from>
    <xdr:to>
      <xdr:col>3</xdr:col>
      <xdr:colOff>1276350</xdr:colOff>
      <xdr:row>28</xdr:row>
      <xdr:rowOff>91440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8D7A6AE-F3BF-54F7-59A7-AB9BEDC469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87730" y="2895600"/>
              <a:ext cx="4572000" cy="274320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1676406</xdr:colOff>
      <xdr:row>10</xdr:row>
      <xdr:rowOff>182880</xdr:rowOff>
    </xdr:from>
    <xdr:to>
      <xdr:col>5</xdr:col>
      <xdr:colOff>228600</xdr:colOff>
      <xdr:row>21</xdr:row>
      <xdr:rowOff>137160</xdr:rowOff>
    </xdr:to>
    <xdr:graphicFrame macro="">
      <xdr:nvGraphicFramePr>
        <xdr:cNvPr id="2" name="Chart 1">
          <a:extLst>
            <a:ext uri="{FF2B5EF4-FFF2-40B4-BE49-F238E27FC236}">
              <a16:creationId xmlns:a16="http://schemas.microsoft.com/office/drawing/2014/main" id="{D653086D-9D1B-B02A-5F1E-40E2A21EA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15246</xdr:colOff>
      <xdr:row>6</xdr:row>
      <xdr:rowOff>137160</xdr:rowOff>
    </xdr:from>
    <xdr:to>
      <xdr:col>3</xdr:col>
      <xdr:colOff>632460</xdr:colOff>
      <xdr:row>18</xdr:row>
      <xdr:rowOff>137160</xdr:rowOff>
    </xdr:to>
    <xdr:graphicFrame macro="">
      <xdr:nvGraphicFramePr>
        <xdr:cNvPr id="2" name="Chart 1">
          <a:extLst>
            <a:ext uri="{FF2B5EF4-FFF2-40B4-BE49-F238E27FC236}">
              <a16:creationId xmlns:a16="http://schemas.microsoft.com/office/drawing/2014/main" id="{6DBDF841-3677-FBB5-EF13-309F6102C4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304800</xdr:colOff>
      <xdr:row>14</xdr:row>
      <xdr:rowOff>30480</xdr:rowOff>
    </xdr:from>
    <xdr:to>
      <xdr:col>4</xdr:col>
      <xdr:colOff>99060</xdr:colOff>
      <xdr:row>23</xdr:row>
      <xdr:rowOff>53340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C26C5747-0DA0-7BF4-4A0C-2380BEB947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42060" y="2804160"/>
              <a:ext cx="2720340" cy="180594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107575</xdr:colOff>
      <xdr:row>1</xdr:row>
      <xdr:rowOff>80682</xdr:rowOff>
    </xdr:from>
    <xdr:to>
      <xdr:col>22</xdr:col>
      <xdr:colOff>164725</xdr:colOff>
      <xdr:row>40</xdr:row>
      <xdr:rowOff>130002</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451101" y="281208"/>
          <a:ext cx="13492413" cy="786984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18</xdr:col>
      <xdr:colOff>229425</xdr:colOff>
      <xdr:row>1</xdr:row>
      <xdr:rowOff>102859</xdr:rowOff>
    </xdr:from>
    <xdr:to>
      <xdr:col>22</xdr:col>
      <xdr:colOff>50132</xdr:colOff>
      <xdr:row>6</xdr:row>
      <xdr:rowOff>156648</xdr:rowOff>
    </xdr:to>
    <xdr:graphicFrame macro="">
      <xdr:nvGraphicFramePr>
        <xdr:cNvPr id="35" name="Chart 34">
          <a:extLst>
            <a:ext uri="{FF2B5EF4-FFF2-40B4-BE49-F238E27FC236}">
              <a16:creationId xmlns:a16="http://schemas.microsoft.com/office/drawing/2014/main" id="{CB93EC55-ADD1-42B4-BE0F-F86F7D3A00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286870</xdr:colOff>
      <xdr:row>6</xdr:row>
      <xdr:rowOff>152399</xdr:rowOff>
    </xdr:from>
    <xdr:to>
      <xdr:col>5</xdr:col>
      <xdr:colOff>331694</xdr:colOff>
      <xdr:row>8</xdr:row>
      <xdr:rowOff>98611</xdr:rowOff>
    </xdr:to>
    <xdr:sp macro="" textlink="">
      <xdr:nvSpPr>
        <xdr:cNvPr id="27" name="TextBox 26">
          <a:extLst>
            <a:ext uri="{FF2B5EF4-FFF2-40B4-BE49-F238E27FC236}">
              <a16:creationId xmlns:a16="http://schemas.microsoft.com/office/drawing/2014/main" id="{BB29CF71-469E-851E-B0BA-32E4B04EC41F}"/>
            </a:ext>
          </a:extLst>
        </xdr:cNvPr>
        <xdr:cNvSpPr txBox="1"/>
      </xdr:nvSpPr>
      <xdr:spPr>
        <a:xfrm>
          <a:off x="1631576" y="1335740"/>
          <a:ext cx="2061883" cy="340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solidFill>
                <a:srgbClr val="C00000"/>
              </a:solidFill>
              <a:latin typeface="Arial Rounded MT Bold" panose="020F0704030504030204" pitchFamily="34" charset="0"/>
            </a:rPr>
            <a:t>Total</a:t>
          </a:r>
          <a:r>
            <a:rPr lang="en-US" sz="1800" b="0" baseline="0">
              <a:solidFill>
                <a:srgbClr val="C00000"/>
              </a:solidFill>
              <a:latin typeface="Arial Rounded MT Bold" panose="020F0704030504030204" pitchFamily="34" charset="0"/>
            </a:rPr>
            <a:t> Employees</a:t>
          </a:r>
        </a:p>
      </xdr:txBody>
    </xdr:sp>
    <xdr:clientData/>
  </xdr:twoCellAnchor>
  <xdr:twoCellAnchor>
    <xdr:from>
      <xdr:col>2</xdr:col>
      <xdr:colOff>582704</xdr:colOff>
      <xdr:row>8</xdr:row>
      <xdr:rowOff>62754</xdr:rowOff>
    </xdr:from>
    <xdr:to>
      <xdr:col>4</xdr:col>
      <xdr:colOff>645457</xdr:colOff>
      <xdr:row>10</xdr:row>
      <xdr:rowOff>80683</xdr:rowOff>
    </xdr:to>
    <xdr:sp macro="" textlink="KPI!A8">
      <xdr:nvSpPr>
        <xdr:cNvPr id="28" name="TextBox 27">
          <a:extLst>
            <a:ext uri="{FF2B5EF4-FFF2-40B4-BE49-F238E27FC236}">
              <a16:creationId xmlns:a16="http://schemas.microsoft.com/office/drawing/2014/main" id="{BDCEF1E7-10C4-3C82-7515-1AEE9F7C0256}"/>
            </a:ext>
          </a:extLst>
        </xdr:cNvPr>
        <xdr:cNvSpPr txBox="1"/>
      </xdr:nvSpPr>
      <xdr:spPr>
        <a:xfrm>
          <a:off x="1927410" y="1640542"/>
          <a:ext cx="1407459" cy="412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FC68A1-0CA1-485F-B58A-22B5CF73C467}" type="TxLink">
            <a:rPr lang="en-US" sz="2600" b="0" i="0" u="none" strike="noStrike">
              <a:solidFill>
                <a:srgbClr val="000000"/>
              </a:solidFill>
              <a:latin typeface="Arial Rounded MT Bold" panose="020F0704030504030204" pitchFamily="34" charset="0"/>
              <a:ea typeface="Calibri"/>
              <a:cs typeface="Calibri"/>
            </a:rPr>
            <a:pPr algn="ctr"/>
            <a:t>1470</a:t>
          </a:fld>
          <a:endParaRPr lang="en-NG" sz="2600" b="0">
            <a:latin typeface="Arial Rounded MT Bold" panose="020F0704030504030204" pitchFamily="34" charset="0"/>
          </a:endParaRPr>
        </a:p>
      </xdr:txBody>
    </xdr:sp>
    <xdr:clientData/>
  </xdr:twoCellAnchor>
  <xdr:twoCellAnchor>
    <xdr:from>
      <xdr:col>6</xdr:col>
      <xdr:colOff>313763</xdr:colOff>
      <xdr:row>6</xdr:row>
      <xdr:rowOff>143434</xdr:rowOff>
    </xdr:from>
    <xdr:to>
      <xdr:col>9</xdr:col>
      <xdr:colOff>358588</xdr:colOff>
      <xdr:row>8</xdr:row>
      <xdr:rowOff>89646</xdr:rowOff>
    </xdr:to>
    <xdr:sp macro="" textlink="">
      <xdr:nvSpPr>
        <xdr:cNvPr id="31" name="TextBox 30">
          <a:extLst>
            <a:ext uri="{FF2B5EF4-FFF2-40B4-BE49-F238E27FC236}">
              <a16:creationId xmlns:a16="http://schemas.microsoft.com/office/drawing/2014/main" id="{CA8247BB-6BE5-42DE-90A4-BD52B6B9DD3C}"/>
            </a:ext>
          </a:extLst>
        </xdr:cNvPr>
        <xdr:cNvSpPr txBox="1"/>
      </xdr:nvSpPr>
      <xdr:spPr>
        <a:xfrm>
          <a:off x="4347881" y="1326775"/>
          <a:ext cx="2061883" cy="340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solidFill>
                <a:srgbClr val="C00000"/>
              </a:solidFill>
              <a:latin typeface="Arial Rounded MT Bold" panose="020F0704030504030204" pitchFamily="34" charset="0"/>
            </a:rPr>
            <a:t>Attrition</a:t>
          </a:r>
        </a:p>
      </xdr:txBody>
    </xdr:sp>
    <xdr:clientData/>
  </xdr:twoCellAnchor>
  <xdr:twoCellAnchor>
    <xdr:from>
      <xdr:col>6</xdr:col>
      <xdr:colOff>600633</xdr:colOff>
      <xdr:row>8</xdr:row>
      <xdr:rowOff>35859</xdr:rowOff>
    </xdr:from>
    <xdr:to>
      <xdr:col>8</xdr:col>
      <xdr:colOff>663386</xdr:colOff>
      <xdr:row>10</xdr:row>
      <xdr:rowOff>53788</xdr:rowOff>
    </xdr:to>
    <xdr:sp macro="" textlink="KPI!B8">
      <xdr:nvSpPr>
        <xdr:cNvPr id="32" name="TextBox 31">
          <a:extLst>
            <a:ext uri="{FF2B5EF4-FFF2-40B4-BE49-F238E27FC236}">
              <a16:creationId xmlns:a16="http://schemas.microsoft.com/office/drawing/2014/main" id="{42B9B4D7-0109-42FA-A787-E98457441035}"/>
            </a:ext>
          </a:extLst>
        </xdr:cNvPr>
        <xdr:cNvSpPr txBox="1"/>
      </xdr:nvSpPr>
      <xdr:spPr>
        <a:xfrm>
          <a:off x="4634751" y="1613647"/>
          <a:ext cx="1407459" cy="412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AA36DB0-05D9-4172-881D-6339F3B2DCDA}" type="TxLink">
            <a:rPr lang="en-US" sz="2600" b="0" i="0" u="none" strike="noStrike">
              <a:solidFill>
                <a:srgbClr val="000000"/>
              </a:solidFill>
              <a:latin typeface="Arial Rounded MT Bold" panose="020F0704030504030204" pitchFamily="34" charset="0"/>
              <a:ea typeface="Calibri"/>
              <a:cs typeface="Calibri"/>
            </a:rPr>
            <a:pPr algn="ctr"/>
            <a:t>237</a:t>
          </a:fld>
          <a:endParaRPr lang="en-NG" sz="2600" b="0">
            <a:latin typeface="Arial Rounded MT Bold" panose="020F0704030504030204" pitchFamily="34" charset="0"/>
          </a:endParaRPr>
        </a:p>
      </xdr:txBody>
    </xdr:sp>
    <xdr:clientData/>
  </xdr:twoCellAnchor>
  <xdr:twoCellAnchor>
    <xdr:from>
      <xdr:col>10</xdr:col>
      <xdr:colOff>394448</xdr:colOff>
      <xdr:row>6</xdr:row>
      <xdr:rowOff>152397</xdr:rowOff>
    </xdr:from>
    <xdr:to>
      <xdr:col>13</xdr:col>
      <xdr:colOff>439272</xdr:colOff>
      <xdr:row>8</xdr:row>
      <xdr:rowOff>98609</xdr:rowOff>
    </xdr:to>
    <xdr:sp macro="" textlink="">
      <xdr:nvSpPr>
        <xdr:cNvPr id="33" name="TextBox 32">
          <a:extLst>
            <a:ext uri="{FF2B5EF4-FFF2-40B4-BE49-F238E27FC236}">
              <a16:creationId xmlns:a16="http://schemas.microsoft.com/office/drawing/2014/main" id="{A8B97E1B-D1CA-4B30-B8C8-C5205B20CC57}"/>
            </a:ext>
          </a:extLst>
        </xdr:cNvPr>
        <xdr:cNvSpPr txBox="1"/>
      </xdr:nvSpPr>
      <xdr:spPr>
        <a:xfrm>
          <a:off x="7117977" y="1335738"/>
          <a:ext cx="2061883" cy="340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solidFill>
                <a:srgbClr val="C00000"/>
              </a:solidFill>
              <a:latin typeface="Arial Rounded MT Bold" panose="020F0704030504030204" pitchFamily="34" charset="0"/>
            </a:rPr>
            <a:t>Active Employees</a:t>
          </a:r>
        </a:p>
      </xdr:txBody>
    </xdr:sp>
    <xdr:clientData/>
  </xdr:twoCellAnchor>
  <xdr:twoCellAnchor>
    <xdr:from>
      <xdr:col>10</xdr:col>
      <xdr:colOff>663386</xdr:colOff>
      <xdr:row>8</xdr:row>
      <xdr:rowOff>62754</xdr:rowOff>
    </xdr:from>
    <xdr:to>
      <xdr:col>13</xdr:col>
      <xdr:colOff>53786</xdr:colOff>
      <xdr:row>10</xdr:row>
      <xdr:rowOff>80683</xdr:rowOff>
    </xdr:to>
    <xdr:sp macro="" textlink="KPI!D8">
      <xdr:nvSpPr>
        <xdr:cNvPr id="34" name="TextBox 33">
          <a:extLst>
            <a:ext uri="{FF2B5EF4-FFF2-40B4-BE49-F238E27FC236}">
              <a16:creationId xmlns:a16="http://schemas.microsoft.com/office/drawing/2014/main" id="{36CFC25C-7FFA-4302-B430-B83D9D62FE6F}"/>
            </a:ext>
          </a:extLst>
        </xdr:cNvPr>
        <xdr:cNvSpPr txBox="1"/>
      </xdr:nvSpPr>
      <xdr:spPr>
        <a:xfrm>
          <a:off x="7386915" y="1640542"/>
          <a:ext cx="1407459" cy="412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3DF7CB6-75C1-4F0B-975B-F3F8278E4290}" type="TxLink">
            <a:rPr lang="en-US" sz="2600" b="0" i="0" u="none" strike="noStrike">
              <a:solidFill>
                <a:srgbClr val="000000"/>
              </a:solidFill>
              <a:latin typeface="Arial Rounded MT Bold" panose="020F0704030504030204" pitchFamily="34" charset="0"/>
              <a:ea typeface="Calibri"/>
              <a:cs typeface="Calibri"/>
            </a:rPr>
            <a:pPr algn="ctr"/>
            <a:t>1233</a:t>
          </a:fld>
          <a:endParaRPr lang="en-NG" sz="2600" b="0">
            <a:latin typeface="Arial Rounded MT Bold" panose="020F0704030504030204" pitchFamily="34" charset="0"/>
          </a:endParaRPr>
        </a:p>
      </xdr:txBody>
    </xdr:sp>
    <xdr:clientData/>
  </xdr:twoCellAnchor>
  <xdr:twoCellAnchor>
    <xdr:from>
      <xdr:col>14</xdr:col>
      <xdr:colOff>403410</xdr:colOff>
      <xdr:row>6</xdr:row>
      <xdr:rowOff>161364</xdr:rowOff>
    </xdr:from>
    <xdr:to>
      <xdr:col>17</xdr:col>
      <xdr:colOff>448234</xdr:colOff>
      <xdr:row>8</xdr:row>
      <xdr:rowOff>107576</xdr:rowOff>
    </xdr:to>
    <xdr:sp macro="" textlink="">
      <xdr:nvSpPr>
        <xdr:cNvPr id="37" name="TextBox 36">
          <a:extLst>
            <a:ext uri="{FF2B5EF4-FFF2-40B4-BE49-F238E27FC236}">
              <a16:creationId xmlns:a16="http://schemas.microsoft.com/office/drawing/2014/main" id="{2F2A22A0-5011-4F0D-8334-853C124A2525}"/>
            </a:ext>
          </a:extLst>
        </xdr:cNvPr>
        <xdr:cNvSpPr txBox="1"/>
      </xdr:nvSpPr>
      <xdr:spPr>
        <a:xfrm>
          <a:off x="9816351" y="1344705"/>
          <a:ext cx="2061883" cy="340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solidFill>
                <a:srgbClr val="C00000"/>
              </a:solidFill>
              <a:latin typeface="Arial Rounded MT Bold" panose="020F0704030504030204" pitchFamily="34" charset="0"/>
            </a:rPr>
            <a:t>Attrtion Rate</a:t>
          </a:r>
        </a:p>
      </xdr:txBody>
    </xdr:sp>
    <xdr:clientData/>
  </xdr:twoCellAnchor>
  <xdr:twoCellAnchor>
    <xdr:from>
      <xdr:col>15</xdr:col>
      <xdr:colOff>17927</xdr:colOff>
      <xdr:row>8</xdr:row>
      <xdr:rowOff>53790</xdr:rowOff>
    </xdr:from>
    <xdr:to>
      <xdr:col>17</xdr:col>
      <xdr:colOff>80680</xdr:colOff>
      <xdr:row>10</xdr:row>
      <xdr:rowOff>71719</xdr:rowOff>
    </xdr:to>
    <xdr:sp macro="" textlink="KPI!E8">
      <xdr:nvSpPr>
        <xdr:cNvPr id="38" name="TextBox 37">
          <a:extLst>
            <a:ext uri="{FF2B5EF4-FFF2-40B4-BE49-F238E27FC236}">
              <a16:creationId xmlns:a16="http://schemas.microsoft.com/office/drawing/2014/main" id="{CB0354D3-3059-405F-A20A-298E418A3DB9}"/>
            </a:ext>
          </a:extLst>
        </xdr:cNvPr>
        <xdr:cNvSpPr txBox="1"/>
      </xdr:nvSpPr>
      <xdr:spPr>
        <a:xfrm>
          <a:off x="10103221" y="1631578"/>
          <a:ext cx="1407459" cy="412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502995D-4A6D-4A93-9FB0-521276573BFB}" type="TxLink">
            <a:rPr lang="en-US" sz="2600" b="0" i="0" u="none" strike="noStrike">
              <a:solidFill>
                <a:srgbClr val="000000"/>
              </a:solidFill>
              <a:latin typeface="Arial Rounded MT Bold" panose="020F0704030504030204" pitchFamily="34" charset="0"/>
              <a:ea typeface="Calibri"/>
              <a:cs typeface="Calibri"/>
            </a:rPr>
            <a:pPr algn="ctr"/>
            <a:t>16.12%</a:t>
          </a:fld>
          <a:endParaRPr lang="en-NG" sz="2600" b="0">
            <a:latin typeface="Arial Rounded MT Bold" panose="020F0704030504030204" pitchFamily="34" charset="0"/>
          </a:endParaRPr>
        </a:p>
      </xdr:txBody>
    </xdr:sp>
    <xdr:clientData/>
  </xdr:twoCellAnchor>
  <xdr:twoCellAnchor>
    <xdr:from>
      <xdr:col>18</xdr:col>
      <xdr:colOff>385482</xdr:colOff>
      <xdr:row>6</xdr:row>
      <xdr:rowOff>152398</xdr:rowOff>
    </xdr:from>
    <xdr:to>
      <xdr:col>21</xdr:col>
      <xdr:colOff>430306</xdr:colOff>
      <xdr:row>8</xdr:row>
      <xdr:rowOff>98610</xdr:rowOff>
    </xdr:to>
    <xdr:sp macro="" textlink="">
      <xdr:nvSpPr>
        <xdr:cNvPr id="39" name="TextBox 38">
          <a:extLst>
            <a:ext uri="{FF2B5EF4-FFF2-40B4-BE49-F238E27FC236}">
              <a16:creationId xmlns:a16="http://schemas.microsoft.com/office/drawing/2014/main" id="{43BF5571-6086-4184-B5B1-1F237E11C412}"/>
            </a:ext>
          </a:extLst>
        </xdr:cNvPr>
        <xdr:cNvSpPr txBox="1"/>
      </xdr:nvSpPr>
      <xdr:spPr>
        <a:xfrm>
          <a:off x="12487835" y="1335739"/>
          <a:ext cx="2061883" cy="340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solidFill>
                <a:srgbClr val="C00000"/>
              </a:solidFill>
              <a:latin typeface="Arial Rounded MT Bold" panose="020F0704030504030204" pitchFamily="34" charset="0"/>
            </a:rPr>
            <a:t>Average</a:t>
          </a:r>
          <a:r>
            <a:rPr lang="en-US" sz="1800" b="0" baseline="0">
              <a:solidFill>
                <a:srgbClr val="C00000"/>
              </a:solidFill>
              <a:latin typeface="Arial Rounded MT Bold" panose="020F0704030504030204" pitchFamily="34" charset="0"/>
            </a:rPr>
            <a:t> Age</a:t>
          </a:r>
          <a:endParaRPr lang="en-US" sz="1800" b="0">
            <a:solidFill>
              <a:srgbClr val="C00000"/>
            </a:solidFill>
            <a:latin typeface="Arial Rounded MT Bold" panose="020F0704030504030204" pitchFamily="34" charset="0"/>
          </a:endParaRPr>
        </a:p>
      </xdr:txBody>
    </xdr:sp>
    <xdr:clientData/>
  </xdr:twoCellAnchor>
  <xdr:twoCellAnchor>
    <xdr:from>
      <xdr:col>19</xdr:col>
      <xdr:colOff>8963</xdr:colOff>
      <xdr:row>8</xdr:row>
      <xdr:rowOff>89647</xdr:rowOff>
    </xdr:from>
    <xdr:to>
      <xdr:col>21</xdr:col>
      <xdr:colOff>71716</xdr:colOff>
      <xdr:row>10</xdr:row>
      <xdr:rowOff>107576</xdr:rowOff>
    </xdr:to>
    <xdr:sp macro="" textlink="KPI!C8">
      <xdr:nvSpPr>
        <xdr:cNvPr id="40" name="TextBox 39">
          <a:extLst>
            <a:ext uri="{FF2B5EF4-FFF2-40B4-BE49-F238E27FC236}">
              <a16:creationId xmlns:a16="http://schemas.microsoft.com/office/drawing/2014/main" id="{191ACD7B-DBE7-49BF-95AD-B77DA63401BE}"/>
            </a:ext>
          </a:extLst>
        </xdr:cNvPr>
        <xdr:cNvSpPr txBox="1"/>
      </xdr:nvSpPr>
      <xdr:spPr>
        <a:xfrm>
          <a:off x="12783669" y="1667435"/>
          <a:ext cx="1407459" cy="412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D998EF2-C4E4-469B-9599-F5C4D0263677}" type="TxLink">
            <a:rPr lang="en-US" sz="2600" b="0" i="0" u="none" strike="noStrike">
              <a:solidFill>
                <a:srgbClr val="000000"/>
              </a:solidFill>
              <a:latin typeface="Arial Rounded MT Bold" panose="020F0704030504030204" pitchFamily="34" charset="0"/>
              <a:ea typeface="Calibri"/>
              <a:cs typeface="Calibri"/>
            </a:rPr>
            <a:pPr algn="ctr"/>
            <a:t>37</a:t>
          </a:fld>
          <a:endParaRPr lang="en-NG" sz="2600" b="0">
            <a:latin typeface="Arial Rounded MT Bold" panose="020F0704030504030204" pitchFamily="34" charset="0"/>
          </a:endParaRPr>
        </a:p>
      </xdr:txBody>
    </xdr:sp>
    <xdr:clientData/>
  </xdr:twoCellAnchor>
  <xdr:twoCellAnchor editAs="oneCell">
    <xdr:from>
      <xdr:col>5</xdr:col>
      <xdr:colOff>376516</xdr:colOff>
      <xdr:row>6</xdr:row>
      <xdr:rowOff>179295</xdr:rowOff>
    </xdr:from>
    <xdr:to>
      <xdr:col>5</xdr:col>
      <xdr:colOff>663224</xdr:colOff>
      <xdr:row>8</xdr:row>
      <xdr:rowOff>62754</xdr:rowOff>
    </xdr:to>
    <xdr:pic>
      <xdr:nvPicPr>
        <xdr:cNvPr id="45" name="Picture 44">
          <a:extLst>
            <a:ext uri="{FF2B5EF4-FFF2-40B4-BE49-F238E27FC236}">
              <a16:creationId xmlns:a16="http://schemas.microsoft.com/office/drawing/2014/main" id="{DB31100D-FB91-419E-A859-AD60C582003A}"/>
            </a:ext>
          </a:extLst>
        </xdr:cNvPr>
        <xdr:cNvPicPr>
          <a:picLocks noChangeAspect="1"/>
        </xdr:cNvPicPr>
      </xdr:nvPicPr>
      <xdr:blipFill>
        <a:blip xmlns:r="http://schemas.openxmlformats.org/officeDocument/2006/relationships" r:embed="rId2"/>
        <a:stretch>
          <a:fillRect/>
        </a:stretch>
      </xdr:blipFill>
      <xdr:spPr>
        <a:xfrm>
          <a:off x="3738281" y="1362636"/>
          <a:ext cx="286708" cy="277906"/>
        </a:xfrm>
        <a:prstGeom prst="rect">
          <a:avLst/>
        </a:prstGeom>
      </xdr:spPr>
    </xdr:pic>
    <xdr:clientData/>
  </xdr:twoCellAnchor>
  <xdr:twoCellAnchor editAs="oneCell">
    <xdr:from>
      <xdr:col>0</xdr:col>
      <xdr:colOff>0</xdr:colOff>
      <xdr:row>16</xdr:row>
      <xdr:rowOff>161365</xdr:rowOff>
    </xdr:from>
    <xdr:to>
      <xdr:col>0</xdr:col>
      <xdr:colOff>436267</xdr:colOff>
      <xdr:row>18</xdr:row>
      <xdr:rowOff>8965</xdr:rowOff>
    </xdr:to>
    <xdr:pic>
      <xdr:nvPicPr>
        <xdr:cNvPr id="46" name="Picture 45">
          <a:extLst>
            <a:ext uri="{FF2B5EF4-FFF2-40B4-BE49-F238E27FC236}">
              <a16:creationId xmlns:a16="http://schemas.microsoft.com/office/drawing/2014/main" id="{67EF6AEE-0B35-8377-68FE-79DB6D44F441}"/>
            </a:ext>
          </a:extLst>
        </xdr:cNvPr>
        <xdr:cNvPicPr>
          <a:picLocks noChangeAspect="1"/>
        </xdr:cNvPicPr>
      </xdr:nvPicPr>
      <xdr:blipFill>
        <a:blip xmlns:r="http://schemas.openxmlformats.org/officeDocument/2006/relationships" r:embed="rId3"/>
        <a:stretch>
          <a:fillRect/>
        </a:stretch>
      </xdr:blipFill>
      <xdr:spPr>
        <a:xfrm>
          <a:off x="0" y="3316941"/>
          <a:ext cx="436267" cy="242048"/>
        </a:xfrm>
        <a:prstGeom prst="rect">
          <a:avLst/>
        </a:prstGeom>
      </xdr:spPr>
    </xdr:pic>
    <xdr:clientData/>
  </xdr:twoCellAnchor>
  <xdr:twoCellAnchor editAs="oneCell">
    <xdr:from>
      <xdr:col>17</xdr:col>
      <xdr:colOff>350133</xdr:colOff>
      <xdr:row>6</xdr:row>
      <xdr:rowOff>179294</xdr:rowOff>
    </xdr:from>
    <xdr:to>
      <xdr:col>17</xdr:col>
      <xdr:colOff>654933</xdr:colOff>
      <xdr:row>8</xdr:row>
      <xdr:rowOff>89647</xdr:rowOff>
    </xdr:to>
    <xdr:pic>
      <xdr:nvPicPr>
        <xdr:cNvPr id="47" name="Picture 46">
          <a:extLst>
            <a:ext uri="{FF2B5EF4-FFF2-40B4-BE49-F238E27FC236}">
              <a16:creationId xmlns:a16="http://schemas.microsoft.com/office/drawing/2014/main" id="{150EED4E-15F2-4956-862D-888D1850973E}"/>
            </a:ext>
          </a:extLst>
        </xdr:cNvPr>
        <xdr:cNvPicPr>
          <a:picLocks noChangeAspect="1"/>
        </xdr:cNvPicPr>
      </xdr:nvPicPr>
      <xdr:blipFill>
        <a:blip xmlns:r="http://schemas.openxmlformats.org/officeDocument/2006/relationships" r:embed="rId4"/>
        <a:stretch>
          <a:fillRect/>
        </a:stretch>
      </xdr:blipFill>
      <xdr:spPr>
        <a:xfrm>
          <a:off x="11780133" y="1362635"/>
          <a:ext cx="304800" cy="304800"/>
        </a:xfrm>
        <a:prstGeom prst="rect">
          <a:avLst/>
        </a:prstGeom>
      </xdr:spPr>
    </xdr:pic>
    <xdr:clientData/>
  </xdr:twoCellAnchor>
  <xdr:twoCellAnchor editAs="oneCell">
    <xdr:from>
      <xdr:col>13</xdr:col>
      <xdr:colOff>317171</xdr:colOff>
      <xdr:row>7</xdr:row>
      <xdr:rowOff>17928</xdr:rowOff>
    </xdr:from>
    <xdr:to>
      <xdr:col>13</xdr:col>
      <xdr:colOff>635917</xdr:colOff>
      <xdr:row>8</xdr:row>
      <xdr:rowOff>107576</xdr:rowOff>
    </xdr:to>
    <xdr:pic>
      <xdr:nvPicPr>
        <xdr:cNvPr id="51" name="Picture 50">
          <a:extLst>
            <a:ext uri="{FF2B5EF4-FFF2-40B4-BE49-F238E27FC236}">
              <a16:creationId xmlns:a16="http://schemas.microsoft.com/office/drawing/2014/main" id="{FA09D8A1-2EF5-4DF3-AFB0-45C1486190DB}"/>
            </a:ext>
          </a:extLst>
        </xdr:cNvPr>
        <xdr:cNvPicPr>
          <a:picLocks noChangeAspect="1"/>
        </xdr:cNvPicPr>
      </xdr:nvPicPr>
      <xdr:blipFill>
        <a:blip xmlns:r="http://schemas.openxmlformats.org/officeDocument/2006/relationships" r:embed="rId5"/>
        <a:stretch>
          <a:fillRect/>
        </a:stretch>
      </xdr:blipFill>
      <xdr:spPr>
        <a:xfrm>
          <a:off x="9057759" y="1398493"/>
          <a:ext cx="318746" cy="286871"/>
        </a:xfrm>
        <a:prstGeom prst="rect">
          <a:avLst/>
        </a:prstGeom>
      </xdr:spPr>
    </xdr:pic>
    <xdr:clientData/>
  </xdr:twoCellAnchor>
  <xdr:twoCellAnchor editAs="oneCell">
    <xdr:from>
      <xdr:col>21</xdr:col>
      <xdr:colOff>267591</xdr:colOff>
      <xdr:row>6</xdr:row>
      <xdr:rowOff>188930</xdr:rowOff>
    </xdr:from>
    <xdr:to>
      <xdr:col>21</xdr:col>
      <xdr:colOff>585460</xdr:colOff>
      <xdr:row>8</xdr:row>
      <xdr:rowOff>89647</xdr:rowOff>
    </xdr:to>
    <xdr:pic>
      <xdr:nvPicPr>
        <xdr:cNvPr id="52" name="Picture 51">
          <a:extLst>
            <a:ext uri="{FF2B5EF4-FFF2-40B4-BE49-F238E27FC236}">
              <a16:creationId xmlns:a16="http://schemas.microsoft.com/office/drawing/2014/main" id="{608255F3-9902-468B-B4FA-5816C16227C6}"/>
            </a:ext>
          </a:extLst>
        </xdr:cNvPr>
        <xdr:cNvPicPr>
          <a:picLocks noChangeAspect="1"/>
        </xdr:cNvPicPr>
      </xdr:nvPicPr>
      <xdr:blipFill>
        <a:blip xmlns:r="http://schemas.openxmlformats.org/officeDocument/2006/relationships" r:embed="rId6"/>
        <a:stretch>
          <a:fillRect/>
        </a:stretch>
      </xdr:blipFill>
      <xdr:spPr>
        <a:xfrm>
          <a:off x="14387003" y="1372271"/>
          <a:ext cx="317869" cy="295164"/>
        </a:xfrm>
        <a:prstGeom prst="rect">
          <a:avLst/>
        </a:prstGeom>
      </xdr:spPr>
    </xdr:pic>
    <xdr:clientData/>
  </xdr:twoCellAnchor>
  <xdr:twoCellAnchor editAs="oneCell">
    <xdr:from>
      <xdr:col>9</xdr:col>
      <xdr:colOff>216714</xdr:colOff>
      <xdr:row>6</xdr:row>
      <xdr:rowOff>176604</xdr:rowOff>
    </xdr:from>
    <xdr:to>
      <xdr:col>9</xdr:col>
      <xdr:colOff>636494</xdr:colOff>
      <xdr:row>8</xdr:row>
      <xdr:rowOff>89646</xdr:rowOff>
    </xdr:to>
    <xdr:pic>
      <xdr:nvPicPr>
        <xdr:cNvPr id="53" name="Picture 52">
          <a:extLst>
            <a:ext uri="{FF2B5EF4-FFF2-40B4-BE49-F238E27FC236}">
              <a16:creationId xmlns:a16="http://schemas.microsoft.com/office/drawing/2014/main" id="{AA953575-C9B4-4BC2-9A5C-4952F956B219}"/>
            </a:ext>
          </a:extLst>
        </xdr:cNvPr>
        <xdr:cNvPicPr>
          <a:picLocks noChangeAspect="1"/>
        </xdr:cNvPicPr>
      </xdr:nvPicPr>
      <xdr:blipFill>
        <a:blip xmlns:r="http://schemas.openxmlformats.org/officeDocument/2006/relationships" r:embed="rId7"/>
        <a:stretch>
          <a:fillRect/>
        </a:stretch>
      </xdr:blipFill>
      <xdr:spPr>
        <a:xfrm>
          <a:off x="6267890" y="1359945"/>
          <a:ext cx="419780" cy="307489"/>
        </a:xfrm>
        <a:prstGeom prst="rect">
          <a:avLst/>
        </a:prstGeom>
      </xdr:spPr>
    </xdr:pic>
    <xdr:clientData/>
  </xdr:twoCellAnchor>
  <xdr:twoCellAnchor>
    <xdr:from>
      <xdr:col>3</xdr:col>
      <xdr:colOff>161365</xdr:colOff>
      <xdr:row>2</xdr:row>
      <xdr:rowOff>80682</xdr:rowOff>
    </xdr:from>
    <xdr:to>
      <xdr:col>13</xdr:col>
      <xdr:colOff>197224</xdr:colOff>
      <xdr:row>5</xdr:row>
      <xdr:rowOff>89646</xdr:rowOff>
    </xdr:to>
    <xdr:sp macro="" textlink="">
      <xdr:nvSpPr>
        <xdr:cNvPr id="54" name="TextBox 53">
          <a:extLst>
            <a:ext uri="{FF2B5EF4-FFF2-40B4-BE49-F238E27FC236}">
              <a16:creationId xmlns:a16="http://schemas.microsoft.com/office/drawing/2014/main" id="{62FCC8E5-C439-61AB-29D6-9B62978A6979}"/>
            </a:ext>
          </a:extLst>
        </xdr:cNvPr>
        <xdr:cNvSpPr txBox="1"/>
      </xdr:nvSpPr>
      <xdr:spPr>
        <a:xfrm>
          <a:off x="2161615" y="488896"/>
          <a:ext cx="6703359" cy="621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a:solidFill>
                <a:srgbClr val="002060"/>
              </a:solidFill>
              <a:latin typeface="Arial Rounded MT Bold" panose="020F0704030504030204" pitchFamily="34" charset="0"/>
            </a:rPr>
            <a:t>HR ANALYTICS DASHBOARD</a:t>
          </a:r>
          <a:endParaRPr lang="en-NG" sz="3600">
            <a:solidFill>
              <a:srgbClr val="002060"/>
            </a:solidFill>
            <a:latin typeface="Arial Rounded MT Bold" panose="020F0704030504030204" pitchFamily="34" charset="0"/>
          </a:endParaRPr>
        </a:p>
      </xdr:txBody>
    </xdr:sp>
    <xdr:clientData/>
  </xdr:twoCellAnchor>
  <xdr:twoCellAnchor editAs="oneCell">
    <xdr:from>
      <xdr:col>2</xdr:col>
      <xdr:colOff>277905</xdr:colOff>
      <xdr:row>2</xdr:row>
      <xdr:rowOff>116541</xdr:rowOff>
    </xdr:from>
    <xdr:to>
      <xdr:col>3</xdr:col>
      <xdr:colOff>148478</xdr:colOff>
      <xdr:row>5</xdr:row>
      <xdr:rowOff>67796</xdr:rowOff>
    </xdr:to>
    <xdr:pic>
      <xdr:nvPicPr>
        <xdr:cNvPr id="55" name="Picture 54">
          <a:extLst>
            <a:ext uri="{FF2B5EF4-FFF2-40B4-BE49-F238E27FC236}">
              <a16:creationId xmlns:a16="http://schemas.microsoft.com/office/drawing/2014/main" id="{55B5E5FD-2E8C-4A2F-A6B2-98A2697E871C}"/>
            </a:ext>
          </a:extLst>
        </xdr:cNvPr>
        <xdr:cNvPicPr>
          <a:picLocks noChangeAspect="1"/>
        </xdr:cNvPicPr>
      </xdr:nvPicPr>
      <xdr:blipFill>
        <a:blip xmlns:r="http://schemas.openxmlformats.org/officeDocument/2006/relationships" r:embed="rId8"/>
        <a:stretch>
          <a:fillRect/>
        </a:stretch>
      </xdr:blipFill>
      <xdr:spPr>
        <a:xfrm>
          <a:off x="1622611" y="510988"/>
          <a:ext cx="542926" cy="542926"/>
        </a:xfrm>
        <a:prstGeom prst="rect">
          <a:avLst/>
        </a:prstGeom>
      </xdr:spPr>
    </xdr:pic>
    <xdr:clientData/>
  </xdr:twoCellAnchor>
  <xdr:twoCellAnchor editAs="oneCell">
    <xdr:from>
      <xdr:col>13</xdr:col>
      <xdr:colOff>645459</xdr:colOff>
      <xdr:row>2</xdr:row>
      <xdr:rowOff>80683</xdr:rowOff>
    </xdr:from>
    <xdr:to>
      <xdr:col>14</xdr:col>
      <xdr:colOff>629720</xdr:colOff>
      <xdr:row>5</xdr:row>
      <xdr:rowOff>145626</xdr:rowOff>
    </xdr:to>
    <xdr:pic>
      <xdr:nvPicPr>
        <xdr:cNvPr id="57" name="Picture 56">
          <a:extLst>
            <a:ext uri="{FF2B5EF4-FFF2-40B4-BE49-F238E27FC236}">
              <a16:creationId xmlns:a16="http://schemas.microsoft.com/office/drawing/2014/main" id="{127015CD-D936-4638-AA68-7552F85FCC00}"/>
            </a:ext>
          </a:extLst>
        </xdr:cNvPr>
        <xdr:cNvPicPr>
          <a:picLocks noChangeAspect="1"/>
        </xdr:cNvPicPr>
      </xdr:nvPicPr>
      <xdr:blipFill>
        <a:blip xmlns:r="http://schemas.openxmlformats.org/officeDocument/2006/relationships" r:embed="rId9"/>
        <a:stretch>
          <a:fillRect/>
        </a:stretch>
      </xdr:blipFill>
      <xdr:spPr>
        <a:xfrm>
          <a:off x="9386047" y="475130"/>
          <a:ext cx="656614" cy="656614"/>
        </a:xfrm>
        <a:prstGeom prst="rect">
          <a:avLst/>
        </a:prstGeom>
      </xdr:spPr>
    </xdr:pic>
    <xdr:clientData/>
  </xdr:twoCellAnchor>
  <xdr:twoCellAnchor>
    <xdr:from>
      <xdr:col>14</xdr:col>
      <xdr:colOff>618565</xdr:colOff>
      <xdr:row>2</xdr:row>
      <xdr:rowOff>17927</xdr:rowOff>
    </xdr:from>
    <xdr:to>
      <xdr:col>17</xdr:col>
      <xdr:colOff>340658</xdr:colOff>
      <xdr:row>6</xdr:row>
      <xdr:rowOff>17929</xdr:rowOff>
    </xdr:to>
    <xdr:sp macro="" textlink="">
      <xdr:nvSpPr>
        <xdr:cNvPr id="58" name="TextBox 57">
          <a:extLst>
            <a:ext uri="{FF2B5EF4-FFF2-40B4-BE49-F238E27FC236}">
              <a16:creationId xmlns:a16="http://schemas.microsoft.com/office/drawing/2014/main" id="{425D6CDF-1470-7ACC-DCB4-8D54990B3D43}"/>
            </a:ext>
          </a:extLst>
        </xdr:cNvPr>
        <xdr:cNvSpPr txBox="1"/>
      </xdr:nvSpPr>
      <xdr:spPr>
        <a:xfrm>
          <a:off x="10031506" y="412374"/>
          <a:ext cx="1739152" cy="788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C00000"/>
              </a:solidFill>
              <a:latin typeface="Arial Rounded MT Bold" panose="020F0704030504030204" pitchFamily="34" charset="0"/>
            </a:rPr>
            <a:t>JOB SATISFACTION RATING </a:t>
          </a:r>
          <a:endParaRPr lang="en-NG" sz="1400">
            <a:solidFill>
              <a:srgbClr val="C00000"/>
            </a:solidFill>
            <a:latin typeface="Arial Rounded MT Bold" panose="020F0704030504030204" pitchFamily="34" charset="0"/>
          </a:endParaRPr>
        </a:p>
      </xdr:txBody>
    </xdr:sp>
    <xdr:clientData/>
  </xdr:twoCellAnchor>
  <xdr:twoCellAnchor>
    <xdr:from>
      <xdr:col>16</xdr:col>
      <xdr:colOff>645457</xdr:colOff>
      <xdr:row>2</xdr:row>
      <xdr:rowOff>53788</xdr:rowOff>
    </xdr:from>
    <xdr:to>
      <xdr:col>18</xdr:col>
      <xdr:colOff>295836</xdr:colOff>
      <xdr:row>6</xdr:row>
      <xdr:rowOff>80683</xdr:rowOff>
    </xdr:to>
    <xdr:graphicFrame macro="">
      <xdr:nvGraphicFramePr>
        <xdr:cNvPr id="62" name="Chart 61">
          <a:extLst>
            <a:ext uri="{FF2B5EF4-FFF2-40B4-BE49-F238E27FC236}">
              <a16:creationId xmlns:a16="http://schemas.microsoft.com/office/drawing/2014/main" id="{7F40F370-FAA4-4E1B-A2B8-103C65CE8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197224</xdr:colOff>
      <xdr:row>3</xdr:row>
      <xdr:rowOff>98611</xdr:rowOff>
    </xdr:from>
    <xdr:to>
      <xdr:col>17</xdr:col>
      <xdr:colOff>627530</xdr:colOff>
      <xdr:row>4</xdr:row>
      <xdr:rowOff>161366</xdr:rowOff>
    </xdr:to>
    <xdr:sp macro="" textlink="RATING!B6">
      <xdr:nvSpPr>
        <xdr:cNvPr id="29" name="TextBox 28">
          <a:extLst>
            <a:ext uri="{FF2B5EF4-FFF2-40B4-BE49-F238E27FC236}">
              <a16:creationId xmlns:a16="http://schemas.microsoft.com/office/drawing/2014/main" id="{744F9EB9-F1A4-DEFD-20F0-70C4C7CCB924}"/>
            </a:ext>
          </a:extLst>
        </xdr:cNvPr>
        <xdr:cNvSpPr txBox="1"/>
      </xdr:nvSpPr>
      <xdr:spPr>
        <a:xfrm>
          <a:off x="11627224" y="690282"/>
          <a:ext cx="430306" cy="259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A18D99-1680-4D21-AB5E-F060AC9E6129}" type="TxLink">
            <a:rPr lang="en-US" sz="1200" b="0" i="0" u="none" strike="noStrike">
              <a:solidFill>
                <a:srgbClr val="000000"/>
              </a:solidFill>
              <a:latin typeface="Arial Rounded MT Bold" panose="020F0704030504030204" pitchFamily="34" charset="0"/>
              <a:ea typeface="Calibri"/>
              <a:cs typeface="Calibri"/>
            </a:rPr>
            <a:pPr/>
            <a:t>2.6</a:t>
          </a:fld>
          <a:endParaRPr lang="en-NG" sz="1100">
            <a:latin typeface="Arial Rounded MT Bold" panose="020F0704030504030204" pitchFamily="34" charset="0"/>
          </a:endParaRPr>
        </a:p>
      </xdr:txBody>
    </xdr:sp>
    <xdr:clientData/>
  </xdr:twoCellAnchor>
  <xdr:twoCellAnchor>
    <xdr:from>
      <xdr:col>2</xdr:col>
      <xdr:colOff>188258</xdr:colOff>
      <xdr:row>18</xdr:row>
      <xdr:rowOff>71719</xdr:rowOff>
    </xdr:from>
    <xdr:to>
      <xdr:col>8</xdr:col>
      <xdr:colOff>72388</xdr:colOff>
      <xdr:row>24</xdr:row>
      <xdr:rowOff>43032</xdr:rowOff>
    </xdr:to>
    <xdr:grpSp>
      <xdr:nvGrpSpPr>
        <xdr:cNvPr id="60" name="Group 59">
          <a:extLst>
            <a:ext uri="{FF2B5EF4-FFF2-40B4-BE49-F238E27FC236}">
              <a16:creationId xmlns:a16="http://schemas.microsoft.com/office/drawing/2014/main" id="{08615BDA-EFB9-9C81-6061-1428D5837BB5}"/>
            </a:ext>
          </a:extLst>
        </xdr:cNvPr>
        <xdr:cNvGrpSpPr/>
      </xdr:nvGrpSpPr>
      <xdr:grpSpPr>
        <a:xfrm>
          <a:off x="1531784" y="3681193"/>
          <a:ext cx="3914709" cy="1174471"/>
          <a:chOff x="1515035" y="3603813"/>
          <a:chExt cx="3918248" cy="1154654"/>
        </a:xfrm>
      </xdr:grpSpPr>
      <xdr:graphicFrame macro="">
        <xdr:nvGraphicFramePr>
          <xdr:cNvPr id="43" name="Chart 42">
            <a:extLst>
              <a:ext uri="{FF2B5EF4-FFF2-40B4-BE49-F238E27FC236}">
                <a16:creationId xmlns:a16="http://schemas.microsoft.com/office/drawing/2014/main" id="{48AF01DA-991E-413A-9033-437EA0690628}"/>
              </a:ext>
            </a:extLst>
          </xdr:cNvPr>
          <xdr:cNvGraphicFramePr>
            <a:graphicFrameLocks/>
          </xdr:cNvGraphicFramePr>
        </xdr:nvGraphicFramePr>
        <xdr:xfrm>
          <a:off x="1515035" y="3603813"/>
          <a:ext cx="1291590" cy="112776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44" name="Chart 43">
            <a:extLst>
              <a:ext uri="{FF2B5EF4-FFF2-40B4-BE49-F238E27FC236}">
                <a16:creationId xmlns:a16="http://schemas.microsoft.com/office/drawing/2014/main" id="{6F8B0D35-EFDC-4D2F-B1E4-53CB451B74A1}"/>
              </a:ext>
            </a:extLst>
          </xdr:cNvPr>
          <xdr:cNvGraphicFramePr>
            <a:graphicFrameLocks/>
          </xdr:cNvGraphicFramePr>
        </xdr:nvGraphicFramePr>
        <xdr:xfrm>
          <a:off x="4141693" y="3630707"/>
          <a:ext cx="1291590" cy="1127760"/>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49" name="Graphic 48" descr="Male profile with solid fill">
            <a:extLst>
              <a:ext uri="{FF2B5EF4-FFF2-40B4-BE49-F238E27FC236}">
                <a16:creationId xmlns:a16="http://schemas.microsoft.com/office/drawing/2014/main" id="{EB45AA54-450F-B06B-7BF8-AB1FD7DFE3A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451411" y="3853623"/>
            <a:ext cx="720000" cy="720000"/>
          </a:xfrm>
          <a:prstGeom prst="rect">
            <a:avLst/>
          </a:prstGeom>
        </xdr:spPr>
      </xdr:pic>
      <xdr:pic>
        <xdr:nvPicPr>
          <xdr:cNvPr id="56" name="Graphic 55" descr="Female Profile with solid fill">
            <a:extLst>
              <a:ext uri="{FF2B5EF4-FFF2-40B4-BE49-F238E27FC236}">
                <a16:creationId xmlns:a16="http://schemas.microsoft.com/office/drawing/2014/main" id="{16CC8E0F-9FD4-ABFC-74C4-4F253161549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740799" y="3844658"/>
            <a:ext cx="720000" cy="720000"/>
          </a:xfrm>
          <a:prstGeom prst="rect">
            <a:avLst/>
          </a:prstGeom>
        </xdr:spPr>
      </xdr:pic>
      <xdr:sp macro="" textlink="Gender!$B$9">
        <xdr:nvSpPr>
          <xdr:cNvPr id="59" name="TextBox 58">
            <a:extLst>
              <a:ext uri="{FF2B5EF4-FFF2-40B4-BE49-F238E27FC236}">
                <a16:creationId xmlns:a16="http://schemas.microsoft.com/office/drawing/2014/main" id="{7565B0C2-2469-4B8E-9ABA-0A58F37A7798}"/>
              </a:ext>
            </a:extLst>
          </xdr:cNvPr>
          <xdr:cNvSpPr txBox="1"/>
        </xdr:nvSpPr>
        <xdr:spPr>
          <a:xfrm>
            <a:off x="1873622" y="3989295"/>
            <a:ext cx="564777" cy="313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22314A3-E053-400C-BFD9-92A7E672FF00}" type="TxLink">
              <a:rPr lang="en-US" sz="1800" b="0" i="0" u="none" strike="noStrike">
                <a:solidFill>
                  <a:srgbClr val="000000"/>
                </a:solidFill>
                <a:latin typeface="Calibri"/>
                <a:ea typeface="Calibri"/>
                <a:cs typeface="Calibri"/>
              </a:rPr>
              <a:pPr/>
              <a:t>588</a:t>
            </a:fld>
            <a:endParaRPr lang="en-NG" sz="1800">
              <a:latin typeface="Arial Rounded MT Bold" panose="020F0704030504030204" pitchFamily="34" charset="0"/>
            </a:endParaRPr>
          </a:p>
        </xdr:txBody>
      </xdr:sp>
    </xdr:grpSp>
    <xdr:clientData/>
  </xdr:twoCellAnchor>
  <xdr:twoCellAnchor>
    <xdr:from>
      <xdr:col>2</xdr:col>
      <xdr:colOff>313765</xdr:colOff>
      <xdr:row>12</xdr:row>
      <xdr:rowOff>107578</xdr:rowOff>
    </xdr:from>
    <xdr:to>
      <xdr:col>7</xdr:col>
      <xdr:colOff>555812</xdr:colOff>
      <xdr:row>14</xdr:row>
      <xdr:rowOff>26895</xdr:rowOff>
    </xdr:to>
    <xdr:sp macro="" textlink="">
      <xdr:nvSpPr>
        <xdr:cNvPr id="61" name="TextBox 60">
          <a:extLst>
            <a:ext uri="{FF2B5EF4-FFF2-40B4-BE49-F238E27FC236}">
              <a16:creationId xmlns:a16="http://schemas.microsoft.com/office/drawing/2014/main" id="{4189F439-9122-EA9B-A608-C44831345B9E}"/>
            </a:ext>
          </a:extLst>
        </xdr:cNvPr>
        <xdr:cNvSpPr txBox="1"/>
      </xdr:nvSpPr>
      <xdr:spPr>
        <a:xfrm>
          <a:off x="1658471" y="2474260"/>
          <a:ext cx="3603812" cy="313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ln>
                <a:noFill/>
              </a:ln>
              <a:solidFill>
                <a:srgbClr val="C00000"/>
              </a:solidFill>
              <a:latin typeface="Arial Rounded MT Bold" panose="020F0704030504030204" pitchFamily="34" charset="0"/>
            </a:rPr>
            <a:t>Total Employees By Gender</a:t>
          </a:r>
          <a:endParaRPr lang="en-NG" sz="1200">
            <a:ln>
              <a:noFill/>
            </a:ln>
            <a:solidFill>
              <a:srgbClr val="C00000"/>
            </a:solidFill>
            <a:latin typeface="Arial Rounded MT Bold" panose="020F0704030504030204" pitchFamily="34" charset="0"/>
          </a:endParaRPr>
        </a:p>
      </xdr:txBody>
    </xdr:sp>
    <xdr:clientData/>
  </xdr:twoCellAnchor>
  <xdr:twoCellAnchor editAs="oneCell">
    <xdr:from>
      <xdr:col>3</xdr:col>
      <xdr:colOff>555811</xdr:colOff>
      <xdr:row>15</xdr:row>
      <xdr:rowOff>35860</xdr:rowOff>
    </xdr:from>
    <xdr:to>
      <xdr:col>6</xdr:col>
      <xdr:colOff>367552</xdr:colOff>
      <xdr:row>18</xdr:row>
      <xdr:rowOff>89648</xdr:rowOff>
    </xdr:to>
    <mc:AlternateContent xmlns:mc="http://schemas.openxmlformats.org/markup-compatibility/2006" xmlns:a14="http://schemas.microsoft.com/office/drawing/2010/main">
      <mc:Choice Requires="a14">
        <xdr:graphicFrame macro="">
          <xdr:nvGraphicFramePr>
            <xdr:cNvPr id="64" name="Gender 4">
              <a:extLst>
                <a:ext uri="{FF2B5EF4-FFF2-40B4-BE49-F238E27FC236}">
                  <a16:creationId xmlns:a16="http://schemas.microsoft.com/office/drawing/2014/main" id="{EA48E77B-6DF8-4FAE-A064-1A44BE08DDFA}"/>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2571100" y="3043755"/>
              <a:ext cx="1827031" cy="65536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233080</xdr:colOff>
      <xdr:row>13</xdr:row>
      <xdr:rowOff>71717</xdr:rowOff>
    </xdr:from>
    <xdr:to>
      <xdr:col>15</xdr:col>
      <xdr:colOff>44824</xdr:colOff>
      <xdr:row>25</xdr:row>
      <xdr:rowOff>188258</xdr:rowOff>
    </xdr:to>
    <xdr:graphicFrame macro="">
      <xdr:nvGraphicFramePr>
        <xdr:cNvPr id="65" name="Chart 64">
          <a:extLst>
            <a:ext uri="{FF2B5EF4-FFF2-40B4-BE49-F238E27FC236}">
              <a16:creationId xmlns:a16="http://schemas.microsoft.com/office/drawing/2014/main" id="{093E5DD0-75A9-4112-A4D6-A4879F393F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215152</xdr:colOff>
      <xdr:row>12</xdr:row>
      <xdr:rowOff>98613</xdr:rowOff>
    </xdr:from>
    <xdr:to>
      <xdr:col>13</xdr:col>
      <xdr:colOff>457200</xdr:colOff>
      <xdr:row>14</xdr:row>
      <xdr:rowOff>17930</xdr:rowOff>
    </xdr:to>
    <xdr:sp macro="" textlink="">
      <xdr:nvSpPr>
        <xdr:cNvPr id="66" name="TextBox 65">
          <a:extLst>
            <a:ext uri="{FF2B5EF4-FFF2-40B4-BE49-F238E27FC236}">
              <a16:creationId xmlns:a16="http://schemas.microsoft.com/office/drawing/2014/main" id="{33A6D202-6346-4874-B86A-A657E1951FB3}"/>
            </a:ext>
          </a:extLst>
        </xdr:cNvPr>
        <xdr:cNvSpPr txBox="1"/>
      </xdr:nvSpPr>
      <xdr:spPr>
        <a:xfrm>
          <a:off x="5593976" y="2465295"/>
          <a:ext cx="3603812" cy="313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ln>
                <a:noFill/>
              </a:ln>
              <a:solidFill>
                <a:srgbClr val="C00000"/>
              </a:solidFill>
              <a:latin typeface="Arial Rounded MT Bold" panose="020F0704030504030204" pitchFamily="34" charset="0"/>
            </a:rPr>
            <a:t>Education Wise Attrition</a:t>
          </a:r>
          <a:endParaRPr lang="en-NG" sz="1200">
            <a:ln>
              <a:noFill/>
            </a:ln>
            <a:solidFill>
              <a:srgbClr val="C00000"/>
            </a:solidFill>
            <a:latin typeface="Arial Rounded MT Bold" panose="020F0704030504030204" pitchFamily="34" charset="0"/>
          </a:endParaRPr>
        </a:p>
      </xdr:txBody>
    </xdr:sp>
    <xdr:clientData/>
  </xdr:twoCellAnchor>
  <xdr:twoCellAnchor>
    <xdr:from>
      <xdr:col>15</xdr:col>
      <xdr:colOff>385482</xdr:colOff>
      <xdr:row>13</xdr:row>
      <xdr:rowOff>179294</xdr:rowOff>
    </xdr:from>
    <xdr:to>
      <xdr:col>21</xdr:col>
      <xdr:colOff>582705</xdr:colOff>
      <xdr:row>25</xdr:row>
      <xdr:rowOff>89647</xdr:rowOff>
    </xdr:to>
    <mc:AlternateContent xmlns:mc="http://schemas.openxmlformats.org/markup-compatibility/2006">
      <mc:Choice xmlns:cx1="http://schemas.microsoft.com/office/drawing/2015/9/8/chartex" Requires="cx1">
        <xdr:graphicFrame macro="">
          <xdr:nvGraphicFramePr>
            <xdr:cNvPr id="67" name="Chart 66">
              <a:extLst>
                <a:ext uri="{FF2B5EF4-FFF2-40B4-BE49-F238E27FC236}">
                  <a16:creationId xmlns:a16="http://schemas.microsoft.com/office/drawing/2014/main" id="{EC5AFD0B-98B5-49EC-A732-DDCAA5526A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0443882" y="2754854"/>
              <a:ext cx="4220583" cy="2287793"/>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430305</xdr:colOff>
      <xdr:row>12</xdr:row>
      <xdr:rowOff>80684</xdr:rowOff>
    </xdr:from>
    <xdr:to>
      <xdr:col>20</xdr:col>
      <xdr:colOff>672352</xdr:colOff>
      <xdr:row>14</xdr:row>
      <xdr:rowOff>1</xdr:rowOff>
    </xdr:to>
    <xdr:sp macro="" textlink="">
      <xdr:nvSpPr>
        <xdr:cNvPr id="68" name="TextBox 67">
          <a:extLst>
            <a:ext uri="{FF2B5EF4-FFF2-40B4-BE49-F238E27FC236}">
              <a16:creationId xmlns:a16="http://schemas.microsoft.com/office/drawing/2014/main" id="{34CD64F8-CA98-432F-AE3E-C00E57A8D4BB}"/>
            </a:ext>
          </a:extLst>
        </xdr:cNvPr>
        <xdr:cNvSpPr txBox="1"/>
      </xdr:nvSpPr>
      <xdr:spPr>
        <a:xfrm>
          <a:off x="10515599" y="2447366"/>
          <a:ext cx="3603812" cy="313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ln>
                <a:noFill/>
              </a:ln>
              <a:solidFill>
                <a:srgbClr val="C00000"/>
              </a:solidFill>
              <a:latin typeface="Arial Rounded MT Bold" panose="020F0704030504030204" pitchFamily="34" charset="0"/>
            </a:rPr>
            <a:t>Attrition by Job Role</a:t>
          </a:r>
          <a:endParaRPr lang="en-NG" sz="1200">
            <a:ln>
              <a:noFill/>
            </a:ln>
            <a:solidFill>
              <a:srgbClr val="C00000"/>
            </a:solidFill>
            <a:latin typeface="Arial Rounded MT Bold" panose="020F0704030504030204" pitchFamily="34" charset="0"/>
          </a:endParaRPr>
        </a:p>
      </xdr:txBody>
    </xdr:sp>
    <xdr:clientData/>
  </xdr:twoCellAnchor>
  <xdr:twoCellAnchor>
    <xdr:from>
      <xdr:col>2</xdr:col>
      <xdr:colOff>322729</xdr:colOff>
      <xdr:row>29</xdr:row>
      <xdr:rowOff>80682</xdr:rowOff>
    </xdr:from>
    <xdr:to>
      <xdr:col>7</xdr:col>
      <xdr:colOff>645457</xdr:colOff>
      <xdr:row>39</xdr:row>
      <xdr:rowOff>170329</xdr:rowOff>
    </xdr:to>
    <xdr:graphicFrame macro="">
      <xdr:nvGraphicFramePr>
        <xdr:cNvPr id="70" name="Chart 69">
          <a:extLst>
            <a:ext uri="{FF2B5EF4-FFF2-40B4-BE49-F238E27FC236}">
              <a16:creationId xmlns:a16="http://schemas.microsoft.com/office/drawing/2014/main" id="{B8630AAE-6842-483E-99D4-6D7E7A6760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xdr:col>
      <xdr:colOff>313765</xdr:colOff>
      <xdr:row>27</xdr:row>
      <xdr:rowOff>26896</xdr:rowOff>
    </xdr:from>
    <xdr:to>
      <xdr:col>7</xdr:col>
      <xdr:colOff>555812</xdr:colOff>
      <xdr:row>28</xdr:row>
      <xdr:rowOff>143436</xdr:rowOff>
    </xdr:to>
    <xdr:sp macro="" textlink="">
      <xdr:nvSpPr>
        <xdr:cNvPr id="71" name="TextBox 70">
          <a:extLst>
            <a:ext uri="{FF2B5EF4-FFF2-40B4-BE49-F238E27FC236}">
              <a16:creationId xmlns:a16="http://schemas.microsoft.com/office/drawing/2014/main" id="{78361624-09D2-4C2F-9A74-505A02205018}"/>
            </a:ext>
          </a:extLst>
        </xdr:cNvPr>
        <xdr:cNvSpPr txBox="1"/>
      </xdr:nvSpPr>
      <xdr:spPr>
        <a:xfrm>
          <a:off x="1658471" y="5351931"/>
          <a:ext cx="3603812" cy="313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ln>
                <a:noFill/>
              </a:ln>
              <a:solidFill>
                <a:srgbClr val="C00000"/>
              </a:solidFill>
              <a:latin typeface="Arial Rounded MT Bold" panose="020F0704030504030204" pitchFamily="34" charset="0"/>
            </a:rPr>
            <a:t>Department wise Attrition</a:t>
          </a:r>
          <a:endParaRPr lang="en-NG" sz="1200">
            <a:ln>
              <a:noFill/>
            </a:ln>
            <a:solidFill>
              <a:srgbClr val="C00000"/>
            </a:solidFill>
            <a:latin typeface="Arial Rounded MT Bold" panose="020F0704030504030204" pitchFamily="34" charset="0"/>
          </a:endParaRPr>
        </a:p>
      </xdr:txBody>
    </xdr:sp>
    <xdr:clientData/>
  </xdr:twoCellAnchor>
  <xdr:twoCellAnchor>
    <xdr:from>
      <xdr:col>8</xdr:col>
      <xdr:colOff>224117</xdr:colOff>
      <xdr:row>28</xdr:row>
      <xdr:rowOff>53788</xdr:rowOff>
    </xdr:from>
    <xdr:to>
      <xdr:col>13</xdr:col>
      <xdr:colOff>251006</xdr:colOff>
      <xdr:row>40</xdr:row>
      <xdr:rowOff>62754</xdr:rowOff>
    </xdr:to>
    <xdr:graphicFrame macro="">
      <xdr:nvGraphicFramePr>
        <xdr:cNvPr id="72" name="Chart 71">
          <a:extLst>
            <a:ext uri="{FF2B5EF4-FFF2-40B4-BE49-F238E27FC236}">
              <a16:creationId xmlns:a16="http://schemas.microsoft.com/office/drawing/2014/main" id="{8F772152-DB4A-4C6E-B86B-FDE5583CB0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340659</xdr:colOff>
      <xdr:row>26</xdr:row>
      <xdr:rowOff>188260</xdr:rowOff>
    </xdr:from>
    <xdr:to>
      <xdr:col>13</xdr:col>
      <xdr:colOff>582707</xdr:colOff>
      <xdr:row>28</xdr:row>
      <xdr:rowOff>107577</xdr:rowOff>
    </xdr:to>
    <xdr:sp macro="" textlink="">
      <xdr:nvSpPr>
        <xdr:cNvPr id="73" name="TextBox 72">
          <a:extLst>
            <a:ext uri="{FF2B5EF4-FFF2-40B4-BE49-F238E27FC236}">
              <a16:creationId xmlns:a16="http://schemas.microsoft.com/office/drawing/2014/main" id="{F1D53BBC-3AE0-48B8-8B7C-A43AE5F250DF}"/>
            </a:ext>
          </a:extLst>
        </xdr:cNvPr>
        <xdr:cNvSpPr txBox="1"/>
      </xdr:nvSpPr>
      <xdr:spPr>
        <a:xfrm>
          <a:off x="5719483" y="5316072"/>
          <a:ext cx="3603812" cy="313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ln>
                <a:noFill/>
              </a:ln>
              <a:solidFill>
                <a:srgbClr val="C00000"/>
              </a:solidFill>
              <a:latin typeface="Arial Rounded MT Bold" panose="020F0704030504030204" pitchFamily="34" charset="0"/>
            </a:rPr>
            <a:t>Attrition by Age Group</a:t>
          </a:r>
        </a:p>
        <a:p>
          <a:pPr algn="l"/>
          <a:endParaRPr lang="en-NG" sz="1200">
            <a:ln>
              <a:noFill/>
            </a:ln>
            <a:solidFill>
              <a:srgbClr val="C00000"/>
            </a:solidFill>
            <a:latin typeface="Arial Rounded MT Bold" panose="020F0704030504030204" pitchFamily="34" charset="0"/>
          </a:endParaRPr>
        </a:p>
      </xdr:txBody>
    </xdr:sp>
    <xdr:clientData/>
  </xdr:twoCellAnchor>
  <xdr:twoCellAnchor>
    <xdr:from>
      <xdr:col>13</xdr:col>
      <xdr:colOff>493057</xdr:colOff>
      <xdr:row>29</xdr:row>
      <xdr:rowOff>44824</xdr:rowOff>
    </xdr:from>
    <xdr:to>
      <xdr:col>17</xdr:col>
      <xdr:colOff>523985</xdr:colOff>
      <xdr:row>39</xdr:row>
      <xdr:rowOff>192293</xdr:rowOff>
    </xdr:to>
    <mc:AlternateContent xmlns:mc="http://schemas.openxmlformats.org/markup-compatibility/2006">
      <mc:Choice xmlns:cx2="http://schemas.microsoft.com/office/drawing/2015/10/21/chartex" Requires="cx2">
        <xdr:graphicFrame macro="">
          <xdr:nvGraphicFramePr>
            <xdr:cNvPr id="74" name="Chart 73">
              <a:extLst>
                <a:ext uri="{FF2B5EF4-FFF2-40B4-BE49-F238E27FC236}">
                  <a16:creationId xmlns:a16="http://schemas.microsoft.com/office/drawing/2014/main" id="{902CDFEF-AA8A-4E4D-B2F4-958C898D7B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9210337" y="5790304"/>
              <a:ext cx="2713168" cy="2128669"/>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537882</xdr:colOff>
      <xdr:row>26</xdr:row>
      <xdr:rowOff>161365</xdr:rowOff>
    </xdr:from>
    <xdr:to>
      <xdr:col>19</xdr:col>
      <xdr:colOff>107576</xdr:colOff>
      <xdr:row>28</xdr:row>
      <xdr:rowOff>80682</xdr:rowOff>
    </xdr:to>
    <xdr:sp macro="" textlink="">
      <xdr:nvSpPr>
        <xdr:cNvPr id="75" name="TextBox 74">
          <a:extLst>
            <a:ext uri="{FF2B5EF4-FFF2-40B4-BE49-F238E27FC236}">
              <a16:creationId xmlns:a16="http://schemas.microsoft.com/office/drawing/2014/main" id="{6D787248-94B0-4A45-841D-BE99D9C33360}"/>
            </a:ext>
          </a:extLst>
        </xdr:cNvPr>
        <xdr:cNvSpPr txBox="1"/>
      </xdr:nvSpPr>
      <xdr:spPr>
        <a:xfrm>
          <a:off x="9278470" y="5289177"/>
          <a:ext cx="3603812" cy="313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ln>
                <a:noFill/>
              </a:ln>
              <a:solidFill>
                <a:srgbClr val="C00000"/>
              </a:solidFill>
              <a:latin typeface="Arial Rounded MT Bold" panose="020F0704030504030204" pitchFamily="34" charset="0"/>
            </a:rPr>
            <a:t>Attrition by Marital Status</a:t>
          </a:r>
        </a:p>
        <a:p>
          <a:pPr algn="l"/>
          <a:endParaRPr lang="en-NG" sz="1200">
            <a:ln>
              <a:noFill/>
            </a:ln>
            <a:solidFill>
              <a:srgbClr val="C00000"/>
            </a:solidFill>
            <a:latin typeface="Arial Rounded MT Bold" panose="020F0704030504030204" pitchFamily="34" charset="0"/>
          </a:endParaRPr>
        </a:p>
      </xdr:txBody>
    </xdr:sp>
    <xdr:clientData/>
  </xdr:twoCellAnchor>
  <xdr:twoCellAnchor editAs="oneCell">
    <xdr:from>
      <xdr:col>20</xdr:col>
      <xdr:colOff>475130</xdr:colOff>
      <xdr:row>29</xdr:row>
      <xdr:rowOff>62304</xdr:rowOff>
    </xdr:from>
    <xdr:to>
      <xdr:col>22</xdr:col>
      <xdr:colOff>62752</xdr:colOff>
      <xdr:row>35</xdr:row>
      <xdr:rowOff>136262</xdr:rowOff>
    </xdr:to>
    <mc:AlternateContent xmlns:mc="http://schemas.openxmlformats.org/markup-compatibility/2006" xmlns:a14="http://schemas.microsoft.com/office/drawing/2010/main">
      <mc:Choice Requires="a14">
        <xdr:graphicFrame macro="">
          <xdr:nvGraphicFramePr>
            <xdr:cNvPr id="76" name="Department 1">
              <a:extLst>
                <a:ext uri="{FF2B5EF4-FFF2-40B4-BE49-F238E27FC236}">
                  <a16:creationId xmlns:a16="http://schemas.microsoft.com/office/drawing/2014/main" id="{54367162-7F51-46DC-AD1F-8115DD27EC5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910393" y="5877567"/>
              <a:ext cx="931148" cy="1277116"/>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61857</xdr:colOff>
      <xdr:row>29</xdr:row>
      <xdr:rowOff>62752</xdr:rowOff>
    </xdr:from>
    <xdr:to>
      <xdr:col>20</xdr:col>
      <xdr:colOff>475129</xdr:colOff>
      <xdr:row>39</xdr:row>
      <xdr:rowOff>163156</xdr:rowOff>
    </xdr:to>
    <mc:AlternateContent xmlns:mc="http://schemas.openxmlformats.org/markup-compatibility/2006" xmlns:a14="http://schemas.microsoft.com/office/drawing/2010/main">
      <mc:Choice Requires="a14">
        <xdr:graphicFrame macro="">
          <xdr:nvGraphicFramePr>
            <xdr:cNvPr id="77" name="Education Field 3">
              <a:extLst>
                <a:ext uri="{FF2B5EF4-FFF2-40B4-BE49-F238E27FC236}">
                  <a16:creationId xmlns:a16="http://schemas.microsoft.com/office/drawing/2014/main" id="{CE5539D8-CD10-4BE0-9DFD-2B006EAA345A}"/>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153594" y="5878015"/>
              <a:ext cx="1756798" cy="210566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161365</xdr:colOff>
      <xdr:row>27</xdr:row>
      <xdr:rowOff>188260</xdr:rowOff>
    </xdr:from>
    <xdr:to>
      <xdr:col>20</xdr:col>
      <xdr:colOff>179294</xdr:colOff>
      <xdr:row>29</xdr:row>
      <xdr:rowOff>8966</xdr:rowOff>
    </xdr:to>
    <xdr:sp macro="" textlink="">
      <xdr:nvSpPr>
        <xdr:cNvPr id="78" name="TextBox 77">
          <a:extLst>
            <a:ext uri="{FF2B5EF4-FFF2-40B4-BE49-F238E27FC236}">
              <a16:creationId xmlns:a16="http://schemas.microsoft.com/office/drawing/2014/main" id="{4DC48C9A-B26B-DDA4-7053-B23A45E9C14E}"/>
            </a:ext>
          </a:extLst>
        </xdr:cNvPr>
        <xdr:cNvSpPr txBox="1"/>
      </xdr:nvSpPr>
      <xdr:spPr>
        <a:xfrm>
          <a:off x="12263718" y="5513295"/>
          <a:ext cx="1362635" cy="21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lumMod val="50000"/>
                </a:schemeClr>
              </a:solidFill>
            </a:rPr>
            <a:t>Education Field</a:t>
          </a:r>
          <a:endParaRPr lang="en-NG" sz="1100" b="1">
            <a:solidFill>
              <a:schemeClr val="accent2">
                <a:lumMod val="50000"/>
              </a:schemeClr>
            </a:solidFill>
          </a:endParaRPr>
        </a:p>
      </xdr:txBody>
    </xdr:sp>
    <xdr:clientData/>
  </xdr:twoCellAnchor>
  <xdr:twoCellAnchor>
    <xdr:from>
      <xdr:col>20</xdr:col>
      <xdr:colOff>493059</xdr:colOff>
      <xdr:row>27</xdr:row>
      <xdr:rowOff>170330</xdr:rowOff>
    </xdr:from>
    <xdr:to>
      <xdr:col>22</xdr:col>
      <xdr:colOff>510988</xdr:colOff>
      <xdr:row>28</xdr:row>
      <xdr:rowOff>188259</xdr:rowOff>
    </xdr:to>
    <xdr:sp macro="" textlink="">
      <xdr:nvSpPr>
        <xdr:cNvPr id="79" name="TextBox 78">
          <a:extLst>
            <a:ext uri="{FF2B5EF4-FFF2-40B4-BE49-F238E27FC236}">
              <a16:creationId xmlns:a16="http://schemas.microsoft.com/office/drawing/2014/main" id="{54451345-5B3D-4E32-AFE7-4A55284A203C}"/>
            </a:ext>
          </a:extLst>
        </xdr:cNvPr>
        <xdr:cNvSpPr txBox="1"/>
      </xdr:nvSpPr>
      <xdr:spPr>
        <a:xfrm>
          <a:off x="13940118" y="5495365"/>
          <a:ext cx="1362635" cy="21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lumMod val="50000"/>
                </a:schemeClr>
              </a:solidFill>
            </a:rPr>
            <a:t>Department</a:t>
          </a:r>
          <a:endParaRPr lang="en-NG" sz="1100" b="1">
            <a:solidFill>
              <a:schemeClr val="accent2">
                <a:lumMod val="50000"/>
              </a:schemeClr>
            </a:solidFill>
          </a:endParaRPr>
        </a:p>
      </xdr:txBody>
    </xdr:sp>
    <xdr:clientData/>
  </xdr:twoCellAnchor>
  <xdr:twoCellAnchor>
    <xdr:from>
      <xdr:col>18</xdr:col>
      <xdr:colOff>301143</xdr:colOff>
      <xdr:row>3</xdr:row>
      <xdr:rowOff>945</xdr:rowOff>
    </xdr:from>
    <xdr:to>
      <xdr:col>21</xdr:col>
      <xdr:colOff>632838</xdr:colOff>
      <xdr:row>5</xdr:row>
      <xdr:rowOff>129753</xdr:rowOff>
    </xdr:to>
    <xdr:sp macro="" textlink="">
      <xdr:nvSpPr>
        <xdr:cNvPr id="30" name="Freeform: Shape 29">
          <a:extLst>
            <a:ext uri="{FF2B5EF4-FFF2-40B4-BE49-F238E27FC236}">
              <a16:creationId xmlns:a16="http://schemas.microsoft.com/office/drawing/2014/main" id="{46EECA9B-13C6-AD3F-57F9-374E2F611CF5}"/>
            </a:ext>
          </a:extLst>
        </xdr:cNvPr>
        <xdr:cNvSpPr/>
      </xdr:nvSpPr>
      <xdr:spPr>
        <a:xfrm>
          <a:off x="12392880" y="602524"/>
          <a:ext cx="2346984" cy="529861"/>
        </a:xfrm>
        <a:custGeom>
          <a:avLst/>
          <a:gdLst>
            <a:gd name="connsiteX0" fmla="*/ 3625517 w 4195011"/>
            <a:gd name="connsiteY0" fmla="*/ 32084 h 948490"/>
            <a:gd name="connsiteX1" fmla="*/ 3504334 w 4195011"/>
            <a:gd name="connsiteY1" fmla="*/ 356845 h 948490"/>
            <a:gd name="connsiteX2" fmla="*/ 3112170 w 4195011"/>
            <a:gd name="connsiteY2" fmla="*/ 356843 h 948490"/>
            <a:gd name="connsiteX3" fmla="*/ 3429439 w 4195011"/>
            <a:gd name="connsiteY3" fmla="*/ 557553 h 948490"/>
            <a:gd name="connsiteX4" fmla="*/ 3308251 w 4195011"/>
            <a:gd name="connsiteY4" fmla="*/ 882313 h 948490"/>
            <a:gd name="connsiteX5" fmla="*/ 3625517 w 4195011"/>
            <a:gd name="connsiteY5" fmla="*/ 681598 h 948490"/>
            <a:gd name="connsiteX6" fmla="*/ 3942782 w 4195011"/>
            <a:gd name="connsiteY6" fmla="*/ 882313 h 948490"/>
            <a:gd name="connsiteX7" fmla="*/ 3821594 w 4195011"/>
            <a:gd name="connsiteY7" fmla="*/ 557553 h 948490"/>
            <a:gd name="connsiteX8" fmla="*/ 4138863 w 4195011"/>
            <a:gd name="connsiteY8" fmla="*/ 356843 h 948490"/>
            <a:gd name="connsiteX9" fmla="*/ 3746699 w 4195011"/>
            <a:gd name="connsiteY9" fmla="*/ 356845 h 948490"/>
            <a:gd name="connsiteX10" fmla="*/ 2598822 w 4195011"/>
            <a:gd name="connsiteY10" fmla="*/ 32084 h 948490"/>
            <a:gd name="connsiteX11" fmla="*/ 2477639 w 4195011"/>
            <a:gd name="connsiteY11" fmla="*/ 356845 h 948490"/>
            <a:gd name="connsiteX12" fmla="*/ 2085475 w 4195011"/>
            <a:gd name="connsiteY12" fmla="*/ 356843 h 948490"/>
            <a:gd name="connsiteX13" fmla="*/ 2402744 w 4195011"/>
            <a:gd name="connsiteY13" fmla="*/ 557553 h 948490"/>
            <a:gd name="connsiteX14" fmla="*/ 2281556 w 4195011"/>
            <a:gd name="connsiteY14" fmla="*/ 882313 h 948490"/>
            <a:gd name="connsiteX15" fmla="*/ 2598822 w 4195011"/>
            <a:gd name="connsiteY15" fmla="*/ 681598 h 948490"/>
            <a:gd name="connsiteX16" fmla="*/ 2916087 w 4195011"/>
            <a:gd name="connsiteY16" fmla="*/ 882313 h 948490"/>
            <a:gd name="connsiteX17" fmla="*/ 2794899 w 4195011"/>
            <a:gd name="connsiteY17" fmla="*/ 557553 h 948490"/>
            <a:gd name="connsiteX18" fmla="*/ 3112168 w 4195011"/>
            <a:gd name="connsiteY18" fmla="*/ 356843 h 948490"/>
            <a:gd name="connsiteX19" fmla="*/ 2720004 w 4195011"/>
            <a:gd name="connsiteY19" fmla="*/ 356845 h 948490"/>
            <a:gd name="connsiteX20" fmla="*/ 1572127 w 4195011"/>
            <a:gd name="connsiteY20" fmla="*/ 32084 h 948490"/>
            <a:gd name="connsiteX21" fmla="*/ 1450944 w 4195011"/>
            <a:gd name="connsiteY21" fmla="*/ 356845 h 948490"/>
            <a:gd name="connsiteX22" fmla="*/ 1058780 w 4195011"/>
            <a:gd name="connsiteY22" fmla="*/ 356843 h 948490"/>
            <a:gd name="connsiteX23" fmla="*/ 1376049 w 4195011"/>
            <a:gd name="connsiteY23" fmla="*/ 557553 h 948490"/>
            <a:gd name="connsiteX24" fmla="*/ 1254861 w 4195011"/>
            <a:gd name="connsiteY24" fmla="*/ 882313 h 948490"/>
            <a:gd name="connsiteX25" fmla="*/ 1572127 w 4195011"/>
            <a:gd name="connsiteY25" fmla="*/ 681598 h 948490"/>
            <a:gd name="connsiteX26" fmla="*/ 1889392 w 4195011"/>
            <a:gd name="connsiteY26" fmla="*/ 882313 h 948490"/>
            <a:gd name="connsiteX27" fmla="*/ 1768204 w 4195011"/>
            <a:gd name="connsiteY27" fmla="*/ 557553 h 948490"/>
            <a:gd name="connsiteX28" fmla="*/ 2085473 w 4195011"/>
            <a:gd name="connsiteY28" fmla="*/ 356843 h 948490"/>
            <a:gd name="connsiteX29" fmla="*/ 1693309 w 4195011"/>
            <a:gd name="connsiteY29" fmla="*/ 356845 h 948490"/>
            <a:gd name="connsiteX30" fmla="*/ 545432 w 4195011"/>
            <a:gd name="connsiteY30" fmla="*/ 32084 h 948490"/>
            <a:gd name="connsiteX31" fmla="*/ 424249 w 4195011"/>
            <a:gd name="connsiteY31" fmla="*/ 356845 h 948490"/>
            <a:gd name="connsiteX32" fmla="*/ 32085 w 4195011"/>
            <a:gd name="connsiteY32" fmla="*/ 356843 h 948490"/>
            <a:gd name="connsiteX33" fmla="*/ 349354 w 4195011"/>
            <a:gd name="connsiteY33" fmla="*/ 557553 h 948490"/>
            <a:gd name="connsiteX34" fmla="*/ 228166 w 4195011"/>
            <a:gd name="connsiteY34" fmla="*/ 882313 h 948490"/>
            <a:gd name="connsiteX35" fmla="*/ 545432 w 4195011"/>
            <a:gd name="connsiteY35" fmla="*/ 681598 h 948490"/>
            <a:gd name="connsiteX36" fmla="*/ 862697 w 4195011"/>
            <a:gd name="connsiteY36" fmla="*/ 882313 h 948490"/>
            <a:gd name="connsiteX37" fmla="*/ 741509 w 4195011"/>
            <a:gd name="connsiteY37" fmla="*/ 557553 h 948490"/>
            <a:gd name="connsiteX38" fmla="*/ 1058778 w 4195011"/>
            <a:gd name="connsiteY38" fmla="*/ 356843 h 948490"/>
            <a:gd name="connsiteX39" fmla="*/ 666614 w 4195011"/>
            <a:gd name="connsiteY39" fmla="*/ 356845 h 948490"/>
            <a:gd name="connsiteX40" fmla="*/ 0 w 4195011"/>
            <a:gd name="connsiteY40" fmla="*/ 0 h 948490"/>
            <a:gd name="connsiteX41" fmla="*/ 4195011 w 4195011"/>
            <a:gd name="connsiteY41" fmla="*/ 0 h 948490"/>
            <a:gd name="connsiteX42" fmla="*/ 4195011 w 4195011"/>
            <a:gd name="connsiteY42" fmla="*/ 948490 h 948490"/>
            <a:gd name="connsiteX43" fmla="*/ 0 w 4195011"/>
            <a:gd name="connsiteY43" fmla="*/ 948490 h 9484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4195011" h="948490">
              <a:moveTo>
                <a:pt x="3625517" y="32084"/>
              </a:moveTo>
              <a:lnTo>
                <a:pt x="3504334" y="356845"/>
              </a:lnTo>
              <a:lnTo>
                <a:pt x="3112170" y="356843"/>
              </a:lnTo>
              <a:lnTo>
                <a:pt x="3429439" y="557553"/>
              </a:lnTo>
              <a:lnTo>
                <a:pt x="3308251" y="882313"/>
              </a:lnTo>
              <a:lnTo>
                <a:pt x="3625517" y="681598"/>
              </a:lnTo>
              <a:lnTo>
                <a:pt x="3942782" y="882313"/>
              </a:lnTo>
              <a:lnTo>
                <a:pt x="3821594" y="557553"/>
              </a:lnTo>
              <a:lnTo>
                <a:pt x="4138863" y="356843"/>
              </a:lnTo>
              <a:lnTo>
                <a:pt x="3746699" y="356845"/>
              </a:lnTo>
              <a:close/>
              <a:moveTo>
                <a:pt x="2598822" y="32084"/>
              </a:moveTo>
              <a:lnTo>
                <a:pt x="2477639" y="356845"/>
              </a:lnTo>
              <a:lnTo>
                <a:pt x="2085475" y="356843"/>
              </a:lnTo>
              <a:lnTo>
                <a:pt x="2402744" y="557553"/>
              </a:lnTo>
              <a:lnTo>
                <a:pt x="2281556" y="882313"/>
              </a:lnTo>
              <a:lnTo>
                <a:pt x="2598822" y="681598"/>
              </a:lnTo>
              <a:lnTo>
                <a:pt x="2916087" y="882313"/>
              </a:lnTo>
              <a:lnTo>
                <a:pt x="2794899" y="557553"/>
              </a:lnTo>
              <a:lnTo>
                <a:pt x="3112168" y="356843"/>
              </a:lnTo>
              <a:lnTo>
                <a:pt x="2720004" y="356845"/>
              </a:lnTo>
              <a:close/>
              <a:moveTo>
                <a:pt x="1572127" y="32084"/>
              </a:moveTo>
              <a:lnTo>
                <a:pt x="1450944" y="356845"/>
              </a:lnTo>
              <a:lnTo>
                <a:pt x="1058780" y="356843"/>
              </a:lnTo>
              <a:lnTo>
                <a:pt x="1376049" y="557553"/>
              </a:lnTo>
              <a:lnTo>
                <a:pt x="1254861" y="882313"/>
              </a:lnTo>
              <a:lnTo>
                <a:pt x="1572127" y="681598"/>
              </a:lnTo>
              <a:lnTo>
                <a:pt x="1889392" y="882313"/>
              </a:lnTo>
              <a:lnTo>
                <a:pt x="1768204" y="557553"/>
              </a:lnTo>
              <a:lnTo>
                <a:pt x="2085473" y="356843"/>
              </a:lnTo>
              <a:lnTo>
                <a:pt x="1693309" y="356845"/>
              </a:lnTo>
              <a:close/>
              <a:moveTo>
                <a:pt x="545432" y="32084"/>
              </a:moveTo>
              <a:lnTo>
                <a:pt x="424249" y="356845"/>
              </a:lnTo>
              <a:lnTo>
                <a:pt x="32085" y="356843"/>
              </a:lnTo>
              <a:lnTo>
                <a:pt x="349354" y="557553"/>
              </a:lnTo>
              <a:lnTo>
                <a:pt x="228166" y="882313"/>
              </a:lnTo>
              <a:lnTo>
                <a:pt x="545432" y="681598"/>
              </a:lnTo>
              <a:lnTo>
                <a:pt x="862697" y="882313"/>
              </a:lnTo>
              <a:lnTo>
                <a:pt x="741509" y="557553"/>
              </a:lnTo>
              <a:lnTo>
                <a:pt x="1058778" y="356843"/>
              </a:lnTo>
              <a:lnTo>
                <a:pt x="666614" y="356845"/>
              </a:lnTo>
              <a:close/>
              <a:moveTo>
                <a:pt x="0" y="0"/>
              </a:moveTo>
              <a:lnTo>
                <a:pt x="4195011" y="0"/>
              </a:lnTo>
              <a:lnTo>
                <a:pt x="4195011" y="948490"/>
              </a:lnTo>
              <a:lnTo>
                <a:pt x="0" y="948490"/>
              </a:lnTo>
              <a:close/>
            </a:path>
          </a:pathLst>
        </a:cu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ln>
              <a:noFill/>
            </a:ln>
            <a:noFill/>
          </a:endParaRP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0.2892</cdr:x>
      <cdr:y>0.27557</cdr:y>
    </cdr:from>
    <cdr:to>
      <cdr:x>0.74961</cdr:x>
      <cdr:y>0.56439</cdr:y>
    </cdr:to>
    <cdr:sp macro="" textlink="Gender!$B$10">
      <cdr:nvSpPr>
        <cdr:cNvPr id="2" name="TextBox 28">
          <a:extLst xmlns:a="http://schemas.openxmlformats.org/drawingml/2006/main">
            <a:ext uri="{FF2B5EF4-FFF2-40B4-BE49-F238E27FC236}">
              <a16:creationId xmlns:a16="http://schemas.microsoft.com/office/drawing/2014/main" id="{744F9EB9-F1A4-DEFD-20F0-70C4C7CCB924}"/>
            </a:ext>
          </a:extLst>
        </cdr:cNvPr>
        <cdr:cNvSpPr txBox="1"/>
      </cdr:nvSpPr>
      <cdr:spPr>
        <a:xfrm xmlns:a="http://schemas.openxmlformats.org/drawingml/2006/main">
          <a:off x="373529" y="310775"/>
          <a:ext cx="594659" cy="32571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C4D9317B-98F6-41F0-B831-DC436DC7D9BF}" type="TxLink">
            <a:rPr lang="en-US" sz="1800" b="0" i="0" u="none" strike="noStrike">
              <a:solidFill>
                <a:srgbClr val="000000"/>
              </a:solidFill>
              <a:latin typeface="Calibri"/>
              <a:ea typeface="Calibri"/>
              <a:cs typeface="Calibri"/>
            </a:rPr>
            <a:pPr algn="ctr"/>
            <a:t>882</a:t>
          </a:fld>
          <a:endParaRPr lang="en-NG" sz="1800">
            <a:latin typeface="Arial Rounded MT Bold" panose="020F0704030504030204" pitchFamily="34" charset="0"/>
          </a:endParaRPr>
        </a:p>
      </cdr:txBody>
    </cdr:sp>
  </cdr:relSizeAnchor>
</c:userShapes>
</file>

<file path=xl/drawings/drawing11.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2</xdr:col>
      <xdr:colOff>266700</xdr:colOff>
      <xdr:row>6</xdr:row>
      <xdr:rowOff>33680</xdr:rowOff>
    </xdr:from>
    <xdr:to>
      <xdr:col>3</xdr:col>
      <xdr:colOff>139066</xdr:colOff>
      <xdr:row>8</xdr:row>
      <xdr:rowOff>180366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1607820" y="122240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twoCellAnchor editAs="oneCell">
    <xdr:from>
      <xdr:col>2</xdr:col>
      <xdr:colOff>0</xdr:colOff>
      <xdr:row>34</xdr:row>
      <xdr:rowOff>0</xdr:rowOff>
    </xdr:from>
    <xdr:to>
      <xdr:col>3</xdr:col>
      <xdr:colOff>243840</xdr:colOff>
      <xdr:row>38</xdr:row>
      <xdr:rowOff>121920</xdr:rowOff>
    </xdr:to>
    <xdr:pic>
      <xdr:nvPicPr>
        <xdr:cNvPr id="10" name="Graphic 9" descr="Male profile with solid fill">
          <a:extLst>
            <a:ext uri="{FF2B5EF4-FFF2-40B4-BE49-F238E27FC236}">
              <a16:creationId xmlns:a16="http://schemas.microsoft.com/office/drawing/2014/main" id="{51F8531D-BF5C-AEF3-9AEF-6C21C038006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341120" y="6736080"/>
          <a:ext cx="914400" cy="914400"/>
        </a:xfrm>
        <a:prstGeom prst="rect">
          <a:avLst/>
        </a:prstGeom>
      </xdr:spPr>
    </xdr:pic>
    <xdr:clientData/>
  </xdr:twoCellAnchor>
  <xdr:twoCellAnchor editAs="oneCell">
    <xdr:from>
      <xdr:col>2</xdr:col>
      <xdr:colOff>150000</xdr:colOff>
      <xdr:row>34</xdr:row>
      <xdr:rowOff>150000</xdr:rowOff>
    </xdr:from>
    <xdr:to>
      <xdr:col>3</xdr:col>
      <xdr:colOff>393840</xdr:colOff>
      <xdr:row>39</xdr:row>
      <xdr:rowOff>73800</xdr:rowOff>
    </xdr:to>
    <xdr:pic>
      <xdr:nvPicPr>
        <xdr:cNvPr id="12" name="Graphic 11" descr="Female Profile with solid fill">
          <a:extLst>
            <a:ext uri="{FF2B5EF4-FFF2-40B4-BE49-F238E27FC236}">
              <a16:creationId xmlns:a16="http://schemas.microsoft.com/office/drawing/2014/main" id="{23329A31-8068-FB27-53C4-1E1358BB770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491120" y="6886080"/>
          <a:ext cx="9144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143.385345717594" createdVersion="8" refreshedVersion="8" minRefreshableVersion="3" recordCount="1470" xr:uid="{C15F569C-8E19-483C-A6F5-72BEF56FA88A}">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920908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BF6901-5BF4-4EF5-ADCA-EB46C028C368}"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DC6B64-C85F-417A-B6B8-1D198B57598C}"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996850584"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E69E41-25BF-4F1C-9207-9807CAE6E749}"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9" baseItem="138921461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C60C30-0D5D-4431-B799-8AFD7203D3F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546EE-8890-4BD8-95B4-A6A5301FAE68}"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45ADA1-2CB8-4602-9A5B-341643E5E934}"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1"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274B43-7EBA-4759-BCC7-A7E581B14338}"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7">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2" count="1" selected="0">
            <x v="0"/>
          </reference>
        </references>
      </pivotArea>
    </chartFormat>
    <chartFormat chart="7" format="4">
      <pivotArea type="data" outline="0" fieldPosition="0">
        <references count="2">
          <reference field="4294967294" count="1" selected="0">
            <x v="0"/>
          </reference>
          <reference field="2" count="1" selected="0">
            <x v="1"/>
          </reference>
        </references>
      </pivotArea>
    </chartFormat>
    <chartFormat chart="7" format="5">
      <pivotArea type="data" outline="0" fieldPosition="0">
        <references count="2">
          <reference field="4294967294" count="1" selected="0">
            <x v="0"/>
          </reference>
          <reference field="2" count="1" selected="0">
            <x v="4"/>
          </reference>
        </references>
      </pivotArea>
    </chartFormat>
    <chartFormat chart="7" format="6">
      <pivotArea type="data" outline="0" fieldPosition="0">
        <references count="2">
          <reference field="4294967294" count="1" selected="0">
            <x v="0"/>
          </reference>
          <reference field="2" count="1" selected="0">
            <x v="2"/>
          </reference>
        </references>
      </pivotArea>
    </chartFormat>
    <chartFormat chart="7" format="7">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092B15C-673F-4120-86DD-97C09829A052}" name="Marital Status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603F294-D22F-4DE9-A91C-10FD34A624DF}" sourceName="Gender">
  <pivotTables>
    <pivotTable tabId="10" name="gender"/>
    <pivotTable tabId="14" name="Attrition by Age group"/>
    <pivotTable tabId="11" name="PivotTable2"/>
    <pivotTable tabId="12" name="Attrition by Job"/>
    <pivotTable tabId="13" name="Dept wise attrition"/>
    <pivotTable tabId="8" name="KPI"/>
    <pivotTable tabId="15" name="Marital Status Attrition"/>
    <pivotTable tabId="9" name="RATING"/>
  </pivotTables>
  <data>
    <tabular pivotCacheId="129209082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FF93F1D-3F35-4113-B308-B11D7D7E00DB}" sourceName="Department">
  <pivotTables>
    <pivotTable tabId="11" name="PivotTable2"/>
    <pivotTable tabId="14" name="Attrition by Age group"/>
    <pivotTable tabId="12" name="Attrition by Job"/>
    <pivotTable tabId="13" name="Dept wise attrition"/>
    <pivotTable tabId="10" name="gender"/>
    <pivotTable tabId="8" name="KPI"/>
    <pivotTable tabId="15" name="Marital Status Attrition"/>
    <pivotTable tabId="9" name="RATING"/>
  </pivotTables>
  <data>
    <tabular pivotCacheId="129209082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49103AAB-973A-4528-A044-C31455940A88}" sourceName="Education Field">
  <pivotTables>
    <pivotTable tabId="11" name="PivotTable2"/>
    <pivotTable tabId="14" name="Attrition by Age group"/>
    <pivotTable tabId="12" name="Attrition by Job"/>
    <pivotTable tabId="13" name="Dept wise attrition"/>
    <pivotTable tabId="10" name="gender"/>
    <pivotTable tabId="8" name="KPI"/>
    <pivotTable tabId="15" name="Marital Status Attrition"/>
    <pivotTable tabId="9" name="RATING"/>
  </pivotTables>
  <data>
    <tabular pivotCacheId="129209082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3654A08-383E-4A9F-997D-AAAEED4E2D5F}"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A874F04D-896E-4995-9C73-1A0A9408D829}" cache="Slicer_Gender2" caption="Gender" rowHeight="260350"/>
  <slicer name="Gender 1" xr10:uid="{622FA2F1-6FB3-4D51-B3CF-5AC6143CC7F6}" cache="Slicer_Gender2" caption="Gender" rowHeight="260350"/>
  <slicer name="Education Field" xr10:uid="{CFAEB0BB-0922-439E-BE0D-72C494A8F250}"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3BCBBDB-33FE-480A-801A-0F7661CC5520}" cache="Slicer_Gender2" caption="Gender" rowHeight="260350"/>
  <slicer name="Education Field 1" xr10:uid="{054A5043-CDD6-4BF9-8AD2-DEFD1F383576}"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60B1C1E-A076-4400-9715-747E89AC7867}" cache="Slicer_Department" caption="Department" rowHeight="260350"/>
  <slicer name="Education Field 2" xr10:uid="{9FA21254-AC30-4C28-9D4B-0209B0E5A348}"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7CDF7EAE-1C40-4D23-B5F2-92A54F8EC646}" cache="Slicer_Gender2" caption="Gender" columnCount="2" style="Slicer" rowHeight="260350"/>
  <slicer name="Department 1" xr10:uid="{099C2650-2F8D-4D9D-8572-09832CB968F4}" cache="Slicer_Department" style="Slicer" rowHeight="260350"/>
  <slicer name="Education Field 3" xr10:uid="{67942B76-E48A-40FC-A8A9-F537B314863A}" cache="Slicer_Education_Field2"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7A120-DBAB-4087-959E-002A1A386A91}">
  <dimension ref="A3:E8"/>
  <sheetViews>
    <sheetView workbookViewId="0">
      <selection activeCell="D12" sqref="D12"/>
    </sheetView>
  </sheetViews>
  <sheetFormatPr defaultRowHeight="15.6" x14ac:dyDescent="0.3"/>
  <cols>
    <col min="1" max="1" width="24.5" bestFit="1" customWidth="1"/>
    <col min="2" max="2" width="22.796875" bestFit="1" customWidth="1"/>
    <col min="3" max="3" width="13.5" bestFit="1" customWidth="1"/>
    <col min="4" max="4" width="15" customWidth="1"/>
  </cols>
  <sheetData>
    <row r="3" spans="1:5" x14ac:dyDescent="0.3">
      <c r="A3" t="s">
        <v>1556</v>
      </c>
      <c r="B3" t="s">
        <v>1554</v>
      </c>
      <c r="C3" t="s">
        <v>1555</v>
      </c>
    </row>
    <row r="4" spans="1:5" x14ac:dyDescent="0.3">
      <c r="A4">
        <v>1470</v>
      </c>
      <c r="B4">
        <v>237</v>
      </c>
      <c r="C4">
        <v>36.923809523809524</v>
      </c>
    </row>
    <row r="7" spans="1:5" x14ac:dyDescent="0.3">
      <c r="A7" t="s">
        <v>1557</v>
      </c>
      <c r="B7" t="s">
        <v>1558</v>
      </c>
      <c r="C7" t="s">
        <v>1561</v>
      </c>
      <c r="D7" t="s">
        <v>1559</v>
      </c>
      <c r="E7" t="s">
        <v>1560</v>
      </c>
    </row>
    <row r="8" spans="1:5" x14ac:dyDescent="0.3">
      <c r="A8">
        <f>GETPIVOTDATA("Count of Employee Number",$A$3)</f>
        <v>1470</v>
      </c>
      <c r="B8">
        <f>GETPIVOTDATA("Sum of CF_attrition count",$A$3)</f>
        <v>237</v>
      </c>
      <c r="C8" s="3">
        <f>GETPIVOTDATA("Average of Age",$A$3)</f>
        <v>36.923809523809524</v>
      </c>
      <c r="D8">
        <f>A8-B8</f>
        <v>1233</v>
      </c>
      <c r="E8" s="1">
        <f>B8/A8</f>
        <v>0.16122448979591836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BA3A8-DADE-458A-A915-9B33388229D0}">
  <dimension ref="A3:C7"/>
  <sheetViews>
    <sheetView workbookViewId="0">
      <selection activeCell="D9" sqref="D9"/>
    </sheetView>
  </sheetViews>
  <sheetFormatPr defaultRowHeight="15.6" x14ac:dyDescent="0.3"/>
  <cols>
    <col min="1" max="1" width="23.69921875" bestFit="1" customWidth="1"/>
  </cols>
  <sheetData>
    <row r="3" spans="1:3" x14ac:dyDescent="0.3">
      <c r="A3" t="s">
        <v>1562</v>
      </c>
    </row>
    <row r="4" spans="1:3" x14ac:dyDescent="0.3">
      <c r="A4" s="2">
        <v>2.6265306122448981</v>
      </c>
    </row>
    <row r="6" spans="1:3" x14ac:dyDescent="0.3">
      <c r="A6" t="s">
        <v>1563</v>
      </c>
      <c r="B6" s="2">
        <f>GETPIVOTDATA("Job Satisfaction",$A$3)</f>
        <v>2.6265306122448981</v>
      </c>
      <c r="C6">
        <f>B6/4</f>
        <v>0.65663265306122454</v>
      </c>
    </row>
    <row r="7" spans="1:3" x14ac:dyDescent="0.3">
      <c r="A7" t="s">
        <v>1564</v>
      </c>
      <c r="B7" s="2">
        <f>4-GETPIVOTDATA("Job Satisfaction",$A$3)</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5908B-4599-49F6-B29F-4B06C7C16E3C}">
  <dimension ref="A3:C10"/>
  <sheetViews>
    <sheetView topLeftCell="B1" workbookViewId="0">
      <selection activeCell="D21" sqref="D21"/>
    </sheetView>
  </sheetViews>
  <sheetFormatPr defaultRowHeight="15.6" x14ac:dyDescent="0.3"/>
  <cols>
    <col min="1" max="1" width="12.296875" bestFit="1" customWidth="1"/>
    <col min="2" max="2" width="22.796875" bestFit="1" customWidth="1"/>
  </cols>
  <sheetData>
    <row r="3" spans="1:3" x14ac:dyDescent="0.3">
      <c r="A3" s="4" t="s">
        <v>1566</v>
      </c>
      <c r="B3" t="s">
        <v>1565</v>
      </c>
    </row>
    <row r="4" spans="1:3" x14ac:dyDescent="0.3">
      <c r="A4" s="5" t="s">
        <v>51</v>
      </c>
      <c r="B4">
        <v>588</v>
      </c>
    </row>
    <row r="5" spans="1:3" x14ac:dyDescent="0.3">
      <c r="A5" s="5" t="s">
        <v>62</v>
      </c>
      <c r="B5">
        <v>882</v>
      </c>
    </row>
    <row r="6" spans="1:3" x14ac:dyDescent="0.3">
      <c r="A6" s="5" t="s">
        <v>1567</v>
      </c>
      <c r="B6">
        <v>1470</v>
      </c>
    </row>
    <row r="9" spans="1:3" x14ac:dyDescent="0.3">
      <c r="A9" s="5" t="s">
        <v>51</v>
      </c>
      <c r="B9">
        <f>IFERROR(GETPIVOTDATA("Employee Count",$A$3,"Gender","Female"), 0)</f>
        <v>588</v>
      </c>
      <c r="C9" s="6">
        <f>IFERROR(B9/(B$9+B$10), 0)</f>
        <v>0.4</v>
      </c>
    </row>
    <row r="10" spans="1:3" x14ac:dyDescent="0.3">
      <c r="A10" s="5" t="s">
        <v>62</v>
      </c>
      <c r="B10">
        <f>IFERROR(GETPIVOTDATA("Employee Count",$A$3,"Gender","Male"), 0)</f>
        <v>882</v>
      </c>
      <c r="C10" s="6">
        <f>IFERROR(B10/(B$9+B$10), 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546F2-5931-4CD3-A685-5D792C712032}">
  <dimension ref="A3:B9"/>
  <sheetViews>
    <sheetView workbookViewId="0">
      <selection activeCell="B5" sqref="B5"/>
    </sheetView>
  </sheetViews>
  <sheetFormatPr defaultRowHeight="15.6" x14ac:dyDescent="0.3"/>
  <cols>
    <col min="1" max="1" width="16" bestFit="1" customWidth="1"/>
    <col min="2" max="2" width="22.796875" bestFit="1" customWidth="1"/>
  </cols>
  <sheetData>
    <row r="3" spans="1:2" x14ac:dyDescent="0.3">
      <c r="A3" s="4" t="s">
        <v>1566</v>
      </c>
      <c r="B3" t="s">
        <v>1554</v>
      </c>
    </row>
    <row r="4" spans="1:2" x14ac:dyDescent="0.3">
      <c r="A4" s="5" t="s">
        <v>134</v>
      </c>
      <c r="B4">
        <v>5</v>
      </c>
    </row>
    <row r="5" spans="1:2" x14ac:dyDescent="0.3">
      <c r="A5" s="5" t="s">
        <v>65</v>
      </c>
      <c r="B5">
        <v>31</v>
      </c>
    </row>
    <row r="6" spans="1:2" x14ac:dyDescent="0.3">
      <c r="A6" s="5" t="s">
        <v>55</v>
      </c>
      <c r="B6">
        <v>44</v>
      </c>
    </row>
    <row r="7" spans="1:2" x14ac:dyDescent="0.3">
      <c r="A7" s="5" t="s">
        <v>71</v>
      </c>
      <c r="B7">
        <v>58</v>
      </c>
    </row>
    <row r="8" spans="1:2" x14ac:dyDescent="0.3">
      <c r="A8" s="5" t="s">
        <v>77</v>
      </c>
      <c r="B8">
        <v>99</v>
      </c>
    </row>
    <row r="9" spans="1:2" x14ac:dyDescent="0.3">
      <c r="A9" s="5" t="s">
        <v>1567</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D9CD7-4639-4898-AB8A-BFE32BA0FD55}">
  <dimension ref="A3:E13"/>
  <sheetViews>
    <sheetView topLeftCell="A10" workbookViewId="0">
      <selection activeCell="E22" sqref="E22"/>
    </sheetView>
  </sheetViews>
  <sheetFormatPr defaultRowHeight="15.6" x14ac:dyDescent="0.3"/>
  <cols>
    <col min="1" max="1" width="23.296875" bestFit="1" customWidth="1"/>
    <col min="2" max="2" width="22.796875" bestFit="1" customWidth="1"/>
    <col min="4" max="4" width="22.69921875" customWidth="1"/>
  </cols>
  <sheetData>
    <row r="3" spans="1:5" x14ac:dyDescent="0.3">
      <c r="A3" s="4" t="s">
        <v>1566</v>
      </c>
      <c r="B3" t="s">
        <v>1554</v>
      </c>
      <c r="D3" t="s">
        <v>9</v>
      </c>
      <c r="E3" t="s">
        <v>1558</v>
      </c>
    </row>
    <row r="4" spans="1:5" x14ac:dyDescent="0.3">
      <c r="A4" s="5" t="s">
        <v>83</v>
      </c>
      <c r="B4">
        <v>9</v>
      </c>
      <c r="D4" t="str">
        <f>A4</f>
        <v>Healthcare Representative</v>
      </c>
      <c r="E4">
        <f>GETPIVOTDATA("CF_attrition count",$A$3,"Job Role",A4)</f>
        <v>9</v>
      </c>
    </row>
    <row r="5" spans="1:5" x14ac:dyDescent="0.3">
      <c r="A5" s="5" t="s">
        <v>163</v>
      </c>
      <c r="B5">
        <v>12</v>
      </c>
      <c r="D5" t="str">
        <f t="shared" ref="D5:D12" si="0">A5</f>
        <v>Human Resources</v>
      </c>
      <c r="E5">
        <f t="shared" ref="E5:E12" si="1">GETPIVOTDATA("CF_attrition count",$A$3,"Job Role",A5)</f>
        <v>12</v>
      </c>
    </row>
    <row r="6" spans="1:5" x14ac:dyDescent="0.3">
      <c r="A6" s="5" t="s">
        <v>68</v>
      </c>
      <c r="B6">
        <v>62</v>
      </c>
      <c r="D6" t="str">
        <f t="shared" si="0"/>
        <v>Laboratory Technician</v>
      </c>
      <c r="E6">
        <f t="shared" si="1"/>
        <v>62</v>
      </c>
    </row>
    <row r="7" spans="1:5" x14ac:dyDescent="0.3">
      <c r="A7" s="5" t="s">
        <v>95</v>
      </c>
      <c r="B7">
        <v>5</v>
      </c>
      <c r="D7" t="str">
        <f t="shared" si="0"/>
        <v>Manager</v>
      </c>
      <c r="E7">
        <f t="shared" si="1"/>
        <v>5</v>
      </c>
    </row>
    <row r="8" spans="1:5" x14ac:dyDescent="0.3">
      <c r="A8" s="5" t="s">
        <v>81</v>
      </c>
      <c r="B8">
        <v>10</v>
      </c>
      <c r="D8" t="str">
        <f t="shared" si="0"/>
        <v>Manufacturing Director</v>
      </c>
      <c r="E8">
        <f t="shared" si="1"/>
        <v>10</v>
      </c>
    </row>
    <row r="9" spans="1:5" x14ac:dyDescent="0.3">
      <c r="A9" s="5" t="s">
        <v>101</v>
      </c>
      <c r="B9">
        <v>2</v>
      </c>
      <c r="D9" t="str">
        <f t="shared" si="0"/>
        <v>Research Director</v>
      </c>
      <c r="E9">
        <f t="shared" si="1"/>
        <v>2</v>
      </c>
    </row>
    <row r="10" spans="1:5" x14ac:dyDescent="0.3">
      <c r="A10" s="5" t="s">
        <v>63</v>
      </c>
      <c r="B10">
        <v>47</v>
      </c>
      <c r="D10" t="str">
        <f t="shared" si="0"/>
        <v>Research Scientist</v>
      </c>
      <c r="E10">
        <f t="shared" si="1"/>
        <v>47</v>
      </c>
    </row>
    <row r="11" spans="1:5" x14ac:dyDescent="0.3">
      <c r="A11" s="5" t="s">
        <v>52</v>
      </c>
      <c r="B11">
        <v>57</v>
      </c>
      <c r="D11" t="str">
        <f t="shared" si="0"/>
        <v>Sales Executive</v>
      </c>
      <c r="E11">
        <f t="shared" si="1"/>
        <v>57</v>
      </c>
    </row>
    <row r="12" spans="1:5" x14ac:dyDescent="0.3">
      <c r="A12" s="5" t="s">
        <v>99</v>
      </c>
      <c r="B12">
        <v>33</v>
      </c>
      <c r="D12" t="str">
        <f t="shared" si="0"/>
        <v>Sales Representative</v>
      </c>
      <c r="E12">
        <f t="shared" si="1"/>
        <v>33</v>
      </c>
    </row>
    <row r="13" spans="1:5" x14ac:dyDescent="0.3">
      <c r="A13" s="5" t="s">
        <v>1567</v>
      </c>
      <c r="B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94BFD-5013-4E4A-AC49-83094ABC8210}">
  <dimension ref="A3:B7"/>
  <sheetViews>
    <sheetView workbookViewId="0">
      <selection activeCell="A4" sqref="A4:B6"/>
    </sheetView>
  </sheetViews>
  <sheetFormatPr defaultRowHeight="15.6" x14ac:dyDescent="0.3"/>
  <cols>
    <col min="1" max="1" width="12.296875" bestFit="1" customWidth="1"/>
    <col min="2" max="2" width="22.796875" bestFit="1" customWidth="1"/>
  </cols>
  <sheetData>
    <row r="3" spans="1:2" x14ac:dyDescent="0.3">
      <c r="A3" s="4" t="s">
        <v>1566</v>
      </c>
      <c r="B3" t="s">
        <v>1554</v>
      </c>
    </row>
    <row r="4" spans="1:2" x14ac:dyDescent="0.3">
      <c r="A4" s="5" t="s">
        <v>161</v>
      </c>
      <c r="B4" s="7">
        <v>5.0632911392405063E-2</v>
      </c>
    </row>
    <row r="5" spans="1:2" x14ac:dyDescent="0.3">
      <c r="A5" s="5" t="s">
        <v>60</v>
      </c>
      <c r="B5" s="7">
        <v>0.56118143459915615</v>
      </c>
    </row>
    <row r="6" spans="1:2" x14ac:dyDescent="0.3">
      <c r="A6" s="5" t="s">
        <v>48</v>
      </c>
      <c r="B6" s="7">
        <v>0.3881856540084388</v>
      </c>
    </row>
    <row r="7" spans="1:2" x14ac:dyDescent="0.3">
      <c r="A7" s="5" t="s">
        <v>1567</v>
      </c>
      <c r="B7" s="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5A2C2-A789-4B7F-A09A-5E5E1E2E63D8}">
  <dimension ref="A3:B9"/>
  <sheetViews>
    <sheetView workbookViewId="0">
      <selection activeCell="H4" sqref="H4"/>
    </sheetView>
  </sheetViews>
  <sheetFormatPr defaultRowHeight="15.6" x14ac:dyDescent="0.3"/>
  <cols>
    <col min="1" max="1" width="12.296875" bestFit="1" customWidth="1"/>
    <col min="2" max="2" width="22.796875" bestFit="1" customWidth="1"/>
  </cols>
  <sheetData>
    <row r="3" spans="1:2" x14ac:dyDescent="0.3">
      <c r="A3" s="4" t="s">
        <v>1566</v>
      </c>
      <c r="B3" t="s">
        <v>1554</v>
      </c>
    </row>
    <row r="4" spans="1:2" x14ac:dyDescent="0.3">
      <c r="A4" s="5" t="s">
        <v>69</v>
      </c>
      <c r="B4">
        <v>112</v>
      </c>
    </row>
    <row r="5" spans="1:2" x14ac:dyDescent="0.3">
      <c r="A5" s="5" t="s">
        <v>46</v>
      </c>
      <c r="B5">
        <v>51</v>
      </c>
    </row>
    <row r="6" spans="1:2" x14ac:dyDescent="0.3">
      <c r="A6" s="5" t="s">
        <v>92</v>
      </c>
      <c r="B6">
        <v>38</v>
      </c>
    </row>
    <row r="7" spans="1:2" x14ac:dyDescent="0.3">
      <c r="A7" s="5" t="s">
        <v>58</v>
      </c>
      <c r="B7">
        <v>25</v>
      </c>
    </row>
    <row r="8" spans="1:2" x14ac:dyDescent="0.3">
      <c r="A8" s="5" t="s">
        <v>75</v>
      </c>
      <c r="B8">
        <v>11</v>
      </c>
    </row>
    <row r="9" spans="1:2" x14ac:dyDescent="0.3">
      <c r="A9" s="5" t="s">
        <v>1567</v>
      </c>
      <c r="B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C15A6-A06A-4FF5-999E-552D2E7C686B}">
  <dimension ref="A3:E7"/>
  <sheetViews>
    <sheetView workbookViewId="0">
      <selection activeCell="B4" sqref="B4"/>
    </sheetView>
  </sheetViews>
  <sheetFormatPr defaultRowHeight="15.6" x14ac:dyDescent="0.3"/>
  <cols>
    <col min="1" max="1" width="12.296875" bestFit="1" customWidth="1"/>
    <col min="2" max="2" width="16" bestFit="1" customWidth="1"/>
    <col min="4" max="4" width="13.59765625" customWidth="1"/>
  </cols>
  <sheetData>
    <row r="3" spans="1:5" x14ac:dyDescent="0.3">
      <c r="A3" s="4" t="s">
        <v>1566</v>
      </c>
      <c r="B3" t="s">
        <v>1568</v>
      </c>
      <c r="D3" t="s">
        <v>10</v>
      </c>
      <c r="E3" t="s">
        <v>0</v>
      </c>
    </row>
    <row r="4" spans="1:5" x14ac:dyDescent="0.3">
      <c r="A4" s="5" t="s">
        <v>79</v>
      </c>
      <c r="B4">
        <v>327</v>
      </c>
      <c r="D4" t="str">
        <f>A4</f>
        <v>Divorced</v>
      </c>
      <c r="E4">
        <f>GETPIVOTDATA("Attrition",$A$3,"Marital Status",A4)</f>
        <v>327</v>
      </c>
    </row>
    <row r="5" spans="1:5" x14ac:dyDescent="0.3">
      <c r="A5" s="5" t="s">
        <v>53</v>
      </c>
      <c r="B5">
        <v>470</v>
      </c>
      <c r="D5" t="str">
        <f>A5</f>
        <v>Single</v>
      </c>
      <c r="E5">
        <f>GETPIVOTDATA("Attrition",$A$3,"Marital Status",A5)</f>
        <v>470</v>
      </c>
    </row>
    <row r="6" spans="1:5" x14ac:dyDescent="0.3">
      <c r="A6" s="5" t="s">
        <v>64</v>
      </c>
      <c r="B6">
        <v>673</v>
      </c>
      <c r="D6" t="str">
        <f>A6</f>
        <v>Married</v>
      </c>
      <c r="E6">
        <f>GETPIVOTDATA("Attrition",$A$3,"Marital Status",A6)</f>
        <v>673</v>
      </c>
    </row>
    <row r="7" spans="1:5" x14ac:dyDescent="0.3">
      <c r="A7" s="5" t="s">
        <v>1567</v>
      </c>
      <c r="B7">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B35" sqref="B35"/>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showGridLines="0" tabSelected="1" zoomScale="76" zoomScaleNormal="76" workbookViewId="0">
      <selection activeCell="M45" sqref="M45"/>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C35" sqref="C35"/>
    </sheetView>
  </sheetViews>
  <sheetFormatPr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Attrition by Education</vt:lpstr>
      <vt:lpstr>Attrition by Job</vt:lpstr>
      <vt:lpstr>Dept wise attrition</vt:lpstr>
      <vt:lpstr>Attrition by Age group</vt:lpstr>
      <vt:lpstr>Marital Status Attrition</vt:lpstr>
      <vt:lpstr>Data</vt:lpstr>
      <vt:lpstr>Background 1</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Admin</cp:lastModifiedBy>
  <dcterms:created xsi:type="dcterms:W3CDTF">2022-12-29T16:02:46Z</dcterms:created>
  <dcterms:modified xsi:type="dcterms:W3CDTF">2023-08-09T14:56:03Z</dcterms:modified>
</cp:coreProperties>
</file>