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2"/>
  <workbookPr autoCompressPictures="0"/>
  <mc:AlternateContent xmlns:mc="http://schemas.openxmlformats.org/markup-compatibility/2006">
    <mc:Choice Requires="x15">
      <x15ac:absPath xmlns:x15ac="http://schemas.microsoft.com/office/spreadsheetml/2010/11/ac" url="/Users/ashtsoi/Documents/NYU/SPUR_synthesizers/"/>
    </mc:Choice>
  </mc:AlternateContent>
  <xr:revisionPtr revIDLastSave="0" documentId="8_{85A4483B-9762-7E40-A957-8DF26756C6F9}" xr6:coauthVersionLast="36" xr6:coauthVersionMax="36" xr10:uidLastSave="{00000000-0000-0000-0000-000000000000}"/>
  <bookViews>
    <workbookView xWindow="0" yWindow="460" windowWidth="28800" windowHeight="16160" xr2:uid="{00000000-000D-0000-FFFF-FFFF00000000}"/>
  </bookViews>
  <sheets>
    <sheet name="combined" sheetId="5" r:id="rId1"/>
    <sheet name="Irrelevant Instruments" sheetId="12" r:id="rId2"/>
    <sheet name="Sources" sheetId="11" r:id="rId3"/>
  </sheets>
  <definedNames>
    <definedName name="_xlnm.Print_Area" localSheetId="0">combined!$C$1:$W$27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2" i="5" l="1"/>
  <c r="AM2" i="5"/>
  <c r="AL2" i="5"/>
  <c r="AK3" i="5"/>
  <c r="AN3" i="5" s="1"/>
  <c r="AK4" i="5" l="1"/>
  <c r="AM3" i="5"/>
  <c r="AO3" i="5" s="1"/>
  <c r="AO2" i="5"/>
  <c r="AL3" i="5"/>
  <c r="AN112" i="5"/>
  <c r="AM112" i="5"/>
  <c r="AL112" i="5"/>
  <c r="AK113" i="5"/>
  <c r="AL113" i="5" s="1"/>
  <c r="AK5" i="5" l="1"/>
  <c r="AM4" i="5"/>
  <c r="AL4" i="5"/>
  <c r="AN4" i="5"/>
  <c r="AM113" i="5"/>
  <c r="AO112" i="5"/>
  <c r="AK114" i="5"/>
  <c r="AN113" i="5"/>
  <c r="AO4" i="5" l="1"/>
  <c r="AK6" i="5"/>
  <c r="AM5" i="5"/>
  <c r="AN5" i="5"/>
  <c r="AO5" i="5" s="1"/>
  <c r="AL5" i="5"/>
  <c r="AO113" i="5"/>
  <c r="AK115" i="5"/>
  <c r="AM114" i="5"/>
  <c r="AN114" i="5"/>
  <c r="AL114" i="5"/>
  <c r="AK7" i="5" l="1"/>
  <c r="AN6" i="5"/>
  <c r="AO6" i="5" s="1"/>
  <c r="AM6" i="5"/>
  <c r="AL6" i="5"/>
  <c r="AO114" i="5"/>
  <c r="AK116" i="5"/>
  <c r="AM115" i="5"/>
  <c r="AL115" i="5"/>
  <c r="AN115" i="5"/>
  <c r="AK8" i="5" l="1"/>
  <c r="AN7" i="5"/>
  <c r="AO7" i="5" s="1"/>
  <c r="AL7" i="5"/>
  <c r="AM7" i="5"/>
  <c r="AO115" i="5"/>
  <c r="AK117" i="5"/>
  <c r="AN116" i="5"/>
  <c r="AM116" i="5"/>
  <c r="AL116" i="5"/>
  <c r="AK9" i="5" l="1"/>
  <c r="AM8" i="5"/>
  <c r="AL8" i="5"/>
  <c r="AN8" i="5"/>
  <c r="AO8" i="5" s="1"/>
  <c r="AO116" i="5"/>
  <c r="AK118" i="5"/>
  <c r="AN117" i="5"/>
  <c r="AM117" i="5"/>
  <c r="AL117" i="5"/>
  <c r="AK10" i="5" l="1"/>
  <c r="AM9" i="5"/>
  <c r="AN9" i="5"/>
  <c r="AL9" i="5"/>
  <c r="AO117" i="5"/>
  <c r="AK119" i="5"/>
  <c r="AN118" i="5"/>
  <c r="AM118" i="5"/>
  <c r="AL118" i="5"/>
  <c r="AO9" i="5" l="1"/>
  <c r="AK11" i="5"/>
  <c r="AN10" i="5"/>
  <c r="AM10" i="5"/>
  <c r="AL10" i="5"/>
  <c r="AO118" i="5"/>
  <c r="AK120" i="5"/>
  <c r="AM119" i="5"/>
  <c r="AN119" i="5"/>
  <c r="AL119" i="5"/>
  <c r="AO10" i="5" l="1"/>
  <c r="AK12" i="5"/>
  <c r="AN11" i="5"/>
  <c r="AO11" i="5" s="1"/>
  <c r="AL11" i="5"/>
  <c r="AM11" i="5"/>
  <c r="AO119" i="5"/>
  <c r="AK121" i="5"/>
  <c r="AM120" i="5"/>
  <c r="AL120" i="5"/>
  <c r="AN120" i="5"/>
  <c r="AK13" i="5" l="1"/>
  <c r="AM12" i="5"/>
  <c r="AL12" i="5"/>
  <c r="AN12" i="5"/>
  <c r="AO12" i="5" s="1"/>
  <c r="AO120" i="5"/>
  <c r="AP120" i="5"/>
  <c r="AK122" i="5"/>
  <c r="AL121" i="5"/>
  <c r="AN121" i="5"/>
  <c r="AM121" i="5"/>
  <c r="AK14" i="5" l="1"/>
  <c r="AM13" i="5"/>
  <c r="AN13" i="5"/>
  <c r="AO13" i="5" s="1"/>
  <c r="AL13" i="5"/>
  <c r="AP121" i="5"/>
  <c r="AO121" i="5"/>
  <c r="AK123" i="5"/>
  <c r="AM122" i="5"/>
  <c r="AL122" i="5"/>
  <c r="AN122" i="5"/>
  <c r="AK15" i="5" l="1"/>
  <c r="AN14" i="5"/>
  <c r="AM14" i="5"/>
  <c r="AL14" i="5"/>
  <c r="AO122" i="5"/>
  <c r="AP122" i="5"/>
  <c r="AK124" i="5"/>
  <c r="AM123" i="5"/>
  <c r="AN123" i="5"/>
  <c r="AL123" i="5"/>
  <c r="AO14" i="5" l="1"/>
  <c r="AK16" i="5"/>
  <c r="AN15" i="5"/>
  <c r="AO15" i="5" s="1"/>
  <c r="AL15" i="5"/>
  <c r="AM15" i="5"/>
  <c r="AO123" i="5"/>
  <c r="AK125" i="5"/>
  <c r="AN124" i="5"/>
  <c r="AM124" i="5"/>
  <c r="AL124" i="5"/>
  <c r="AP123" i="5"/>
  <c r="AK17" i="5" l="1"/>
  <c r="AM16" i="5"/>
  <c r="AL16" i="5"/>
  <c r="AN16" i="5"/>
  <c r="AO16" i="5" s="1"/>
  <c r="AP124" i="5"/>
  <c r="AO124" i="5"/>
  <c r="AK126" i="5"/>
  <c r="AN125" i="5"/>
  <c r="AL125" i="5"/>
  <c r="AM125" i="5"/>
  <c r="AK18" i="5" l="1"/>
  <c r="AM17" i="5"/>
  <c r="AN17" i="5"/>
  <c r="AO17" i="5" s="1"/>
  <c r="AL17" i="5"/>
  <c r="AP125" i="5"/>
  <c r="AK127" i="5"/>
  <c r="AN126" i="5"/>
  <c r="AM126" i="5"/>
  <c r="AL126" i="5"/>
  <c r="AO125" i="5"/>
  <c r="AK19" i="5" l="1"/>
  <c r="AN18" i="5"/>
  <c r="AM18" i="5"/>
  <c r="AL18" i="5"/>
  <c r="AP126" i="5"/>
  <c r="AO126" i="5"/>
  <c r="AK128" i="5"/>
  <c r="AM127" i="5"/>
  <c r="AL127" i="5"/>
  <c r="AN127" i="5"/>
  <c r="AO18" i="5" l="1"/>
  <c r="AK20" i="5"/>
  <c r="AN19" i="5"/>
  <c r="AO19" i="5" s="1"/>
  <c r="AL19" i="5"/>
  <c r="AM19" i="5"/>
  <c r="AO127" i="5"/>
  <c r="AP127" i="5"/>
  <c r="AK129" i="5"/>
  <c r="AN128" i="5"/>
  <c r="AM128" i="5"/>
  <c r="AL128" i="5"/>
  <c r="AK21" i="5" l="1"/>
  <c r="AM20" i="5"/>
  <c r="AL20" i="5"/>
  <c r="AN20" i="5"/>
  <c r="AO20" i="5" s="1"/>
  <c r="AP128" i="5"/>
  <c r="AO128" i="5"/>
  <c r="AK130" i="5"/>
  <c r="AL129" i="5"/>
  <c r="AN129" i="5"/>
  <c r="AM129" i="5"/>
  <c r="AK22" i="5" l="1"/>
  <c r="AM21" i="5"/>
  <c r="AN21" i="5"/>
  <c r="AO21" i="5" s="1"/>
  <c r="AL21" i="5"/>
  <c r="AP129" i="5"/>
  <c r="AO129" i="5"/>
  <c r="AK131" i="5"/>
  <c r="AM130" i="5"/>
  <c r="AN130" i="5"/>
  <c r="AL130" i="5"/>
  <c r="AK23" i="5" l="1"/>
  <c r="AN22" i="5"/>
  <c r="AM22" i="5"/>
  <c r="AL22" i="5"/>
  <c r="AO130" i="5"/>
  <c r="AP130" i="5"/>
  <c r="AK132" i="5"/>
  <c r="AM131" i="5"/>
  <c r="AL131" i="5"/>
  <c r="AN131" i="5"/>
  <c r="AO22" i="5" l="1"/>
  <c r="AK24" i="5"/>
  <c r="AN23" i="5"/>
  <c r="AL23" i="5"/>
  <c r="AM23" i="5"/>
  <c r="AO131" i="5"/>
  <c r="AP131" i="5"/>
  <c r="AK133" i="5"/>
  <c r="AN132" i="5"/>
  <c r="AM132" i="5"/>
  <c r="AL132" i="5"/>
  <c r="AO23" i="5" l="1"/>
  <c r="AK25" i="5"/>
  <c r="AM24" i="5"/>
  <c r="AL24" i="5"/>
  <c r="AN24" i="5"/>
  <c r="AP132" i="5"/>
  <c r="AO132" i="5"/>
  <c r="AK134" i="5"/>
  <c r="AN133" i="5"/>
  <c r="AL133" i="5"/>
  <c r="AM133" i="5"/>
  <c r="AK26" i="5" l="1"/>
  <c r="AM25" i="5"/>
  <c r="AN25" i="5"/>
  <c r="AO25" i="5" s="1"/>
  <c r="AL25" i="5"/>
  <c r="AO24" i="5"/>
  <c r="AP133" i="5"/>
  <c r="AO133" i="5"/>
  <c r="AK135" i="5"/>
  <c r="AL134" i="5"/>
  <c r="AN134" i="5"/>
  <c r="AM134" i="5"/>
  <c r="AK27" i="5" l="1"/>
  <c r="AN26" i="5"/>
  <c r="AO26" i="5" s="1"/>
  <c r="AM26" i="5"/>
  <c r="AL26" i="5"/>
  <c r="AP134" i="5"/>
  <c r="AO134" i="5"/>
  <c r="AK136" i="5"/>
  <c r="AM135" i="5"/>
  <c r="AN135" i="5"/>
  <c r="AL135" i="5"/>
  <c r="AK28" i="5" l="1"/>
  <c r="AN27" i="5"/>
  <c r="AL27" i="5"/>
  <c r="AM27" i="5"/>
  <c r="AO135" i="5"/>
  <c r="AP135" i="5"/>
  <c r="AK137" i="5"/>
  <c r="AM136" i="5"/>
  <c r="AL136" i="5"/>
  <c r="AN136" i="5"/>
  <c r="AO136" i="5" s="1"/>
  <c r="AO27" i="5" l="1"/>
  <c r="AK29" i="5"/>
  <c r="AM28" i="5"/>
  <c r="AL28" i="5"/>
  <c r="AN28" i="5"/>
  <c r="AO28" i="5" s="1"/>
  <c r="AP136" i="5"/>
  <c r="AK138" i="5"/>
  <c r="AL137" i="5"/>
  <c r="AN137" i="5"/>
  <c r="AM137" i="5"/>
  <c r="AK30" i="5" l="1"/>
  <c r="AM29" i="5"/>
  <c r="AN29" i="5"/>
  <c r="AO29" i="5" s="1"/>
  <c r="AL29" i="5"/>
  <c r="AP137" i="5"/>
  <c r="AO137" i="5"/>
  <c r="AK139" i="5"/>
  <c r="AM138" i="5"/>
  <c r="AL138" i="5"/>
  <c r="AN138" i="5"/>
  <c r="AO138" i="5" s="1"/>
  <c r="AK31" i="5" l="1"/>
  <c r="AN30" i="5"/>
  <c r="AM30" i="5"/>
  <c r="AL30" i="5"/>
  <c r="AP138" i="5"/>
  <c r="AK140" i="5"/>
  <c r="AM139" i="5"/>
  <c r="AN139" i="5"/>
  <c r="AL139" i="5"/>
  <c r="AO30" i="5" l="1"/>
  <c r="AK32" i="5"/>
  <c r="AN31" i="5"/>
  <c r="AO31" i="5" s="1"/>
  <c r="AL31" i="5"/>
  <c r="AM31" i="5"/>
  <c r="AO139" i="5"/>
  <c r="AP139" i="5"/>
  <c r="AK141" i="5"/>
  <c r="AN140" i="5"/>
  <c r="AM140" i="5"/>
  <c r="AL140" i="5"/>
  <c r="AK33" i="5" l="1"/>
  <c r="AM32" i="5"/>
  <c r="AL32" i="5"/>
  <c r="AN32" i="5"/>
  <c r="AO32" i="5" s="1"/>
  <c r="AP140" i="5"/>
  <c r="AO140" i="5"/>
  <c r="AK142" i="5"/>
  <c r="AN141" i="5"/>
  <c r="AL141" i="5"/>
  <c r="AM141" i="5"/>
  <c r="AK34" i="5" l="1"/>
  <c r="AM33" i="5"/>
  <c r="AN33" i="5"/>
  <c r="AL33" i="5"/>
  <c r="AP141" i="5"/>
  <c r="AO141" i="5"/>
  <c r="AK143" i="5"/>
  <c r="AN142" i="5"/>
  <c r="AM142" i="5"/>
  <c r="AL142" i="5"/>
  <c r="AO33" i="5" l="1"/>
  <c r="AP33" i="5"/>
  <c r="AK35" i="5"/>
  <c r="AN34" i="5"/>
  <c r="AO34" i="5" s="1"/>
  <c r="AM34" i="5"/>
  <c r="AL34" i="5"/>
  <c r="AP142" i="5"/>
  <c r="AO142" i="5"/>
  <c r="AK144" i="5"/>
  <c r="AM143" i="5"/>
  <c r="AL143" i="5"/>
  <c r="AN143" i="5"/>
  <c r="AP34" i="5" l="1"/>
  <c r="AK36" i="5"/>
  <c r="AN35" i="5"/>
  <c r="AL35" i="5"/>
  <c r="AM35" i="5"/>
  <c r="AP35" i="5" s="1"/>
  <c r="AO143" i="5"/>
  <c r="AP143" i="5"/>
  <c r="AK146" i="5"/>
  <c r="AN144" i="5"/>
  <c r="AM144" i="5"/>
  <c r="AL144" i="5"/>
  <c r="AK37" i="5" l="1"/>
  <c r="AM36" i="5"/>
  <c r="AP36" i="5" s="1"/>
  <c r="AL36" i="5"/>
  <c r="AN36" i="5"/>
  <c r="AO35" i="5"/>
  <c r="AP144" i="5"/>
  <c r="AO144" i="5"/>
  <c r="AK147" i="5"/>
  <c r="AL146" i="5"/>
  <c r="AN146" i="5"/>
  <c r="AM146" i="5"/>
  <c r="AK38" i="5" l="1"/>
  <c r="AM37" i="5"/>
  <c r="AN37" i="5"/>
  <c r="AO37" i="5" s="1"/>
  <c r="AL37" i="5"/>
  <c r="AO36" i="5"/>
  <c r="AO146" i="5"/>
  <c r="AP146" i="5"/>
  <c r="AK148" i="5"/>
  <c r="AM147" i="5"/>
  <c r="AN147" i="5"/>
  <c r="AL147" i="5"/>
  <c r="AP37" i="5" l="1"/>
  <c r="AK39" i="5"/>
  <c r="AN38" i="5"/>
  <c r="AM38" i="5"/>
  <c r="AP38" i="5" s="1"/>
  <c r="AL38" i="5"/>
  <c r="AO147" i="5"/>
  <c r="AP147" i="5"/>
  <c r="AK149" i="5"/>
  <c r="AM148" i="5"/>
  <c r="AL148" i="5"/>
  <c r="AN148" i="5"/>
  <c r="AO148" i="5" l="1"/>
  <c r="AK40" i="5"/>
  <c r="AN39" i="5"/>
  <c r="AL39" i="5"/>
  <c r="AM39" i="5"/>
  <c r="AP39" i="5" s="1"/>
  <c r="AO38" i="5"/>
  <c r="AP148" i="5"/>
  <c r="AK150" i="5"/>
  <c r="AN149" i="5"/>
  <c r="AM149" i="5"/>
  <c r="AL149" i="5"/>
  <c r="AO39" i="5" l="1"/>
  <c r="AK41" i="5"/>
  <c r="AM40" i="5"/>
  <c r="AL40" i="5"/>
  <c r="AN40" i="5"/>
  <c r="AO40" i="5" s="1"/>
  <c r="AP149" i="5"/>
  <c r="AO149" i="5"/>
  <c r="AK151" i="5"/>
  <c r="AN150" i="5"/>
  <c r="AL150" i="5"/>
  <c r="AM150" i="5"/>
  <c r="AP40" i="5" l="1"/>
  <c r="AK42" i="5"/>
  <c r="AM41" i="5"/>
  <c r="AN41" i="5"/>
  <c r="AO41" i="5" s="1"/>
  <c r="AL41" i="5"/>
  <c r="AP150" i="5"/>
  <c r="AO150" i="5"/>
  <c r="AK152" i="5"/>
  <c r="AL151" i="5"/>
  <c r="AN151" i="5"/>
  <c r="AM151" i="5"/>
  <c r="AP41" i="5" l="1"/>
  <c r="AK43" i="5"/>
  <c r="AN42" i="5"/>
  <c r="AM42" i="5"/>
  <c r="AP42" i="5" s="1"/>
  <c r="AL42" i="5"/>
  <c r="AP151" i="5"/>
  <c r="AO151" i="5"/>
  <c r="AK153" i="5"/>
  <c r="AM152" i="5"/>
  <c r="AN152" i="5"/>
  <c r="AL152" i="5"/>
  <c r="AO42" i="5" l="1"/>
  <c r="AN43" i="5"/>
  <c r="AL43" i="5"/>
  <c r="AL44" i="5" s="1"/>
  <c r="AM43" i="5"/>
  <c r="AO152" i="5"/>
  <c r="AK154" i="5"/>
  <c r="AM153" i="5"/>
  <c r="AL153" i="5"/>
  <c r="AN153" i="5"/>
  <c r="AP152" i="5"/>
  <c r="AO43" i="5" l="1"/>
  <c r="AO44" i="5" s="1"/>
  <c r="AN44" i="5"/>
  <c r="AN46" i="5"/>
  <c r="AP43" i="5"/>
  <c r="AP44" i="5" s="1"/>
  <c r="AM44" i="5"/>
  <c r="AM45" i="5" s="1"/>
  <c r="AM46" i="5"/>
  <c r="AO153" i="5"/>
  <c r="AP153" i="5"/>
  <c r="AL154" i="5"/>
  <c r="AL155" i="5" s="1"/>
  <c r="AN154" i="5"/>
  <c r="AM154" i="5"/>
  <c r="AO46" i="5" l="1"/>
  <c r="AP154" i="5"/>
  <c r="AM155" i="5"/>
  <c r="AU154" i="5"/>
  <c r="AO154" i="5"/>
  <c r="AN155" i="5"/>
  <c r="AU155" i="5"/>
  <c r="AU156" i="5" l="1"/>
  <c r="AO155" i="5"/>
  <c r="AP155" i="5"/>
  <c r="AR154" i="5"/>
  <c r="AT154" i="5"/>
  <c r="AS15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Mary Tripsas</author>
    <author>Callen Anthony</author>
    <author>Callen</author>
  </authors>
  <commentList>
    <comment ref="R1"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Is this capturinng "presets" or the ability to store one's own patch creations? I think we probably care most about presets.</t>
        </r>
      </text>
    </comment>
    <comment ref="E10" authorId="1" shapeId="0" xr:uid="{00000000-0006-0000-0000-000002000000}">
      <text>
        <r>
          <rPr>
            <b/>
            <sz val="9"/>
            <color indexed="81"/>
            <rFont val="Tahoma"/>
            <family val="2"/>
          </rPr>
          <t>Mary Tripsas:</t>
        </r>
        <r>
          <rPr>
            <sz val="9"/>
            <color indexed="81"/>
            <rFont val="Tahoma"/>
            <family val="2"/>
          </rPr>
          <t xml:space="preserve">
Access prices from encyclotronic.com</t>
        </r>
      </text>
    </comment>
    <comment ref="C12" authorId="1" shapeId="0" xr:uid="{00000000-0006-0000-0000-000003000000}">
      <text>
        <r>
          <rPr>
            <b/>
            <sz val="9"/>
            <color indexed="81"/>
            <rFont val="Tahoma"/>
            <family val="2"/>
          </rPr>
          <t>Mary Tripsas:</t>
        </r>
        <r>
          <rPr>
            <sz val="9"/>
            <color indexed="81"/>
            <rFont val="Tahoma"/>
            <family val="2"/>
          </rPr>
          <t xml:space="preserve">
vintage synth says 1998, company website says 1997</t>
        </r>
      </text>
    </comment>
    <comment ref="D14" authorId="1" shapeId="0" xr:uid="{00000000-0006-0000-0000-000004000000}">
      <text>
        <r>
          <rPr>
            <b/>
            <sz val="9"/>
            <color indexed="81"/>
            <rFont val="Tahoma"/>
            <family val="2"/>
          </rPr>
          <t>Mary Tripsas:</t>
        </r>
        <r>
          <rPr>
            <sz val="9"/>
            <color indexed="81"/>
            <rFont val="Tahoma"/>
            <family val="2"/>
          </rPr>
          <t xml:space="preserve">
https://www.nordkeyboards.com/products/nord-lead-2
</t>
        </r>
      </text>
    </comment>
    <comment ref="C20" authorId="2" shapeId="0" xr:uid="{00000000-0006-0000-0000-000005000000}">
      <text>
        <r>
          <rPr>
            <b/>
            <sz val="9"/>
            <color indexed="81"/>
            <rFont val="Tahoma"/>
            <family val="2"/>
          </rPr>
          <t>Callen Anthony:</t>
        </r>
        <r>
          <rPr>
            <sz val="9"/>
            <color indexed="81"/>
            <rFont val="Tahoma"/>
            <family val="2"/>
          </rPr>
          <t xml:space="preserve">
assumed same dates as SuperNova</t>
        </r>
      </text>
    </comment>
    <comment ref="C21" authorId="2" shapeId="0" xr:uid="{00000000-0006-0000-0000-000006000000}">
      <text>
        <r>
          <rPr>
            <b/>
            <sz val="9"/>
            <color indexed="81"/>
            <rFont val="Tahoma"/>
            <family val="2"/>
          </rPr>
          <t>Callen Anthony:</t>
        </r>
        <r>
          <rPr>
            <sz val="9"/>
            <color indexed="81"/>
            <rFont val="Tahoma"/>
            <family val="2"/>
          </rPr>
          <t xml:space="preserve">
assumed same dates as SuperNova</t>
        </r>
      </text>
    </comment>
    <comment ref="C30" authorId="2" shapeId="0" xr:uid="{00000000-0006-0000-0000-000007000000}">
      <text>
        <r>
          <rPr>
            <b/>
            <sz val="9"/>
            <color indexed="81"/>
            <rFont val="Tahoma"/>
            <family val="2"/>
          </rPr>
          <t>Callen Anthony:</t>
        </r>
        <r>
          <rPr>
            <sz val="9"/>
            <color indexed="81"/>
            <rFont val="Tahoma"/>
            <family val="2"/>
          </rPr>
          <t xml:space="preserve">
no date given - assumed the same as Nova</t>
        </r>
      </text>
    </comment>
    <comment ref="O39" authorId="2" shapeId="0" xr:uid="{00000000-0006-0000-0000-000008000000}">
      <text>
        <r>
          <rPr>
            <b/>
            <sz val="9"/>
            <color indexed="81"/>
            <rFont val="Tahoma"/>
            <family val="2"/>
          </rPr>
          <t>Callen Anthony:</t>
        </r>
        <r>
          <rPr>
            <sz val="9"/>
            <color indexed="81"/>
            <rFont val="Tahoma"/>
            <family val="2"/>
          </rPr>
          <t xml:space="preserve">
if this is modular, is monophonic?</t>
        </r>
      </text>
    </comment>
    <comment ref="D49" authorId="1" shapeId="0" xr:uid="{00000000-0006-0000-0000-000009000000}">
      <text>
        <r>
          <rPr>
            <b/>
            <sz val="9"/>
            <color indexed="81"/>
            <rFont val="Tahoma"/>
            <family val="2"/>
          </rPr>
          <t>Mary Tripsas:</t>
        </r>
        <r>
          <rPr>
            <sz val="9"/>
            <color indexed="81"/>
            <rFont val="Tahoma"/>
            <family val="2"/>
          </rPr>
          <t xml:space="preserve">
website: https://www.nordkeyboards.com/products/nord-lead-3
</t>
        </r>
      </text>
    </comment>
    <comment ref="D55" authorId="1" shapeId="0" xr:uid="{00000000-0006-0000-0000-00000A000000}">
      <text>
        <r>
          <rPr>
            <b/>
            <sz val="9"/>
            <color indexed="81"/>
            <rFont val="Tahoma"/>
            <family val="2"/>
          </rPr>
          <t>Mary Tripsas:</t>
        </r>
        <r>
          <rPr>
            <sz val="9"/>
            <color indexed="81"/>
            <rFont val="Tahoma"/>
            <family val="2"/>
          </rPr>
          <t xml:space="preserve">
from encyclotronic.com</t>
        </r>
      </text>
    </comment>
    <comment ref="D57" authorId="1" shapeId="0" xr:uid="{00000000-0006-0000-0000-00000B000000}">
      <text>
        <r>
          <rPr>
            <b/>
            <sz val="9"/>
            <color indexed="81"/>
            <rFont val="Tahoma"/>
            <family val="2"/>
          </rPr>
          <t>Mary Tripsas:</t>
        </r>
        <r>
          <rPr>
            <sz val="9"/>
            <color indexed="81"/>
            <rFont val="Tahoma"/>
            <family val="2"/>
          </rPr>
          <t xml:space="preserve">
from encyclotronic.com</t>
        </r>
      </text>
    </comment>
    <comment ref="C58" authorId="1" shapeId="0" xr:uid="{00000000-0006-0000-0000-00000C000000}">
      <text>
        <r>
          <rPr>
            <b/>
            <sz val="9"/>
            <color indexed="81"/>
            <rFont val="Tahoma"/>
            <family val="2"/>
          </rPr>
          <t>Mary Tripsas:</t>
        </r>
        <r>
          <rPr>
            <sz val="9"/>
            <color indexed="81"/>
            <rFont val="Tahoma"/>
            <family val="2"/>
          </rPr>
          <t xml:space="preserve">
2001 according to: https://encyclotronic.com/synthesizers/access/virus-indigo-2-r55/
</t>
        </r>
      </text>
    </comment>
    <comment ref="D64" authorId="1" shapeId="0" xr:uid="{00000000-0006-0000-0000-00000D000000}">
      <text>
        <r>
          <rPr>
            <b/>
            <sz val="9"/>
            <color indexed="81"/>
            <rFont val="Tahoma"/>
            <family val="2"/>
          </rPr>
          <t>Mary Tripsas:</t>
        </r>
        <r>
          <rPr>
            <sz val="9"/>
            <color indexed="81"/>
            <rFont val="Tahoma"/>
            <family val="2"/>
          </rPr>
          <t xml:space="preserve">
from encyclotronic</t>
        </r>
      </text>
    </comment>
    <comment ref="D67" authorId="1" shapeId="0" xr:uid="{00000000-0006-0000-0000-00000E000000}">
      <text>
        <r>
          <rPr>
            <b/>
            <sz val="9"/>
            <color indexed="81"/>
            <rFont val="Tahoma"/>
            <family val="2"/>
          </rPr>
          <t>Mary Tripsas:</t>
        </r>
        <r>
          <rPr>
            <sz val="9"/>
            <color indexed="81"/>
            <rFont val="Tahoma"/>
            <family val="2"/>
          </rPr>
          <t xml:space="preserve">
https://www.norduserforum.com/nord-lead-rack-forum-f12/lead-2x-discontinued-t8244.html
</t>
        </r>
      </text>
    </comment>
    <comment ref="C70" authorId="2" shapeId="0" xr:uid="{00000000-0006-0000-0000-00000F000000}">
      <text>
        <r>
          <rPr>
            <b/>
            <sz val="9"/>
            <color indexed="81"/>
            <rFont val="Tahoma"/>
            <family val="2"/>
          </rPr>
          <t>Callen Anthony:</t>
        </r>
        <r>
          <rPr>
            <sz val="9"/>
            <color indexed="81"/>
            <rFont val="Tahoma"/>
            <family val="2"/>
          </rPr>
          <t xml:space="preserve">
no date given - assumed the same as KS4</t>
        </r>
      </text>
    </comment>
    <comment ref="C71" authorId="2" shapeId="0" xr:uid="{00000000-0006-0000-0000-000010000000}">
      <text>
        <r>
          <rPr>
            <b/>
            <sz val="9"/>
            <color indexed="81"/>
            <rFont val="Tahoma"/>
            <family val="2"/>
          </rPr>
          <t>Callen Anthony:</t>
        </r>
        <r>
          <rPr>
            <sz val="9"/>
            <color indexed="81"/>
            <rFont val="Tahoma"/>
            <family val="2"/>
          </rPr>
          <t xml:space="preserve">
no date given - assumed the same as KS4</t>
        </r>
      </text>
    </comment>
    <comment ref="C73" authorId="1" shapeId="0" xr:uid="{00000000-0006-0000-0000-000011000000}">
      <text>
        <r>
          <rPr>
            <b/>
            <sz val="9"/>
            <color indexed="81"/>
            <rFont val="Tahoma"/>
            <family val="2"/>
          </rPr>
          <t>Mary Tripsas:</t>
        </r>
        <r>
          <rPr>
            <sz val="9"/>
            <color indexed="81"/>
            <rFont val="Tahoma"/>
            <family val="2"/>
          </rPr>
          <t xml:space="preserve">
2005 on encyclotronic</t>
        </r>
      </text>
    </comment>
    <comment ref="Q73" authorId="2" shapeId="0" xr:uid="{00000000-0006-0000-0000-000012000000}">
      <text>
        <r>
          <rPr>
            <b/>
            <sz val="9"/>
            <color indexed="81"/>
            <rFont val="Tahoma"/>
            <family val="2"/>
          </rPr>
          <t>Callen Anthony:</t>
        </r>
        <r>
          <rPr>
            <sz val="9"/>
            <color indexed="81"/>
            <rFont val="Tahoma"/>
            <family val="2"/>
          </rPr>
          <t xml:space="preserve">
has a few knobs-  but the text: not knob-focused interface</t>
        </r>
      </text>
    </comment>
    <comment ref="C82" authorId="1" shapeId="0" xr:uid="{00000000-0006-0000-0000-000013000000}">
      <text>
        <r>
          <rPr>
            <b/>
            <sz val="9"/>
            <color indexed="81"/>
            <rFont val="Tahoma"/>
            <family val="2"/>
          </rPr>
          <t>Mary Tripsas:</t>
        </r>
        <r>
          <rPr>
            <sz val="9"/>
            <color indexed="81"/>
            <rFont val="Tahoma"/>
            <family val="2"/>
          </rPr>
          <t xml:space="preserve">
2007 on encyclotronic.com</t>
        </r>
      </text>
    </comment>
    <comment ref="D83" authorId="1" shapeId="0" xr:uid="{00000000-0006-0000-0000-000014000000}">
      <text>
        <r>
          <rPr>
            <b/>
            <sz val="9"/>
            <color indexed="81"/>
            <rFont val="Tahoma"/>
            <family val="2"/>
          </rPr>
          <t>Mary Tripsas:</t>
        </r>
        <r>
          <rPr>
            <sz val="9"/>
            <color indexed="81"/>
            <rFont val="Tahoma"/>
            <family val="2"/>
          </rPr>
          <t xml:space="preserve">
from encyclotronic</t>
        </r>
      </text>
    </comment>
    <comment ref="Q83" authorId="2" shapeId="0" xr:uid="{00000000-0006-0000-0000-000015000000}">
      <text>
        <r>
          <rPr>
            <b/>
            <sz val="9"/>
            <color indexed="81"/>
            <rFont val="Tahoma"/>
            <family val="2"/>
          </rPr>
          <t>Callen Anthony:</t>
        </r>
        <r>
          <rPr>
            <sz val="9"/>
            <color indexed="81"/>
            <rFont val="Tahoma"/>
            <family val="2"/>
          </rPr>
          <t xml:space="preserve">
has a few knobs...</t>
        </r>
      </text>
    </comment>
    <comment ref="T123" authorId="3" shapeId="0" xr:uid="{00000000-0006-0000-0000-000016000000}">
      <text>
        <r>
          <rPr>
            <b/>
            <sz val="9"/>
            <color indexed="81"/>
            <rFont val="Tahoma"/>
            <family val="2"/>
          </rPr>
          <t>Callen:</t>
        </r>
        <r>
          <rPr>
            <sz val="9"/>
            <color indexed="81"/>
            <rFont val="Tahoma"/>
            <family val="2"/>
          </rPr>
          <t xml:space="preserve">
Newly scanned</t>
        </r>
      </text>
    </comment>
    <comment ref="B127" authorId="3" shapeId="0" xr:uid="{00000000-0006-0000-0000-000017000000}">
      <text>
        <r>
          <rPr>
            <b/>
            <sz val="9"/>
            <color indexed="81"/>
            <rFont val="Tahoma"/>
            <family val="2"/>
          </rPr>
          <t>Callen:</t>
        </r>
        <r>
          <rPr>
            <sz val="9"/>
            <color indexed="81"/>
            <rFont val="Tahoma"/>
            <family val="2"/>
          </rPr>
          <t xml:space="preserve">
Only 2 units were produced</t>
        </r>
      </text>
    </comment>
    <comment ref="C136" authorId="3" shapeId="0" xr:uid="{00000000-0006-0000-0000-000018000000}">
      <text>
        <r>
          <rPr>
            <b/>
            <sz val="9"/>
            <color indexed="81"/>
            <rFont val="Tahoma"/>
            <family val="2"/>
          </rPr>
          <t>Callen:</t>
        </r>
        <r>
          <rPr>
            <sz val="9"/>
            <color indexed="81"/>
            <rFont val="Tahoma"/>
            <family val="2"/>
          </rPr>
          <t xml:space="preserve">
company website says 1972; vintage synth says 1973</t>
        </r>
      </text>
    </comment>
    <comment ref="C142" authorId="3" shapeId="0" xr:uid="{00000000-0006-0000-0000-000019000000}">
      <text>
        <r>
          <rPr>
            <b/>
            <sz val="9"/>
            <color indexed="81"/>
            <rFont val="Tahoma"/>
            <family val="2"/>
          </rPr>
          <t>Callen:</t>
        </r>
        <r>
          <rPr>
            <sz val="9"/>
            <color indexed="81"/>
            <rFont val="Tahoma"/>
            <family val="2"/>
          </rPr>
          <t xml:space="preserve">
deleted the '/' 1977
</t>
        </r>
      </text>
    </comment>
    <comment ref="C143" authorId="3" shapeId="0" xr:uid="{00000000-0006-0000-0000-00001A000000}">
      <text>
        <r>
          <rPr>
            <b/>
            <sz val="9"/>
            <color indexed="81"/>
            <rFont val="Tahoma"/>
            <family val="2"/>
          </rPr>
          <t>Callen:</t>
        </r>
        <r>
          <rPr>
            <sz val="9"/>
            <color indexed="81"/>
            <rFont val="Tahoma"/>
            <family val="2"/>
          </rPr>
          <t xml:space="preserve">
deleted the '/' 1977
</t>
        </r>
      </text>
    </comment>
    <comment ref="C159" authorId="3" shapeId="0" xr:uid="{00000000-0006-0000-0000-00001B000000}">
      <text>
        <r>
          <rPr>
            <b/>
            <sz val="9"/>
            <color indexed="81"/>
            <rFont val="Tahoma"/>
            <family val="2"/>
          </rPr>
          <t>Callen:</t>
        </r>
        <r>
          <rPr>
            <sz val="9"/>
            <color indexed="81"/>
            <rFont val="Tahoma"/>
            <family val="2"/>
          </rPr>
          <t xml:space="preserve">
Vintage synth says 1975 - deleted '/1974'</t>
        </r>
      </text>
    </comment>
    <comment ref="E164" authorId="1" shapeId="0" xr:uid="{00000000-0006-0000-0000-00001C000000}">
      <text>
        <r>
          <rPr>
            <b/>
            <sz val="9"/>
            <color indexed="81"/>
            <rFont val="Tahoma"/>
            <family val="2"/>
          </rPr>
          <t>Mary Tripsas:</t>
        </r>
        <r>
          <rPr>
            <sz val="9"/>
            <color indexed="81"/>
            <rFont val="Tahoma"/>
            <family val="2"/>
          </rPr>
          <t xml:space="preserve">
$895AM</t>
        </r>
      </text>
    </comment>
    <comment ref="X165" authorId="3" shapeId="0" xr:uid="{00000000-0006-0000-0000-00001D000000}">
      <text>
        <r>
          <rPr>
            <b/>
            <sz val="9"/>
            <color indexed="81"/>
            <rFont val="Tahoma"/>
            <family val="2"/>
          </rPr>
          <t>Callen:</t>
        </r>
        <r>
          <rPr>
            <sz val="9"/>
            <color indexed="81"/>
            <rFont val="Tahoma"/>
            <family val="2"/>
          </rPr>
          <t xml:space="preserve">
http://retrosynthads.blogspot.com/2010/03/moog-minitmoog-contemporary-keyboard.html</t>
        </r>
      </text>
    </comment>
    <comment ref="W167" authorId="3" shapeId="0" xr:uid="{00000000-0006-0000-0000-00001E000000}">
      <text>
        <r>
          <rPr>
            <b/>
            <sz val="9"/>
            <color indexed="81"/>
            <rFont val="Tahoma"/>
            <family val="2"/>
          </rPr>
          <t>Callen:</t>
        </r>
        <r>
          <rPr>
            <sz val="9"/>
            <color indexed="81"/>
            <rFont val="Tahoma"/>
            <family val="2"/>
          </rPr>
          <t xml:space="preserve">
Note: also talk about the 2 and 8 voice here - pretty sure coding for those should be same as 4 voice</t>
        </r>
      </text>
    </comment>
    <comment ref="C180" authorId="3" shapeId="0" xr:uid="{00000000-0006-0000-0000-00001F000000}">
      <text>
        <r>
          <rPr>
            <b/>
            <sz val="9"/>
            <color indexed="81"/>
            <rFont val="Tahoma"/>
            <family val="2"/>
          </rPr>
          <t>Callen:</t>
        </r>
        <r>
          <rPr>
            <sz val="9"/>
            <color indexed="81"/>
            <rFont val="Tahoma"/>
            <family val="2"/>
          </rPr>
          <t xml:space="preserve">
deleted 1975 - vintage synth 1976</t>
        </r>
      </text>
    </comment>
    <comment ref="V180" authorId="1" shapeId="0" xr:uid="{00000000-0006-0000-0000-000020000000}">
      <text>
        <r>
          <rPr>
            <b/>
            <sz val="9"/>
            <color indexed="81"/>
            <rFont val="Tahoma"/>
            <family val="2"/>
          </rPr>
          <t>Mary Tripsas:</t>
        </r>
        <r>
          <rPr>
            <sz val="9"/>
            <color indexed="81"/>
            <rFont val="Tahoma"/>
            <family val="2"/>
          </rPr>
          <t xml:space="preserve">
Roland notes from VS? 
</t>
        </r>
      </text>
    </comment>
    <comment ref="AD200" authorId="3" shapeId="0" xr:uid="{00000000-0006-0000-0000-000021000000}">
      <text>
        <r>
          <rPr>
            <b/>
            <sz val="9"/>
            <color indexed="81"/>
            <rFont val="Tahoma"/>
            <family val="2"/>
          </rPr>
          <t>Callen:</t>
        </r>
        <r>
          <rPr>
            <sz val="9"/>
            <color indexed="81"/>
            <rFont val="Tahoma"/>
            <family val="2"/>
          </rPr>
          <t xml:space="preserve">
CS-80/60 in Keyfax</t>
        </r>
      </text>
    </comment>
    <comment ref="C204" authorId="3" shapeId="0" xr:uid="{00000000-0006-0000-0000-000022000000}">
      <text>
        <r>
          <rPr>
            <b/>
            <sz val="9"/>
            <color indexed="81"/>
            <rFont val="Tahoma"/>
            <family val="2"/>
          </rPr>
          <t>Callen:</t>
        </r>
        <r>
          <rPr>
            <sz val="9"/>
            <color indexed="81"/>
            <rFont val="Tahoma"/>
            <family val="2"/>
          </rPr>
          <t xml:space="preserve">
wikipedia and vintage synth say '1977/1978' - just put in 1977</t>
        </r>
      </text>
    </comment>
    <comment ref="AG214" authorId="3" shapeId="0" xr:uid="{00000000-0006-0000-0000-000023000000}">
      <text>
        <r>
          <rPr>
            <b/>
            <sz val="9"/>
            <color indexed="81"/>
            <rFont val="Tahoma"/>
            <family val="2"/>
          </rPr>
          <t>Callen:</t>
        </r>
        <r>
          <rPr>
            <sz val="9"/>
            <color indexed="81"/>
            <rFont val="Tahoma"/>
            <family val="2"/>
          </rPr>
          <t xml:space="preserve">
can't find any mention of factory sound in manual</t>
        </r>
      </text>
    </comment>
    <comment ref="C218" authorId="3" shapeId="0" xr:uid="{00000000-0006-0000-0000-000024000000}">
      <text>
        <r>
          <rPr>
            <b/>
            <sz val="9"/>
            <color indexed="81"/>
            <rFont val="Tahoma"/>
            <family val="2"/>
          </rPr>
          <t>Callen:</t>
        </r>
        <r>
          <rPr>
            <sz val="9"/>
            <color indexed="81"/>
            <rFont val="Tahoma"/>
            <family val="2"/>
          </rPr>
          <t xml:space="preserve">
vintage synth says 1978. deleted 1975 and put 1978.</t>
        </r>
      </text>
    </comment>
    <comment ref="C220" authorId="2" shapeId="0" xr:uid="{00000000-0006-0000-0000-000025000000}">
      <text>
        <r>
          <rPr>
            <b/>
            <sz val="9"/>
            <color indexed="81"/>
            <rFont val="Tahoma"/>
            <family val="2"/>
          </rPr>
          <t>Callen Anthony:</t>
        </r>
        <r>
          <rPr>
            <sz val="9"/>
            <color indexed="81"/>
            <rFont val="Tahoma"/>
            <family val="2"/>
          </rPr>
          <t xml:space="preserve">
vintage synth had 1978/1979</t>
        </r>
      </text>
    </comment>
    <comment ref="C223" authorId="2" shapeId="0" xr:uid="{00000000-0006-0000-0000-000026000000}">
      <text>
        <r>
          <rPr>
            <b/>
            <sz val="9"/>
            <color indexed="81"/>
            <rFont val="Tahoma"/>
            <family val="2"/>
          </rPr>
          <t>Callen Anthony:</t>
        </r>
        <r>
          <rPr>
            <sz val="9"/>
            <color indexed="81"/>
            <rFont val="Tahoma"/>
            <family val="2"/>
          </rPr>
          <t xml:space="preserve">
"sometime in the late 70s" - assumed same as Transcendent 2000</t>
        </r>
      </text>
    </comment>
    <comment ref="C228" authorId="3" shapeId="0" xr:uid="{00000000-0006-0000-0000-000027000000}">
      <text>
        <r>
          <rPr>
            <b/>
            <sz val="9"/>
            <color indexed="81"/>
            <rFont val="Tahoma"/>
            <family val="2"/>
          </rPr>
          <t>Callen:</t>
        </r>
        <r>
          <rPr>
            <sz val="9"/>
            <color indexed="81"/>
            <rFont val="Tahoma"/>
            <family val="2"/>
          </rPr>
          <t xml:space="preserve">
Wikipedia: 1978-1981; deleted 1979 slash and went with 1978</t>
        </r>
      </text>
    </comment>
    <comment ref="T231" authorId="3" shapeId="0" xr:uid="{00000000-0006-0000-0000-000028000000}">
      <text>
        <r>
          <rPr>
            <b/>
            <sz val="9"/>
            <color indexed="81"/>
            <rFont val="Tahoma"/>
            <family val="2"/>
          </rPr>
          <t>Callen:</t>
        </r>
        <r>
          <rPr>
            <sz val="9"/>
            <color indexed="81"/>
            <rFont val="Tahoma"/>
            <family val="2"/>
          </rPr>
          <t xml:space="preserve">
CS in same ad: 1980-01-04</t>
        </r>
      </text>
    </comment>
    <comment ref="T232" authorId="3" shapeId="0" xr:uid="{00000000-0006-0000-0000-000029000000}">
      <text>
        <r>
          <rPr>
            <b/>
            <sz val="9"/>
            <color indexed="81"/>
            <rFont val="Tahoma"/>
            <family val="2"/>
          </rPr>
          <t>Callen:</t>
        </r>
        <r>
          <rPr>
            <sz val="9"/>
            <color indexed="81"/>
            <rFont val="Tahoma"/>
            <family val="2"/>
          </rPr>
          <t xml:space="preserve">
CS in same ad: 1980-01-04</t>
        </r>
      </text>
    </comment>
    <comment ref="E244" authorId="1" shapeId="0" xr:uid="{00000000-0006-0000-0000-00002A000000}">
      <text>
        <r>
          <rPr>
            <b/>
            <sz val="9"/>
            <color indexed="81"/>
            <rFont val="Tahoma"/>
            <family val="2"/>
          </rPr>
          <t>Mary Tripsas:</t>
        </r>
        <r>
          <rPr>
            <sz val="9"/>
            <color indexed="81"/>
            <rFont val="Tahoma"/>
            <family val="2"/>
          </rPr>
          <t xml:space="preserve">
$645 AN</t>
        </r>
      </text>
    </comment>
    <comment ref="T244" authorId="3" shapeId="0" xr:uid="{00000000-0006-0000-0000-00002B000000}">
      <text>
        <r>
          <rPr>
            <b/>
            <sz val="9"/>
            <color indexed="81"/>
            <rFont val="Tahoma"/>
            <family val="2"/>
          </rPr>
          <t>Callen:</t>
        </r>
        <r>
          <rPr>
            <sz val="9"/>
            <color indexed="81"/>
            <rFont val="Tahoma"/>
            <family val="2"/>
          </rPr>
          <t xml:space="preserve">
Newly scanned</t>
        </r>
      </text>
    </comment>
    <comment ref="AG245" authorId="3" shapeId="0" xr:uid="{00000000-0006-0000-0000-00002C000000}">
      <text>
        <r>
          <rPr>
            <b/>
            <sz val="9"/>
            <color indexed="81"/>
            <rFont val="Tahoma"/>
            <family val="2"/>
          </rPr>
          <t>Callen:</t>
        </r>
        <r>
          <rPr>
            <sz val="9"/>
            <color indexed="81"/>
            <rFont val="Tahoma"/>
            <family val="2"/>
          </rPr>
          <t xml:space="preserve">
text talks about both patches and programming, and the owners manual talks about programmability however instrument comes with "factory pre-programmed with 32 sounds"
</t>
        </r>
      </text>
    </comment>
    <comment ref="AG251" authorId="3" shapeId="0" xr:uid="{00000000-0006-0000-0000-00002D000000}">
      <text>
        <r>
          <rPr>
            <b/>
            <sz val="9"/>
            <color indexed="81"/>
            <rFont val="Tahoma"/>
            <family val="2"/>
          </rPr>
          <t>Callen:</t>
        </r>
        <r>
          <rPr>
            <sz val="9"/>
            <color indexed="81"/>
            <rFont val="Tahoma"/>
            <family val="2"/>
          </rPr>
          <t xml:space="preserve">
could make an argument that this should be presets (only 1 programmable sound vs. 29 presets)</t>
        </r>
      </text>
    </comment>
    <comment ref="T252" authorId="3" shapeId="0" xr:uid="{00000000-0006-0000-0000-00002E000000}">
      <text>
        <r>
          <rPr>
            <b/>
            <sz val="9"/>
            <color indexed="81"/>
            <rFont val="Tahoma"/>
            <family val="2"/>
          </rPr>
          <t>Callen:</t>
        </r>
        <r>
          <rPr>
            <sz val="9"/>
            <color indexed="81"/>
            <rFont val="Tahoma"/>
            <family val="2"/>
          </rPr>
          <t xml:space="preserve">
CS in same ad: 1980-01-04</t>
        </r>
      </text>
    </comment>
    <comment ref="T253" authorId="3" shapeId="0" xr:uid="{00000000-0006-0000-0000-00002F000000}">
      <text>
        <r>
          <rPr>
            <b/>
            <sz val="9"/>
            <color indexed="81"/>
            <rFont val="Tahoma"/>
            <family val="2"/>
          </rPr>
          <t>Callen:</t>
        </r>
        <r>
          <rPr>
            <sz val="9"/>
            <color indexed="81"/>
            <rFont val="Tahoma"/>
            <family val="2"/>
          </rPr>
          <t xml:space="preserve">
CS in same ad: 1980-01-04</t>
        </r>
      </text>
    </comment>
    <comment ref="AD258" authorId="3" shapeId="0" xr:uid="{00000000-0006-0000-0000-000030000000}">
      <text>
        <r>
          <rPr>
            <b/>
            <sz val="9"/>
            <color indexed="81"/>
            <rFont val="Tahoma"/>
            <family val="2"/>
          </rPr>
          <t>Callen:</t>
        </r>
        <r>
          <rPr>
            <sz val="9"/>
            <color indexed="81"/>
            <rFont val="Tahoma"/>
            <family val="2"/>
          </rPr>
          <t xml:space="preserve">
SK-50D</t>
        </r>
      </text>
    </comment>
    <comment ref="B263" authorId="3" shapeId="0" xr:uid="{00000000-0006-0000-0000-000031000000}">
      <text>
        <r>
          <rPr>
            <b/>
            <sz val="9"/>
            <color indexed="81"/>
            <rFont val="Tahoma"/>
            <family val="2"/>
          </rPr>
          <t>Callen:</t>
        </r>
        <r>
          <rPr>
            <sz val="9"/>
            <color indexed="81"/>
            <rFont val="Tahoma"/>
            <family val="2"/>
          </rPr>
          <t xml:space="preserve">
"only one ever came off the assembly line"
so expensive ($70,000) no one wanted to buy one</t>
        </r>
      </text>
    </comment>
    <comment ref="C265" authorId="3" shapeId="0" xr:uid="{00000000-0006-0000-0000-000032000000}">
      <text>
        <r>
          <rPr>
            <b/>
            <sz val="9"/>
            <color indexed="81"/>
            <rFont val="Tahoma"/>
            <family val="2"/>
          </rPr>
          <t>Callen:</t>
        </r>
        <r>
          <rPr>
            <sz val="9"/>
            <color indexed="81"/>
            <rFont val="Tahoma"/>
            <family val="2"/>
          </rPr>
          <t xml:space="preserve">
Vingage synth 1980. Went with 1980 (deleted 1981 slash)</t>
        </r>
      </text>
    </comment>
    <comment ref="C266" authorId="3" shapeId="0" xr:uid="{00000000-0006-0000-0000-000033000000}">
      <text>
        <r>
          <rPr>
            <b/>
            <sz val="9"/>
            <color indexed="81"/>
            <rFont val="Tahoma"/>
            <family val="2"/>
          </rPr>
          <t>Callen:</t>
        </r>
        <r>
          <rPr>
            <sz val="9"/>
            <color indexed="81"/>
            <rFont val="Tahoma"/>
            <family val="2"/>
          </rPr>
          <t xml:space="preserve">
deleted '1979' slash</t>
        </r>
      </text>
    </comment>
    <comment ref="T268" authorId="3" shapeId="0" xr:uid="{00000000-0006-0000-0000-000034000000}">
      <text>
        <r>
          <rPr>
            <b/>
            <sz val="9"/>
            <color indexed="81"/>
            <rFont val="Tahoma"/>
            <family val="2"/>
          </rPr>
          <t>Callen:</t>
        </r>
        <r>
          <rPr>
            <sz val="9"/>
            <color indexed="81"/>
            <rFont val="Tahoma"/>
            <family val="2"/>
          </rPr>
          <t xml:space="preserve">
Newly scanned</t>
        </r>
      </text>
    </comment>
    <comment ref="T269" authorId="3" shapeId="0" xr:uid="{00000000-0006-0000-0000-000035000000}">
      <text>
        <r>
          <rPr>
            <b/>
            <sz val="9"/>
            <color indexed="81"/>
            <rFont val="Tahoma"/>
            <family val="2"/>
          </rPr>
          <t>Callen:</t>
        </r>
        <r>
          <rPr>
            <sz val="9"/>
            <color indexed="81"/>
            <rFont val="Tahoma"/>
            <family val="2"/>
          </rPr>
          <t xml:space="preserve">
Newly scanned</t>
        </r>
      </text>
    </comment>
    <comment ref="W281" authorId="3" shapeId="0" xr:uid="{00000000-0006-0000-0000-000036000000}">
      <text>
        <r>
          <rPr>
            <b/>
            <sz val="9"/>
            <color indexed="81"/>
            <rFont val="Tahoma"/>
            <family val="2"/>
          </rPr>
          <t>Callen:</t>
        </r>
        <r>
          <rPr>
            <sz val="9"/>
            <color indexed="81"/>
            <rFont val="Tahoma"/>
            <family val="2"/>
          </rPr>
          <t xml:space="preserve">
Is this because they're slider controlled?</t>
        </r>
      </text>
    </comment>
    <comment ref="T286" authorId="3" shapeId="0" xr:uid="{00000000-0006-0000-0000-000037000000}">
      <text>
        <r>
          <rPr>
            <b/>
            <sz val="9"/>
            <color indexed="81"/>
            <rFont val="Tahoma"/>
            <family val="2"/>
          </rPr>
          <t>Callen:</t>
        </r>
        <r>
          <rPr>
            <sz val="9"/>
            <color indexed="81"/>
            <rFont val="Tahoma"/>
            <family val="2"/>
          </rPr>
          <t xml:space="preserve">
Newly scanned</t>
        </r>
      </text>
    </comment>
    <comment ref="T288" authorId="3" shapeId="0" xr:uid="{00000000-0006-0000-0000-000038000000}">
      <text>
        <r>
          <rPr>
            <b/>
            <sz val="9"/>
            <color indexed="81"/>
            <rFont val="Tahoma"/>
            <family val="2"/>
          </rPr>
          <t>Callen:</t>
        </r>
        <r>
          <rPr>
            <sz val="9"/>
            <color indexed="81"/>
            <rFont val="Tahoma"/>
            <family val="2"/>
          </rPr>
          <t xml:space="preserve">
Newly scanned</t>
        </r>
      </text>
    </comment>
    <comment ref="T289" authorId="3" shapeId="0" xr:uid="{00000000-0006-0000-0000-000039000000}">
      <text>
        <r>
          <rPr>
            <b/>
            <sz val="9"/>
            <color indexed="81"/>
            <rFont val="Tahoma"/>
            <family val="2"/>
          </rPr>
          <t>Callen:</t>
        </r>
        <r>
          <rPr>
            <sz val="9"/>
            <color indexed="81"/>
            <rFont val="Tahoma"/>
            <family val="2"/>
          </rPr>
          <t xml:space="preserve">
Newly scanned</t>
        </r>
      </text>
    </comment>
    <comment ref="T300" authorId="3" shapeId="0" xr:uid="{00000000-0006-0000-0000-00003A000000}">
      <text>
        <r>
          <rPr>
            <b/>
            <sz val="9"/>
            <color indexed="81"/>
            <rFont val="Tahoma"/>
            <family val="2"/>
          </rPr>
          <t>Callen:</t>
        </r>
        <r>
          <rPr>
            <sz val="9"/>
            <color indexed="81"/>
            <rFont val="Tahoma"/>
            <family val="2"/>
          </rPr>
          <t xml:space="preserve">
GS-1 and GS-2 in same ad</t>
        </r>
      </text>
    </comment>
    <comment ref="AD300" authorId="3" shapeId="0" xr:uid="{00000000-0006-0000-0000-00003B000000}">
      <text>
        <r>
          <rPr>
            <b/>
            <sz val="9"/>
            <color indexed="81"/>
            <rFont val="Tahoma"/>
            <family val="2"/>
          </rPr>
          <t>Callen:</t>
        </r>
        <r>
          <rPr>
            <sz val="9"/>
            <color indexed="81"/>
            <rFont val="Tahoma"/>
            <family val="2"/>
          </rPr>
          <t xml:space="preserve">
Listed as GS1/2</t>
        </r>
      </text>
    </comment>
    <comment ref="AG300" authorId="3" shapeId="0" xr:uid="{00000000-0006-0000-0000-00003C000000}">
      <text>
        <r>
          <rPr>
            <b/>
            <sz val="9"/>
            <color indexed="81"/>
            <rFont val="Tahoma"/>
            <family val="2"/>
          </rPr>
          <t>Callen:</t>
        </r>
        <r>
          <rPr>
            <sz val="9"/>
            <color indexed="81"/>
            <rFont val="Tahoma"/>
            <family val="2"/>
          </rPr>
          <t xml:space="preserve">
is this really memory?? These are cards slotted into the machine… I could see this as a "0"</t>
        </r>
      </text>
    </comment>
    <comment ref="T301" authorId="3" shapeId="0" xr:uid="{00000000-0006-0000-0000-00003D000000}">
      <text>
        <r>
          <rPr>
            <b/>
            <sz val="9"/>
            <color indexed="81"/>
            <rFont val="Tahoma"/>
            <family val="2"/>
          </rPr>
          <t>Callen:</t>
        </r>
        <r>
          <rPr>
            <sz val="9"/>
            <color indexed="81"/>
            <rFont val="Tahoma"/>
            <family val="2"/>
          </rPr>
          <t xml:space="preserve">
GS-1 and GS-2 in same ad</t>
        </r>
      </text>
    </comment>
    <comment ref="C305" authorId="3" shapeId="0" xr:uid="{00000000-0006-0000-0000-00003E000000}">
      <text>
        <r>
          <rPr>
            <b/>
            <sz val="9"/>
            <color rgb="FF000000"/>
            <rFont val="Tahoma"/>
            <family val="2"/>
          </rPr>
          <t>Callen:</t>
        </r>
        <r>
          <rPr>
            <sz val="9"/>
            <color rgb="FF000000"/>
            <rFont val="Tahoma"/>
            <family val="2"/>
          </rPr>
          <t xml:space="preserve">
</t>
        </r>
        <r>
          <rPr>
            <sz val="9"/>
            <color rgb="FF000000"/>
            <rFont val="Tahoma"/>
            <family val="2"/>
          </rPr>
          <t>deleted the 'slash' 1983 and put date as 1982</t>
        </r>
      </text>
    </comment>
    <comment ref="C306" authorId="3" shapeId="0" xr:uid="{00000000-0006-0000-0000-00003F000000}">
      <text>
        <r>
          <rPr>
            <b/>
            <sz val="9"/>
            <color rgb="FF000000"/>
            <rFont val="Tahoma"/>
            <family val="2"/>
          </rPr>
          <t>Callen:</t>
        </r>
        <r>
          <rPr>
            <sz val="9"/>
            <color rgb="FF000000"/>
            <rFont val="Tahoma"/>
            <family val="2"/>
          </rPr>
          <t xml:space="preserve">
</t>
        </r>
        <r>
          <rPr>
            <sz val="9"/>
            <color rgb="FF000000"/>
            <rFont val="Tahoma"/>
            <family val="2"/>
          </rPr>
          <t xml:space="preserve">Keyfax has 1983; vintage synth has 1982. went with 1983
</t>
        </r>
        <r>
          <rPr>
            <sz val="9"/>
            <color rgb="FF000000"/>
            <rFont val="Tahoma"/>
            <family val="2"/>
          </rPr>
          <t xml:space="preserve">
</t>
        </r>
        <r>
          <rPr>
            <b/>
            <sz val="9"/>
            <color rgb="FF000000"/>
            <rFont val="Tahoma"/>
            <family val="2"/>
          </rPr>
          <t xml:space="preserve">AN: </t>
        </r>
        <r>
          <rPr>
            <sz val="9"/>
            <color rgb="FF000000"/>
            <rFont val="Tahoma"/>
            <family val="2"/>
          </rPr>
          <t xml:space="preserve">Lots more sources list this as 1982, so I changed it accordingly
</t>
        </r>
      </text>
    </comment>
    <comment ref="T312" authorId="3" shapeId="0" xr:uid="{00000000-0006-0000-0000-000040000000}">
      <text>
        <r>
          <rPr>
            <b/>
            <sz val="9"/>
            <color indexed="81"/>
            <rFont val="Tahoma"/>
            <family val="2"/>
          </rPr>
          <t>Callen:</t>
        </r>
        <r>
          <rPr>
            <sz val="9"/>
            <color indexed="81"/>
            <rFont val="Tahoma"/>
            <family val="2"/>
          </rPr>
          <t xml:space="preserve">
One is already in our database</t>
        </r>
      </text>
    </comment>
    <comment ref="C314" authorId="3" shapeId="0" xr:uid="{00000000-0006-0000-0000-000041000000}">
      <text>
        <r>
          <rPr>
            <b/>
            <sz val="9"/>
            <color indexed="81"/>
            <rFont val="Tahoma"/>
            <family val="2"/>
          </rPr>
          <t>Callen:</t>
        </r>
        <r>
          <rPr>
            <sz val="9"/>
            <color indexed="81"/>
            <rFont val="Tahoma"/>
            <family val="2"/>
          </rPr>
          <t xml:space="preserve">
says ""early 80s"" so just put in 1982</t>
        </r>
      </text>
    </comment>
    <comment ref="G319" authorId="3" shapeId="0" xr:uid="{00000000-0006-0000-0000-000042000000}">
      <text>
        <r>
          <rPr>
            <b/>
            <sz val="9"/>
            <color indexed="81"/>
            <rFont val="Tahoma"/>
            <family val="2"/>
          </rPr>
          <t>Callen:</t>
        </r>
        <r>
          <rPr>
            <sz val="9"/>
            <color indexed="81"/>
            <rFont val="Tahoma"/>
            <family val="2"/>
          </rPr>
          <t xml:space="preserve">
I think….needs double checking</t>
        </r>
      </text>
    </comment>
    <comment ref="C324" authorId="3" shapeId="0" xr:uid="{00000000-0006-0000-0000-000043000000}">
      <text>
        <r>
          <rPr>
            <b/>
            <sz val="9"/>
            <color rgb="FF000000"/>
            <rFont val="Tahoma"/>
            <family val="2"/>
          </rPr>
          <t>Callen:</t>
        </r>
        <r>
          <rPr>
            <sz val="9"/>
            <color rgb="FF000000"/>
            <rFont val="Tahoma"/>
            <family val="2"/>
          </rPr>
          <t xml:space="preserve">
</t>
        </r>
        <r>
          <rPr>
            <sz val="9"/>
            <color rgb="FF000000"/>
            <rFont val="Tahoma"/>
            <family val="2"/>
          </rPr>
          <t>deleted '/1984/ - vintage synth says 1983</t>
        </r>
      </text>
    </comment>
    <comment ref="C325" authorId="3" shapeId="0" xr:uid="{00000000-0006-0000-0000-000044000000}">
      <text>
        <r>
          <rPr>
            <b/>
            <sz val="9"/>
            <color rgb="FF000000"/>
            <rFont val="Tahoma"/>
            <family val="2"/>
          </rPr>
          <t>Callen:</t>
        </r>
        <r>
          <rPr>
            <sz val="9"/>
            <color rgb="FF000000"/>
            <rFont val="Tahoma"/>
            <family val="2"/>
          </rPr>
          <t xml:space="preserve">
</t>
        </r>
        <r>
          <rPr>
            <sz val="9"/>
            <color rgb="FF000000"/>
            <rFont val="Tahoma"/>
            <family val="2"/>
          </rPr>
          <t>Vintage synth says 1983 so went with that (deleted '/1984)</t>
        </r>
      </text>
    </comment>
    <comment ref="C334" authorId="3" shapeId="0" xr:uid="{00000000-0006-0000-0000-000045000000}">
      <text>
        <r>
          <rPr>
            <b/>
            <sz val="9"/>
            <color indexed="81"/>
            <rFont val="Tahoma"/>
            <family val="2"/>
          </rPr>
          <t>Callen:</t>
        </r>
        <r>
          <rPr>
            <sz val="9"/>
            <color indexed="81"/>
            <rFont val="Tahoma"/>
            <family val="2"/>
          </rPr>
          <t xml:space="preserve">
vintge synth says 1983/1984 - put in 1983</t>
        </r>
      </text>
    </comment>
    <comment ref="S340" authorId="3" shapeId="0" xr:uid="{00000000-0006-0000-0000-000046000000}">
      <text>
        <r>
          <rPr>
            <b/>
            <sz val="9"/>
            <color indexed="81"/>
            <rFont val="Tahoma"/>
            <family val="2"/>
          </rPr>
          <t>Callen:</t>
        </r>
        <r>
          <rPr>
            <sz val="9"/>
            <color indexed="81"/>
            <rFont val="Tahoma"/>
            <family val="2"/>
          </rPr>
          <t xml:space="preserve">
mentioned in 1985-07-01-01 as compabtible with system advertised</t>
        </r>
      </text>
    </comment>
    <comment ref="AG344" authorId="3" shapeId="0" xr:uid="{00000000-0006-0000-0000-000047000000}">
      <text>
        <r>
          <rPr>
            <b/>
            <sz val="9"/>
            <color indexed="81"/>
            <rFont val="Tahoma"/>
            <family val="2"/>
          </rPr>
          <t>Callen:</t>
        </r>
        <r>
          <rPr>
            <sz val="9"/>
            <color indexed="81"/>
            <rFont val="Tahoma"/>
            <family val="2"/>
          </rPr>
          <t xml:space="preserve">
I would've gone with 2 based only on Keyfax</t>
        </r>
      </text>
    </comment>
    <comment ref="Q350" authorId="2" shapeId="0" xr:uid="{00000000-0006-0000-0000-000048000000}">
      <text>
        <r>
          <rPr>
            <b/>
            <sz val="9"/>
            <color indexed="81"/>
            <rFont val="Tahoma"/>
            <family val="2"/>
          </rPr>
          <t>Callen Anthony:</t>
        </r>
        <r>
          <rPr>
            <sz val="9"/>
            <color indexed="81"/>
            <rFont val="Tahoma"/>
            <family val="2"/>
          </rPr>
          <t xml:space="preserve">
Put this to 0 - this is not a 'knob' interface - it's buttons!</t>
        </r>
      </text>
    </comment>
    <comment ref="AG352" authorId="3" shapeId="0" xr:uid="{00000000-0006-0000-0000-000049000000}">
      <text>
        <r>
          <rPr>
            <b/>
            <sz val="9"/>
            <color indexed="81"/>
            <rFont val="Tahoma"/>
            <family val="2"/>
          </rPr>
          <t>Callen:</t>
        </r>
        <r>
          <rPr>
            <sz val="9"/>
            <color indexed="81"/>
            <rFont val="Tahoma"/>
            <family val="2"/>
          </rPr>
          <t xml:space="preserve">
This is conservatively a 3…predominantly a 2</t>
        </r>
      </text>
    </comment>
    <comment ref="C359" authorId="3" shapeId="0" xr:uid="{00000000-0006-0000-0000-00004A000000}">
      <text>
        <r>
          <rPr>
            <b/>
            <sz val="9"/>
            <color indexed="81"/>
            <rFont val="Tahoma"/>
            <family val="2"/>
          </rPr>
          <t>Callen:</t>
        </r>
        <r>
          <rPr>
            <sz val="9"/>
            <color indexed="81"/>
            <rFont val="Tahoma"/>
            <family val="2"/>
          </rPr>
          <t xml:space="preserve">
wikipedia and vintage synth have 1984. went with 1984 and deleted 1983</t>
        </r>
      </text>
    </comment>
    <comment ref="D361" authorId="3" shapeId="0" xr:uid="{00000000-0006-0000-0000-00004B000000}">
      <text>
        <r>
          <rPr>
            <b/>
            <sz val="9"/>
            <color indexed="81"/>
            <rFont val="Tahoma"/>
            <family val="2"/>
          </rPr>
          <t>Callen:</t>
        </r>
        <r>
          <rPr>
            <sz val="9"/>
            <color indexed="81"/>
            <rFont val="Tahoma"/>
            <family val="2"/>
          </rPr>
          <t xml:space="preserve">
wikipedia: "It was produced in various forms from the late 1970s into the early 1990s"</t>
        </r>
      </text>
    </comment>
    <comment ref="T363" authorId="3" shapeId="0" xr:uid="{00000000-0006-0000-0000-00004C000000}">
      <text>
        <r>
          <rPr>
            <b/>
            <sz val="9"/>
            <color indexed="81"/>
            <rFont val="Tahoma"/>
            <family val="2"/>
          </rPr>
          <t>Callen:</t>
        </r>
        <r>
          <rPr>
            <sz val="9"/>
            <color indexed="81"/>
            <rFont val="Tahoma"/>
            <family val="2"/>
          </rPr>
          <t xml:space="preserve">
part of ad about  YCAMS (Yamaha Compuer Assisted Music System)</t>
        </r>
      </text>
    </comment>
    <comment ref="AD363" authorId="3" shapeId="0" xr:uid="{00000000-0006-0000-0000-00004D000000}">
      <text>
        <r>
          <rPr>
            <b/>
            <sz val="9"/>
            <color indexed="81"/>
            <rFont val="Tahoma"/>
            <family val="2"/>
          </rPr>
          <t>Callen:</t>
        </r>
        <r>
          <rPr>
            <sz val="9"/>
            <color indexed="81"/>
            <rFont val="Tahoma"/>
            <family val="2"/>
          </rPr>
          <t xml:space="preserve">
TX816/tx216/tx7 in Keyfax</t>
        </r>
      </text>
    </comment>
    <comment ref="C378" authorId="2" shapeId="0" xr:uid="{00000000-0006-0000-0000-00004E000000}">
      <text>
        <r>
          <rPr>
            <b/>
            <sz val="9"/>
            <color indexed="81"/>
            <rFont val="Tahoma"/>
            <family val="2"/>
          </rPr>
          <t>Callen Anthony:</t>
        </r>
        <r>
          <rPr>
            <sz val="9"/>
            <color indexed="81"/>
            <rFont val="Tahoma"/>
            <family val="2"/>
          </rPr>
          <t xml:space="preserve">
assumed dates the same as keyboard version DK600</t>
        </r>
      </text>
    </comment>
    <comment ref="D380" authorId="2" shapeId="0" xr:uid="{00000000-0006-0000-0000-00004F000000}">
      <text>
        <r>
          <rPr>
            <b/>
            <sz val="9"/>
            <color indexed="81"/>
            <rFont val="Tahoma"/>
            <family val="2"/>
          </rPr>
          <t>Callen Anthony:</t>
        </r>
        <r>
          <rPr>
            <sz val="9"/>
            <color indexed="81"/>
            <rFont val="Tahoma"/>
            <family val="2"/>
          </rPr>
          <t xml:space="preserve">
assume vintage synth dates refer to both 6 and 6r</t>
        </r>
      </text>
    </comment>
    <comment ref="B390" authorId="1" shapeId="0" xr:uid="{00000000-0006-0000-0000-000050000000}">
      <text>
        <r>
          <rPr>
            <b/>
            <sz val="9"/>
            <color indexed="81"/>
            <rFont val="Tahoma"/>
            <family val="2"/>
          </rPr>
          <t>Mary Tripsas:</t>
        </r>
        <r>
          <rPr>
            <sz val="9"/>
            <color indexed="81"/>
            <rFont val="Tahoma"/>
            <family val="2"/>
          </rPr>
          <t xml:space="preserve">
27S has built in speakers for home user; didn't include as separate model</t>
        </r>
      </text>
    </comment>
    <comment ref="C399" authorId="3" shapeId="0" xr:uid="{00000000-0006-0000-0000-000051000000}">
      <text>
        <r>
          <rPr>
            <b/>
            <sz val="9"/>
            <color rgb="FF000000"/>
            <rFont val="Tahoma"/>
            <family val="2"/>
          </rPr>
          <t>Callen:</t>
        </r>
        <r>
          <rPr>
            <sz val="9"/>
            <color rgb="FF000000"/>
            <rFont val="Tahoma"/>
            <family val="2"/>
          </rPr>
          <t xml:space="preserve">
</t>
        </r>
        <r>
          <rPr>
            <sz val="9"/>
            <color rgb="FF000000"/>
            <rFont val="Tahoma"/>
            <family val="2"/>
          </rPr>
          <t>deleted the '1985' slash date and left as 1987</t>
        </r>
      </text>
    </comment>
    <comment ref="B409" authorId="3" shapeId="0" xr:uid="{00000000-0006-0000-0000-000052000000}">
      <text>
        <r>
          <rPr>
            <b/>
            <sz val="9"/>
            <color indexed="81"/>
            <rFont val="Tahoma"/>
            <family val="2"/>
          </rPr>
          <t>Callen:</t>
        </r>
        <r>
          <rPr>
            <sz val="9"/>
            <color indexed="81"/>
            <rFont val="Tahoma"/>
            <family val="2"/>
          </rPr>
          <t xml:space="preserve">
how can it this be hybrid and digital?</t>
        </r>
      </text>
    </comment>
    <comment ref="B411" authorId="2" shapeId="0" xr:uid="{00000000-0006-0000-0000-000053000000}">
      <text>
        <r>
          <rPr>
            <b/>
            <sz val="9"/>
            <color indexed="81"/>
            <rFont val="Tahoma"/>
            <family val="2"/>
          </rPr>
          <t>Callen Anthony:</t>
        </r>
        <r>
          <rPr>
            <sz val="9"/>
            <color indexed="81"/>
            <rFont val="Tahoma"/>
            <family val="2"/>
          </rPr>
          <t xml:space="preserve">
Why does this have both hybrid and digital code?</t>
        </r>
      </text>
    </comment>
    <comment ref="C413" authorId="2" shapeId="0" xr:uid="{00000000-0006-0000-0000-000054000000}">
      <text>
        <r>
          <rPr>
            <b/>
            <sz val="9"/>
            <color indexed="81"/>
            <rFont val="Tahoma"/>
            <family val="2"/>
          </rPr>
          <t>Callen Anthony:</t>
        </r>
        <r>
          <rPr>
            <sz val="9"/>
            <color indexed="81"/>
            <rFont val="Tahoma"/>
            <family val="2"/>
          </rPr>
          <t xml:space="preserve">
assumed same date as keyboard</t>
        </r>
      </text>
    </comment>
    <comment ref="Q416" authorId="2" shapeId="0" xr:uid="{00000000-0006-0000-0000-000055000000}">
      <text>
        <r>
          <rPr>
            <b/>
            <sz val="9"/>
            <color indexed="81"/>
            <rFont val="Tahoma"/>
            <family val="2"/>
          </rPr>
          <t>Callen Anthony:</t>
        </r>
        <r>
          <rPr>
            <sz val="9"/>
            <color indexed="81"/>
            <rFont val="Tahoma"/>
            <family val="2"/>
          </rPr>
          <t xml:space="preserve">
Put this to 0 - this is not a 'knob' interface - it's buttons!</t>
        </r>
      </text>
    </comment>
    <comment ref="C423" authorId="3" shapeId="0" xr:uid="{00000000-0006-0000-0000-000056000000}">
      <text>
        <r>
          <rPr>
            <b/>
            <sz val="9"/>
            <color indexed="81"/>
            <rFont val="Tahoma"/>
            <family val="2"/>
          </rPr>
          <t>Callen:</t>
        </r>
        <r>
          <rPr>
            <sz val="9"/>
            <color indexed="81"/>
            <rFont val="Tahoma"/>
            <family val="2"/>
          </rPr>
          <t xml:space="preserve">
about the K250: "a few years later laucnhed rackmount version 250 RMX" - from wikipedia</t>
        </r>
      </text>
    </comment>
    <comment ref="C427" authorId="2" shapeId="0" xr:uid="{00000000-0006-0000-0000-000057000000}">
      <text>
        <r>
          <rPr>
            <b/>
            <sz val="9"/>
            <color indexed="81"/>
            <rFont val="Tahoma"/>
            <family val="2"/>
          </rPr>
          <t>Callen Anthony:</t>
        </r>
        <r>
          <rPr>
            <sz val="9"/>
            <color indexed="81"/>
            <rFont val="Tahoma"/>
            <family val="2"/>
          </rPr>
          <t xml:space="preserve">
assumed dates the same as S-50</t>
        </r>
      </text>
    </comment>
    <comment ref="B429" authorId="1" shapeId="0" xr:uid="{00000000-0006-0000-0000-000058000000}">
      <text>
        <r>
          <rPr>
            <b/>
            <sz val="9"/>
            <color indexed="81"/>
            <rFont val="Tahoma"/>
            <family val="2"/>
          </rPr>
          <t>Mary Tripsas:</t>
        </r>
        <r>
          <rPr>
            <sz val="9"/>
            <color indexed="81"/>
            <rFont val="Tahoma"/>
            <family val="2"/>
          </rPr>
          <t xml:space="preserve">
the FD model had a floppy drive</t>
        </r>
      </text>
    </comment>
    <comment ref="Q439" authorId="2" shapeId="0" xr:uid="{00000000-0006-0000-0000-000059000000}">
      <text>
        <r>
          <rPr>
            <b/>
            <sz val="9"/>
            <color indexed="81"/>
            <rFont val="Tahoma"/>
            <family val="2"/>
          </rPr>
          <t>Callen Anthony:</t>
        </r>
        <r>
          <rPr>
            <sz val="9"/>
            <color indexed="81"/>
            <rFont val="Tahoma"/>
            <family val="2"/>
          </rPr>
          <t xml:space="preserve">
Put this to 0 - this is not a 'knob' interface - it's buttons!</t>
        </r>
      </text>
    </comment>
    <comment ref="C452" authorId="3" shapeId="0" xr:uid="{00000000-0006-0000-0000-00005A000000}">
      <text>
        <r>
          <rPr>
            <b/>
            <sz val="9"/>
            <color indexed="81"/>
            <rFont val="Tahoma"/>
            <family val="2"/>
          </rPr>
          <t>Callen:</t>
        </r>
        <r>
          <rPr>
            <sz val="9"/>
            <color indexed="81"/>
            <rFont val="Tahoma"/>
            <family val="2"/>
          </rPr>
          <t xml:space="preserve">
was entered as 1987/1988 - but I think it's supposed to be 1987-1988. put in as such</t>
        </r>
      </text>
    </comment>
    <comment ref="Q464" authorId="2" shapeId="0" xr:uid="{00000000-0006-0000-0000-00005B000000}">
      <text>
        <r>
          <rPr>
            <b/>
            <sz val="9"/>
            <color indexed="81"/>
            <rFont val="Tahoma"/>
            <family val="2"/>
          </rPr>
          <t>Callen Anthony:</t>
        </r>
        <r>
          <rPr>
            <sz val="9"/>
            <color indexed="81"/>
            <rFont val="Tahoma"/>
            <family val="2"/>
          </rPr>
          <t xml:space="preserve">
changed to 0 - this is really not a knob interface - looks like a volume knob</t>
        </r>
      </text>
    </comment>
    <comment ref="C477" authorId="3" shapeId="0" xr:uid="{00000000-0006-0000-0000-00005C000000}">
      <text>
        <r>
          <rPr>
            <b/>
            <sz val="9"/>
            <color indexed="81"/>
            <rFont val="Tahoma"/>
            <family val="2"/>
          </rPr>
          <t>Callen:</t>
        </r>
        <r>
          <rPr>
            <sz val="9"/>
            <color indexed="81"/>
            <rFont val="Tahoma"/>
            <family val="2"/>
          </rPr>
          <t xml:space="preserve">
deleted the slash 1987 and put date as 1988</t>
        </r>
      </text>
    </comment>
    <comment ref="C478" authorId="3" shapeId="0" xr:uid="{00000000-0006-0000-0000-00005D000000}">
      <text>
        <r>
          <rPr>
            <b/>
            <sz val="9"/>
            <color indexed="81"/>
            <rFont val="Tahoma"/>
            <family val="2"/>
          </rPr>
          <t>Callen:</t>
        </r>
        <r>
          <rPr>
            <sz val="9"/>
            <color indexed="81"/>
            <rFont val="Tahoma"/>
            <family val="2"/>
          </rPr>
          <t xml:space="preserve">
vintage synth: 1988. Deleted the slash with 1987</t>
        </r>
      </text>
    </comment>
    <comment ref="C480" authorId="2" shapeId="0" xr:uid="{00000000-0006-0000-0000-00005E000000}">
      <text>
        <r>
          <rPr>
            <b/>
            <sz val="9"/>
            <color indexed="81"/>
            <rFont val="Tahoma"/>
            <family val="2"/>
          </rPr>
          <t>Callen Anthony:</t>
        </r>
        <r>
          <rPr>
            <sz val="9"/>
            <color indexed="81"/>
            <rFont val="Tahoma"/>
            <family val="2"/>
          </rPr>
          <t xml:space="preserve">
assumed same as keyboard</t>
        </r>
      </text>
    </comment>
    <comment ref="C496" authorId="3" shapeId="0" xr:uid="{00000000-0006-0000-0000-00005F000000}">
      <text>
        <r>
          <rPr>
            <b/>
            <sz val="9"/>
            <color indexed="81"/>
            <rFont val="Tahoma"/>
            <family val="2"/>
          </rPr>
          <t>Callen:</t>
        </r>
        <r>
          <rPr>
            <sz val="9"/>
            <color indexed="81"/>
            <rFont val="Tahoma"/>
            <family val="2"/>
          </rPr>
          <t xml:space="preserve">
Wikipedia language makes it sound like 1989 or 1990. 1989 seemed more likely given PH-50 release</t>
        </r>
      </text>
    </comment>
    <comment ref="C505" authorId="3" shapeId="0" xr:uid="{00000000-0006-0000-0000-000060000000}">
      <text>
        <r>
          <rPr>
            <b/>
            <sz val="9"/>
            <color indexed="81"/>
            <rFont val="Tahoma"/>
            <family val="2"/>
          </rPr>
          <t>Callen:</t>
        </r>
        <r>
          <rPr>
            <sz val="9"/>
            <color indexed="81"/>
            <rFont val="Tahoma"/>
            <family val="2"/>
          </rPr>
          <t xml:space="preserve">
deleted the '/1990/ - vintage synth says 1989</t>
        </r>
      </text>
    </comment>
    <comment ref="B510" authorId="3" shapeId="0" xr:uid="{00000000-0006-0000-0000-000061000000}">
      <text>
        <r>
          <rPr>
            <b/>
            <sz val="9"/>
            <color indexed="81"/>
            <rFont val="Tahoma"/>
            <family val="2"/>
          </rPr>
          <t>Callen:</t>
        </r>
        <r>
          <rPr>
            <sz val="9"/>
            <color indexed="81"/>
            <rFont val="Tahoma"/>
            <family val="2"/>
          </rPr>
          <t xml:space="preserve">
sounds like it's the same as the Proteus 1 with orchestral sounds</t>
        </r>
      </text>
    </comment>
    <comment ref="B511" authorId="3" shapeId="0" xr:uid="{00000000-0006-0000-0000-000062000000}">
      <text>
        <r>
          <rPr>
            <b/>
            <sz val="9"/>
            <color indexed="81"/>
            <rFont val="Tahoma"/>
            <family val="2"/>
          </rPr>
          <t>Callen:</t>
        </r>
        <r>
          <rPr>
            <sz val="9"/>
            <color indexed="81"/>
            <rFont val="Tahoma"/>
            <family val="2"/>
          </rPr>
          <t xml:space="preserve">
Doesn't seem relevant for us</t>
        </r>
      </text>
    </comment>
    <comment ref="C532" authorId="3" shapeId="0" xr:uid="{00000000-0006-0000-0000-000063000000}">
      <text>
        <r>
          <rPr>
            <b/>
            <sz val="9"/>
            <color indexed="81"/>
            <rFont val="Tahoma"/>
            <family val="2"/>
          </rPr>
          <t>Callen:</t>
        </r>
        <r>
          <rPr>
            <sz val="9"/>
            <color indexed="81"/>
            <rFont val="Tahoma"/>
            <family val="2"/>
          </rPr>
          <t xml:space="preserve">
vintage synth caption saya 1991 - deleted the '/1989'</t>
        </r>
      </text>
    </comment>
    <comment ref="C543" authorId="3" shapeId="0" xr:uid="{00000000-0006-0000-0000-000064000000}">
      <text>
        <r>
          <rPr>
            <b/>
            <sz val="9"/>
            <color indexed="81"/>
            <rFont val="Tahoma"/>
            <family val="2"/>
          </rPr>
          <t>Callen:</t>
        </r>
        <r>
          <rPr>
            <sz val="9"/>
            <color indexed="81"/>
            <rFont val="Tahoma"/>
            <family val="2"/>
          </rPr>
          <t xml:space="preserve">
vintage synth says 1992 - deleted the '/1991'</t>
        </r>
      </text>
    </comment>
    <comment ref="G574" authorId="3" shapeId="0" xr:uid="{00000000-0006-0000-0000-000065000000}">
      <text>
        <r>
          <rPr>
            <b/>
            <sz val="9"/>
            <color indexed="81"/>
            <rFont val="Tahoma"/>
            <family val="2"/>
          </rPr>
          <t>Callen:</t>
        </r>
        <r>
          <rPr>
            <sz val="9"/>
            <color indexed="81"/>
            <rFont val="Tahoma"/>
            <family val="2"/>
          </rPr>
          <t xml:space="preserve">
doesn't mention DCO</t>
        </r>
      </text>
    </comment>
    <comment ref="C575" authorId="1" shapeId="0" xr:uid="{00000000-0006-0000-0000-000066000000}">
      <text>
        <r>
          <rPr>
            <b/>
            <sz val="9"/>
            <color indexed="81"/>
            <rFont val="Tahoma"/>
            <family val="2"/>
          </rPr>
          <t>Mary Tripsas:</t>
        </r>
        <r>
          <rPr>
            <sz val="9"/>
            <color indexed="81"/>
            <rFont val="Tahoma"/>
            <family val="2"/>
          </rPr>
          <t xml:space="preserve">
VS says 2000, but we have an ad from 1994</t>
        </r>
      </text>
    </comment>
    <comment ref="D576" authorId="3" shapeId="0" xr:uid="{00000000-0006-0000-0000-000067000000}">
      <text>
        <r>
          <rPr>
            <b/>
            <sz val="9"/>
            <color indexed="81"/>
            <rFont val="Tahoma"/>
            <family val="2"/>
          </rPr>
          <t>Callen:</t>
        </r>
        <r>
          <rPr>
            <sz val="9"/>
            <color indexed="81"/>
            <rFont val="Tahoma"/>
            <family val="2"/>
          </rPr>
          <t xml:space="preserve">
think wikipedia says this</t>
        </r>
      </text>
    </comment>
    <comment ref="C610" authorId="1" shapeId="0" xr:uid="{00000000-0006-0000-0000-000068000000}">
      <text>
        <r>
          <rPr>
            <b/>
            <sz val="9"/>
            <color indexed="81"/>
            <rFont val="Tahoma"/>
            <family val="2"/>
          </rPr>
          <t>Mary Tripsas:</t>
        </r>
        <r>
          <rPr>
            <sz val="9"/>
            <color indexed="81"/>
            <rFont val="Tahoma"/>
            <family val="2"/>
          </rPr>
          <t xml:space="preserve">
1997 on encyclotronic.com</t>
        </r>
      </text>
    </comment>
    <comment ref="Q610" authorId="2" shapeId="0" xr:uid="{00000000-0006-0000-0000-000069000000}">
      <text>
        <r>
          <rPr>
            <b/>
            <sz val="9"/>
            <color indexed="81"/>
            <rFont val="Tahoma"/>
            <family val="2"/>
          </rPr>
          <t>Callen Anthony:</t>
        </r>
        <r>
          <rPr>
            <sz val="9"/>
            <color indexed="81"/>
            <rFont val="Tahoma"/>
            <family val="2"/>
          </rPr>
          <t xml:space="preserve">
a few knobs but more buttons - doesn't look like knobs are important to interface</t>
        </r>
      </text>
    </comment>
    <comment ref="D630" authorId="3" shapeId="0" xr:uid="{00000000-0006-0000-0000-00006A000000}">
      <text>
        <r>
          <rPr>
            <b/>
            <sz val="9"/>
            <color indexed="81"/>
            <rFont val="Tahoma"/>
            <family val="2"/>
          </rPr>
          <t>Callen:</t>
        </r>
        <r>
          <rPr>
            <sz val="9"/>
            <color indexed="81"/>
            <rFont val="Tahoma"/>
            <family val="2"/>
          </rPr>
          <t xml:space="preserve">
From Planet Earth: "Planet Earth picks up where Carneval left off"</t>
        </r>
      </text>
    </comment>
    <comment ref="C659" authorId="3" shapeId="0" xr:uid="{00000000-0006-0000-0000-00006B000000}">
      <text>
        <r>
          <rPr>
            <b/>
            <sz val="9"/>
            <color indexed="81"/>
            <rFont val="Tahoma"/>
            <family val="2"/>
          </rPr>
          <t>Callen:</t>
        </r>
        <r>
          <rPr>
            <sz val="9"/>
            <color indexed="81"/>
            <rFont val="Tahoma"/>
            <family val="2"/>
          </rPr>
          <t xml:space="preserve">
changed from 1998</t>
        </r>
      </text>
    </comment>
    <comment ref="B660" authorId="3" shapeId="0" xr:uid="{00000000-0006-0000-0000-00006C000000}">
      <text>
        <r>
          <rPr>
            <b/>
            <sz val="9"/>
            <color indexed="81"/>
            <rFont val="Tahoma"/>
            <family val="2"/>
          </rPr>
          <t>Callen:</t>
        </r>
        <r>
          <rPr>
            <sz val="9"/>
            <color indexed="81"/>
            <rFont val="Tahoma"/>
            <family val="2"/>
          </rPr>
          <t xml:space="preserve">
Described in company history as "Emulator 4 Ultra line" - should we break these out separately?
</t>
        </r>
      </text>
    </comment>
    <comment ref="B661" authorId="3" shapeId="0" xr:uid="{00000000-0006-0000-0000-00006D000000}">
      <text>
        <r>
          <rPr>
            <b/>
            <sz val="9"/>
            <color indexed="81"/>
            <rFont val="Tahoma"/>
            <family val="2"/>
          </rPr>
          <t>Callen:</t>
        </r>
        <r>
          <rPr>
            <sz val="9"/>
            <color indexed="81"/>
            <rFont val="Tahoma"/>
            <family val="2"/>
          </rPr>
          <t xml:space="preserve">
Described in company history as "Emulator 4 Ultra line" - should we break these out separately?
</t>
        </r>
      </text>
    </comment>
    <comment ref="B662" authorId="3" shapeId="0" xr:uid="{00000000-0006-0000-0000-00006E000000}">
      <text>
        <r>
          <rPr>
            <b/>
            <sz val="9"/>
            <color indexed="81"/>
            <rFont val="Tahoma"/>
            <family val="2"/>
          </rPr>
          <t>Callen:</t>
        </r>
        <r>
          <rPr>
            <sz val="9"/>
            <color indexed="81"/>
            <rFont val="Tahoma"/>
            <family val="2"/>
          </rPr>
          <t xml:space="preserve">
Described in company history as "Emulator 4 Ultra line" - should we break these out separately?
</t>
        </r>
      </text>
    </comment>
    <comment ref="B679" authorId="3" shapeId="0" xr:uid="{00000000-0006-0000-0000-00006F000000}">
      <text>
        <r>
          <rPr>
            <b/>
            <sz val="9"/>
            <color indexed="81"/>
            <rFont val="Tahoma"/>
            <family val="2"/>
          </rPr>
          <t>Callen:</t>
        </r>
        <r>
          <rPr>
            <sz val="9"/>
            <color indexed="81"/>
            <rFont val="Tahoma"/>
            <family val="2"/>
          </rPr>
          <t xml:space="preserve">
Described in company history as "Emulator 4 Ultra line" - should we break these out separately?
</t>
        </r>
      </text>
    </comment>
    <comment ref="B680" authorId="3" shapeId="0" xr:uid="{00000000-0006-0000-0000-000070000000}">
      <text>
        <r>
          <rPr>
            <b/>
            <sz val="9"/>
            <color indexed="81"/>
            <rFont val="Tahoma"/>
            <family val="2"/>
          </rPr>
          <t>Callen:</t>
        </r>
        <r>
          <rPr>
            <sz val="9"/>
            <color indexed="81"/>
            <rFont val="Tahoma"/>
            <family val="2"/>
          </rPr>
          <t xml:space="preserve">
"genre specific versions of Proteuss 2000" - should we keep as separate entries?</t>
        </r>
      </text>
    </comment>
    <comment ref="B681" authorId="3" shapeId="0" xr:uid="{00000000-0006-0000-0000-000071000000}">
      <text>
        <r>
          <rPr>
            <b/>
            <sz val="9"/>
            <color indexed="81"/>
            <rFont val="Tahoma"/>
            <family val="2"/>
          </rPr>
          <t>Callen:</t>
        </r>
        <r>
          <rPr>
            <sz val="9"/>
            <color indexed="81"/>
            <rFont val="Tahoma"/>
            <family val="2"/>
          </rPr>
          <t xml:space="preserve">
"genre specific versions of Proteuss 2000" - should we keep as separate entries?</t>
        </r>
      </text>
    </comment>
    <comment ref="B682" authorId="3" shapeId="0" xr:uid="{00000000-0006-0000-0000-000072000000}">
      <text>
        <r>
          <rPr>
            <b/>
            <sz val="9"/>
            <color indexed="81"/>
            <rFont val="Tahoma"/>
            <family val="2"/>
          </rPr>
          <t>Callen:</t>
        </r>
        <r>
          <rPr>
            <sz val="9"/>
            <color indexed="81"/>
            <rFont val="Tahoma"/>
            <family val="2"/>
          </rPr>
          <t xml:space="preserve">
"genre specific versions of Proteuss 2000" - should we keep as separate entries?</t>
        </r>
      </text>
    </comment>
    <comment ref="C687" authorId="2" shapeId="0" xr:uid="{00000000-0006-0000-0000-000073000000}">
      <text>
        <r>
          <rPr>
            <b/>
            <sz val="9"/>
            <color indexed="81"/>
            <rFont val="Tahoma"/>
            <family val="2"/>
          </rPr>
          <t>Callen Anthony:</t>
        </r>
        <r>
          <rPr>
            <sz val="9"/>
            <color indexed="81"/>
            <rFont val="Tahoma"/>
            <family val="2"/>
          </rPr>
          <t xml:space="preserve">
assume datethe same as rackmount version (XV-3080)</t>
        </r>
      </text>
    </comment>
    <comment ref="C693" authorId="1" shapeId="0" xr:uid="{00000000-0006-0000-0000-000074000000}">
      <text>
        <r>
          <rPr>
            <b/>
            <sz val="9"/>
            <color indexed="81"/>
            <rFont val="Tahoma"/>
            <family val="2"/>
          </rPr>
          <t>Mary Tripsas:</t>
        </r>
        <r>
          <rPr>
            <sz val="9"/>
            <color indexed="81"/>
            <rFont val="Tahoma"/>
            <family val="2"/>
          </rPr>
          <t xml:space="preserve">
2000 on encyclotronic.com</t>
        </r>
      </text>
    </comment>
    <comment ref="B696" authorId="3" shapeId="0" xr:uid="{00000000-0006-0000-0000-000075000000}">
      <text>
        <r>
          <rPr>
            <b/>
            <sz val="9"/>
            <color indexed="81"/>
            <rFont val="Tahoma"/>
            <family val="2"/>
          </rPr>
          <t>Callen:</t>
        </r>
        <r>
          <rPr>
            <sz val="9"/>
            <color indexed="81"/>
            <rFont val="Tahoma"/>
            <family val="2"/>
          </rPr>
          <t xml:space="preserve">
"genre specific versions of Proteuss 2000" - should we keep as separate entries?</t>
        </r>
      </text>
    </comment>
    <comment ref="D706" authorId="1" shapeId="0" xr:uid="{00000000-0006-0000-0000-000076000000}">
      <text>
        <r>
          <rPr>
            <b/>
            <sz val="9"/>
            <color indexed="81"/>
            <rFont val="Tahoma"/>
            <family val="2"/>
          </rPr>
          <t>Mary Tripsas:</t>
        </r>
        <r>
          <rPr>
            <sz val="9"/>
            <color indexed="81"/>
            <rFont val="Tahoma"/>
            <family val="2"/>
          </rPr>
          <t xml:space="preserve">
wikipedia says 2014</t>
        </r>
      </text>
    </comment>
    <comment ref="C710" authorId="2" shapeId="0" xr:uid="{00000000-0006-0000-0000-000077000000}">
      <text>
        <r>
          <rPr>
            <b/>
            <sz val="9"/>
            <color indexed="81"/>
            <rFont val="Tahoma"/>
            <family val="2"/>
          </rPr>
          <t>Callen Anthony:</t>
        </r>
        <r>
          <rPr>
            <sz val="9"/>
            <color indexed="81"/>
            <rFont val="Tahoma"/>
            <family val="2"/>
          </rPr>
          <t xml:space="preserve">
based on SOS review</t>
        </r>
      </text>
    </comment>
    <comment ref="B714" authorId="3" shapeId="0" xr:uid="{00000000-0006-0000-0000-000078000000}">
      <text>
        <r>
          <rPr>
            <b/>
            <sz val="9"/>
            <color indexed="81"/>
            <rFont val="Tahoma"/>
            <family val="2"/>
          </rPr>
          <t>Callen:</t>
        </r>
        <r>
          <rPr>
            <sz val="9"/>
            <color indexed="81"/>
            <rFont val="Tahoma"/>
            <family val="2"/>
          </rPr>
          <t xml:space="preserve">
"genre specific versions of Proteuss 2000" - should we keep as separate entries?</t>
        </r>
      </text>
    </comment>
    <comment ref="B715" authorId="3" shapeId="0" xr:uid="{00000000-0006-0000-0000-000079000000}">
      <text>
        <r>
          <rPr>
            <b/>
            <sz val="9"/>
            <color indexed="81"/>
            <rFont val="Tahoma"/>
            <family val="2"/>
          </rPr>
          <t>Callen:</t>
        </r>
        <r>
          <rPr>
            <sz val="9"/>
            <color indexed="81"/>
            <rFont val="Tahoma"/>
            <family val="2"/>
          </rPr>
          <t xml:space="preserve">
"genre specific versions of Proteuss 2000" - should we keep as separate entries?</t>
        </r>
      </text>
    </comment>
    <comment ref="B716" authorId="3" shapeId="0" xr:uid="{00000000-0006-0000-0000-00007A000000}">
      <text>
        <r>
          <rPr>
            <b/>
            <sz val="9"/>
            <color indexed="81"/>
            <rFont val="Tahoma"/>
            <family val="2"/>
          </rPr>
          <t>Callen:</t>
        </r>
        <r>
          <rPr>
            <sz val="9"/>
            <color indexed="81"/>
            <rFont val="Tahoma"/>
            <family val="2"/>
          </rPr>
          <t xml:space="preserve">
"genre specific versions of Proteuss 2000" - should we keep as separate entries?</t>
        </r>
      </text>
    </comment>
    <comment ref="B723" authorId="3" shapeId="0" xr:uid="{00000000-0006-0000-0000-00007B000000}">
      <text>
        <r>
          <rPr>
            <b/>
            <sz val="9"/>
            <color indexed="81"/>
            <rFont val="Tahoma"/>
            <family val="2"/>
          </rPr>
          <t>Callen:</t>
        </r>
        <r>
          <rPr>
            <sz val="9"/>
            <color indexed="81"/>
            <rFont val="Tahoma"/>
            <family val="2"/>
          </rPr>
          <t xml:space="preserve">
Company website - separate from Vintage keys from mid 90s</t>
        </r>
      </text>
    </comment>
    <comment ref="C736" authorId="2" shapeId="0" xr:uid="{00000000-0006-0000-0000-00007C000000}">
      <text>
        <r>
          <rPr>
            <b/>
            <sz val="9"/>
            <color indexed="81"/>
            <rFont val="Tahoma"/>
            <family val="2"/>
          </rPr>
          <t>Callen Anthony:</t>
        </r>
        <r>
          <rPr>
            <sz val="9"/>
            <color indexed="81"/>
            <rFont val="Tahoma"/>
            <family val="2"/>
          </rPr>
          <t xml:space="preserve">
from vintage synth text, seems like this was launched after Equinox discont. So assuming 2005. </t>
        </r>
      </text>
    </comment>
    <comment ref="C786" authorId="3" shapeId="0" xr:uid="{00000000-0006-0000-0000-00007D000000}">
      <text>
        <r>
          <rPr>
            <b/>
            <sz val="9"/>
            <color indexed="81"/>
            <rFont val="Tahoma"/>
            <family val="2"/>
          </rPr>
          <t>Callen:</t>
        </r>
        <r>
          <rPr>
            <sz val="9"/>
            <color indexed="81"/>
            <rFont val="Tahoma"/>
            <family val="2"/>
          </rPr>
          <t xml:space="preserve">
Assuming given the FA06 and FA08</t>
        </r>
      </text>
    </comment>
    <comment ref="C792" authorId="3" shapeId="0" xr:uid="{00000000-0006-0000-0000-00007E000000}">
      <text>
        <r>
          <rPr>
            <b/>
            <sz val="9"/>
            <color indexed="81"/>
            <rFont val="Tahoma"/>
            <family val="2"/>
          </rPr>
          <t>Callen:</t>
        </r>
        <r>
          <rPr>
            <sz val="9"/>
            <color indexed="81"/>
            <rFont val="Tahoma"/>
            <family val="2"/>
          </rPr>
          <t xml:space="preserve">
from website: On January 19, 2015 we announced our plans to recommence a limited run manufacturing of three of their most sought after 5U large format modular synthesizers:"</t>
        </r>
      </text>
    </comment>
  </commentList>
</comments>
</file>

<file path=xl/sharedStrings.xml><?xml version="1.0" encoding="utf-8"?>
<sst xmlns="http://schemas.openxmlformats.org/spreadsheetml/2006/main" count="3782" uniqueCount="2464">
  <si>
    <t>Digital</t>
  </si>
  <si>
    <t>Analog</t>
  </si>
  <si>
    <t>Hybrid</t>
  </si>
  <si>
    <t xml:space="preserve">100F </t>
  </si>
  <si>
    <t xml:space="preserve">M-500 MicroPreset </t>
  </si>
  <si>
    <t>100P</t>
  </si>
  <si>
    <t>60F</t>
  </si>
  <si>
    <t>110F</t>
  </si>
  <si>
    <t>SX-400</t>
  </si>
  <si>
    <t>SX-210</t>
  </si>
  <si>
    <t>SX-240</t>
  </si>
  <si>
    <t>K3</t>
  </si>
  <si>
    <t>K3m</t>
  </si>
  <si>
    <t>K5</t>
  </si>
  <si>
    <t>K5m</t>
  </si>
  <si>
    <t xml:space="preserve">700 MiniKorg </t>
  </si>
  <si>
    <t xml:space="preserve">700s MiniKorg </t>
  </si>
  <si>
    <t>900PS</t>
  </si>
  <si>
    <t>800dv MaxiKorg K3</t>
  </si>
  <si>
    <t>SB-100 Synthe Bass</t>
  </si>
  <si>
    <t>770</t>
  </si>
  <si>
    <t>PE-1000</t>
  </si>
  <si>
    <t>PE-2000</t>
  </si>
  <si>
    <t xml:space="preserve">M-500 SP MicroPreset </t>
  </si>
  <si>
    <t>PS-3100</t>
  </si>
  <si>
    <t>PS-3200</t>
  </si>
  <si>
    <t>PS-3300</t>
  </si>
  <si>
    <t>Sigma</t>
  </si>
  <si>
    <t>Trident</t>
  </si>
  <si>
    <t>MonoPoly</t>
  </si>
  <si>
    <t>Trident MKII</t>
  </si>
  <si>
    <t>Poly-61</t>
  </si>
  <si>
    <t>Poly-800</t>
  </si>
  <si>
    <t>Poly-61M</t>
  </si>
  <si>
    <t>EX-800</t>
  </si>
  <si>
    <t>Poly-800II</t>
  </si>
  <si>
    <t>DW-6000</t>
  </si>
  <si>
    <t>DW-8000</t>
  </si>
  <si>
    <t>EX-8000</t>
  </si>
  <si>
    <t>DSS-1</t>
  </si>
  <si>
    <t>DSM-1</t>
  </si>
  <si>
    <t>DS-8</t>
  </si>
  <si>
    <t>707</t>
  </si>
  <si>
    <t>Minimoog</t>
  </si>
  <si>
    <t>Sonic 6</t>
  </si>
  <si>
    <t>Satellite</t>
  </si>
  <si>
    <t>Polymoog Synthesizer</t>
  </si>
  <si>
    <t>Micromoog</t>
  </si>
  <si>
    <t>Multimoog</t>
  </si>
  <si>
    <t>Minitmoog</t>
  </si>
  <si>
    <t>Prodigy</t>
  </si>
  <si>
    <t>Liberation</t>
  </si>
  <si>
    <t>Opus-3</t>
  </si>
  <si>
    <t>Rogue</t>
  </si>
  <si>
    <t>Concertmate MG-1</t>
  </si>
  <si>
    <t>Source</t>
  </si>
  <si>
    <t>Memorymoog</t>
  </si>
  <si>
    <t>Two Voice</t>
  </si>
  <si>
    <t>Four Voice</t>
  </si>
  <si>
    <t>Eight Voice</t>
  </si>
  <si>
    <t>OB-1</t>
  </si>
  <si>
    <t>OB-X</t>
  </si>
  <si>
    <t>OB-SX</t>
  </si>
  <si>
    <t>OB-Xa</t>
  </si>
  <si>
    <t>OB-8</t>
  </si>
  <si>
    <t>Matrix-12</t>
  </si>
  <si>
    <t>Xpander</t>
  </si>
  <si>
    <t>Matrix-6</t>
  </si>
  <si>
    <t>Matrix-6R</t>
  </si>
  <si>
    <t>Matrix-1000</t>
  </si>
  <si>
    <t>RS-101</t>
  </si>
  <si>
    <t>RS-202</t>
  </si>
  <si>
    <t>SH-3</t>
  </si>
  <si>
    <t>SH-5</t>
  </si>
  <si>
    <t>SH-1000</t>
  </si>
  <si>
    <t>SH-2000</t>
  </si>
  <si>
    <t>SH-7</t>
  </si>
  <si>
    <t>SH-1</t>
  </si>
  <si>
    <t>SH-2</t>
  </si>
  <si>
    <t>RS-09</t>
  </si>
  <si>
    <t>MKS-80</t>
  </si>
  <si>
    <t>RS-505</t>
  </si>
  <si>
    <t>Juno-6</t>
  </si>
  <si>
    <t>Juno-60</t>
  </si>
  <si>
    <t>Juno-106</t>
  </si>
  <si>
    <t>JX-3P</t>
  </si>
  <si>
    <t>MKS-30</t>
  </si>
  <si>
    <t>GR-700</t>
  </si>
  <si>
    <t>HS-60</t>
  </si>
  <si>
    <t>MKS-7</t>
  </si>
  <si>
    <t>MKS-50</t>
  </si>
  <si>
    <t>JX-8P</t>
  </si>
  <si>
    <t>HS-10</t>
  </si>
  <si>
    <t>HS-80</t>
  </si>
  <si>
    <t>JX-10</t>
  </si>
  <si>
    <t>MKS-70</t>
  </si>
  <si>
    <t>HZ-600</t>
  </si>
  <si>
    <t>HT-700</t>
  </si>
  <si>
    <t>MT-600</t>
  </si>
  <si>
    <t>HT-3000</t>
  </si>
  <si>
    <t>HT-6000</t>
  </si>
  <si>
    <t>CZ-101</t>
  </si>
  <si>
    <t>CZ-230s</t>
  </si>
  <si>
    <t>CZ-1000</t>
  </si>
  <si>
    <t>CZ-5000</t>
  </si>
  <si>
    <t>CZ-2000s</t>
  </si>
  <si>
    <t>CZ-2300s</t>
  </si>
  <si>
    <t>CZ-3000</t>
  </si>
  <si>
    <t>CZ-1</t>
  </si>
  <si>
    <t>VZ-1</t>
  </si>
  <si>
    <t>VZ-8m</t>
  </si>
  <si>
    <t>VZ-10m</t>
  </si>
  <si>
    <t>Sampler/Ropler</t>
  </si>
  <si>
    <t>K1m</t>
  </si>
  <si>
    <t>K1r</t>
  </si>
  <si>
    <t>K4</t>
  </si>
  <si>
    <t>K4r</t>
  </si>
  <si>
    <t>KC10</t>
  </si>
  <si>
    <t>XS-1</t>
  </si>
  <si>
    <t>KC20</t>
  </si>
  <si>
    <t>K11</t>
  </si>
  <si>
    <t>GMega-LX</t>
  </si>
  <si>
    <t>GMega</t>
  </si>
  <si>
    <t>PH50</t>
  </si>
  <si>
    <t>?</t>
  </si>
  <si>
    <t>PHm</t>
  </si>
  <si>
    <t>K5000S</t>
  </si>
  <si>
    <t>K5000R</t>
  </si>
  <si>
    <t>K5000W</t>
  </si>
  <si>
    <t>M1</t>
  </si>
  <si>
    <t>M1R</t>
  </si>
  <si>
    <t>M3R</t>
  </si>
  <si>
    <t>T1</t>
  </si>
  <si>
    <t>T2</t>
  </si>
  <si>
    <t>T3</t>
  </si>
  <si>
    <t>Wavestation</t>
  </si>
  <si>
    <t>Wavestation EX</t>
  </si>
  <si>
    <t>Wavestation AD</t>
  </si>
  <si>
    <t>01W</t>
  </si>
  <si>
    <t>01RW</t>
  </si>
  <si>
    <t>01Wfd</t>
  </si>
  <si>
    <t>01Wpro</t>
  </si>
  <si>
    <t>01Wprox</t>
  </si>
  <si>
    <t>Wavestation SR</t>
  </si>
  <si>
    <t>S-220</t>
  </si>
  <si>
    <t>S-50</t>
  </si>
  <si>
    <t>S-550</t>
  </si>
  <si>
    <t>D-50</t>
  </si>
  <si>
    <t>D-550</t>
  </si>
  <si>
    <t>D-10</t>
  </si>
  <si>
    <t>D-20</t>
  </si>
  <si>
    <t>S-330</t>
  </si>
  <si>
    <t>D-110</t>
  </si>
  <si>
    <t>U-110</t>
  </si>
  <si>
    <t>W-30</t>
  </si>
  <si>
    <t>D-5</t>
  </si>
  <si>
    <t>U-20</t>
  </si>
  <si>
    <t>U-220</t>
  </si>
  <si>
    <t>S-770</t>
  </si>
  <si>
    <t>D-70</t>
  </si>
  <si>
    <t>S-750</t>
  </si>
  <si>
    <t>JV-80</t>
  </si>
  <si>
    <t>JV-880</t>
  </si>
  <si>
    <t>JV-30</t>
  </si>
  <si>
    <t>S-760</t>
  </si>
  <si>
    <t>SP-700</t>
  </si>
  <si>
    <t>JV-90</t>
  </si>
  <si>
    <t>JV-1000</t>
  </si>
  <si>
    <t>JV-35</t>
  </si>
  <si>
    <t>JV-50</t>
  </si>
  <si>
    <t>JV-1080</t>
  </si>
  <si>
    <t>S-10</t>
  </si>
  <si>
    <t>MKS-100</t>
  </si>
  <si>
    <t>FZ-1</t>
  </si>
  <si>
    <t>FZ-10m</t>
  </si>
  <si>
    <t>FZ-20M</t>
  </si>
  <si>
    <t>EIII</t>
  </si>
  <si>
    <t>EmaxII</t>
  </si>
  <si>
    <t>Proteus1</t>
  </si>
  <si>
    <t>Proteus2</t>
  </si>
  <si>
    <t>Procussion</t>
  </si>
  <si>
    <t>Proteus3</t>
  </si>
  <si>
    <t>ProteusMPS</t>
  </si>
  <si>
    <t>EIIIX</t>
  </si>
  <si>
    <t>VintageKeys</t>
  </si>
  <si>
    <t>Morpheus</t>
  </si>
  <si>
    <t>ESI-32</t>
  </si>
  <si>
    <t>ClassicKeys</t>
  </si>
  <si>
    <t>ProteusFX</t>
  </si>
  <si>
    <t>EmulatorII</t>
  </si>
  <si>
    <t>Emax</t>
  </si>
  <si>
    <t>SY-1</t>
  </si>
  <si>
    <t>SY-2</t>
  </si>
  <si>
    <t>CS-10</t>
  </si>
  <si>
    <t>CS-30</t>
  </si>
  <si>
    <t>CS-50</t>
  </si>
  <si>
    <t>CS-60</t>
  </si>
  <si>
    <t>CS-80</t>
  </si>
  <si>
    <t>CS-5</t>
  </si>
  <si>
    <t>CS-15</t>
  </si>
  <si>
    <t>CS-15D</t>
  </si>
  <si>
    <t>CS-20m</t>
  </si>
  <si>
    <t>CS-40m</t>
  </si>
  <si>
    <t>CS-70m</t>
  </si>
  <si>
    <t>CS-01</t>
  </si>
  <si>
    <t>SK-10</t>
  </si>
  <si>
    <t>SK-15</t>
  </si>
  <si>
    <t>SK-20</t>
  </si>
  <si>
    <t>SK-30</t>
  </si>
  <si>
    <t>SK-50</t>
  </si>
  <si>
    <t>GS-1</t>
  </si>
  <si>
    <t>CE-20</t>
  </si>
  <si>
    <t>CE-25</t>
  </si>
  <si>
    <t>DX9</t>
  </si>
  <si>
    <t>DX7</t>
  </si>
  <si>
    <t>DX1</t>
  </si>
  <si>
    <t>TX816</t>
  </si>
  <si>
    <t>DX21</t>
  </si>
  <si>
    <t>DX100</t>
  </si>
  <si>
    <t>DX27</t>
  </si>
  <si>
    <t>TX216</t>
  </si>
  <si>
    <t>TX7</t>
  </si>
  <si>
    <t>DX5</t>
  </si>
  <si>
    <t>FB01</t>
  </si>
  <si>
    <t>DX11</t>
  </si>
  <si>
    <t>TX81z</t>
  </si>
  <si>
    <t>DX7S</t>
  </si>
  <si>
    <t>TX802</t>
  </si>
  <si>
    <t>WT11</t>
  </si>
  <si>
    <t>TQ5</t>
  </si>
  <si>
    <t>YS100</t>
  </si>
  <si>
    <t>YS200</t>
  </si>
  <si>
    <t>V50</t>
  </si>
  <si>
    <t>CX5M</t>
  </si>
  <si>
    <t>TX16w</t>
  </si>
  <si>
    <t>TX1P</t>
  </si>
  <si>
    <t>SY77</t>
  </si>
  <si>
    <t>TG77</t>
  </si>
  <si>
    <t>SY99</t>
  </si>
  <si>
    <t>TG55</t>
  </si>
  <si>
    <t>SY22</t>
  </si>
  <si>
    <t>TG33</t>
  </si>
  <si>
    <t>SY55</t>
  </si>
  <si>
    <t>TG100</t>
  </si>
  <si>
    <t>SY35</t>
  </si>
  <si>
    <t>SY85</t>
  </si>
  <si>
    <t>TG500</t>
  </si>
  <si>
    <t>CBX-T3</t>
  </si>
  <si>
    <t>TG300</t>
  </si>
  <si>
    <t>MU5</t>
  </si>
  <si>
    <t>W5</t>
  </si>
  <si>
    <t>W7</t>
  </si>
  <si>
    <t>First Cut</t>
  </si>
  <si>
    <t>http://synthark.org/timeline.html</t>
  </si>
  <si>
    <t>Correction 1</t>
  </si>
  <si>
    <t>http://www.synthmuseum.com/</t>
  </si>
  <si>
    <t>(save Kurzweil - no info)</t>
  </si>
  <si>
    <t>K250</t>
  </si>
  <si>
    <t>250 RMX</t>
  </si>
  <si>
    <t>K1000</t>
  </si>
  <si>
    <t>K150</t>
  </si>
  <si>
    <t>Vintage synth</t>
  </si>
  <si>
    <t>Sources</t>
  </si>
  <si>
    <t>K2000</t>
  </si>
  <si>
    <t>K2500</t>
  </si>
  <si>
    <t>K2600</t>
  </si>
  <si>
    <t>Correction 2</t>
  </si>
  <si>
    <t>http://www.vintagesynth.com/</t>
  </si>
  <si>
    <t>Y</t>
  </si>
  <si>
    <t>K5000</t>
  </si>
  <si>
    <t>Under Teisco</t>
  </si>
  <si>
    <t>Under both Teisco and Kawai in Vintage synth</t>
  </si>
  <si>
    <t>Under Teisco (1980)</t>
  </si>
  <si>
    <t>links to 01W</t>
  </si>
  <si>
    <t>"digitally controlled synth hybrid"</t>
  </si>
  <si>
    <t>KARMA</t>
  </si>
  <si>
    <t>Only on vintage synth, based on Triton series</t>
  </si>
  <si>
    <t>"An MS2000 in sheep's clothing"</t>
  </si>
  <si>
    <t>microKorg</t>
  </si>
  <si>
    <t>links to 700S (no info on 700 date)</t>
  </si>
  <si>
    <t>Monotron</t>
  </si>
  <si>
    <t>"is Korg's first foray into the world of analog synthesis in nearly thirty years"</t>
  </si>
  <si>
    <t>MS-20 mini</t>
  </si>
  <si>
    <t>MS2000</t>
  </si>
  <si>
    <t>"vintage appearance"</t>
  </si>
  <si>
    <t>Prophecy</t>
  </si>
  <si>
    <t>R3</t>
  </si>
  <si>
    <t>"sophisticated virtual analog power"</t>
  </si>
  <si>
    <t>Radias</t>
  </si>
  <si>
    <t>"Virtual Analog synthesizer "</t>
  </si>
  <si>
    <t>Trinity</t>
  </si>
  <si>
    <t>Only on vintage synth</t>
  </si>
  <si>
    <t>Triton</t>
  </si>
  <si>
    <t>"compact rackmount module"</t>
  </si>
  <si>
    <t>links to Wavestation</t>
  </si>
  <si>
    <t>X3</t>
  </si>
  <si>
    <t>X 5D</t>
  </si>
  <si>
    <t>sound engine from 01/W series</t>
  </si>
  <si>
    <t>Z1</t>
  </si>
  <si>
    <t>Has date as 1980/1981 -- this is a KEYTAR</t>
  </si>
  <si>
    <t>Little Phatty</t>
  </si>
  <si>
    <t>"the next great thing to emerge from the revitalized Moog Music synthesizer company"</t>
  </si>
  <si>
    <t>Minimoog Voyager</t>
  </si>
  <si>
    <t>"the rebirth of the Minimoog and the return of Moog Music!"</t>
  </si>
  <si>
    <t>Modular Synthesizer</t>
  </si>
  <si>
    <t>Slim Phatty</t>
  </si>
  <si>
    <t>" a bit of a disappointment"</t>
  </si>
  <si>
    <t>Taurus I</t>
  </si>
  <si>
    <t>Taurus ll</t>
  </si>
  <si>
    <t>Does this need to be here? Maybe a re-release?</t>
  </si>
  <si>
    <t>OB-12</t>
  </si>
  <si>
    <t>"Oberheim is back with their first analog-emulation professional synthesizer"</t>
  </si>
  <si>
    <t>OB-Mx</t>
  </si>
  <si>
    <t>"the last synthesizer designed by Don Buchla". "one of the few real analog synths, however, available with completely modern features"</t>
  </si>
  <si>
    <t>Have date as 1979</t>
  </si>
  <si>
    <t>Alpha Juno 1</t>
  </si>
  <si>
    <t>Alpha Juno-2</t>
  </si>
  <si>
    <t>CMU-810 CompuSynth</t>
  </si>
  <si>
    <t>Connected/slash with D-10</t>
  </si>
  <si>
    <t>Slashed with D110, date listed as 1988</t>
  </si>
  <si>
    <t>Date as 1988</t>
  </si>
  <si>
    <t>Cross listed with D550</t>
  </si>
  <si>
    <t>EG-101</t>
  </si>
  <si>
    <t>Just on Vintage Synth</t>
  </si>
  <si>
    <t>Gaia SH-01</t>
  </si>
  <si>
    <t>GR-500</t>
  </si>
  <si>
    <t>Link to Alpha Juno; "HS-10 Synth Plus 10 is an Alpha Juno for the casual home us"</t>
  </si>
  <si>
    <t>JD-800</t>
  </si>
  <si>
    <t>JD-990</t>
  </si>
  <si>
    <t>JP-8000</t>
  </si>
  <si>
    <t>JP-8080</t>
  </si>
  <si>
    <t>Date listed as 1982</t>
  </si>
  <si>
    <t>Juno-D</t>
  </si>
  <si>
    <t>Juno-Di</t>
  </si>
  <si>
    <t>Juno-G</t>
  </si>
  <si>
    <t>Juno Stage</t>
  </si>
  <si>
    <t>Date as 1978/1979</t>
  </si>
  <si>
    <t>Date as 1992</t>
  </si>
  <si>
    <t>JV-1010</t>
  </si>
  <si>
    <t>JV-2080</t>
  </si>
  <si>
    <t>JW-50</t>
  </si>
  <si>
    <t>Date as 1983</t>
  </si>
  <si>
    <t>JX-305</t>
  </si>
  <si>
    <t>MC-202</t>
  </si>
  <si>
    <t>ProMars Compuphonic (MRS-2)</t>
  </si>
  <si>
    <t>Date listed as 1976</t>
  </si>
  <si>
    <t>Date listed as 1978 (unknown by synthark)</t>
  </si>
  <si>
    <t>"consumer-grade keyboard sampler"</t>
  </si>
  <si>
    <t>Listed in combination with S-50</t>
  </si>
  <si>
    <t>Listed in combination with S-550. Date as 1986-1987</t>
  </si>
  <si>
    <t>Date as 1987-1988</t>
  </si>
  <si>
    <t>Mentioned with 770</t>
  </si>
  <si>
    <t>Mentioned with 750; date 1989</t>
  </si>
  <si>
    <t>Saturn 09</t>
  </si>
  <si>
    <t>SH-3a</t>
  </si>
  <si>
    <t>SH-09</t>
  </si>
  <si>
    <t>SH-32</t>
  </si>
  <si>
    <t>SH-101</t>
  </si>
  <si>
    <t>SH-201</t>
  </si>
  <si>
    <t>VP-330</t>
  </si>
  <si>
    <t>System 100</t>
  </si>
  <si>
    <t>System 100m</t>
  </si>
  <si>
    <t>System 700</t>
  </si>
  <si>
    <t>Listed in combination with U-220</t>
  </si>
  <si>
    <t>Listed in combination with U-20 (rackmount)</t>
  </si>
  <si>
    <t>Synthark</t>
  </si>
  <si>
    <t xml:space="preserve"> </t>
  </si>
  <si>
    <t>Keyfax</t>
  </si>
  <si>
    <t>VintageSynth</t>
  </si>
  <si>
    <t>1980/81</t>
  </si>
  <si>
    <t>1984/5</t>
  </si>
  <si>
    <t>Yamaha DX7S / DX7IID / DX7IIFD</t>
  </si>
  <si>
    <t>GX-1</t>
  </si>
  <si>
    <t>"Yamaha's first big polyphonic analog synth</t>
  </si>
  <si>
    <t>" aimed at non-professionals"</t>
  </si>
  <si>
    <t>SS30</t>
  </si>
  <si>
    <t>"multi-phonic" as it uses a divide-down, electric organ type of architechture for its tone generation"</t>
  </si>
  <si>
    <t>"SY-1 / SY-2"</t>
  </si>
  <si>
    <t>SY20</t>
  </si>
  <si>
    <t>Linked to SY77</t>
  </si>
  <si>
    <t>1987/88</t>
  </si>
  <si>
    <t>"Yamaha W5 / W7"</t>
  </si>
  <si>
    <t>2003, 2005, 2008, 2009</t>
  </si>
  <si>
    <t>1983, 1984</t>
  </si>
  <si>
    <t>1980, 1981</t>
  </si>
  <si>
    <t>GS-2</t>
  </si>
  <si>
    <t>1983, 1985, 1988</t>
  </si>
  <si>
    <t>1987, 88</t>
  </si>
  <si>
    <t>Preset monophonic</t>
  </si>
  <si>
    <t>"big brother to MS-10" VS.  dual-oscillator "allowed players to create sounds that were previously the domain of expensive modular and semi-modular instruments" soundonsound.com</t>
  </si>
  <si>
    <t>MS-10 semi-modular</t>
  </si>
  <si>
    <t>MS-20 semi-modular</t>
  </si>
  <si>
    <t>MS-50 expander module</t>
  </si>
  <si>
    <t>Delta paraphonic</t>
  </si>
  <si>
    <t>X-911 monophonic guitar synth</t>
  </si>
  <si>
    <t>vintage synth &amp; soundoundound has it as 1980; "6 preset sounds and a rudimentary 'Synthe' section" SOS</t>
  </si>
  <si>
    <t>vintage synth says 78; korg website says 79; no keyboard, just synth module (Keyfax 85)</t>
  </si>
  <si>
    <t>19 presets</t>
  </si>
  <si>
    <t>EPS-1</t>
  </si>
  <si>
    <t>6 piano, 1 string</t>
  </si>
  <si>
    <t xml:space="preserve"> We have as electronic piano; Keyfax 85 classifies as a multi-instrument keyboard since it combines piano and strings.  Sounds like you can just play presets, with minimal 'tone control' (p.45)</t>
  </si>
  <si>
    <t>classified as multi-instr keyboard by Keyfax; SOS "a preset keyboard offering string and piano-type voices"</t>
  </si>
  <si>
    <t>VS &amp; SOS have date as 1978; "first Korg to offer patch memories and to this day remains the only analog, semi-modular, fully polyphonic, microprocessor-controlled synth" soundonsound.com</t>
  </si>
  <si>
    <t>16 patch memory locations</t>
  </si>
  <si>
    <t>VS, SOS say 1980; Keyfax classifies as multi-keyboard; has date as 1981 " "offering the novice synthesist the chance to create patches, while retaining a number of fail-safe tones in important areas of string and brass"</t>
  </si>
  <si>
    <t>Keyfax 85 classifies as multi-keyboard</t>
  </si>
  <si>
    <t>Multi-keyboard classific by  Keyfax 85. "a paraphonic string machine and simply polysynth in one keyboard" SOS</t>
  </si>
  <si>
    <t>no</t>
  </si>
  <si>
    <t>memory</t>
  </si>
  <si>
    <t>Keyfax classified as multi-keyboard "the Opus marked this class company's entry into more consumer-oriented keyboards."</t>
  </si>
  <si>
    <t>64 programs</t>
  </si>
  <si>
    <t>Has date slashed as 84 VS. "many regarded it as a price-breaking milestone in polysynth history" Keyfax; digitally controlled analog oscillators.</t>
  </si>
  <si>
    <t>SOS, Keyfax say 1984. "modular version of the Poly 800" Keyfax.  VS Includes 1983 as date produced</t>
  </si>
  <si>
    <t>16 mem settings</t>
  </si>
  <si>
    <t xml:space="preserve">Polysix </t>
  </si>
  <si>
    <t>mono and poly modes; keyfax</t>
  </si>
  <si>
    <t>"synth hybrid"; "quickly surpassed by 8000 VS; can't program sounds from scratch 'all you can do is find a sound and edit, edit, edit" Keyfax 85</t>
  </si>
  <si>
    <t>MIDI version of Poly-61</t>
  </si>
  <si>
    <t xml:space="preserve">programmable, competed with the Roland Juno-6, then Juno-60. "the polysix was korg's final involvement with knobs and switches" Keyfax. </t>
  </si>
  <si>
    <t>rack mount version of DW-8000</t>
  </si>
  <si>
    <t>Korg's first sampling synth, didn't sell well, SOS; analog filters</t>
  </si>
  <si>
    <t>rack module of DSS-1</t>
  </si>
  <si>
    <t>FM synth built under license from Yamaha SOS</t>
  </si>
  <si>
    <t>FM synth built under license from Yamaha, 'little brother to DS-8'    SOS</t>
  </si>
  <si>
    <t>"special…crammed its 4MB ROM full of looped 16-bit PCMs from which programmers could fashion hithero unimagined sounds" SOS</t>
  </si>
  <si>
    <t>Rack mount version of M1</t>
  </si>
  <si>
    <t>rack mount synth</t>
  </si>
  <si>
    <t>"based on Sequential's Prophet" VS uses vector synthesis, SOS</t>
  </si>
  <si>
    <t>1989,92, 93</t>
  </si>
  <si>
    <t>1994, 95</t>
  </si>
  <si>
    <t>y</t>
  </si>
  <si>
    <t>Keyfax says 1979</t>
  </si>
  <si>
    <t>Keyfax says 1979 "two CS5's in one unit"</t>
  </si>
  <si>
    <t>29 / 1 manual</t>
  </si>
  <si>
    <t>Keyfax says 1980; this isn't like the CS-15</t>
  </si>
  <si>
    <t>Keyfax says 1980;</t>
  </si>
  <si>
    <t>8 user programmable</t>
  </si>
  <si>
    <t>Multi-instr keyboard in Keyfax</t>
  </si>
  <si>
    <t>only presets</t>
  </si>
  <si>
    <t>20 presets</t>
  </si>
  <si>
    <t>SEM - Synthesizer Expander Module</t>
  </si>
  <si>
    <t>Shipped 12/74 ('77 ad)</t>
  </si>
  <si>
    <t>Shipped 11/75 (77 ad)</t>
  </si>
  <si>
    <t>Lambda ES-50</t>
  </si>
  <si>
    <t>first ad</t>
  </si>
  <si>
    <t>last ad</t>
  </si>
  <si>
    <t>8 preset modes and 4 sliders, 9th var mode to create own sound (76 ad)</t>
  </si>
  <si>
    <t>yes</t>
  </si>
  <si>
    <t>Polymoog Keyboard</t>
  </si>
  <si>
    <t>"Everybody has heard of the minimoog. It has become more of an institution than a mere musical instrument" Colbeck, 1985</t>
  </si>
  <si>
    <t>"The Prodigy marked Moog's entry into budget synths" Colbeck, 1985</t>
  </si>
  <si>
    <t>poly (6 voice)</t>
  </si>
  <si>
    <t>"a quick flip through what's been stored from the factory makes depressing listening" (Colbeck, 1986)</t>
  </si>
  <si>
    <t>120 patch</t>
  </si>
  <si>
    <t>"one of the rare synths whose factory presets are difficutl to beat" Colbeck 85; VS &amp; Colbeck Have date as 1981; "overshadowed OB-X"</t>
  </si>
  <si>
    <t>no keyboard; same as Matrix-12</t>
  </si>
  <si>
    <t>Have date as 1985; same as Xpander inside</t>
  </si>
  <si>
    <t>First user mono synth with user-programmable memories' says 1976 launch (Colbeck, 85)</t>
  </si>
  <si>
    <t>Sales data</t>
  </si>
  <si>
    <t>13,000 sold in 10 yrs (Vail, 1993 p.18)</t>
  </si>
  <si>
    <t>"about 3000 sold" Vail 93, p.19</t>
  </si>
  <si>
    <t>"If you were to look up "Vintage Synthesizer" in the dictionary, you would likely find a picture of a Moog modular system" VS; "Back in 1969 and 70 Moog Music was not yet in the musical instrument business per se. Our modular synthesizers were sold as pieces of audio equipment."</t>
  </si>
  <si>
    <t>Poly=1</t>
  </si>
  <si>
    <t>preset with 'popular Moog sounds' poly, only 2</t>
  </si>
  <si>
    <t>Preset 1=yes</t>
  </si>
  <si>
    <t>Multi-instr keyboard in Keyfax 5/83 review in Kmag 'poly preset synth that users FM synthesis.</t>
  </si>
  <si>
    <t>DPX-1</t>
  </si>
  <si>
    <t>Memorymoog plus</t>
  </si>
  <si>
    <t>MIDI version</t>
  </si>
  <si>
    <t>"this is not a synth for the technician" Colbeck 85 called "micro monophonic synth" &amp; advertised with 'producer series"</t>
  </si>
  <si>
    <t xml:space="preserve">0=no mem
1=presets
2=program
3=both
</t>
  </si>
  <si>
    <t xml:space="preserve">p. 33 - Mono
Table: "Memories….No"
clean rather than fat sound, only 1 oscillator
</t>
  </si>
  <si>
    <t>p. 34 - Mono
Table: "Memories…29 presets/1 manual"
"preset monophonic synth"
29 serviceable presets
"an adequate arrey of synth controls through which you can 'store' one sound of your own. This storing, however, is not strictly what we understand the term to mean...Channel 2 contains one button named 'manual'. This allows you to utilise the synth controls, and, assuming can trust that all the various knobs and switches remain unmoved, the sound you have set up will remain 'stored'. I wouldn't trust it too much!"</t>
  </si>
  <si>
    <t xml:space="preserve">p. 20 - Mono
Keyfax table: "Memories….no"
</t>
  </si>
  <si>
    <t>p. 20 - Mono
Keyfax table: "Memories….no"
a lot of talk about performance controls
"it would make an encouraging mono on which to learn about synths and produce respectable sounds"</t>
  </si>
  <si>
    <t>p. 21 - Mono
Keyfax table: "Memories….no"
emphasis on performance and real-time controls</t>
  </si>
  <si>
    <t>p. 22 - Mono
Keyfax table: "Memories….no"
marked entry into budget synths</t>
  </si>
  <si>
    <t>p. 18 - Mono
Keyfax table: "Memories…19 presets"
"there are no patch memories, which means that all sound changes have to be fiddled about with in front of the audience"
a lot of talk about the performance controls</t>
  </si>
  <si>
    <r>
      <t xml:space="preserve">p. 23 - Mono
Keyfax table: "Memories…No"
"could be a good, cheap, </t>
    </r>
    <r>
      <rPr>
        <i/>
        <sz val="11"/>
        <color theme="1"/>
        <rFont val="Calibri"/>
        <family val="2"/>
        <scheme val="minor"/>
      </rPr>
      <t>live</t>
    </r>
    <r>
      <rPr>
        <sz val="11"/>
        <color theme="1"/>
        <rFont val="Calibri"/>
        <family val="2"/>
        <scheme val="minor"/>
      </rPr>
      <t xml:space="preserve"> lead synth"
talk of real time control</t>
    </r>
  </si>
  <si>
    <t>Assume this is the same as MS-10/MS-20  - p. 17 - Mono
In keyfax table: "memories….no"
Also a lot of discussion about the real-time control features, as well as "sound creating possibilities"</t>
  </si>
  <si>
    <t>p. 45 - MIK (assuming same as just Lambda)
Table: "Tones….Piano/brass/strings/organ"</t>
  </si>
  <si>
    <t>p. 47 - MIK
Keyfax table: "Tones….String/organ/brass"
"you can't store any of your modifications, you're offered a wide degree of control over the organ, strings and brass sections"
synth controls on a "string machine"
"creative preset intrument class"</t>
  </si>
  <si>
    <t>p. 50 - MIK
Table: "Tones…14 mono/6poly"
"tone-generated sounds are all preset"
lead lines or poly sounds
12 mono presets; 6 poly</t>
  </si>
  <si>
    <t>p. 50 - MIK
Table: "Tones…Pianos/brass/strings/bass/lead/organ"
"excellent FM digital (preset) sounds"
20 presets
"absurdly easy to use"
"could still be ideal as a second keyboard to accompany a newer, programmable anaog synth"</t>
  </si>
  <si>
    <t xml:space="preserve">p. 51 - MIK
Table: "Tones…Strings/organ/brass"
</t>
  </si>
  <si>
    <t xml:space="preserve">p. 52 - MIK
Table: "Tones…strings/organs/synth"
"no presets" - BUT talks about instrument sounds???
</t>
  </si>
  <si>
    <t>p. 53 - MIK
Table: "Strings/organ/polysynth/solo synth"
"presets on offer comprise three each for organ, strings, and poly-synth"
"its obvious drawback is lack of user-programmable memories"</t>
  </si>
  <si>
    <t xml:space="preserve">p. 54 - MIK (assuming the same as SK-50D)
Table: "Tones…strings/organ bass/polysynth/solo synth"
</t>
  </si>
  <si>
    <t xml:space="preserve">p. 118 - Poly
Table: "Memories…64"
combined both digital and analog: digitally created, not just controlled, sound
8 digitally encoded waveforms that have been "constructed using samples of various instrument types" - simulations of samples
"programming is a standard procedure of modifying basic waveforms with filtering" 
list of constructed instruments
"Who's going to admit that they never program sounds starting from scratch? Come on, be honest....find a sound that loosely corresponds to the one you want, and edit, edit, edit"
"64 program locations. For some reason Korg has printed the names of its factory presets....program storage is simply and quick" </t>
  </si>
  <si>
    <t>p. 119 - Poly
Table: "Memories…No"
"setting for monophonic playing rarely suit polyphonic playing, and since there are no memories…"</t>
  </si>
  <si>
    <t>p. 123 - Poly
Table: "Memories…16"
"limited memory space"
"A range of sounds, from temple bells to piercing organs, to rich orchestral strings, seems easily obtainable"</t>
  </si>
  <si>
    <r>
      <t xml:space="preserve">p. 124 - Poly
Table: "Memories….1 (8 presets)"
"first readily available polyphonic keyboard"
"eight preset tones are OK"
"all these parameters can only be user-programmed for one sound t a time. This doesn't take the form of being stored in a memory location; it simly frees the panel controls"
"eight presets </t>
    </r>
    <r>
      <rPr>
        <i/>
        <sz val="11"/>
        <color theme="1"/>
        <rFont val="Calibri"/>
        <family val="2"/>
        <scheme val="minor"/>
      </rPr>
      <t>can</t>
    </r>
    <r>
      <rPr>
        <sz val="11"/>
        <color theme="1"/>
        <rFont val="Calibri"/>
        <family val="2"/>
        <scheme val="minor"/>
      </rPr>
      <t xml:space="preserve"> be altered, but you cannot </t>
    </r>
    <r>
      <rPr>
        <i/>
        <sz val="11"/>
        <color theme="1"/>
        <rFont val="Calibri"/>
        <family val="2"/>
        <scheme val="minor"/>
      </rPr>
      <t>store</t>
    </r>
    <r>
      <rPr>
        <sz val="11"/>
        <color theme="1"/>
        <rFont val="Calibri"/>
        <family val="2"/>
        <scheme val="minor"/>
      </rPr>
      <t xml:space="preserve"> any modifications"
</t>
    </r>
  </si>
  <si>
    <t xml:space="preserve">p. 125 - Poly
Table: "Memories….14 presets"
"After the Polymoog synthesizer, Moog realised, as most manufacturers do today, that the average synth player cannot/doesn't want to get heavily into programming"
"preset version of the original synthesizer"
"14 reasonable quality preset sounds, and a handful of modifying controls"
</t>
  </si>
  <si>
    <t>combined with CS-80 in Keyfax</t>
  </si>
  <si>
    <t>p. 151 - Poly
Table: "Memories….6 programmable/1programmable"
discussion comparing the CS-80 and the CS-60 - talk of improving upon the presets and "boy, do those presets need improving upon"
20 presets and you can store 6 sounds of your own</t>
  </si>
  <si>
    <t>p. 152 - Poly
Table: "Memories…64 internal, plus ROM/RAM cartridge"
-Vintage synth talks about programming and difficulty
Owners manual talks about preprogrammed sounds in the internal memory (p. 2)</t>
  </si>
  <si>
    <t>p. 153 - Poly
Table - no row for "memory!"
"big bonus is in terms of controlling sounds once they have been programmed"
"64 performance memories"
Manual: "128 pre-programmed voices are provided with your DX5, but you can program any number of your own voices and store them on optional RAM data cartriges" (p. 2)</t>
  </si>
  <si>
    <t>p. 154 - Poly
Table: "Memories…32 internal, plus ROM/RAM packs"
"the majority of DX owners cannot - or at least do not - program the wretchet thing"
"If factory sounds keep you happy, then that's fine. I mean, you don't see concert pianists diving into a Bechstein and sticking drawing pins into the hammers, do you?"
Note: product manual says it's programmable</t>
  </si>
  <si>
    <t xml:space="preserve">p. 155 - Poly
Table: "Memories….20"
"does the reduction of operators and algorithms make it easier to program, I hear you ask? Not really, I'm afraid"
</t>
  </si>
  <si>
    <r>
      <t xml:space="preserve">p. 156 - Poly
Table : "Memories….128 on ROM (32 immediately editable"
"FM digital synthesis is complex and confusing to musicians who want to program their own sounds"
"if you start off with the premise that many musicians primarily want a bag full of FM sounds, followed with lots of control over how these sounds become playable on the keyboard </t>
    </r>
    <r>
      <rPr>
        <i/>
        <sz val="11"/>
        <color theme="1"/>
        <rFont val="Calibri"/>
        <family val="2"/>
        <scheme val="minor"/>
      </rPr>
      <t xml:space="preserve">and </t>
    </r>
    <r>
      <rPr>
        <sz val="11"/>
        <color theme="1"/>
        <rFont val="Calibri"/>
        <family val="2"/>
        <scheme val="minor"/>
      </rPr>
      <t xml:space="preserve">the option of editing or programming sounds once they feel confident enough, or need to, then what follows is the DX21"
-makes note that with all the 'raw' sounds and other features that it's easy to forget its programmable
"a </t>
    </r>
    <r>
      <rPr>
        <i/>
        <sz val="11"/>
        <color theme="1"/>
        <rFont val="Calibri"/>
        <family val="2"/>
        <scheme val="minor"/>
      </rPr>
      <t>musicians</t>
    </r>
    <r>
      <rPr>
        <sz val="11"/>
        <color theme="1"/>
        <rFont val="Calibri"/>
        <family val="2"/>
        <scheme val="minor"/>
      </rPr>
      <t xml:space="preserve"> instrument, not just a programmer's, nost just a professional's, not just a beginner's"</t>
    </r>
  </si>
  <si>
    <t>^^lumped with above in Keyfax review</t>
  </si>
  <si>
    <t>p. 157 - Poly
Table: "Memories…16 voice cards (non programmable)"
"the GS1 and GS2 live on a diet of preset magnetic voice cards that are simply fed into the instrument, allowing the player to simply worry about playing"</t>
  </si>
  <si>
    <t>p. 158 - Poly
Table: "Memories…32 per module"
"each can store 32 programmed sounds"- it says this is a Dx7 module?</t>
  </si>
  <si>
    <t>Couldn't find in Keyfax. According to vintage synth, it's preset with acoustic sounds</t>
  </si>
  <si>
    <t>Vintage synth - no memory</t>
  </si>
  <si>
    <t>Not in Keyfax. Grabbed product manual + wikipedia page confirms 0 memory</t>
  </si>
  <si>
    <t>Not in Keyfax. From vintagesynth: "presets include brass, reeds, strings, bell, and the far-out new lunar sound"</t>
  </si>
  <si>
    <t>Not in Keyfax. From vintage synth: "the Taurus has three preset sounds and one user programmable.  The three preset sounds are Bass, Tuba and Taurus. Most users prefer the Variable preset which lets them synthesize their own sounds"</t>
  </si>
  <si>
    <t xml:space="preserve">According to Wikipedia, this was sold under Radio Shack's "realistic" brand name - should we really have this?? </t>
  </si>
  <si>
    <t>Really don't know if this should be in our list of reality.</t>
  </si>
  <si>
    <t>Not in Keyfax. According to Vintagesynth, no memory</t>
  </si>
  <si>
    <t>Coded the same as Memorymoog</t>
  </si>
  <si>
    <r>
      <t xml:space="preserve">p. 123 - Poly
Table: "Memories….100"
"organ patches and brass patches"
"The Memorymoog would be ideal for HM bands or players if it weren't for….. This isn't to say that such bankds or players aren't </t>
    </r>
    <r>
      <rPr>
        <i/>
        <sz val="11"/>
        <color theme="1"/>
        <rFont val="Calibri"/>
        <family val="2"/>
        <scheme val="minor"/>
      </rPr>
      <t>capable</t>
    </r>
    <r>
      <rPr>
        <sz val="11"/>
        <color theme="1"/>
        <rFont val="Calibri"/>
        <family val="2"/>
        <scheme val="minor"/>
      </rPr>
      <t xml:space="preserve"> of programming to this level"
According to manual - there are sounds that come on the instrument from the factory. "If you want to alter some aspect of any of the sounds supplied by the factory..." (p. 3)</t>
    </r>
  </si>
  <si>
    <t>Not in Keyfax. According to vintage synth, no memory</t>
  </si>
  <si>
    <t>assume same as four voice</t>
  </si>
  <si>
    <t xml:space="preserve">Not in Keyfax. Vintage synth puts 6 and 6R together. 
Operating manual talks about programmability, creating and editing patches (p. 5)
</t>
  </si>
  <si>
    <t>Not in keyfax. Sampler. Vintage synth: memory is 1 MB, internal storage is 100 patches . "You cant edit, alter, re-program or create new samples"</t>
  </si>
  <si>
    <t>Firm</t>
  </si>
  <si>
    <t>Not in Keyfax. Vintage synth says no memory</t>
  </si>
  <si>
    <t>Not in Keyfax. Vintage synth says no memory - note 700 and 700S linked to same page</t>
  </si>
  <si>
    <t>Not in Keyfax. Vintage synth says it’s a preset synth with 29 preset sounds</t>
  </si>
  <si>
    <t>Not in Keyfax. Vintage synth says it has no memory</t>
  </si>
  <si>
    <t>Not in Keyfax. Vintage synth: 
"one of many preset-based analog orchestral instrument synthesizers at the time" - but it says it has no memory?
Product manual says it has 7 preset tones (p. 2), and also that you can make sounds, but nothing about storing your new sound
A review video on youtube says it has "programming capabilities" - not sure if that means you can store the sounds you make though</t>
  </si>
  <si>
    <t xml:space="preserve">Not in Keyfax. Found this site: http://till-kopper.de/korg-pe2000.html
</t>
  </si>
  <si>
    <t>Not in Keyfax. On Vintage synth:
says it's got 6 presets, but no memory…
Also: "Perhaps it was aimed at the beginners market."</t>
  </si>
  <si>
    <t>Not in Keyfax, the SP model also not on Vintage Synth. Assuming it's also a preset synth without programming memory</t>
  </si>
  <si>
    <t>Not in Keyfax. On Vintage synth: 
" it lacks some rather basic features you would like such as patch memory."</t>
  </si>
  <si>
    <t>Not in Keyfax. It's a modular, polyphonic synth! According to Wikipedia, "One of the biggest and rarest synths ever made",only around 50</t>
  </si>
  <si>
    <t>Not in keyfax. Vintage synth says memory - 0</t>
  </si>
  <si>
    <t>Not in Keyfax. Vintage synth: "6 Instrument patches: Electric Bass, Tuba, Trumpet, Dist. Guitar, Violin and Flute"
Owners manual says sounds can be "tailored" to the users preference, but I don't see anyting about saving those edits</t>
  </si>
  <si>
    <t>p. 46 - MIK
-not officially reviewed in Keyfax, but mentoned in section on Trident MKII (below): 
"seemed to be offering the (wealthy) novice synthesist the chance to create patches, while retaining a number of fail-safe tones in the important areas of string and bass sounds" - 16 patch locations</t>
  </si>
  <si>
    <t>P. 121 - Poly
not officially reviewed in Keyfax, but model mentioned in section on Poly-1. "Poly-61M - with MIDI." Assuming the same as the Poly-61</t>
  </si>
  <si>
    <t>Not in keyfax. On Vintage synth, combined with Poly-800. In the comments, the Poly-800 II is mentioned along with its presets??
Owners manual: talks about it as a programmable synth with 64 programs.
"A menu of 64 sounds is supplied with the synthesizer" "store up to 64 sounds or 'programs' in internal memory" (p. 10)
But page 16: "you do not start with a blank slate. Rather, you change or edit the current programs. Use the program selection procedure to find a sound that is close to what you want"</t>
  </si>
  <si>
    <t>p. 122 - Poly
Not reviewed in Keyfax, but mentioned in paragraph under Poly-800:
-modular version of Poly-800: "to all intents and purposes idenitcal in programming terms"
Owners manual: "Any of the 64 different sounds programmed into the EX-800's memory may be instantly selected" (p. 10)
"New sounds are created on the EX-800 by changing or EDITING old programs" "no manual Mode is necessary"</t>
  </si>
  <si>
    <t>Not in Keyfax (obviously). According to Vintage synth: " There are 64 presets that can be reprogrammed by the user."</t>
  </si>
  <si>
    <t>Not in Keyfax (obviously). Linked to same vintagesynth page as DW-8000. "The EX-8000 (pictured above) is a rackmount version of the DW-8000". Assuming same code as DX-8000</t>
  </si>
  <si>
    <t>Not in Keyfax. Early digitial. No memory info on vintage synth.
Owners manual: "internal memory of DSS-1 can hold up to 32 sound patch programs at once." "Before play, you must load a set of 32 sound patch programs from disk to memory" 
-can sample sound, create sound, or edit sound (p 26)</t>
  </si>
  <si>
    <t>2/3? Unclear what comes on the machine</t>
  </si>
  <si>
    <t>less than 10 made (vintage synth)</t>
  </si>
  <si>
    <t>SY-1 and SY-2 on same page on vintage synth</t>
  </si>
  <si>
    <t>Not in Keyfax. According to vintage synth, 28 preset sounds "can be freely edited using the sliders and knobs"
Owners manual - if a preset not selected, no sound made. Can't layer sounds. Variable effect controls allow for variation of tones "to create a new world of musical expression" 
note- nothing about saving edits</t>
  </si>
  <si>
    <t>Not in Keyfax. According to vintage synth:
"There are 13 preset sounds of various instruments and synth sounds but, unfortunately, no on-board memory storage for your edited presets"</t>
  </si>
  <si>
    <t>Not in Keyfax. Vintag synth calls it a "String Synth"
" the synth offers just a few controls above the keyboard for choosing preset sounds" - and no Memory</t>
  </si>
  <si>
    <t>Not in Keyfax. Vintage synth: "With only a slim 30 preset sounds that are mediocre, this is the kind of synthesizer that begs you to grab its knobs and start editing "
Memory - "30 voice memory", nothing about programming.
Owners manual: "CS70m programmable dual channel polyphonic synthesizer" -- see page 21 for instructrions on programming</t>
  </si>
  <si>
    <t>Not in Keyfax. Vintage synth: "budget"
"It's not the easiest form of synthesis to program but can result in some excellent sounds"
"any other preset sounds that you'll find in the DX100 are pretty bad and require editing for anything else useable"
"Memory - 192 presets, 24 user"</t>
  </si>
  <si>
    <t xml:space="preserve">Not in Keyfax. Vintage synth: "Memory - 192 preset, 24 user"
Full size version of DX100
</t>
  </si>
  <si>
    <t>Not in Keyfax. Assume that TX816 and 216 are interchangable.
Memory: "256 patches (32 x 8)"
Called "Tone Generator System" in manual 
p. 7 in manual: "editing voices is only possible with the Yamaha DX7, DX5 or DX1 synthesizers"
p. 9: "Yamaha MIDI instrument can extensively program each other.... you can edit any of the 32 voices stored in each module, using a DX7"</t>
  </si>
  <si>
    <t>1/3? Need another instrument to edit the sound</t>
  </si>
  <si>
    <t>Not in Keyfax. On vintage synth :"Editing can not be done from the front panel, but must be accomplished externally via MIDI using either a DX7 keyboard, the PR-7 programmer or a computer"</t>
  </si>
  <si>
    <t>Not in Keyfax. According to vintage synth: "You will need an external MIDI system exclusive editor to edit the patches"</t>
  </si>
  <si>
    <t>Not in Keyfax. Vintage synth: 
"Memory - 128 preset patches, 32 performance patches, External cartridge memory holds 64 patches, cassette interface"
Owners manual - programmable</t>
  </si>
  <si>
    <t>Not in Keyfax. Vintage synth:
"an inexpensive source of those sounds with lots of programmability. Eight voice polyphony, 128 preset sounds, 32 user and lots of functions hidden behind 11 push buttons."</t>
  </si>
  <si>
    <t>Not in Keyfax. Vintage synth:
"Memory - Internal: 64 voices/32 performances"
Owners manual - programmable</t>
  </si>
  <si>
    <t>p. 23 - Mono
Keyfax table: "Memories…16 user-programmable"
"Monophonic synths were Moog's stock-in-trade"
"microprocessor-based, programmable synth"
"far from difficult to program - just a bit laborious"
16 pads for recalling patches
"With a host of good strong sounds in it, the memories...." --&gt; does this mean comes with preset sounds??
Also from Vintage synth: The first for Moog to offer patch memory 
Owners Manual - page 5 has list of factory presets, defined as "programs in memory when Source is shipped"
p. 7 - "The Source may be used exclusively as a preset synth" - can edit programs, and store</t>
  </si>
  <si>
    <t>Oberheim</t>
  </si>
  <si>
    <t>Korg</t>
  </si>
  <si>
    <t>Yamaha</t>
  </si>
  <si>
    <t>about 800 (https://en.wikipedia.org/wiki/Oberheim_OB-X) price from wikipedia too</t>
  </si>
  <si>
    <t>1,250 - 1,750</t>
  </si>
  <si>
    <t>500 - 1,000</t>
  </si>
  <si>
    <t>1980-11-02 - says "largest selling synthesizer of 1980"</t>
  </si>
  <si>
    <t>1,000-1,500</t>
  </si>
  <si>
    <t>5,000-5,500</t>
  </si>
  <si>
    <t>1,250-1,750</t>
  </si>
  <si>
    <t>750-1,250</t>
  </si>
  <si>
    <t>3,750-4,250</t>
  </si>
  <si>
    <t>450-950</t>
  </si>
  <si>
    <t>1,750-2,250</t>
  </si>
  <si>
    <t>4,500-5,000</t>
  </si>
  <si>
    <t>500-1,000</t>
  </si>
  <si>
    <t>7,500-8,500</t>
  </si>
  <si>
    <t>4,000-5,750</t>
  </si>
  <si>
    <t>1,500-2,000</t>
  </si>
  <si>
    <t>4,500-6,000</t>
  </si>
  <si>
    <t>750-1,000</t>
  </si>
  <si>
    <t>Oberheim had been acquired by Gibson Guitars in 1988</t>
  </si>
  <si>
    <t>Designed and made by Viscount Intl, Italian organ mfgr who licensed the OB trademark</t>
  </si>
  <si>
    <t>SO4V (Son of 4 Voice)</t>
  </si>
  <si>
    <t>2 Voice Pro</t>
  </si>
  <si>
    <t>OB-6</t>
  </si>
  <si>
    <t>Prophet-5</t>
  </si>
  <si>
    <t>Prophet-10</t>
  </si>
  <si>
    <t>Pro-One</t>
  </si>
  <si>
    <t>Prophet-600</t>
  </si>
  <si>
    <t>Prophet T8</t>
  </si>
  <si>
    <t>Six-Trak</t>
  </si>
  <si>
    <t>Prophet 2000</t>
  </si>
  <si>
    <t>Analog filters</t>
  </si>
  <si>
    <t>Prophet VS</t>
  </si>
  <si>
    <t>Prophet 3000</t>
  </si>
  <si>
    <t>Sequential's final product</t>
  </si>
  <si>
    <t>Evolver</t>
  </si>
  <si>
    <t>No keyboard</t>
  </si>
  <si>
    <t>"The Evolver is a true analog synthesizer that incorporates many of Dave and Sequential's old secrets, circuits and technologies. It's monophonic with four oscillators - two analog DCOs and two digital - it's a true analog/digital hybrid synth." VS</t>
  </si>
  <si>
    <t>MonoEvolver</t>
  </si>
  <si>
    <t>with keyboard</t>
  </si>
  <si>
    <t>Mopho</t>
  </si>
  <si>
    <t>Prophet '08</t>
  </si>
  <si>
    <t>Tetra</t>
  </si>
  <si>
    <t>Mopho X4</t>
  </si>
  <si>
    <t>Pro2</t>
  </si>
  <si>
    <t xml:space="preserve">Prophet-6 </t>
  </si>
  <si>
    <t>Prophet Rev2</t>
  </si>
  <si>
    <t>Prophet X</t>
  </si>
  <si>
    <t>Prophet XL</t>
  </si>
  <si>
    <t>Prophet-6 desktop</t>
  </si>
  <si>
    <t>no keyboard</t>
  </si>
  <si>
    <t>OB-6 desktop</t>
  </si>
  <si>
    <t>Toraiz AS-1</t>
  </si>
  <si>
    <t>a successor to the Prophet '08</t>
  </si>
  <si>
    <t>Prophet Rev2 desktop</t>
  </si>
  <si>
    <t>Mopho SE</t>
  </si>
  <si>
    <t>reviewed in late 2007</t>
  </si>
  <si>
    <t>"four Mophos" musicradar.com review</t>
  </si>
  <si>
    <t>"First released in 2005, the Poly Evolver received multiple awards and has been used extensively by artists such as Nine Inch Nails, The Faint, Silversun Pickups, Van She, and Thursday." https://www.musicradar.com/news/tech/dave-smith-introduces-new-poly-evolver-synth-225795</t>
  </si>
  <si>
    <t>with keyboard, updated version in Nov. 2009</t>
  </si>
  <si>
    <t>Yamaha website history is great!</t>
  </si>
  <si>
    <t>https://usa.yamaha.com/products/contents/music_production/synth_40th/history/chapter01/index.html</t>
  </si>
  <si>
    <t>Yamaha website says 1991 release "The SY99 would prove to be the genesis for the Yamana workstation synths that led to the MOTIF series" https://usa.yamaha.com/products/contents/music_production/synth_40th/history/chapter03/index.html</t>
  </si>
  <si>
    <t>VL1</t>
  </si>
  <si>
    <t>two-note polyphony. "With the VL1, the musician would blow onto the breath controller exactly as if he or she was blowing into the instrument being modeled, while at the same time pressing the keys on the keyboard." "Yet the VL1 stole the show with its ability to reproduce—with remarkable levels of realism—the sounds of wind instruments such as the saxophone and trumpet, as well as the violin and other string instruments. "https://usa.yamaha.com/products/contents/music_production/synth_40th/history/chapter03/index.html</t>
  </si>
  <si>
    <t>CS1x</t>
  </si>
  <si>
    <t>"The CS1x was also notable for the way in which the arpeggiator and sound control knobs could be used together for exciting, creative performances that required no advanced keyboardist skill." yamaha website</t>
  </si>
  <si>
    <t>AN1x</t>
  </si>
  <si>
    <t>Minimoog Model D (reprise)</t>
  </si>
  <si>
    <t>limited run - Moogfest 2016</t>
  </si>
  <si>
    <t>Moog One</t>
  </si>
  <si>
    <t>Grandmother</t>
  </si>
  <si>
    <t>semi-modular</t>
  </si>
  <si>
    <t>Other Manufacturers</t>
  </si>
  <si>
    <t>Polyfusion</t>
  </si>
  <si>
    <t>Sub 37 paraphonic</t>
  </si>
  <si>
    <t>Studio Electronics</t>
  </si>
  <si>
    <t>Source cite</t>
  </si>
  <si>
    <t>when used</t>
  </si>
  <si>
    <t>SE-02</t>
  </si>
  <si>
    <t>First product after 1986 bankruptcy and relaunch."After 13 years and 14,000 instruments, production of the minimoog voyaer is coming to an end" https://www.moogmusic.com/news/end-voyage</t>
  </si>
  <si>
    <t>2-note paraphonic synth builds on Sub 37 Tribute edition</t>
  </si>
  <si>
    <t>Moog Modular Systems</t>
  </si>
  <si>
    <t>Mother-32</t>
  </si>
  <si>
    <t>Sub Phatty</t>
  </si>
  <si>
    <t>Minitaur</t>
  </si>
  <si>
    <t>Werkstatt-01 kit</t>
  </si>
  <si>
    <t>Behringer</t>
  </si>
  <si>
    <t>Analogue Solutions</t>
  </si>
  <si>
    <t>2006 or 07 release?</t>
  </si>
  <si>
    <t>"essentially 1,000 Matrix 6 patches in a single-space compact rackmount MIDI module" (1988 ad) "Instant push-button access to 1000 of the world's richest sounds...lets you choose from 1000 of the best analog sounds" (1989 ad) Then, the 1991 ad changes main header to "the Un-Digital Synth" and says, "There's a real difference between analog and 'analog-like'. There's only one way to get it -and that's to go analog. The OB Matrix-1000 gives you the warmth, richness and character that only true analog synthesis can deliver"</t>
  </si>
  <si>
    <t>Moog1</t>
  </si>
  <si>
    <t>Moog2</t>
  </si>
  <si>
    <t>Model name</t>
  </si>
  <si>
    <t>in Vintage Synth</t>
  </si>
  <si>
    <t>Release Year</t>
  </si>
  <si>
    <t>End Year</t>
  </si>
  <si>
    <t>List price (USD)</t>
  </si>
  <si>
    <t>includes keyboard</t>
  </si>
  <si>
    <t xml:space="preserve">Analog modeling </t>
  </si>
  <si>
    <t>has knobs</t>
  </si>
  <si>
    <t># Ads</t>
  </si>
  <si>
    <t>Oberheim-Gibson</t>
  </si>
  <si>
    <t>Oberheim2</t>
  </si>
  <si>
    <t>^^ same as above - reviewed together because sound generation is exactly the same
Owners manual: "The Basic Patch…that is stored in the Xpander memory can be recalled…" - talks about how to modify the patch (p. 64) --&gt; can find Xpander factory patch in google search --&gt; but way less clear than the Matrix 12</t>
  </si>
  <si>
    <r>
      <t xml:space="preserve">p. 129 - Poly, Table: "Memories…100 single/100 multi", "the very best you can buy in terms of analog synthesizers" "store 100 'single patches', which are in effect your raw material for producing final, complete patches that can be stored with additional information" "the basic theory behind prgramming either of these instrument is not </t>
    </r>
    <r>
      <rPr>
        <i/>
        <sz val="11"/>
        <color theme="1"/>
        <rFont val="Calibri"/>
        <family val="2"/>
        <scheme val="minor"/>
      </rPr>
      <t>that</t>
    </r>
    <r>
      <rPr>
        <sz val="11"/>
        <color theme="1"/>
        <rFont val="Calibri"/>
        <family val="2"/>
        <scheme val="minor"/>
      </rPr>
      <t xml:space="preserve"> difficult to industrant" "you'll need a lot of patience and imagination to extract the best results"
"either instrument would be ideal for reasonably skilled programmers"
NOTE: owners manual says it has "pre-programmed factory stock patches" (p. 84)</t>
    </r>
  </si>
  <si>
    <t>p. 24 - Mono, Table: "Memories…8 user-programmable"
"the first monophonic synth to have user-programmable memories"
NOTE: "memoires on monos never became standard (more's the pity), so the OB-1 remains in an elite breed of extremely useful live-oriented instruments"
talk of creating and controlling sounds
notes that volume is also programmable
From owners manual: "Your Ob-1 comes pre-set with eight factory patches" (p .1)</t>
  </si>
  <si>
    <t>p. 127 - Poly, Table: "Memories…32"
"superb brass or synth-brass type patches being its forte"
"programming options"
From the manual: "After you have tried the pre-programmed sounds supplied with the OB-X, you may want to modify them or create a completely new sound"</t>
  </si>
  <si>
    <t>p. 129 - Poly, Table: "Memories…56"
"its programs are uneraseable factory presets (alterable only in real time, temporarily)"
"preset version of the popular OB-X series"
"For the person who wants that 'Oberheim sound' but hasn't a clue how to program the synths" "A player's synth though, not a programmer's"</t>
  </si>
  <si>
    <t>p. 128 - Poly, 
Table: "Memories….120 (by 1982)
"programmable"
"120-program memory"
"By now Oberheim had devised their somewhat complex routine of progam naming"
Owners manual: talks about factory sounds - and the ability to edit and story edits, as well as create new ones altogether</t>
  </si>
  <si>
    <t>p. 125 - Poly, Table: "Memories…16"
"one of the earliest 'legit' polyphonic synths"
"programming…is no easy matter"
"you must set up the programmer's controls to conform to those you've been fiddling…"
"not all the parameters are offered, so you can't always store the exact sound you'd like."
"Actually storing sound...is too hilarious a rigmarole to repeat here'</t>
  </si>
  <si>
    <t>p. 126 Table: "Memories…120 patch; 24 split/double", "pressing Page Two buttons gains access to extra programming features", "Oberheim is in the very singular position of consistently offering satisfaction from the one instrument to both the 'inveterate fiddler' and the 'just get on and play it' type of player", "I think the company has veered towards  'ultimate control' at the expense of such programming and playing ease, but the OB-8 is one of the best examples of an evenly balanced 'performance vs control' instrument"
"parameters - including volume - can be programmed into the 120 program memory"
"twenty four locations (in addition to the 120-patch memory) are set aside for storing these combnations"
Owners manual - "The OB-8 comes from the factory pre-preprogrammed with 104 patch programs, 12 split programs, and 12 double programs" (p. 3, but 10 of pdf)</t>
  </si>
  <si>
    <t>Not in Keyfax. Vintage synth: 100 patches. "slimmer programming", "As was the growing trend in synthesizers during this time, knobs and sliders were replaced by just a few membrane buttons and a simple data slider.", From operating manual: "all the necessary ingrediants to create patches, edit existing patches" (p. 3)
-can edit patches or program new ones (p. 5)</t>
  </si>
  <si>
    <t>Not in Keyfax (obviously - date). Vintage synth: Memory - 800 preset patches, 200 user patches
Operating manual: "play the best 1000 sounds of the famous Oberheim Matrix-6" "simplicity of operation" "one thousand outstanding patches" on-board library of rich, warm analog sounds</t>
  </si>
  <si>
    <t>Oberheim-Viscount</t>
  </si>
  <si>
    <t>Price range</t>
  </si>
  <si>
    <t>Clarifying notes</t>
  </si>
  <si>
    <t>p. 18 - Mono, table: 'memories….19 presets" a lot of text discussion about the quality of the sounds that come on this thing, as well as users ability to modify.
"for those who want a vast range of monophonic synth sounds, and haven't a clue how to program a conventional mono synth"</t>
  </si>
  <si>
    <t>p. 44 - MIK, Table: "Tones….Polysynth/strings"
"poor man's…programmable synth"
"Of course there are no memory locations, so setting up synth sounds is a strictly one-at a-time task"….but talks about string sounds</t>
  </si>
  <si>
    <t>p. 120 - Poly, Table: "Memories….32" "32-program memory", "With 32 program memories the Polysix is simple but very useful for the first time buyer"
Owners manual: "all programs can be altered, either temporarily or permanently….altered program can replace the original program or moved to a new location" (18) "flexibility of a fully variable synthesizer with the ease of use of a preset synth" --&gt; nothing explicitly mentioned about factory patches. But when I google I can find reviews for them!</t>
  </si>
  <si>
    <t xml:space="preserve">p. 46 - MIK, Table: "Tones…programmable polysynth/brass/strings"
32 patch-memory locations, and has programmable volume. Can be split for polysynth in the left hand and brass or strings in the right
</t>
  </si>
  <si>
    <t>p. 121 - Poly, Table: "Memories…64"
"digital access control method of programming"
"wider basic range of sounds tobe programmed"
"Programming is very easy"
Onwers manual: "Full editing capabilities allow programs to be edited temporarily or permanently" (p.6)
"The Poly-61 has been pre-loaded with 64 different programs at the factory" (p.20, 22 on pdf)</t>
  </si>
  <si>
    <t xml:space="preserve">p. 45 - MIK, Table: "Tones….6 pianos, plus strings"
"a choice of 6 piano presets and one string preset" </t>
  </si>
  <si>
    <t>p. 122 - Poly, Table: "Memories…64" , "playing and programming", "Programming is with digital access control"
Program manual: "To create a new sound, first select one of the 64 existing programs that's close to what you want (if no program is close, any program may be used as a starting point)" and edit parameters "until the sound matches your mental image as closely as possible" (p. 23)</t>
  </si>
  <si>
    <t>Not in Keyfax. According to vintage synth, no memory, polyphonic</t>
  </si>
  <si>
    <t>mono/duo; VS "duophonic (2-voice) analog synthesizer"</t>
  </si>
  <si>
    <t>p. 36 - Mono, Table: "Memories….20", "50 parameters can be used to program sounds which can be stored in any of the 20 memory locations"
"Patch storage is an easy matter and, once stored, sounds can be swiftly recalled via the ten push-buttons"
Interesting note: "During this period Yamaha was obsessed by freedom of choice."
Owners manual: "Before playing the synthesizer, you must first create your own original voices" (p. 25)</t>
  </si>
  <si>
    <r>
      <t xml:space="preserve">p. 52 - MIK, Table: "Tones….strings/organ/polysynth"
"the string section is represented in preset form </t>
    </r>
    <r>
      <rPr>
        <i/>
        <sz val="11"/>
        <color theme="1"/>
        <rFont val="Calibri"/>
        <family val="2"/>
        <scheme val="minor"/>
      </rPr>
      <t>only</t>
    </r>
    <r>
      <rPr>
        <sz val="11"/>
        <color theme="1"/>
        <rFont val="Calibri"/>
        <family val="2"/>
        <scheme val="minor"/>
      </rPr>
      <t xml:space="preserve">, the two remaining tone colours </t>
    </r>
    <r>
      <rPr>
        <i/>
        <sz val="11"/>
        <color theme="1"/>
        <rFont val="Calibri"/>
        <family val="2"/>
        <scheme val="minor"/>
      </rPr>
      <t>can</t>
    </r>
    <r>
      <rPr>
        <sz val="11"/>
        <color theme="1"/>
        <rFont val="Calibri"/>
        <family val="2"/>
        <scheme val="minor"/>
      </rPr>
      <t xml:space="preserve"> be instantly accessed (with a choice of three presets) or can be created manually by using a number of sliders"
"there are, of course, no memory locations to store self-created sounds"</t>
    </r>
  </si>
  <si>
    <t>Sequential1</t>
  </si>
  <si>
    <t>Sequential2</t>
  </si>
  <si>
    <t>Notes from keyfax if not specified. VS =Vintage synth, SOS = SoundonSound</t>
  </si>
  <si>
    <t>Kawai</t>
  </si>
  <si>
    <t>All Kawai notes are from Vintage Synth: Under joint Kawai Teisco</t>
  </si>
  <si>
    <t>Casio</t>
  </si>
  <si>
    <t>EMU</t>
  </si>
  <si>
    <t>Kurzweil</t>
  </si>
  <si>
    <t>VS '-oscillators, but DCF'</t>
  </si>
  <si>
    <t>Roland</t>
  </si>
  <si>
    <t>" funky little analog synth and was among Roland's first programmable additive synth" VS</t>
  </si>
  <si>
    <t>"great and classic analog synth!" VS</t>
  </si>
  <si>
    <t>"great big modular analog synthesizer system" VS</t>
  </si>
  <si>
    <t>"vintage guitar controlled synthesizer" VS</t>
  </si>
  <si>
    <t>"one of the best Vocoder synths " VS</t>
  </si>
  <si>
    <t>"It used an Intel 8048 processor to control the all-analog VCOs, VCAs, and VCFs. This also allowed it to store patches, making it one of the early few analog synthesizers that had patch memory." VS</t>
  </si>
  <si>
    <t>"professional analog modular synthesis" VS</t>
  </si>
  <si>
    <t>"an analog organ synthesizer" VS</t>
  </si>
  <si>
    <t>"stripped down monosynth from Roland's classic SH-series" VS</t>
  </si>
  <si>
    <t>"analog synthesizer/sequencer" VS</t>
  </si>
  <si>
    <t>"rare but capable analog mono-synth" VS</t>
  </si>
  <si>
    <t>"monophonic bass synthesizer" VS</t>
  </si>
  <si>
    <t>" great sounding Juno type synth" VS</t>
  </si>
  <si>
    <t>"upgraded version of the Alpha Juno 1" VS</t>
  </si>
  <si>
    <t>"Covered in sliders that act as dedicated editors just like a classic analog synth, the JD-800 is an extremely programmable and hands-on digital synthesizer" VS</t>
  </si>
  <si>
    <t>"JW-50 appeared in the early 90's and was an expensive and physically large workstation" VS</t>
  </si>
  <si>
    <t>"a digital synth with 6MB of ROM sounds with "analog-like" edit parameters and features" VS</t>
  </si>
  <si>
    <t>"first-of-its-kind Roland Analog Modeling sound source, combining the fat, powerful sounds associated with vintage analog synths with the flexibility of digital technology and MIDI" VS</t>
  </si>
  <si>
    <t>" modern sound module" VS</t>
  </si>
  <si>
    <t>"JP-8080 Analog Modeling Synthesizer Module" VS</t>
  </si>
  <si>
    <t>" awesome synth for electronic &amp; techno musicians!" VS</t>
  </si>
  <si>
    <t>"desktop synth" VS</t>
  </si>
  <si>
    <t>"not an analog synth--it is a budget digital wavetable synthesizer" VS</t>
  </si>
  <si>
    <t>"analog modeling synthesizer " VS</t>
  </si>
  <si>
    <t>"analog modeling synthesizer" VS</t>
  </si>
  <si>
    <t>Sequential2 - Dave Smith Instruments</t>
  </si>
  <si>
    <t>www.soundonsound.com</t>
  </si>
  <si>
    <t>Description</t>
  </si>
  <si>
    <t>www.reverb.com</t>
  </si>
  <si>
    <t>sell and review used gear</t>
  </si>
  <si>
    <t>www.sweetwater.com</t>
  </si>
  <si>
    <t xml:space="preserve">"Can an Evolver sound like a Prophet '08? The analog oscillators and the analog low-pass filters are the same in both product lines, so it’s possible to make an Evolver sound very much like a Prophet ’08. Of course, there are a lot of things an Evolver can do that a Prophet ’08 can’t do. The Evolver’s strength is really in what it can do beyond purely analog sounds. They’re two different beasts." https://www.sequential.com/product/evolver/
</t>
  </si>
  <si>
    <t>PolyEvolver rack</t>
  </si>
  <si>
    <t>PolyEvolver keyboard</t>
  </si>
  <si>
    <t>Evolver Keyboard</t>
  </si>
  <si>
    <t>http://www.vintagesynth.com/dsi/evo.php
https://en.wikipedia.org/wiki/Evolver_(synthesizer)</t>
  </si>
  <si>
    <t>Prophet 12 Desktop</t>
  </si>
  <si>
    <t>Prophet 12 Keyboard</t>
  </si>
  <si>
    <t>2018?</t>
  </si>
  <si>
    <t>Mopho keyboard</t>
  </si>
  <si>
    <t>https://www.gearslutz.com/board/electronic-music-instruments-and-electronic-music-production/</t>
  </si>
  <si>
    <t>discussion boards about gear</t>
  </si>
  <si>
    <t>https://www.sequential.com/product/mopho-se-2/</t>
  </si>
  <si>
    <t>https://www.sequential.com/artists/</t>
  </si>
  <si>
    <t>list of artists using sequential products</t>
  </si>
  <si>
    <t>sell new equipment, has forums</t>
  </si>
  <si>
    <t>Clavia</t>
  </si>
  <si>
    <t>Nord Lead</t>
  </si>
  <si>
    <t>https://www.nordkeyboards.com/about-us/company-history</t>
  </si>
  <si>
    <t>Nord Modular</t>
  </si>
  <si>
    <t>Bands who use (have used) it</t>
  </si>
  <si>
    <t>" It houses the synth engine and all DSP processors. However, the Nord Modular must be connected to a Pentium PC with Windows 95 or a PowerMac" VS</t>
  </si>
  <si>
    <t>https://www.nordkeyboards.com/about-us/company-history
http://www.vintagesynth.com/clavia/nordmod.php</t>
  </si>
  <si>
    <t>Nord Lead 2 rack</t>
  </si>
  <si>
    <t>"The Crystal Method, Fatboy Slim, Nine Inch Nails, The Prodigy, Leftfield, Mike Oldfield, Front Line Assembly, KMFDM, Mirwais, Underworld, Jean Michel Jarre, Skinny Puppy, Depeche Mode, and A Guy Called Gerald" VS</t>
  </si>
  <si>
    <t>http://www.vintagesynth.com/clavia/nord2.php</t>
  </si>
  <si>
    <t>"Astral Projection, Autechre, BT, The Chemical Brothers, Somatic Responses, The Crystal Method, Junkie XL, Mouse on Mars, and Nine Inch Nails" VS</t>
  </si>
  <si>
    <t>Nord Lead 3</t>
  </si>
  <si>
    <t>http://www.vintagesynth.com/clavia/nord3.php</t>
  </si>
  <si>
    <t>"Jean-Michel Jarre, Stereolab, Adrian Belew, the Faint, Keane, and the Pet Shop Boys" vs</t>
  </si>
  <si>
    <t>Nord Micro Modular</t>
  </si>
  <si>
    <t>http://www.vintagesynth.com/clavia/nordmicro.php</t>
  </si>
  <si>
    <t>"Autechre, u-ziQ, Speedy J, Kid606, Somatic Responses, Heretik, and Ixy" VS</t>
  </si>
  <si>
    <t>Nord Lead 2</t>
  </si>
  <si>
    <t>https://www.nordkeyboards.com/products/nord-lead-2</t>
  </si>
  <si>
    <t>"Every function has a dedicated knob, just like it used to be in the good old days. No more complex menus! " nordkeyboards.com</t>
  </si>
  <si>
    <t>Nord Rack</t>
  </si>
  <si>
    <t>mentioned as shipping in 1996-01-023 ad</t>
  </si>
  <si>
    <t>http://www.vintagesynth.com/clavia/nord.php</t>
  </si>
  <si>
    <t>"Ken Ishii, The Crystal Method, Fatboy Slim, Cirrus, Nine Inch Nails, Depeche Mode, Deftones, Mouse on Mars, Maroon 5, Dr. Dre, Laurent Garnier, ATB, The Prodigy, Autechre, Astral Projection, Boom Boom Satellites, Fluke, Front Line Assembly, KMFDM and Underworld" VS</t>
  </si>
  <si>
    <t>Nord Electro</t>
  </si>
  <si>
    <t>Is this more of a digital piano? "stunning emulations of classic vintage electro-mechanical instruments" clavia website</t>
  </si>
  <si>
    <t>Nord Lead A1</t>
  </si>
  <si>
    <t>Nord Lead 4</t>
  </si>
  <si>
    <t>Nord Lead 2x</t>
  </si>
  <si>
    <t>https://www.nordkeyboards.com/products/nord-lead-2x</t>
  </si>
  <si>
    <t>Nord Modular Rack</t>
  </si>
  <si>
    <t>https://www.musictech.net/news/namm-2014-nord-a1/</t>
  </si>
  <si>
    <t>https://en.wikipedia.org/wiki/Nord_Lead</t>
  </si>
  <si>
    <t>2008 limited edition 2X with inverted colors for 25th anniversary (wikipedia)</t>
  </si>
  <si>
    <t>Access</t>
  </si>
  <si>
    <t>Virus A</t>
  </si>
  <si>
    <t>Virus B</t>
  </si>
  <si>
    <t>http://www.vintagesynth.com/misc/virusa.php</t>
  </si>
  <si>
    <t>Indigo</t>
  </si>
  <si>
    <t>Rack</t>
  </si>
  <si>
    <t>Virus C</t>
  </si>
  <si>
    <t>Virus KC</t>
  </si>
  <si>
    <t>Virus KB</t>
  </si>
  <si>
    <t>Rack xl</t>
  </si>
  <si>
    <t>Indigo 2</t>
  </si>
  <si>
    <t>http://www.vintagesynth.com/misc/virusti.php</t>
  </si>
  <si>
    <t>Virus T1 Polar</t>
  </si>
  <si>
    <t>Virus T1 Snow</t>
  </si>
  <si>
    <t>Roadster version of T1 Desktop</t>
  </si>
  <si>
    <t>Virus TI desktop</t>
  </si>
  <si>
    <t>Virus TI2 keyboard</t>
  </si>
  <si>
    <t>Virus TI2 desktop</t>
  </si>
  <si>
    <t>Virus TI keyboard</t>
  </si>
  <si>
    <t>Akai</t>
  </si>
  <si>
    <t>AX60</t>
  </si>
  <si>
    <t>"among some of the last true analog polysynths of the mid-eighties" VS</t>
  </si>
  <si>
    <t>http://www.vintagesynth.com/akai/ax60.php</t>
  </si>
  <si>
    <t>AX80</t>
  </si>
  <si>
    <t>S612</t>
  </si>
  <si>
    <t>X7000</t>
  </si>
  <si>
    <t>MPC60</t>
  </si>
  <si>
    <t>SO1</t>
  </si>
  <si>
    <t>CD3000</t>
  </si>
  <si>
    <t>S2000</t>
  </si>
  <si>
    <t>S5000</t>
  </si>
  <si>
    <t>S6000</t>
  </si>
  <si>
    <t>Z-series</t>
  </si>
  <si>
    <t>AX73</t>
  </si>
  <si>
    <t>http://www.vintagesynth.com/akai/ax73.php</t>
  </si>
  <si>
    <t>few knobs in picture, more sleek design</t>
  </si>
  <si>
    <t>http://www.vintagesynth.com/akai/s612.php</t>
  </si>
  <si>
    <t>"one of Akai's first pro rack-mount samplers" VS</t>
  </si>
  <si>
    <t>Digital MIDI sampler</t>
  </si>
  <si>
    <t>http://www.vintagesynth.com/akai/s01.php</t>
  </si>
  <si>
    <t>Sequencer/sampler - is this really a synth? "the music production studio that has single-handedly take over the Rap/R&amp;B music genres as the main instrument of hiphop production" VS</t>
  </si>
  <si>
    <t>http://www.vintagesynth.com/akai/mpc60.php</t>
  </si>
  <si>
    <t>"Akai's first major Sampler Keyboard instrument similar in style and format to the E-mu Emax, Ensoniq Mirage, EPS and Roland S-10 sampling keyboards." VS</t>
  </si>
  <si>
    <t>http://www.vintagesynth.com/akai/x7000.php</t>
  </si>
  <si>
    <t>Pro studio sampler</t>
  </si>
  <si>
    <t>http://www.vintagesynth.com/akai/s2000.php</t>
  </si>
  <si>
    <t>http://www.vintagesynth.com/akai/s5000.php</t>
  </si>
  <si>
    <t>"The S5000/S6000 has been used by Underworld, Nick Rhodes (Duran Duran), Max Graham and ATB" VS</t>
  </si>
  <si>
    <t>S1000</t>
  </si>
  <si>
    <t>a few knobs</t>
  </si>
  <si>
    <t>http://www.vintagesynth.com/akai/s1000.php</t>
  </si>
  <si>
    <t>"Moby, The Chemical Brothers, SkyLab, Scanner, Fluke, Nick Rhodes, Fatboy Slim, LTJ Bukem, Mr. Oizo, Crystal Method, Pet Shop Boys, Gary Numan, Future Sound of London, Jean-Michel Jarre, Vangelis, Mouse on Mars, and Apollo 440" VS</t>
  </si>
  <si>
    <t>S3000</t>
  </si>
  <si>
    <t>http://www.vintagesynth.com/akai/s3000.php</t>
  </si>
  <si>
    <t>"William Ørbit, Moby, Apollo 440, Fluke, Hardfloor, Goldie, Plastikman, Olive, LTJ Bukem, Eat Static, Dave Holmes, Underworld, Fatboy Slim, Faithless, Future Sound of London, Sneaker Pimps, Pet Shop Boys, and A Guy Called Gerald." VS</t>
  </si>
  <si>
    <t>"It was Future Sound of London's first sampler." VS</t>
  </si>
  <si>
    <t>S700</t>
  </si>
  <si>
    <t>a few knobs; "rack-mount spin-off of the X7000 keyboard sampler" VS</t>
  </si>
  <si>
    <t>http://www.vintagesynth.com/akai/s700.php</t>
  </si>
  <si>
    <t>Timbre Wolf</t>
  </si>
  <si>
    <t>http://www.vintagesynth.com/akai/timbre_wolf</t>
  </si>
  <si>
    <t xml:space="preserve">S20 </t>
  </si>
  <si>
    <t>http://www.vintagesynth.com/akai/s20.php</t>
  </si>
  <si>
    <t>S900</t>
  </si>
  <si>
    <t>http://www.vintagesynth.com/akai/s900.php</t>
  </si>
  <si>
    <t>VX600</t>
  </si>
  <si>
    <t>http://www.vintagesynth.com/akai/vx600.php</t>
  </si>
  <si>
    <t>http://www.vintagesynth.com/akai/vx90.php</t>
  </si>
  <si>
    <t>rack mount version of AX73" VS</t>
  </si>
  <si>
    <t>VX90</t>
  </si>
  <si>
    <t>n</t>
  </si>
  <si>
    <t>Audity</t>
  </si>
  <si>
    <t>http://www.creative.com/emu/company/history/timeline/</t>
  </si>
  <si>
    <t>Emulator I</t>
  </si>
  <si>
    <t>Audity 2000</t>
  </si>
  <si>
    <t>http://www.vintagesynth.com/emu/audity2000.php</t>
  </si>
  <si>
    <t>Carnaval</t>
  </si>
  <si>
    <t>http://www.vintagesynth.com/emu/carnaval.php</t>
  </si>
  <si>
    <t>U2, Orbital, Astral Projection, Skinny Puppy, Meat Beat Manifesto, Nine Inch Nails, Mouse on Mars, Alphaville, Beastie Boys, Clock DVA, Die Krupps, Faith No More, Richard H Kirk, KMFDM, Steve Roach, Richard Barbieri, Wolfgang Gartner and Depeche Mode.</t>
  </si>
  <si>
    <t>http://www.vintagesynth.com/emu/emax.php
https://en.wikipedia.org/wiki/E-mu_Emax</t>
  </si>
  <si>
    <t>https://en.wikipedia.org/wiki/E-mu_Emax</t>
  </si>
  <si>
    <t xml:space="preserve"> David Bowie, Depeche Mode, Herbie Hancock, Genesis, New Order, OMD, Jean-Michel Jarre, Kitaro, Vangelis, Yes, Philip Glass, filmaker/composer John Carpenter, and Stevie Wonder who bought the very first one!</t>
  </si>
  <si>
    <t>http://www.vintagesynth.com/emu/emulator.php</t>
  </si>
  <si>
    <t>Depeche Mode, ABC, Genesis, Paul McCartney, Tangerine Dream, New Order, Front 242, Brian Wilson, Simple Minds, Enya, Jean-Michel Jarre, Vangelis, Stevie Nicks, Yes, filmaker/composer John Carpenter, ABC, David Frank Of The System, Mr. Mister, Phillipe Saisse, Stevie Wonder, David "Hawk" Wollinski, Pet Shop Boys; even Ferris Bueller!</t>
  </si>
  <si>
    <t>http://www.vintagesynth.com/emu/emulator2.php</t>
  </si>
  <si>
    <t>Depeche Mode, Genesis, and JellyFish.</t>
  </si>
  <si>
    <t>http://www.vintagesynth.com/emu/emulator3.php
https://en.wikipedia.org/wiki/E-mu_Emulator#The_Emulator_III</t>
  </si>
  <si>
    <t>Emulator IV</t>
  </si>
  <si>
    <t>http://www.vintagesynth.com/emu/emulator4
https://en.wikipedia.org/wiki/E-mu_Emulator#The_Emulator_III</t>
  </si>
  <si>
    <t>2002?</t>
  </si>
  <si>
    <t>ESI-2000</t>
  </si>
  <si>
    <t>http://www.vintagesynth.com/emu/esi2000.php</t>
  </si>
  <si>
    <t>http://www.vintagesynth.com/emu/esi32.php</t>
  </si>
  <si>
    <t>ESI-4000</t>
  </si>
  <si>
    <t>http://www.vintagesynth.com/emu/esi4000.php</t>
  </si>
  <si>
    <t>MK-6</t>
  </si>
  <si>
    <t>Mo'Phatt</t>
  </si>
  <si>
    <t>http://www.vintagesynth.com/emu/mophatt.php</t>
  </si>
  <si>
    <t>Modular Systems</t>
  </si>
  <si>
    <t>http://www.vintagesynth.com/emu/emu_modular.php</t>
  </si>
  <si>
    <t>Vince Clarke, Herbie Hancock, Pat Gleeson, Hans Zimmer, Meat Beat Manifesto, Frank Zappa and Roger Linn</t>
  </si>
  <si>
    <t>http://www.vintagesynth.com/emu/morpheus.php</t>
  </si>
  <si>
    <t>Orbital, Astral Projection, Hardfloor, LTJ Bukem and Fluke.</t>
  </si>
  <si>
    <t>Orbit 9090</t>
  </si>
  <si>
    <t>http://www.vintagesynth.com/emu/orbit.php</t>
  </si>
  <si>
    <t>Orbit-3</t>
  </si>
  <si>
    <t>http://www.vintagesynth.com/emu/orbit3.php</t>
  </si>
  <si>
    <t>PK-6</t>
  </si>
  <si>
    <t>2000?</t>
  </si>
  <si>
    <t>Planet Earth</t>
  </si>
  <si>
    <t>http://www.vintagesynth.com/emu/planetearth.php</t>
  </si>
  <si>
    <t>Planet Phatt</t>
  </si>
  <si>
    <t>http://www.vintagesynth.com/emu/phatt.php</t>
  </si>
  <si>
    <t>Roni Size, ATB, and Hardfloor</t>
  </si>
  <si>
    <t>http://www.vintagesynth.com/emu/proteus.php</t>
  </si>
  <si>
    <t>Astral Projection, Pet Shop Boys, Vangelis, Genesis, and Information Society.</t>
  </si>
  <si>
    <t>Proteus 1000</t>
  </si>
  <si>
    <t>http://www.vintagesynth.com/emu/p1000.php</t>
  </si>
  <si>
    <t>Proteus 2000</t>
  </si>
  <si>
    <t>http://www.creative.com/emu/company/history/timeline/
http://www.vintagesynth.com/emu/proteus2k.php</t>
  </si>
  <si>
    <t>Proteus 2500</t>
  </si>
  <si>
    <t>http://www.vintagesynth.com/emu/p2500.php</t>
  </si>
  <si>
    <t>http://www.vintagesynth.com/emu/vintkeys.php</t>
  </si>
  <si>
    <t>Hardfloor, The Prodigy, Fatboy Slim, Meat Beat Manifesto, Goldie, Olive, Faithless, LTJ Bukem, Roni Size, Future Sound of London, Depeche Mode, Laurent Garnier, Yesterdays and The Shamen.</t>
  </si>
  <si>
    <t>" emulates the sounds of classic vintage synths"</t>
  </si>
  <si>
    <t>Vintage Pro</t>
  </si>
  <si>
    <t>http://www.vintagesynth.com/emu/vintagepro.php</t>
  </si>
  <si>
    <t>"there are over 30 classic keyboards from ARP to Yamaha within the sample-based ROM of the Vintage Pro for easy and authentic recreation and emulation of these sounds"</t>
  </si>
  <si>
    <t>XK-6 Xtreme Keys</t>
  </si>
  <si>
    <t>http://www.vintagesynth.com/emu/xk6.php</t>
  </si>
  <si>
    <t>Xtreme Lead-1</t>
  </si>
  <si>
    <t>http://www.vintagesynth.com/emu/emuxl1.php</t>
  </si>
  <si>
    <t>25</t>
  </si>
  <si>
    <t>Ultra Proteus</t>
  </si>
  <si>
    <t>E4K</t>
  </si>
  <si>
    <t>E4X</t>
  </si>
  <si>
    <t>e6400</t>
  </si>
  <si>
    <t>E-Synth</t>
  </si>
  <si>
    <t>Turbo Phatt</t>
  </si>
  <si>
    <t>E4XT Ultra</t>
  </si>
  <si>
    <t>e6400 Ultra</t>
  </si>
  <si>
    <t>E5000 Ultra</t>
  </si>
  <si>
    <t>E4 Platinum</t>
  </si>
  <si>
    <t>Vintage Keys</t>
  </si>
  <si>
    <t>Cirrus and Lab-4</t>
  </si>
  <si>
    <t>http://www.kawai-global.com/company/history/</t>
  </si>
  <si>
    <t>"enjoy vigorous sales"</t>
  </si>
  <si>
    <t>he Cure, ComaTeens, Kitaro, Human League, N-Trance, Vangelis, the Normal, Stevie Wonder, The Cars and Paul Hardcastle</t>
  </si>
  <si>
    <t>http://www.vintagesynth.com/korg/mini700s.php</t>
  </si>
  <si>
    <t>Freddy Fresh, Simple Minds and The Human League</t>
  </si>
  <si>
    <t>ARP Odssey</t>
  </si>
  <si>
    <t>Minilogue</t>
  </si>
  <si>
    <t>"programmable four-voice polyphonic analog synth</t>
  </si>
  <si>
    <t>Kronos 2</t>
  </si>
  <si>
    <t>Kronos</t>
  </si>
  <si>
    <t>Monologue</t>
  </si>
  <si>
    <t>Volca Modular</t>
  </si>
  <si>
    <t>PCX</t>
  </si>
  <si>
    <t>K2661</t>
  </si>
  <si>
    <t>https://en.wikipedia.org/wiki/Kurzweil_Music_Systems</t>
  </si>
  <si>
    <t>PC3LE</t>
  </si>
  <si>
    <t>PC3K</t>
  </si>
  <si>
    <t>SYSTEM-1</t>
  </si>
  <si>
    <t>https://www.rolandus.com/blog/2014/02/19/roland-synth-chronicle-1973-through-2013/</t>
  </si>
  <si>
    <t>FA-06</t>
  </si>
  <si>
    <t>FA-08</t>
  </si>
  <si>
    <t>V-Combo VR-09</t>
  </si>
  <si>
    <t>INTEGRA-7</t>
  </si>
  <si>
    <t>Jupitor-50</t>
  </si>
  <si>
    <t>sound on sound: "virtual analog synth engine"</t>
  </si>
  <si>
    <t>Jupitor-80</t>
  </si>
  <si>
    <t>Juno-Gi</t>
  </si>
  <si>
    <t>JD-XA</t>
  </si>
  <si>
    <t>https://www.roland.com/us/products/jd-xa/
https://www.roland.com/us/company/press_releases/30151/</t>
  </si>
  <si>
    <t>"analog and digital parts side by side"</t>
  </si>
  <si>
    <t>JD-Xi</t>
  </si>
  <si>
    <t>SYSTEM-8</t>
  </si>
  <si>
    <t>JU-06</t>
  </si>
  <si>
    <t>https://www.rolandus.com/blog/2015/10/01/introducing-the-roland-boutique-series/</t>
  </si>
  <si>
    <t>JP-08</t>
  </si>
  <si>
    <t>JX-03</t>
  </si>
  <si>
    <t>FA-07</t>
  </si>
  <si>
    <t>V-Combo VR-09-B</t>
  </si>
  <si>
    <t>XPS-10</t>
  </si>
  <si>
    <t>Ax-Edge</t>
  </si>
  <si>
    <t xml:space="preserve"> Vangelis, Human League, Blondie, The Band, and Jethro Tull</t>
  </si>
  <si>
    <t>Norman Cook (Fatboy Slim, Mighty Dub Kats), 808 State, Blondie, Human League, Mike Oldfield, and Jethro Tull.</t>
  </si>
  <si>
    <t>Kitaro, Human League and Vangelis</t>
  </si>
  <si>
    <t>Orbital, Vince Clarke, Aphex Twin, BBC Radiophonic Workshop, Electronic Dream Planet, Tangerine Dream, Groove Corporation, Depeche Mode, Heaven 17, Freddy Fresh, Joy Electric, Luke Vibert, Human League, Nitzer Ebb, Front 242, Tears For Fears, Vangelis, Hans Zimmer, and Meat Beat Manifesto</t>
  </si>
  <si>
    <t>Tony Banks, Rod Argent, Tomita, Nick Magnus, Jethro Tull, Camel, and Magnum.</t>
  </si>
  <si>
    <t>Mundo Muzique, Vince Clarke, Matt Megaton Haines, Paul Hardcastle, Fatboy Slim, Massive Attack, Bomb the Bass, The Prodigy, Faithless, Youth, Joey Beltram and Human Resource.</t>
  </si>
  <si>
    <t>Astral Projection</t>
  </si>
  <si>
    <t>Suzanne Vega, Future Sound of London, and Information Society</t>
  </si>
  <si>
    <t>EM-101</t>
  </si>
  <si>
    <t>http://www.vintagesynth.com/roland/em101</t>
  </si>
  <si>
    <t>" Analog purists, forget about "analog vs. digital" and just give this synth a try, it's surprising how good analog modeling can sound when Roland does it right!"</t>
  </si>
  <si>
    <t>XP-30</t>
  </si>
  <si>
    <t>XP-10</t>
  </si>
  <si>
    <t>XP-50</t>
  </si>
  <si>
    <t>XP-80</t>
  </si>
  <si>
    <t>XP-60</t>
  </si>
  <si>
    <t>https://www.kawaius-tsd.com/OM/MODULE~1/PHM.PDF
https://en.wikipedia.org/wiki/Kawai_Musical_Instruments</t>
  </si>
  <si>
    <t xml:space="preserve"> Stevie Wonder, Sean Hopper, Richard Wright, Patrick Moraz, Paul Shaffer, Lorin Hollander, Michael Kamen, Vangelis, Kitaro, and John Carpenter.</t>
  </si>
  <si>
    <t>https://www.moogmusic.com/products/moog-modular-systems</t>
  </si>
  <si>
    <t>William Ørbit, Emerson Lake &amp; Palmer, 808 State, Ken Ishii, Astral Projection, Rabbit in the Moon, Depeche Mode, Underworld, Tangerine Dream, LTJ Bukem, Apollo 440, Jean Michel Jarre, ATB, Vangelis, Pet Shop Boys, Faithless, Luke Vibert, Mouse on Mars, Laurent Garnier, MC Hammer, Bushflange, Genesis, and Eat Static.</t>
  </si>
  <si>
    <t>William Ørbit, Überzone, Norman Cook (Fatboy Slim), Autechre, BT, Vince Clarke, Moby, 808 State, Underworld, Leftfield, Fluke, Josh Wink, Todd Terry, Depeche Mode, Eat Static, Biosphere, The Prodigy, The Shamen, Bushflange, Cirrus, Astral Projection, Apollo 440, Faithless, Union Jack, Computer Controlled, Pet Shop Boys, Sneaker Pimps, Erasure, Freddy Fresh, Rabbit in the Moon, Kevin Saunderson, Jimmy Edgar, Laurent Garnier, Vangelis, Sigur Ros, and the Chemical Brothers</t>
  </si>
  <si>
    <t>are we sure this isn't analog??
-oh, it has a 1 digitally controlled oscilator</t>
  </si>
  <si>
    <t>Eat Static and Vangelis</t>
  </si>
  <si>
    <t>https://en.wikipedia.org/wiki/Yamaha_CX5M</t>
  </si>
  <si>
    <t>Alesis</t>
  </si>
  <si>
    <t>Andromeda A6</t>
  </si>
  <si>
    <t>BT, Air, Duran Duran, Depeche Mode, Nine Inch Nails, DJ Tiesto, Klaus Schulze, Yes and the Pet Shop Boys.</t>
  </si>
  <si>
    <t>Ion</t>
  </si>
  <si>
    <t>Micron</t>
  </si>
  <si>
    <t>NanoSynth</t>
  </si>
  <si>
    <t>QS6</t>
  </si>
  <si>
    <t>QS6.1</t>
  </si>
  <si>
    <t>QS7</t>
  </si>
  <si>
    <t>QS7.1</t>
  </si>
  <si>
    <t>QS8</t>
  </si>
  <si>
    <t>QS8.1</t>
  </si>
  <si>
    <t>QSR</t>
  </si>
  <si>
    <t>QuadraSynth</t>
  </si>
  <si>
    <t>QuadraSynth Plus</t>
  </si>
  <si>
    <t>Analogue Systems</t>
  </si>
  <si>
    <t>RS-Integrator</t>
  </si>
  <si>
    <t>Aries</t>
  </si>
  <si>
    <t>300</t>
  </si>
  <si>
    <t>"The Aries 300 is a classic modular system that competed against the Moog, Arp, Buchla, E-mu, and Roland modular systems of the time"</t>
  </si>
  <si>
    <t>ARP</t>
  </si>
  <si>
    <t>2500</t>
  </si>
  <si>
    <t>mid-1970s'</t>
  </si>
  <si>
    <t>2600</t>
  </si>
  <si>
    <t>Axxe</t>
  </si>
  <si>
    <t>Explorer I</t>
  </si>
  <si>
    <t>Odyssey 1</t>
  </si>
  <si>
    <t>Omni Mk 1</t>
  </si>
  <si>
    <t>Omni Mk 2</t>
  </si>
  <si>
    <t>"basically the same as Mk1" --&gt; vintage synth link the same</t>
  </si>
  <si>
    <t>Pro-Soloist</t>
  </si>
  <si>
    <t>Tangerine Dream, Tony Banks (Genesis), Coldcut, Gary Numan, Herbie Hancock, Patrick Moraz, Billy Preston, John Entwistle, Billy Preston, and Vangelis.</t>
  </si>
  <si>
    <t>Pro/DGX</t>
  </si>
  <si>
    <t>Quartet</t>
  </si>
  <si>
    <t xml:space="preserve"> 808 State and Massive Attack</t>
  </si>
  <si>
    <t>Quadra</t>
  </si>
  <si>
    <t>Solina String Ensemble</t>
  </si>
  <si>
    <t>Solina String Synthesizer</t>
  </si>
  <si>
    <t>Solus</t>
  </si>
  <si>
    <t>Cheetah</t>
  </si>
  <si>
    <t>MS-6</t>
  </si>
  <si>
    <t>OMD and Rick Wakeman</t>
  </si>
  <si>
    <t>Con Brio</t>
  </si>
  <si>
    <t>ADS 200</t>
  </si>
  <si>
    <t>"Holy Grail pieces of vintage synth technology."</t>
  </si>
  <si>
    <t>Crumar</t>
  </si>
  <si>
    <t>Bit 01</t>
  </si>
  <si>
    <t>"voice programmable polyphonic analog synthesizer with digital control. It is essentially a rackmount version of the Bit-99 keyboard synthesizer. It has two analog oscillators per voice that are digitally stabilized and controlled."</t>
  </si>
  <si>
    <t>Bit 99</t>
  </si>
  <si>
    <t>"one of the first synthesizers from which traditional knobs and sliders have been banned"</t>
  </si>
  <si>
    <t>Bit One</t>
  </si>
  <si>
    <t>"6 voice programmable polyphonic analog synthesizer with digital control "</t>
  </si>
  <si>
    <t>DS-2</t>
  </si>
  <si>
    <t>Multiman-S</t>
  </si>
  <si>
    <t>The Performer</t>
  </si>
  <si>
    <t>Spirit</t>
  </si>
  <si>
    <t>"The Crumar Spirit was originally designed by Bob Moog (himself), Jim Scott &amp; Tom Rhea and released back in 1983"</t>
  </si>
  <si>
    <t xml:space="preserve">Stratus </t>
  </si>
  <si>
    <t>DCOs</t>
  </si>
  <si>
    <t>Davolisint</t>
  </si>
  <si>
    <t>Davoli</t>
  </si>
  <si>
    <t>Synergy</t>
  </si>
  <si>
    <t>Digital Keyboards</t>
  </si>
  <si>
    <t>"is estimated that less than 100 may still be in operation today"</t>
  </si>
  <si>
    <t>Doepfer</t>
  </si>
  <si>
    <t>A-100</t>
  </si>
  <si>
    <t>"Kraftwerk, Hans Zimmer, Kinetic, Freddy Fresh, Longstone, Nine Inch Nails, Steve Roach, Parallel Worlds, Ian Boddy, Kirk De Gorgio, Dron, Gus Gus, and Human League"</t>
  </si>
  <si>
    <t>Dark Energy</t>
  </si>
  <si>
    <t>Dark Energy II</t>
  </si>
  <si>
    <t>MS-404</t>
  </si>
  <si>
    <t>EKO</t>
  </si>
  <si>
    <t>EKOsynth P15</t>
  </si>
  <si>
    <t>Electronic Dream Plant</t>
  </si>
  <si>
    <t>Gnat</t>
  </si>
  <si>
    <t>Wasp</t>
  </si>
  <si>
    <t>"one of the earliest compact digital/analog hybrid mono-synths"</t>
  </si>
  <si>
    <t>808 State, Dave Holmes, Vince Clarke, Nick Rhodes (Duran Duran), WhiteHouse and Add N to (X).</t>
  </si>
  <si>
    <t>Electric Music Studios</t>
  </si>
  <si>
    <t>Polysynthi</t>
  </si>
  <si>
    <t>"when the renewed interest for vintage synths and the availability on the Web of a few demos of this rare instrument brought it back into the spotlight"</t>
  </si>
  <si>
    <t>VCS3</t>
  </si>
  <si>
    <t>Brian Eno, Tangerine Dream, Pink Floyd, Stereolab, Yes, Aphex Twin, Autechre, Jean-Michel Jarre, Astral Projection, Klaus Schulze, Depeche Mode, Vince Clarke, Add N to (X), The Who, Todd Rundgren, Recoil, Freddy Fresh, John Paul Jones</t>
  </si>
  <si>
    <t>Vodocoder 2000</t>
  </si>
  <si>
    <t>Elka</t>
  </si>
  <si>
    <t>EK-22</t>
  </si>
  <si>
    <t>Soloist 505</t>
  </si>
  <si>
    <t>Synthex</t>
  </si>
  <si>
    <t>Electronic Music Laboratories</t>
  </si>
  <si>
    <t>ElectroComp 100</t>
  </si>
  <si>
    <t>ElectroComp 101</t>
  </si>
  <si>
    <t>ElectroComp 200</t>
  </si>
  <si>
    <t>ElectroComp 400/401</t>
  </si>
  <si>
    <t>ElectroComp 500</t>
  </si>
  <si>
    <t>SynKey</t>
  </si>
  <si>
    <t>2Herbie Hancock</t>
  </si>
  <si>
    <t>Ensoniq</t>
  </si>
  <si>
    <t>ASR-10</t>
  </si>
  <si>
    <t>EPS</t>
  </si>
  <si>
    <t>EPS-16+</t>
  </si>
  <si>
    <t>ESQ-1</t>
  </si>
  <si>
    <t>Anything Box, Skinny Puppy, Jean-Michel Jarre, and Steve Roach.</t>
  </si>
  <si>
    <t>Fizmo</t>
  </si>
  <si>
    <t>Halo</t>
  </si>
  <si>
    <t>Mirage</t>
  </si>
  <si>
    <t>Analog low pass filter with 5 stage envelope</t>
  </si>
  <si>
    <t>SD-1</t>
  </si>
  <si>
    <t>SQ-80</t>
  </si>
  <si>
    <t>Filter - 1 4-pole analog filter per voice w/sweepable resonance
VCA - 1 digital amp per oscillator + 1 global amp per voice</t>
  </si>
  <si>
    <t>TS-10</t>
  </si>
  <si>
    <t>VFX</t>
  </si>
  <si>
    <t>Fairlight</t>
  </si>
  <si>
    <t>CMI</t>
  </si>
  <si>
    <t>Farisa</t>
  </si>
  <si>
    <t>Soundmaker</t>
  </si>
  <si>
    <t>FBT Electronica</t>
  </si>
  <si>
    <t>Synther-2000</t>
  </si>
  <si>
    <t xml:space="preserve">Formanta </t>
  </si>
  <si>
    <t>Polivoks</t>
  </si>
  <si>
    <t>Future Retro</t>
  </si>
  <si>
    <t>"monophonic analog synthesizer with a digital sequencer"</t>
  </si>
  <si>
    <t>Revolution</t>
  </si>
  <si>
    <t>XS</t>
  </si>
  <si>
    <t>GEM</t>
  </si>
  <si>
    <t>S2</t>
  </si>
  <si>
    <t>Gleeman</t>
  </si>
  <si>
    <t>Pentaphonic</t>
  </si>
  <si>
    <t>777</t>
  </si>
  <si>
    <t>102200</t>
  </si>
  <si>
    <t>Hartmann</t>
  </si>
  <si>
    <t>Neuron</t>
  </si>
  <si>
    <t>Jen Electronics</t>
  </si>
  <si>
    <t>SX-1000</t>
  </si>
  <si>
    <t>Future Sound of London, LFO, Nexus 21, Altern 8, Eskimos &amp; Egypt, Fillmore, Man Machine, Tim Simenon, Broadcast, Plone, Luke Vibert, Ladytron, Prodigy and Herb Legowicz of Gusgus</t>
  </si>
  <si>
    <t>SX-2000</t>
  </si>
  <si>
    <t>JoMoX</t>
  </si>
  <si>
    <t>SunSyn</t>
  </si>
  <si>
    <t>Ladyada</t>
  </si>
  <si>
    <t>x0xb0x</t>
  </si>
  <si>
    <t>"", is one of numerous wannabe clones of the famous acid giant, the Roland TB-303"</t>
  </si>
  <si>
    <t>Logan Electronics</t>
  </si>
  <si>
    <t>String Melody II MkI</t>
  </si>
  <si>
    <t>String Melody II MkII</t>
  </si>
  <si>
    <t>MacBeth Studio Systems</t>
  </si>
  <si>
    <t>M3X</t>
  </si>
  <si>
    <t>M5</t>
  </si>
  <si>
    <t>MAM</t>
  </si>
  <si>
    <t>MB 33</t>
  </si>
  <si>
    <t>MB 33 mkII</t>
  </si>
  <si>
    <t>Marion Systems</t>
  </si>
  <si>
    <t>MSR-2</t>
  </si>
  <si>
    <t>New England Digital</t>
  </si>
  <si>
    <t>Synclavier</t>
  </si>
  <si>
    <t>Synclavier II</t>
  </si>
  <si>
    <t>Synclavier III</t>
  </si>
  <si>
    <t>Novation</t>
  </si>
  <si>
    <t>A-Station</t>
  </si>
  <si>
    <t>"the A-Station gets its voice architecture from the SuperNova synths, which use analog sound modeling"</t>
  </si>
  <si>
    <t>Bass Station</t>
  </si>
  <si>
    <t>William Ørbit, Biosphere, Massive Attack, Orbital, Apollo 440, Nine Inch Nails, Radiohead, Jimi Tenor, Laurent Garnier, ATB, Sneaker Pimps, Out of Logic and Underworld.</t>
  </si>
  <si>
    <t>"was basically one of the first new analog synths to hit the music market since the 1980's"
"The Bass Station has dual-DCO's which are true analog oscillators, digitally synchronized, to generate analog but stable sawtooth and pulse waveforms (the same waveforms offered by the TB-303)."</t>
  </si>
  <si>
    <t>D-Station</t>
  </si>
  <si>
    <t>" mix of Analog Sound Modeling and sampled voices"</t>
  </si>
  <si>
    <t>Drum Station</t>
  </si>
  <si>
    <t>"analog Sound Modeling - digitally synthesized models of the original waveforms which can be shaped, just like analog"</t>
  </si>
  <si>
    <t>Drum Station v2</t>
  </si>
  <si>
    <t>"employs analog Sound Modeling - digitally synthesized models of the original waveforms which can be shaped, just like analog. "</t>
  </si>
  <si>
    <t>KS4</t>
  </si>
  <si>
    <t>Nova II</t>
  </si>
  <si>
    <t>Peak</t>
  </si>
  <si>
    <t xml:space="preserve"> William Ørbit, Biosphere, Massive Attack, Orbital, Josh Wink, Out of Logic, Nine Inch Nails and Underworld.</t>
  </si>
  <si>
    <t>Super Bass Station</t>
  </si>
  <si>
    <t>" using sound modeling to re-create those classic analog sounds with digital clarity and reliability"</t>
  </si>
  <si>
    <t>SuperNova</t>
  </si>
  <si>
    <t>" virtual analog synth"</t>
  </si>
  <si>
    <t>X-station</t>
  </si>
  <si>
    <t>" analog modeled oscillators"</t>
  </si>
  <si>
    <t>XioSynth</t>
  </si>
  <si>
    <t>Octave</t>
  </si>
  <si>
    <t>Cat</t>
  </si>
  <si>
    <t>Kitten</t>
  </si>
  <si>
    <t xml:space="preserve"> The Chemical Brothers.</t>
  </si>
  <si>
    <t>Octave Plateau</t>
  </si>
  <si>
    <t>Voyetra 8</t>
  </si>
  <si>
    <t>Solton MS-50</t>
  </si>
  <si>
    <t>Solton MS-60</t>
  </si>
  <si>
    <t>Ketron</t>
  </si>
  <si>
    <t>Soltron K160</t>
  </si>
  <si>
    <t>http://www.vintagesynth.com/misc/k160.php</t>
  </si>
  <si>
    <t>"8-voice digital-analog hybrid preset synthesizer, circa 1990. The sounds are generated by digital oscillators, but the rest of the instrument is analog – there are eight CEM3389 chips inside." VS</t>
  </si>
  <si>
    <t>https://www.solton-acoustic.de/about-us</t>
  </si>
  <si>
    <t>https://sonicstate.com/synth/solton_ms50/
https://www.solton-acoustic.de/about-us</t>
  </si>
  <si>
    <t xml:space="preserve">"arranger keyboard with 256 excelent voices and 99 styles which are very good. They can be modified and saved to 24 user slots. It is a Gen. Midi keyboard with 3 1/2" disk drive. This is great for live performance and can be triggered from an optional midi pedal board, which makes it ideal for guitar players. It also is ideal for midi accordians. In my opininion it is better than the Korg workstations although they seem to have more punch or brightness in their sound." Sonicstate.com </t>
  </si>
  <si>
    <t>Audya</t>
  </si>
  <si>
    <t>http://www.ketronmusic.co.uk/Products/Ketron/arranger_keyboards/Audya.html</t>
  </si>
  <si>
    <t>still in production</t>
  </si>
  <si>
    <t>Audya 5</t>
  </si>
  <si>
    <t>http://www.ketronmusic.co.uk/Products/Ketron/arranger_keyboards/Audya5.html</t>
  </si>
  <si>
    <t>SD5</t>
  </si>
  <si>
    <t>SD7</t>
  </si>
  <si>
    <t>SD9</t>
  </si>
  <si>
    <t>SD60</t>
  </si>
  <si>
    <t>SD1</t>
  </si>
  <si>
    <t>XD9</t>
  </si>
  <si>
    <t>X1</t>
  </si>
  <si>
    <t>http://www.ketronmusic.co.uk/Products/Ketron/arranger_keyboards/SD5.html</t>
  </si>
  <si>
    <t>http://www.ketronmusic.co.uk/Products/Ketron/arranger_keyboards/SD7.html</t>
  </si>
  <si>
    <t>http://www.ketronmusic.co.uk/Products/Ketron/arranger_keyboards/SD9.html</t>
  </si>
  <si>
    <t>http://www.ketronmusic.co.uk/Products/Ketron/arranger_keyboards/SD60.html</t>
  </si>
  <si>
    <t>https://www.ketron.it/en/products/28-tastiere-elettroniche/sd1</t>
  </si>
  <si>
    <t>https://www.ketron.it/en/products/28-tastiere-elettroniche/xd9</t>
  </si>
  <si>
    <t>https://www.ketron.it/en/products/28-tastiere-elettroniche/x1</t>
  </si>
  <si>
    <t>""Korg's most famous and coveted monophonic synthesizer is the MS-20, first introduced in 1978, and it has been reborn as the MS-20 mini. Korg enlisted the same engineers who designed the original MS-20 to recreate it in a body that is smaller by 86% of the original size" VS</t>
  </si>
  <si>
    <t>Spectral Audio</t>
  </si>
  <si>
    <t>http://www.vintagesynth.com/misc/neptune.php</t>
  </si>
  <si>
    <t>Neptune mk1</t>
  </si>
  <si>
    <t>Neptune mk2</t>
  </si>
  <si>
    <t>"a truly analog synth with an all analog signal path - nothing digital - which unfortunately, also means no patch memory storage. But it's such a breeze to use, and with every knob available, it's truly a synth tweaker's machine, capable of fat bass and synth sounds to weird bubbly and resonant noises." VS</t>
  </si>
  <si>
    <t>Protone</t>
  </si>
  <si>
    <t>Syntrack</t>
  </si>
  <si>
    <t>"combines a digital wavetable oscillator with an analog filter (Cascade Filter). The filter output passes through the analog Distorter which shapes your sound to be powerful and rough." "great alternative to more common rack-mount mono-synths and older, less reliable vintage gear."VS</t>
  </si>
  <si>
    <t>http://www.vintagesynth.com/misc/syntrack.php</t>
  </si>
  <si>
    <t>"true analog synth from the mid-nineties for the modern MIDI studio." VS Company website says discontinued in 1998 (VS says 2001)</t>
  </si>
  <si>
    <t>http://www.vintagesynth.com/misc/protone.php
http://www.spectralaudio.ch/</t>
  </si>
  <si>
    <t>Steinberg</t>
  </si>
  <si>
    <t>HALion</t>
  </si>
  <si>
    <t>Software synth</t>
  </si>
  <si>
    <t>Model E</t>
  </si>
  <si>
    <t>http://www.vintagesynth.com/misc/modele.php</t>
  </si>
  <si>
    <t>"VST Plug-In from Steinberg is modeled after the classic Moog Model D Minimoog, capable of the same fat 3-VCO monophonic bass sounds of the Mini. But because the Model E is a software plug-in you get many more advantages over the real deal." VS</t>
  </si>
  <si>
    <t>"32-bit software VST-Sampler for Mac/PC." "You may find using your computer to edit samples is much better than your old hardware Akai or E-mu" VS. Now on HALion Version 6 (website 2019)</t>
  </si>
  <si>
    <t>http://www.vintagesynth.com/misc/halion.php
https://www.steinberg.net/en/products/vst/halion_und_halion_sonic/start.html</t>
  </si>
  <si>
    <t>Steiner-Parker</t>
  </si>
  <si>
    <t>Minicon</t>
  </si>
  <si>
    <t>http://www.vintagesynth.com/misc/minicon.php</t>
  </si>
  <si>
    <t>Synthacon</t>
  </si>
  <si>
    <t>"Earth Wind and Fire, Joe Walsh, the Doors, Frank Zappa and John Paul Jones." VS</t>
  </si>
  <si>
    <t>http://www.vintagesynth.com/misc/synthacon.php</t>
  </si>
  <si>
    <t>"It is a compact, expandable modular analog synthesizer system that didn't quite compete on the same level as the EML, Moog, ARP and EMS systems of the same time." VS</t>
  </si>
  <si>
    <t>SynthaSystem</t>
  </si>
  <si>
    <t>http://www.vintagesynth.com/misc/steiner.php</t>
  </si>
  <si>
    <t>ATC-1</t>
  </si>
  <si>
    <t>http://www.vintagesynth.com/misc/atc1.php</t>
  </si>
  <si>
    <t>"The ATC-1 usually ships with the Minimoog filter cartridge. It sounds pretty convincing too. There are also filters of the Roland TB-303, ARP 2600 and Oberheim SEM each of which cost about $150. " VS</t>
  </si>
  <si>
    <t>Midimoog</t>
  </si>
  <si>
    <t>"Studio Electronics has recreated the original in a new rackmount MIDI equipped unit. Every unit has a genuine Minimoog Model D board inside. They've added a new dedicated LFO in addition to the Midi. " VS</t>
  </si>
  <si>
    <t>" Fatboy Slim, Depeche Mode, Nitzer Ebb, Jean-Michel Jarre, and Glen Ballard (Alanis Morrisette's producer)." VS</t>
  </si>
  <si>
    <t>"This makes the Omega8 a strong contemporary to the Novation SuperNova, JP-8080 and Korg MS-2000 modules with one key difference - the Omega8 is truly analog!" VS</t>
  </si>
  <si>
    <t>http://www.vintagesynth.com/misc/omega8.php</t>
  </si>
  <si>
    <t>Omega 8</t>
  </si>
  <si>
    <t>"Hans Zimmer, Outkast, Dr. Dre, and E.L.O.." VS</t>
  </si>
  <si>
    <t>SE1</t>
  </si>
  <si>
    <t>SE1X</t>
  </si>
  <si>
    <t>"This is quite a special review for me, as it announces the release of perhaps the first new, monophonic, analogue synthesizer since 1984," SOS "an analog, monophonic synth-module designed to re-create that classic Moog sound perfect for Hip Hop, R&amp;B and Dance music."</t>
  </si>
  <si>
    <t>http://www.vintagesynth.com/misc/se1.php
https://www.soundonsound.com/reviews/studio-electronics-se1</t>
  </si>
  <si>
    <t>"stripping down customers' existing analogue keyboard instruments and racking them up, fully MIDI retrofitted,... two most well‑known examples of this practice are the P5 Prophet rack... the MIDImoog, (that quintessential monophonic synth, the Minimoog) similarly repackaged.However, these are merely custom modifications, not new instruments, and we have to look back in time perhaps as far as 1984 to find the last newly‑produced analogue monosynth, the Yamaha CS01." SOS</t>
  </si>
  <si>
    <t>http://www.vintagesynth.com/misc/midimoog.php
https://www.soundonsound.com/reviews/studio-electronics-se1</t>
  </si>
  <si>
    <t>"It has two digitally controlled oscillators per voice (12 DCOs) to provide better stability" VS</t>
  </si>
  <si>
    <t>http://www.vintagesynth.com/misc/ms6.php</t>
  </si>
  <si>
    <t>http://www.vintagesynth.com/oberheim/mat12.php</t>
  </si>
  <si>
    <t>http://www.vintagesynth.com/sci/stk.php</t>
  </si>
  <si>
    <t>Syntauri</t>
  </si>
  <si>
    <t>alphasyntauri</t>
  </si>
  <si>
    <t>http://www.vintagesynth.com/misc/alphasyntauri.php</t>
  </si>
  <si>
    <t>TC works</t>
  </si>
  <si>
    <t>http://www.vintagesynth.com/misc/mercury.php</t>
  </si>
  <si>
    <t>Mercury-1</t>
  </si>
  <si>
    <t>"monophonic multitimbral modeled-analog synthesizer for Mac and PC based VST-compatible audio programs. It has a basic and simple design and architecture just like the classic Moog and Roland synths it is modeled after."</t>
  </si>
  <si>
    <t>Syntecno</t>
  </si>
  <si>
    <t>Teebee</t>
  </si>
  <si>
    <t>"a bonafide 303 ACID emulator ... It has square and sawtooth waveforms like the 303, and adds a ring modulator and external audio input." VS</t>
  </si>
  <si>
    <t>http://www.vintagesynth.com/misc/teebee.php</t>
  </si>
  <si>
    <t>Synton</t>
  </si>
  <si>
    <t>Syrinx</t>
  </si>
  <si>
    <t>http://www.vintagesynth.com/misc/synton_syrinx.php</t>
  </si>
  <si>
    <t>"one of the few analog synths to come out of the Netherlands. It's a monophonic lead synth in the same category as the Minimoog, Arp Odyssey, and Roland SH-7" VS</t>
  </si>
  <si>
    <t>Aphex Twin, Xpando, Air, Vince Clarke, Depeche Mode, and Electronic Dream Plant VS</t>
  </si>
  <si>
    <t>Microcon</t>
  </si>
  <si>
    <t>Technosauras</t>
  </si>
  <si>
    <t>http://www.vintagesynth.com/misc/microcon.php</t>
  </si>
  <si>
    <t xml:space="preserve"> "only a few hundred were produced from 1983 through 1984" VS</t>
  </si>
  <si>
    <t>"a modern-day little analog monophonic synthesizer module emulating the simple design and sound of classic Roland TB-303 and SH-101 synths...a totally analog table-top synth module that's slightly smaller than the original TB-303. " VS</t>
  </si>
  <si>
    <t>Selector</t>
  </si>
  <si>
    <t>http://www.vintagesynth.com/misc/selector.php</t>
  </si>
  <si>
    <t>"high quality Swiss made analog modular systems with all the benefits of modern day technology! Like any modular system, patch chords are used to route signal between the various modules in your system to create all kinds of analog sounds and effects. There are 11 modules available covering all the basics of modular synthesis. " VS</t>
  </si>
  <si>
    <t>http://www.vintagesynth.com/misc/s100p.php</t>
  </si>
  <si>
    <t>"a monophonic preset synthesizer from 1979. There were a number of such keyboards around at the time and earlier, including Roland's SH-2000 and the ARP Pro Soloist. They gave quick access to generic sounds," VS</t>
  </si>
  <si>
    <t>http://www.vintagesynth.com/misc/sx400.php</t>
  </si>
  <si>
    <t>http://www.vintagesynth.com/misc/sx240.php</t>
  </si>
  <si>
    <t>"Kawai SX-240 and the Kawai SX-210 never got much attention due to entering the market during the time of the digital revolution and poor marketing. " VS</t>
  </si>
  <si>
    <t>http://www.vintagesynth.com/misc/110f.php</t>
  </si>
  <si>
    <t>analog filters VS</t>
  </si>
  <si>
    <t>http://www.vintagesynth.com/misc/100f.php</t>
  </si>
  <si>
    <t>http://www.vintagesynth.com/kawai/sx210.php</t>
  </si>
  <si>
    <t>"SX-210 is pretty rare, only a few thousand may have been made." VS</t>
  </si>
  <si>
    <t>Jan Hammer VS</t>
  </si>
  <si>
    <t>http://www.vintagesynth.com/kawai/kawaik5.php</t>
  </si>
  <si>
    <t>http://www.vintagesynth.com/kawai/kawaik1.php</t>
  </si>
  <si>
    <t>module/desktop version of K1 (VS)</t>
  </si>
  <si>
    <t>Rackmount version of K1 (VS)</t>
  </si>
  <si>
    <t>K1ii</t>
  </si>
  <si>
    <t>K1iir</t>
  </si>
  <si>
    <t>update to K1 (VS)</t>
  </si>
  <si>
    <t>Rackmount version of K1ii (VS)</t>
  </si>
  <si>
    <t>http://www.vintagesynth.com/kawai/kawaik1ii.php</t>
  </si>
  <si>
    <t>"achieve great success" VS</t>
  </si>
  <si>
    <t>rackmount version of K4</t>
  </si>
  <si>
    <t>http://www.vintagesynth.com/kawai/kawaik4.php</t>
  </si>
  <si>
    <t>http://www.vintagesynth.com/kawai/k5000.php</t>
  </si>
  <si>
    <t>"workstation synth" VS</t>
  </si>
  <si>
    <t>Kraftwerk VS</t>
  </si>
  <si>
    <t>"In 1997 a rack-module version of the K5000 was released." VS</t>
  </si>
  <si>
    <t>"The K5000S (pictured above) adds 12 dedicated knobs for hands-on control of filter, LFO and envelope parameters." VS</t>
  </si>
  <si>
    <t>"The W combines PCM and GM with ADD, while the S and R have only ADD" VS</t>
  </si>
  <si>
    <t>VAZ Synth</t>
  </si>
  <si>
    <t>http://www.vintagesynth.com/misc/vazmod.php</t>
  </si>
  <si>
    <t>"VAZ Modular for the PC is probably the easiest Modular Software synthesizer to use currently on the market. For just $300 you get a truly modular synth with fat sounds, wonderful filters and plenty of sonic possibilities." VS</t>
  </si>
  <si>
    <t>VAZ Modular</t>
  </si>
  <si>
    <t>Vermona</t>
  </si>
  <si>
    <t>Perfourmer</t>
  </si>
  <si>
    <t>http://www.vintagesynth.com/misc/vermonaperf.php</t>
  </si>
  <si>
    <t>Synthesizer</t>
  </si>
  <si>
    <t>http://www.vintagesynth.com/misc/vermona.php</t>
  </si>
  <si>
    <t>Waldorf</t>
  </si>
  <si>
    <t>Blofeld desktop</t>
  </si>
  <si>
    <t>Blofeld keyboard</t>
  </si>
  <si>
    <t>http://www.vintagesynth.com/waldorf/blofeld.php</t>
  </si>
  <si>
    <t>"It is probably not, however, the first choice for faithful analog recreations." VS</t>
  </si>
  <si>
    <t>Q</t>
  </si>
  <si>
    <t>"Through digital emulation the Q faithfully reproduces the sounds and programming characteristics of virtually any sophisticated analog synthesizer" VS</t>
  </si>
  <si>
    <t>http://www.vintagesynth.com/waldorf/waldorf_q.php</t>
  </si>
  <si>
    <t>Überzone and Kekko, VS</t>
  </si>
  <si>
    <t>Q+</t>
  </si>
  <si>
    <t>"In addition to the Q there is also a Waldorf Q+ (pictured above) synthesizer, wich is similar to the Q Keyboard but adds 16 analog filters and up to 100 voices polyphony" VS</t>
  </si>
  <si>
    <t>MicroQ</t>
  </si>
  <si>
    <t>http://www.vintagesynth.com/waldorf/microq.php</t>
  </si>
  <si>
    <t>Microwave</t>
  </si>
  <si>
    <t>"A digital/analog hybrid in which digitally sampled wavetables are processed through analog VCA envelope and VCF (filter) sections producing a classic and warm yet highly complex sound" VS</t>
  </si>
  <si>
    <t>http://www.vintagesynth.com/waldorf/microwave.php</t>
  </si>
  <si>
    <t>Wave</t>
  </si>
  <si>
    <t>http://www.vintagesynth.com/waldorf/wald_wave.php</t>
  </si>
  <si>
    <t>"This is a digital synth. Samples of waveforms or wavetables are manipulated and combined to create exciting new sounds as well as complex sounds, drones and pads. The filters are analog!" VS</t>
  </si>
  <si>
    <t>Eat Static, Enya, Hans Zimmer, Deep Forest, The Orb, and Depeche Mode, VS</t>
  </si>
  <si>
    <t>Nine Inch Nails, Hardfloor, Jimmy Edgar, Vangelis, and Crystal Distortion., VS</t>
  </si>
  <si>
    <t>Microwave II</t>
  </si>
  <si>
    <t>http://www.vintagesynth.com/waldorf/microwave2.php</t>
  </si>
  <si>
    <t>Microwave XT</t>
  </si>
  <si>
    <t>http://www.vintagesynth.com/waldorf/microwavext.php</t>
  </si>
  <si>
    <t>Astral Projection, The Crystal Method, Mirwais, and Cirrus., VS</t>
  </si>
  <si>
    <t>"the XT adds a bit of knob-laden heaven. " VS</t>
  </si>
  <si>
    <t>Microwave XTk</t>
  </si>
  <si>
    <t>keyboard version of ST; ANDREW CHECK IF THIS AND THE XT SHOULD BE HYBRIDS</t>
  </si>
  <si>
    <t>http://www.vintagesynth.com/waldorf/xtk.php</t>
  </si>
  <si>
    <t>Pulse</t>
  </si>
  <si>
    <t>http://www.vintagesynth.com/waldorf/pulse.php</t>
  </si>
  <si>
    <t>"their '90s blockbuster" https://www.soundonsound.com/reviews/waldorf-pulse-2</t>
  </si>
  <si>
    <t>Pulse +</t>
  </si>
  <si>
    <t>Pulse 2</t>
  </si>
  <si>
    <t>https://www.soundonsound.com/reviews/waldorf-pulse-2</t>
  </si>
  <si>
    <t>Hardfloor, 808 State, Sneaker Pimps, Nine Inch Nails, Moby, Jimmy Edgar, and Bushflange., VS</t>
  </si>
  <si>
    <t>Way out Ware</t>
  </si>
  <si>
    <t>Time wARP 2600</t>
  </si>
  <si>
    <t>"a leap forward in synth emulation technology! They have recreated the classic Arp 2600 with their software plug-in...The TimewARP 2600 is supported and endorsed by the 2600's designer and ARP founder himself, Alan R. Pearlman" VS</t>
  </si>
  <si>
    <t>http://www.vintagesynth.com/misc/timewarp2600.php</t>
  </si>
  <si>
    <t>Welson</t>
  </si>
  <si>
    <t>Syntex</t>
  </si>
  <si>
    <t>http://www.vintagesynth.com/welson/syntex</t>
  </si>
  <si>
    <t>Wersi</t>
  </si>
  <si>
    <t>Bass synthesizer</t>
  </si>
  <si>
    <t>http://www.vintagesynth.com/misc/wersibasssynth.php</t>
  </si>
  <si>
    <t>Wiard</t>
  </si>
  <si>
    <t>http://www.vintagesynth.com/misc/wiardmod.php</t>
  </si>
  <si>
    <t>Modular, VS</t>
  </si>
  <si>
    <t>Will systems</t>
  </si>
  <si>
    <t>MAB-303</t>
  </si>
  <si>
    <t>http://www.vintagesynth.com/misc/willmab303.php</t>
  </si>
  <si>
    <t>"Although you could do more with it, the MAB-303 is strictly a TB-303 emulator." VS</t>
  </si>
  <si>
    <t>https://www.technosaurus.ch/2018/02/22/the-5-best-synthesizers-of-all-time/
http://www.vintagesynth.com/roland/303.php</t>
  </si>
  <si>
    <t>Aphex Twin, 808 State, Future Sound of London, Massive Attack, Orbital, Eat Static, Norman Cook (Fatboy Slim), Air, Astral Projection, Josh Wink, Plastikman, Überzone, Moby, Hardfloor, Ultramarine, Underworld, BT, The Prodigy, Jimmy Edgar, Union Jack, Front Line Assembly, Pet Shop Boys, Freddy Fresh, Luke Vibert, and the Chemical Brothers. VS</t>
  </si>
  <si>
    <t>TB-303</t>
  </si>
  <si>
    <t>"When Dieter Doepfer introduced the small modular system A-100 to the market in 1995, he would never have dreamed that it would become THE industry standard for modular synths...He made all specifications public and invited other manufacturers to create their own modules. Doepfer itself now has over 120 modules, but this is only a fraction of all the modules that have been developed for the Eurorack" https://www.technosaurus.ch/2018/02/22/the-5-best-synthesizers-of-all-time/</t>
  </si>
  <si>
    <t>http://www.vintagesynth.com/misc/a100.php</t>
  </si>
  <si>
    <t>The Orb, Jan Hammer, Download, Meat Beat Manifesto, Mirwais, Front Line Assembly, Kobe, Depeche Mode, Orbital, Theatre, Überzone, BT, Union Jack, The Prodigy, the Crystal Method, Eat Static, Apollo 440, Radio Head, Luke Vibert, Stabbing Westward, 808 State, Rick Wakeman, Yes, Joe Zawinul, the Pet Shop Boys, VS</t>
  </si>
  <si>
    <t>"nineties update to legendary M1" VS</t>
  </si>
  <si>
    <t>http://www.vintagesynth.com/korg/z1.php</t>
  </si>
  <si>
    <t>"this is a great analog modeling synth" " like a polyphonic Prophecy housed in a full sized and featured Trinity workstation-like casing" VS</t>
  </si>
  <si>
    <t>http://www.vintagesynth.com/korg/triton.php</t>
  </si>
  <si>
    <t>"Triton is in-fact an evolved Trinity...Korg's previous flagship workstation" VS</t>
  </si>
  <si>
    <t>http://www.vintagesynth.com/sci/pro1.php</t>
  </si>
  <si>
    <t>"This isn't any ordinary software synth. Wine Country Sequential has been preserving, restoring, and servicing vintage Sequential Circuits equipment for years. The Pro One is called a software survival kit. Its intention is to preserve the sound of the aged (1981) Pro One mono synths for future generations of musicians" VS</t>
  </si>
  <si>
    <t>Pro One</t>
  </si>
  <si>
    <t>Wine Country Sequential</t>
  </si>
  <si>
    <t>Wurlitzer</t>
  </si>
  <si>
    <t>Orbit III</t>
  </si>
  <si>
    <t>http://www.vintagesynth.com/misc/wurlitzerorbit3.php</t>
  </si>
  <si>
    <t>http://www.vintagesynth.com/misc/andromeda.php</t>
  </si>
  <si>
    <t>"Andromeda is completely analog - no emulation! It features two analog filters per voice that sound great! " VS</t>
  </si>
  <si>
    <t>"fat-sounding digital synth! Using Alesis' proprietary DSP Analog Modeling technology " VS</t>
  </si>
  <si>
    <t>"if twiddling knobs all day is not your thing, but the sounds that come from such efforts are what you are looking for then the Micron may be the synth for you! Instant access to thousands of incredibly realistic analog synth sounds with all the power and programmability of the Ion" VS</t>
  </si>
  <si>
    <t>"first major synthesizer" VS</t>
  </si>
  <si>
    <t>http://www.vintagesynth.com/misc/qs.php</t>
  </si>
  <si>
    <t>http://www.vintagesynth.com/misc/analogsys.php</t>
  </si>
  <si>
    <r>
      <t xml:space="preserve">"The Sorcerer is a keyboard version of the RS-Integrator series of </t>
    </r>
    <r>
      <rPr>
        <sz val="11"/>
        <color rgb="FFFF0000"/>
        <rFont val="Calibri"/>
        <family val="2"/>
        <scheme val="minor"/>
      </rPr>
      <t>analog modular synthesizers</t>
    </r>
    <r>
      <rPr>
        <sz val="11"/>
        <color theme="1"/>
        <rFont val="Calibri"/>
        <family val="2"/>
        <scheme val="minor"/>
      </rPr>
      <t xml:space="preserve"> " VS</t>
    </r>
  </si>
  <si>
    <t>"A major contender in the new wave of analog-digital synths using DSP modeling of analog waveforms to recreate the coveted sounds of analog synths with modern digital specifications. " VS</t>
  </si>
  <si>
    <t>http://www.vintagesynth.com/yamaha/an1x.php</t>
  </si>
  <si>
    <t>"a digital model optimized for use as an analog synth…by analog physical modeling, a new tech…" SOURCE??</t>
  </si>
  <si>
    <t>Nitin Sawnhey, the Faint, Igor Khoroshev, Yes, Little Tragedies and Phish, vs</t>
  </si>
  <si>
    <t>AN200</t>
  </si>
  <si>
    <t>http://www.vintagesynth.com/yamaha/an200.php</t>
  </si>
  <si>
    <t>compact table-top physical modeling analog synthesizer and sequencer." VS</t>
  </si>
  <si>
    <t>A3000</t>
  </si>
  <si>
    <t>http://www.vintagesynth.com/yamaha/a3000</t>
  </si>
  <si>
    <t>http://www.vintagesynth.com/yamaha/cs10.php</t>
  </si>
  <si>
    <t>Depeche Mode, Astral Projection, the Propellerheads and Moa., VS</t>
  </si>
  <si>
    <t>http://www.vintagesynth.com/yamaha/cs15.php</t>
  </si>
  <si>
    <t>p. 33 - Mono, Table: "Memories…No"</t>
  </si>
  <si>
    <t>Astral Projection, Somatic Responses, Moog Cookbook, The Human League, and Vince Clarke, VS</t>
  </si>
  <si>
    <t>http://www.vintagesynth.com/yamaha/cs15d.php</t>
  </si>
  <si>
    <r>
      <t xml:space="preserve">p. 32 - Mono, Table: "Memories…No"
"This is a synth for those still interested in monophonic instruments, their general sound and capability, but who are </t>
    </r>
    <r>
      <rPr>
        <i/>
        <sz val="11"/>
        <color theme="1"/>
        <rFont val="Calibri"/>
        <family val="2"/>
        <scheme val="minor"/>
      </rPr>
      <t>not</t>
    </r>
    <r>
      <rPr>
        <sz val="11"/>
        <color theme="1"/>
        <rFont val="Calibri"/>
        <family val="2"/>
        <scheme val="minor"/>
      </rPr>
      <t xml:space="preserve"> interested in fiddling around for hours to get a reasonable result"</t>
    </r>
  </si>
  <si>
    <t>http://www.vintagesynth.com/yamaha/cs1.php</t>
  </si>
  <si>
    <t>Dust Brothers, Underworld, OMD, Richard Barbieri and Chick Corea., VS</t>
  </si>
  <si>
    <t>"Yamaha's first Analog Emulation performance keyboard for electronic and dance musicians (the CS line is back!). It's a digital synthesizer that emulates analog style, sounds and controls." VS</t>
  </si>
  <si>
    <t>http://www.vintagesynth.com/yamaha/cs1x.php</t>
  </si>
  <si>
    <t>Underworld, Bushflange, Jamiraquai, Skylab2000, Somatic Responses, and David Bowie, VS</t>
  </si>
  <si>
    <t>http://www.vintagesynth.com/yamaha/cs20m.php</t>
  </si>
  <si>
    <t>p. 35 - Mono, Table: "Memories…. 8 user-programmable"
Owners manual: "Before playing the synthesizer, you must first create your own original voices" (p. 25)</t>
  </si>
  <si>
    <t>The Crystal Method, VS</t>
  </si>
  <si>
    <t>http://www.vintagesynth.com/yamaha/cs30.php</t>
  </si>
  <si>
    <t>808 State, VS</t>
  </si>
  <si>
    <t>"large, knob infested, black analog synthesizer" VS; According to Wikipedia, the only difference between the CS-30 and the CS-30L are chrome legs, so 30L not a separate model</t>
  </si>
  <si>
    <t>http://www.vintagesynth.com/yamaha/cs40m.php</t>
  </si>
  <si>
    <t>Electronic Dream Plant, Sneaker Pimps, Ultravox, Duran Duran, and Vangelis., VS</t>
  </si>
  <si>
    <t>http://www.vintagesynth.com/yamaha/cs5.php</t>
  </si>
  <si>
    <t>Siouxsie and the Banshees, Depeche Mode, Richard Barbieri and the Sneaker Pimps., VS</t>
  </si>
  <si>
    <t>http://www.vintagesynth.com/yamaha/cs50.php</t>
  </si>
  <si>
    <t>Men Without Hats and Herbie Hancock., VS</t>
  </si>
  <si>
    <t>has sliders, not knobs</t>
  </si>
  <si>
    <t>http://www.vintagesynth.com/yamaha/cs60.php</t>
  </si>
  <si>
    <t>Air, Jean-Michel Jarre, Oshe and Bob Marley and the Wailers.VS</t>
  </si>
  <si>
    <t>http://www.vintagesynth.com/yamaha/cs70m.php</t>
  </si>
  <si>
    <t>Kajagoogoo VS</t>
  </si>
  <si>
    <t>http://www.vintagesynth.com/yamaha/cs80.php</t>
  </si>
  <si>
    <t>Vangelis, Chicago, Jethro Tull, Kraftwerk, Ultravox, Bon Jovi, Simple Minds, Paul McCartney, Michael McDonald, Brian Eno, Toto, Eddie Jobson, Doug Johnson (Loverboy), The Crystal Method, Jean Michel Jarre, Geoffrey Downes (Yes, Asia), Rick Wakeman, Stevie Wonder, Phish, Daft Punk, BBC Radiophonic Workshop, and Tony Banks of Genesis., VS</t>
  </si>
  <si>
    <t>Sliders, not knobs; very huge (over 200 lbs.) classic synthesizer" VS, "It appealed to players who weren't necessarily into synthesis. They could turn it on and play it." Yamaha product service mgr, J. Gatts in Vail p.162; 'had no computer memory for programming keyboard 7/83 p.74</t>
  </si>
  <si>
    <t>about 2000 total sold Vail '93 p.163; "Considered Japans first great synthesizer." VS</t>
  </si>
  <si>
    <t>CS2x</t>
  </si>
  <si>
    <t>http://www.vintagesynth.com/yamaha/cs2x.php</t>
  </si>
  <si>
    <t>Depeche Mode, VS</t>
  </si>
  <si>
    <t>"bold and bright new Analog Modeling synth" VS</t>
  </si>
  <si>
    <t>CS6x</t>
  </si>
  <si>
    <t>"with added sampling and features from the AN1x" VS</t>
  </si>
  <si>
    <t>http://www.vintagesynth.com/yamaha/cs6x.php</t>
  </si>
  <si>
    <t>Faithless and Depeche Mode.VS</t>
  </si>
  <si>
    <t>http://www.vintagesynth.com/yamaha/dx1.php</t>
  </si>
  <si>
    <t>Depeche Mode, Vince Clarke, Kitaro, Elton John and Herbie Hancock. VS</t>
  </si>
  <si>
    <t>Orbital, Scanner, Jean-Michel Jarre, Autechre, Laurent Garnier, VS</t>
  </si>
  <si>
    <t>http://www.vintagesynth.com/yamaha/dx100.php</t>
  </si>
  <si>
    <t>http://www.vintagesynth.com/yamaha/dx11.php</t>
  </si>
  <si>
    <t>Astral Projection and Autechre VS</t>
  </si>
  <si>
    <t>Hardfloor, Level 42, Brother Beyond, Astral Projection, Technotronic, Vangelis, and Norman Cook (Fat Boy Slim).VS</t>
  </si>
  <si>
    <t>http://www.vintagesynth.com/yamaha/dx21.php</t>
  </si>
  <si>
    <t>http://www.vintagesynth.com/yamaha/dx27.php</t>
  </si>
  <si>
    <t>DX200</t>
  </si>
  <si>
    <t>http://www.vintagesynth.com/yamaha/dx200.php</t>
  </si>
  <si>
    <t>"Based on the classic DX7, an authentic 6-operator FM (Frequency Modulation) synthesis engine sits at the heart of the DX200, bringing back the famous sounds of the DX-series synthesizers. " VS</t>
  </si>
  <si>
    <t>http://www.vintagesynth.com/yamaha/dx5.php</t>
  </si>
  <si>
    <t>Kitaro, VS</t>
  </si>
  <si>
    <t>the Crystal Method, Kraftwerk, Underworld, Orbital, BT, Talking Heads, Brian Eno, Tony Banks, Mike Lindup of Level 42, Jan Hammer, Roger Hodgson, Teddy Riley, Brian Eno, T Lavitz of the Dregs, Sir George Martin, Supertramp, Phil Collins, Stevie Wonder, Daryl Hall, Steve Winwood, Scritti Politti, Babyface, Peter-John Vettese, Depeche Mode, D:Ream, Les Rhytmes Digital, Front 242, U2, A-Ha, Enya, The Cure, Astral Projection, Fluke, Kitaro, Vangelis, Elton John, James Horner, Toto, Donald Fagen, Michael McDonald, Chick Corea, Level 42, Queen, Yes, Michael Boddicker, Julian Lennon, Jean-Michel Jarre, Sneaker Pimps, Lynyrd Skynyrd, Greg Phillanganes, Jerry Goldsmith, Jimmy Edgar, Beastie Boys, Stabbing Westward and Herbie Hancock. VS</t>
  </si>
  <si>
    <t>http://www.vintagesynth.com/yamaha/dx7.php</t>
  </si>
  <si>
    <t>"Almost every keyboardist bought one at the time making the DX7 one of the best selling synths of all time! " VS</t>
  </si>
  <si>
    <t>DX7IID/FD</t>
  </si>
  <si>
    <t>http://www.vintagesynth.com/yamaha/dx7ii.php</t>
  </si>
  <si>
    <t>http://www.vintagesynth.com/yamaha/dx9.php</t>
  </si>
  <si>
    <t>"not-so-special spin off of the aggressively popular DX7" VS</t>
  </si>
  <si>
    <t>http://www.vintagesynth.com/yamaha/fb01.php</t>
  </si>
  <si>
    <t>EX5</t>
  </si>
  <si>
    <t>http://www.vintagesynth.com/yamaha/ex5.php</t>
  </si>
  <si>
    <t>EX7</t>
  </si>
  <si>
    <t>http://www.vintagesynth.com/yamaha/ex7.php</t>
  </si>
  <si>
    <t>The tone generators implemented here include AWM (Advanced Wave Memory) Synthesis, AN (Analog Physical Modeling) Synthesis and FDSP (Formulated Digital Sound Processing) Synthesis VS</t>
  </si>
  <si>
    <t>"advanced tone generator technologies currently available...plus a full-featured sampling system" The tone generators implemented here include AWM2 (Advanced Wave Memory) Synthesis, AN (Analog Physical Modeling) Synthesis, FDSP (Formulated Digital Sound Processing) Synthesis and Virtual Acoustic (VL) Synthesis. VS</t>
  </si>
  <si>
    <t>FS1R</t>
  </si>
  <si>
    <t>features a new technology called Formant Shaping Synthesis. Formants are the spectral patterns making up the sounds of human speech. This allows for the creation of vocal like timbres but can also be applied in many different ways to create incredibly unique sounds" VS</t>
  </si>
  <si>
    <t>http://www.vintagesynth.com/yamaha/fs1r.php</t>
  </si>
  <si>
    <t>"After an abysmal showing on the market, the FS1R was discontinued after only about one year. " VS</t>
  </si>
  <si>
    <t>"Yamaha's first big polyphonic analog synth, and it was a beast!" VS</t>
  </si>
  <si>
    <t>http://www.vintagesynth.com/yamaha/gx1.php</t>
  </si>
  <si>
    <t>Motif</t>
  </si>
  <si>
    <t>Motif ES</t>
  </si>
  <si>
    <t>Motif MO</t>
  </si>
  <si>
    <t>Motif XS</t>
  </si>
  <si>
    <t>http://www.vintagesynth.com/yamaha/motif.php</t>
  </si>
  <si>
    <t>Portasound PSS-470</t>
  </si>
  <si>
    <t>clearly aimed at non-professionals" VS</t>
  </si>
  <si>
    <t>http://www.vintagesynth.com/yamaha/pss470.php</t>
  </si>
  <si>
    <t>Portasound PSS-480</t>
  </si>
  <si>
    <t>"Based on the same architecture as the PSS-470, the 480 offers intimate command of the sound" VS</t>
  </si>
  <si>
    <t>http://www.vintagesynth.com/yamaha/portasound-PSS-480</t>
  </si>
  <si>
    <t>QS300</t>
  </si>
  <si>
    <t>http://www.vintagesynth.com/yamaha/qs300.php</t>
  </si>
  <si>
    <t>QY700</t>
  </si>
  <si>
    <t xml:space="preserve"> Called a sequencer, but has synth built in. "in addition to controlling your synths via MIDI, the QY700 has it's own Yamaha synth engine inside. Using AWM2 - Advanced Wave Memory" VS</t>
  </si>
  <si>
    <t>http://www.vintagesynth.com/yamaha/qy700.php</t>
  </si>
  <si>
    <t>RS7000</t>
  </si>
  <si>
    <t>http://www.vintagesynth.com/yamaha/rs7000.php</t>
  </si>
  <si>
    <t>"a major groove production workstation! It's sort of like Akai's MPC-series, combining sampling and sequencing, but with an added internal synth engine." VS</t>
  </si>
  <si>
    <t xml:space="preserve">S30 </t>
  </si>
  <si>
    <t>http://www.vintagesynth.com/yamaha/s30.php</t>
  </si>
  <si>
    <t>"the S30, S80 and CS6x, are actually the same machinery in different cases. The CS6x places more emphasis on real-time controllers, performance and synthesizing while the S30 and S80 are more workstation oriented" VS</t>
  </si>
  <si>
    <t>http://www.vintagesynth.com/yamaha/sk20.php</t>
  </si>
  <si>
    <t>http://www.vintagesynth.com/yamaha/ss30.php</t>
  </si>
  <si>
    <t>SU200</t>
  </si>
  <si>
    <t>"a budget desktop sampler suited for DJs and entry-level musicians"</t>
  </si>
  <si>
    <t>http://www.vintagesynth.com/yamaha/su200.php</t>
  </si>
  <si>
    <t>SU700</t>
  </si>
  <si>
    <t>"One of the coolest sampler / sequencer music boxes around...The sampler section is sophisticated enough for even the highest grade of professional studio work" VS</t>
  </si>
  <si>
    <t>http://www.vintagesynth.com/yamaha/su700.php</t>
  </si>
  <si>
    <t>"Yamaha's last analog synthesizer model before committing to digital FM synthesis" VS</t>
  </si>
  <si>
    <t>Not in Keyfax. Vintage synth: "20 preset sounds"
Can't owners manual, but don't see anything about programming/saving the edited presets in the internal memory</t>
  </si>
  <si>
    <t>http://www.vintagesynth.com/yamaha/sy20.php</t>
  </si>
  <si>
    <t>http://www.vintagesynth.com/yamaha/sy22.php</t>
  </si>
  <si>
    <t>desktop version of SK22</t>
  </si>
  <si>
    <t>http://www.vintagesynth.com/yamaha/sy35.php</t>
  </si>
  <si>
    <t>rack mount version is TG77; "like having a super-sized sample-memory workstation with the added synthesis and sounds of a DX7mkII. " VS</t>
  </si>
  <si>
    <t>http://www.vintagesynth.com/yamaha/sy77.php</t>
  </si>
  <si>
    <t>"Fading away were the days of Yamaha's FM-synthesis, replaced by Advanced Wave Memory (AWM2). "</t>
  </si>
  <si>
    <t>http://www.vintagesynth.com/yamaha/sy85.php</t>
  </si>
  <si>
    <t>http://www.vintagesynth.com/yamaha/tg33.php</t>
  </si>
  <si>
    <t>rackmount "based on the SY85" VS</t>
  </si>
  <si>
    <t>http://www.vintagesynth.com/yamaha/tg500.php</t>
  </si>
  <si>
    <t>keyboard workstation version of TG55, VS</t>
  </si>
  <si>
    <t>http://www.vintagesynth.com/yamaha/TG55-Tone-Generator</t>
  </si>
  <si>
    <t>"This synthesis method used in the TG55 is called AWM2" VS</t>
  </si>
  <si>
    <t>"entry level FM workstation"</t>
  </si>
  <si>
    <t>http://www.vintagesynth.com/yamaha/tq5.php</t>
  </si>
  <si>
    <t>http://www.vintagesynth.com/yamaha/tx16w.php</t>
  </si>
  <si>
    <t>http://www.vintagesynth.com/yamaha/tx7.php</t>
  </si>
  <si>
    <t>"a non-rack-mountable desktop module form of Yamaha's DX7 FM synthesizer." VS</t>
  </si>
  <si>
    <t>"a rack-module version of the DX7mkII "</t>
  </si>
  <si>
    <t>http://www.vintagesynth.com/yamaha/tx802.php</t>
  </si>
  <si>
    <t>"a monster of DX and FM digital synthesis. It is a unique system in that it is a rack unit that could take up to eight TF1 modules. A TF1 module is basically a DX7 condensed down to a single circuit board with almost no front panel controls" VS</t>
  </si>
  <si>
    <t>http://www.vintagesynth.com/yamaha/tx816.php</t>
  </si>
  <si>
    <t>"basically a key-less version of the DX-11. It has far more professional features than its relative, the FB-01." VS</t>
  </si>
  <si>
    <t>http://www.vintagesynth.com/yamaha/tx81z.php</t>
  </si>
  <si>
    <t>http://www.vintagesynth.com/yamaha/v50.php</t>
  </si>
  <si>
    <t>http://www.vintagesynth.com/yamaha/w7.php</t>
  </si>
  <si>
    <t>http://www.vintagesynth.com/yamaha/ys200.php</t>
  </si>
  <si>
    <t>B200 is same but with speakers (VS)</t>
  </si>
  <si>
    <t>MX49/MX61</t>
  </si>
  <si>
    <t xml:space="preserve">https://ask.audio/articles/yamaha-introduce-new-mx49-mx61-synthesizers-fm-essential
</t>
  </si>
  <si>
    <t>" synthesizers come equipped with VCM effects, which simulate vintage effectors at the circuit level. The　sounds of the ‘70s are brought back to life, through simulating the hard-to-find vintage sounds of equalizer, flanger, phaser, and wah effects introduced by the keyboard legends of the era." https://usa.yamaha.com/products/music_production/synthesizers/mx_series/features.html#product-tabs</t>
  </si>
  <si>
    <t>https://usa.yamaha.com/news_events/2017/20170616_MX_Series_Press_Release.html</t>
  </si>
  <si>
    <t>MX88</t>
  </si>
  <si>
    <t>"comprehensive sound collection of the MX88 is based on the legendary Yamaha Motif sound engine, and contains everything from synthesizer leads, pads and more to authentic acoustic instrument sounds." PR on website</t>
  </si>
  <si>
    <t>http://www.vintagesynth.com/yamaha/sy1.php</t>
  </si>
  <si>
    <t>http://www.synthark.org/Yamaha/TX1P.html</t>
  </si>
  <si>
    <t>http://www.synthark.org/Yamaha/WT11.html</t>
  </si>
  <si>
    <t>http://www.synthark.org/Yamaha/YS100.html</t>
  </si>
  <si>
    <t>http://www.synthark.org/Yamaha/TG100.html</t>
  </si>
  <si>
    <t>http://www.synthark.org/Yamaha/TG300.html</t>
  </si>
  <si>
    <t>"rompler" TG100 without front panel editing aimed at home computer market" synthark</t>
  </si>
  <si>
    <t>http://www.synthark.org/Yamaha/CBX-T3.html</t>
  </si>
  <si>
    <t>http://www.synthark.org/Yamaha/VL1-m.html</t>
  </si>
  <si>
    <t>http://www.synthark.org/Yamaha/MU5.html</t>
  </si>
  <si>
    <t>based on the TG100, Synthark</t>
  </si>
  <si>
    <t>ANDREW - MODELING?</t>
  </si>
  <si>
    <t>Serge</t>
  </si>
  <si>
    <t>Serge Modular</t>
  </si>
  <si>
    <t>"analog modular systems that began production in 1974, and continue to be produced to this day." VS</t>
  </si>
  <si>
    <t>http://www.vintagesynth.com/misc/serge.php</t>
  </si>
  <si>
    <t>Seer Systems</t>
  </si>
  <si>
    <t>http://www.vintagesynth.com/misc/reality.php</t>
  </si>
  <si>
    <t>Reality</t>
  </si>
  <si>
    <t>Applied Acoustics</t>
  </si>
  <si>
    <t>Tassman</t>
  </si>
  <si>
    <t>"a unique new software-based modular synthesizer." VS</t>
  </si>
  <si>
    <t>http://www.vintagesynth.com/misc/tassman.php</t>
  </si>
  <si>
    <t>Tassman 4</t>
  </si>
  <si>
    <t>" modular sound synthesis studio based on Applied Acoustics Systems' award winning physical modeling technology" VS</t>
  </si>
  <si>
    <t>http://www.vintagesynth.com/misc/tassman4.php</t>
  </si>
  <si>
    <t>http://www.vintagesynth.com/arp/2500.php</t>
  </si>
  <si>
    <t>Meat Beat Manifesto, Pete Townshend, Jean-Michel Jarre, Vangelis, Jimmy Edgar, Vince Clarke, Roger Powell (Cosmic Furnace), David Hentschel (w/ Elton John &amp; Peter Hammil), Joe Renzetti and Tony Luisi (Electric Tommy), Hugo Montenegro, Patrick Gleeson (w/ Jon Mark), Joop Stokkerman, Faust, Eliane Radigue, filmcomposer Jerry Goldsmith on 'Logan's Run', and communicating with the aliens in Spielberg's Close Encounters of the Third Kind.</t>
  </si>
  <si>
    <t>Memory</t>
  </si>
  <si>
    <t>http://www.vintagesynth.com/misc/ion.php</t>
  </si>
  <si>
    <t>http://www.vintagesynth.com/misc/virusc.php</t>
  </si>
  <si>
    <t>Virus TDM</t>
  </si>
  <si>
    <t>http://www.vintagesynth.com/misc/virustdm.php</t>
  </si>
  <si>
    <t>http://www.vintagesynth.com/misc/virustipolar.php</t>
  </si>
  <si>
    <t>Virus T2 Polar</t>
  </si>
  <si>
    <t>http://www.vintagesynth.com/misc/virustisnow.php</t>
  </si>
  <si>
    <t>http://www.vintagesynth.com/akai/ax80.php</t>
  </si>
  <si>
    <t>S1000KB</t>
  </si>
  <si>
    <t>a few knobs but put to 0 because this doesn't look a knob interface</t>
  </si>
  <si>
    <t>"The Timbre Wolf's lineage can be traced back to 1981 and Korg's "curious" but, for the most part, well-remembered Mono/Poly analog synthesizer. One might even call the Timbre Wolf a modern copy of the aforementioned Korg."</t>
  </si>
  <si>
    <t>http://www.vintagesynth.com/misc/fusion.php</t>
  </si>
  <si>
    <t>-has a few knobs…. Def more button-oriented
"The types of synthesis on offer include Sample Playback, FM, Virtual Analog (VA) and Physical Modeling – all powered by three floating-point Texas Instruments digital signal processors." VS</t>
  </si>
  <si>
    <t>http://www.vintagesynth.com/misc/micron.php</t>
  </si>
  <si>
    <t>http://www.vintagesynth.com/misc/nanosynth.php</t>
  </si>
  <si>
    <t>http://www.vintagesynth.com/misc/qs6.php</t>
  </si>
  <si>
    <t>"there are only just two real-time assignable control sliders for live tweaking, which is not a lot at all."</t>
  </si>
  <si>
    <t>http://www.vintagesynth.com/misc/qs61.php</t>
  </si>
  <si>
    <t>http://www.vintagesynth.com/misc/qs7.php</t>
  </si>
  <si>
    <t>http://www.vintagesynth.com/misc/qs71.php</t>
  </si>
  <si>
    <t>http://www.vintagesynth.com/misc/qs8.php</t>
  </si>
  <si>
    <t>http://www.vintagesynth.com/misc/qs81.php</t>
  </si>
  <si>
    <t>http://www.vintagesynth.com/misc/qsrack.php</t>
  </si>
  <si>
    <t>"so lost are the real-time controllers, but the two PCMCIA expansion slots are easily accessible right from the front of the unit"</t>
  </si>
  <si>
    <t>http://www.vintagesynth.com/misc/s4.php</t>
  </si>
  <si>
    <t>has a few knobs - but def doesn't look highlighted. I coded 1 because there is a row of 3</t>
  </si>
  <si>
    <t>http://www.vintagesynth.com/misc/aries300.php</t>
  </si>
  <si>
    <t>-doesn't say anything about memory - given the technology, have assumed 0</t>
  </si>
  <si>
    <t>http://www.vintagesynth.com/arp/arp.php</t>
  </si>
  <si>
    <t>" A new duo-phonic keyboard (Model 3620) with LFO was introduced with the 2600P v4.0 in 1974"</t>
  </si>
  <si>
    <t>2600P v4.0</t>
  </si>
  <si>
    <t>2600P v2.0</t>
  </si>
  <si>
    <t>See picture - no keyboard</t>
  </si>
  <si>
    <t>"without a doubt one of the finest analog synthesizers ever produced"
I don't see knobs… I see sliders. But this is still about tactile interface… so I gave a 1
NOTE: multiple iterations of the 2600. Included one that had no keyboard and one that added duophonic. Otherwise, seemed like small differences</t>
  </si>
  <si>
    <t>Avatar</t>
  </si>
  <si>
    <t>http://www.vintagesynth.com/arp/avatar.php</t>
  </si>
  <si>
    <t>808 state, Jude Allen, Adrian Chase, Rick Davis, Baby Ford, Pascal Gabriel, Herbie Hancock, Paddy Kingsland (BBC Radiophonic Workshop), Howard Leese (Heart) and Eat Static</t>
  </si>
  <si>
    <t>"It has no form of memory storage and external control comes via CV/Gate only"</t>
  </si>
  <si>
    <t>"programmable preset analog synth"
BUT: memory listed as 0</t>
  </si>
  <si>
    <t>Monophonic / Duo-phonic</t>
  </si>
  <si>
    <t>http://www.vintagesynth.com/arp/odyssey.php</t>
  </si>
  <si>
    <t>http://www.vintagesynth.com/arp/omni.php</t>
  </si>
  <si>
    <t>"analog synth with preset Orchestral String sounds" 
BUT: " It has no program memory."</t>
  </si>
  <si>
    <t>http://www.vintagesynth.com/arp/prosoloist.php</t>
  </si>
  <si>
    <t>"thirty preset monophonic analog synth"</t>
  </si>
  <si>
    <t>Solist</t>
  </si>
  <si>
    <t>"had its preset sound selection switches located under the keyboard"</t>
  </si>
  <si>
    <t>http://www.vintagesynth.com/arp/prodgx.php</t>
  </si>
  <si>
    <t>Tangerine Dream and Keane</t>
  </si>
  <si>
    <t>http://www.vintagesynth.com/arp/quadra.php</t>
  </si>
  <si>
    <t>"Mono(Bass) / Duo(Lead) / Polyphonic(String)"</t>
  </si>
  <si>
    <t>http://www.vintagesynth.com/arp/quartet.php</t>
  </si>
  <si>
    <t>http://www.vintagesynth.com/arp/string.php</t>
  </si>
  <si>
    <t>"The Cello and Contra-Bass sounds are monophonic and available only on the lower 20 keys of the keyboard. The remaining four sounds are polyphonic and can be played across the entire length of the keyboard"
Doesn't talk about memory explicitly - but description  makes it sounds like the sounds are pre-programmed: " with Violin, Viola, Trumpet, Horn, Cello and Contra-Bass sounds. These sounds can be engaged via individual on/off switches, allowing for a variety of ensemble configuration"</t>
  </si>
  <si>
    <t>http://www.vintagesynth.com/arp/stringsynth.php</t>
  </si>
  <si>
    <t>"Only about 100 were made, so they are very hard to find"
"select between Preset sounds (trumpets, flutes, and clarinets) or make your own"</t>
  </si>
  <si>
    <t>http://www.vintagesynth.com/arp/solus.php</t>
  </si>
  <si>
    <t>Arturia</t>
  </si>
  <si>
    <t>ARP 2600V</t>
  </si>
  <si>
    <t>"At first glance the interface looks almost exactly like a real ARP 2600. Editing and creating your sounds would be done as if you were sitting in front of the real thing."</t>
  </si>
  <si>
    <t>http://www.vintagesynth.com/misc/2600v.php</t>
  </si>
  <si>
    <t>CS-80V</t>
  </si>
  <si>
    <t>"There once was a 200 pound beast of a classic analog synthesizer used and coveted by some of music's greatest players and synthesists since the 1970's. That synth, almost impossible to find and afford in stable working condition these days, is known as the Yamaha CS-80"</t>
  </si>
  <si>
    <t>Jupiter - 8V</t>
  </si>
  <si>
    <t>http://www.vintagesynth.com/misc/jup8v.php</t>
  </si>
  <si>
    <t>http://www.vintagesynth.com/misc/cs80v.php</t>
  </si>
  <si>
    <t>"virtual analog replica of Roland's venerable Jupiter 8"</t>
  </si>
  <si>
    <t>http://www.vintagesynth.com/misc/minibrute.php</t>
  </si>
  <si>
    <t>MiniBrute</t>
  </si>
  <si>
    <t>"the first new mass-market analog VCO synth in quite a while, it was also from a company known for its soft synths"
Memory: "None, patch sheets supplied"</t>
  </si>
  <si>
    <t>Minimoog V</t>
  </si>
  <si>
    <t>"The Minimoog V looks like the original Minimoog, and yes, it sounds like it too - minus the noise, instability and other problems associated with analog circuitry"
"Mono / polyphonic (up to 32 voices per instrument with unison possibilities)</t>
  </si>
  <si>
    <t>Moog Modular V</t>
  </si>
  <si>
    <t>http://www.vintagesynth.com/misc/mmv.php</t>
  </si>
  <si>
    <t>" Mono / polyphonic (up to 64 voices per instrument)"</t>
  </si>
  <si>
    <t>Prophet-V</t>
  </si>
  <si>
    <t>http://www.vintagesynth.com/misc/prophetv.php</t>
  </si>
  <si>
    <t>BitHeadz</t>
  </si>
  <si>
    <t>Retro AS-1</t>
  </si>
  <si>
    <t>"full featured programmable analog synthesizer"</t>
  </si>
  <si>
    <t>http://www.vintagesynth.com/misc/retroas1.php</t>
  </si>
  <si>
    <t>Unity DS-1</t>
  </si>
  <si>
    <t>http://www.vintagesynth.com/misc/unityds1.php</t>
  </si>
  <si>
    <t>BOSS</t>
  </si>
  <si>
    <t>SP-505</t>
  </si>
  <si>
    <t>http://www.vintagesynth.com/roland/sp505.php</t>
  </si>
  <si>
    <t>-this is compared to a workstation. Their other stuff looks like drum machines and pedals…also entry level. I've included based on blurb"
"advanced entry-level sampling workstation aimed at the electronic, hip hop and dance market that fits somewhere in between the economical BOSS SP-303 and the professional Roland SP-808"</t>
  </si>
  <si>
    <t>Buchla</t>
  </si>
  <si>
    <t>100 Series</t>
  </si>
  <si>
    <t>"early 70s"</t>
  </si>
  <si>
    <t>http://www.vintagesynth.com/misc/buchla100.php</t>
  </si>
  <si>
    <t>200 Series</t>
  </si>
  <si>
    <t>System 101</t>
  </si>
  <si>
    <t>Sili-Con Cello</t>
  </si>
  <si>
    <t>"very compact polyphonic synth using modules from the 200-series"</t>
  </si>
  <si>
    <t>doesn't say anything about polyphony - guessed mono because "name comes from the fact that it was made for a cellist (Ami Radunskaya) to use in a piece called "Sili-Con Cello"" and cello's are monophonic :)</t>
  </si>
  <si>
    <t>"The Music Easel also featured a relative breakthrough for its time: Patch storage"</t>
  </si>
  <si>
    <t>http://www.vintagesynth.com/misc/buchla200.php</t>
  </si>
  <si>
    <t>The Music Easel</t>
  </si>
  <si>
    <t>-NOT sure if 200 series was poloyphoic…. Given comment on System 101, assuming monophonic</t>
  </si>
  <si>
    <t>200e</t>
  </si>
  <si>
    <t>"present"</t>
  </si>
  <si>
    <t>" is still an analog synthesizer, but with some 21st century improvements, most notably the addition of MIDI control, patch memory storage and digital hybridization"
"Buchla 200e is a 21st century rebirth of the 70's classic 200 series analog modular systems from Buchla"</t>
  </si>
  <si>
    <t>400 Series</t>
  </si>
  <si>
    <t>"pressure sensitive touch plates"</t>
  </si>
  <si>
    <t>http://www.vintagesynth.com/misc/buchla400.php</t>
  </si>
  <si>
    <t>http://www.vintagesynth.com/misc/buchla200e.php</t>
  </si>
  <si>
    <t>700 Series</t>
  </si>
  <si>
    <t>Memory: "to external disk"</t>
  </si>
  <si>
    <t>http://www.vintagesynth.com/misc/buchla700.php</t>
  </si>
  <si>
    <t>Touché</t>
  </si>
  <si>
    <t>http://www.vintagesynth.com/misc/buchlatouche.php</t>
  </si>
  <si>
    <t>CT-101</t>
  </si>
  <si>
    <t>http://www.vintagesynth.com/casio/ct101.php</t>
  </si>
  <si>
    <t>CT-401</t>
  </si>
  <si>
    <t>"a Preset synthesizer and was the first from Casio to offer an auto-accompaniment section that continued to feature on later models"</t>
  </si>
  <si>
    <t>http://www.vintagesynth.com/casio/ct401.php</t>
  </si>
  <si>
    <t>http://www.vintagesynth.com/casio/cz1.php</t>
  </si>
  <si>
    <t>http://www.vintagesynth.com/casio/cz1000.php</t>
  </si>
  <si>
    <t>http://www.vintagesynth.com/casio/cz101.php</t>
  </si>
  <si>
    <t>http://www.vintagesynth.com/casio/cz230s.php</t>
  </si>
  <si>
    <t>http://www.vintagesynth.com/casio/cz3000.php</t>
  </si>
  <si>
    <t>http://www.vintagesynth.com/casio/cz5000.php</t>
  </si>
  <si>
    <t>http://www.vintagesynth.com/casio/fz1.php</t>
  </si>
  <si>
    <t>http://www.vintagesynth.com/casio/ht3000.php</t>
  </si>
  <si>
    <t>"The HT-3000 has several brothers (also released in 1987). They include the HT-700, which has 49 mini-keys instead of the 3000's 61 full-size keys"</t>
  </si>
  <si>
    <t>" It also has a big brother in the HT-6000, which is a 4 DCO, 8 VCF and 64 waveform monster! (And the HT-6000 lists the edit parameter codes on front-panel.)"</t>
  </si>
  <si>
    <t>http://www.vintagesynth.com/casio/hz-600</t>
  </si>
  <si>
    <t>"In principle, the SD synthesizers are digital-analog hybrids with eight voices of polyphony"</t>
  </si>
  <si>
    <t>SK-1</t>
  </si>
  <si>
    <t>http://www.vintagesynth.com/casio/sk1.php</t>
  </si>
  <si>
    <t>"people call it the poor man's sampler. It is the cheapest sampler in the world. Followed by the SK-5, the second cheapest in the world. It's a polyphonic synthesizer (just four voices) with very cheap sounds and it can store one sample in its memory."
' it's designed as a cheap toy for consumers." - MAYBE DON'T INCLUDE?</t>
  </si>
  <si>
    <t>VL-1</t>
  </si>
  <si>
    <t>http://www.vintagesynth.com/casio/vl1.php</t>
  </si>
  <si>
    <t>The VL-1 is analog, it's tiny, it has a built-in speaker and a useless built-in calculator. The synth itself is quite small, light-weight and portable when running on batteries. __&gt; INCLUDE??</t>
  </si>
  <si>
    <t>"The VZ-1 takes a hybrid approach to its sound generation"</t>
  </si>
  <si>
    <t>http://www.vintagesynth.com/casio/vz1.php</t>
  </si>
  <si>
    <t>http://www.vintagesynth.com/clavia/nordmod.php</t>
  </si>
  <si>
    <t>http://www.vintagesynth.com/misc/conbrioads200.php</t>
  </si>
  <si>
    <t>http://www.vintagesynth.com/misc/bit01.php</t>
  </si>
  <si>
    <t>http://www.vintagesynth.com/misc/bit99.php</t>
  </si>
  <si>
    <t>http://www.vintagesynth.com/misc/bitone.php</t>
  </si>
  <si>
    <t>http://www.vintagesynth.com/misc/crumards2.php</t>
  </si>
  <si>
    <t>" DS-2 is basically a monosynth with an added 44-voice polyphonic strings section" 
"one of the first synthesizers to use DCOs (digitally controlled osc.) making it stable in tune but maybe not as fat as VCO synthesizers. "</t>
  </si>
  <si>
    <t>http://www.vintagesynth.com/misc/crumar_orch.php</t>
  </si>
  <si>
    <t>even though not knobs, has sliders like early ARPs so gave 1 for knobs
"a fully polyphonic orchestral string machine. "</t>
  </si>
  <si>
    <t>http://www.vintagesynth.com/misc/crumarperf.php</t>
  </si>
  <si>
    <t>again, sliders rather than knobs</t>
  </si>
  <si>
    <t>http://www.vintagesynth.com/crumar/spirit</t>
  </si>
  <si>
    <t>http://www.vintagesynth.com/misc/crumar_stratus.php</t>
  </si>
  <si>
    <t>http://www.vintagesynth.com/dsi/evok.php</t>
  </si>
  <si>
    <t>http://www.vintagesynth.com/dsi/mopho.php</t>
  </si>
  <si>
    <t>http://www.vintagesynth.com/dsi/pek.php</t>
  </si>
  <si>
    <t>http://www.vintagesynth.com/dsi/pekr.php</t>
  </si>
  <si>
    <t>http://www.vintagesynth.com/dsi/p08.php</t>
  </si>
  <si>
    <t>https://www.sequential.com/product/tetra/
http://www.vintagesynth.com/dsi/tetra.php</t>
  </si>
  <si>
    <t>https://www.sequential.com/product/mopho-x4/</t>
  </si>
  <si>
    <t>Assuming memory</t>
  </si>
  <si>
    <t>Sliders - assuming those count</t>
  </si>
  <si>
    <t>http://www.vintagesynth.com/misc/davolisint.php</t>
  </si>
  <si>
    <t>http://www.vintagesynth.com/misc/synergy.php</t>
  </si>
  <si>
    <t>integrated with a Wurlitzer organ
"10 Presets (Reed, Brass, String, Banjo, Harpsichord, Electro Piano, Vibes, Xylophone, Piano"</t>
  </si>
  <si>
    <t>http://www.vintagesynth.com/misc/darkenergy.php</t>
  </si>
  <si>
    <t>http://www.vintagesynth.com/misc/ms404.php</t>
  </si>
  <si>
    <t>http://www.vintagesynth.com/misc/ekosynthp15.php</t>
  </si>
  <si>
    <t>Electro Harmonix</t>
  </si>
  <si>
    <t>Mini-Synthesizer</t>
  </si>
  <si>
    <t>http://www.vintagesynth.com/misc/eh_minisynth.php</t>
  </si>
  <si>
    <t>Keyboard: "25 Membrane Keys" - going with no</t>
  </si>
  <si>
    <t>http://www.vintagesynth.com/misc/edp_gnat.php</t>
  </si>
  <si>
    <t>http://www.vintagesynth.com/misc/edp_wasp.php</t>
  </si>
  <si>
    <t>http://www.vintagesynth.com/ems/poly-synthi</t>
  </si>
  <si>
    <t>http://www.vintagesynth.com/misc/synthi.php</t>
  </si>
  <si>
    <t>Synthi A</t>
  </si>
  <si>
    <t>Synthi AKS</t>
  </si>
  <si>
    <t>"30-note touchplate keyboard (activated by the 50 Hz-hum in our fingers)." - still not a keyboard</t>
  </si>
  <si>
    <t>Synthi 100</t>
  </si>
  <si>
    <t>Synthi Sequencer 256</t>
  </si>
  <si>
    <t>http://www.vintagesynth.com/misc/synthi256.php</t>
  </si>
  <si>
    <t>http://www.vintagesynth.com/misc/vcs3.php</t>
  </si>
  <si>
    <t>Note: photographed with a keyboard, but "No keyboard, needs an external CV/gate keyboard controller such as the EMS DK2."</t>
  </si>
  <si>
    <t>http://www.vintagesynth.com/misc/ems_vocoder.php</t>
  </si>
  <si>
    <t>Vodocoder 3000</t>
  </si>
  <si>
    <t>http://www.vintagesynth.com/eml/eml100.php</t>
  </si>
  <si>
    <t>http://www.vintagesynth.com/eml/eml101.php</t>
  </si>
  <si>
    <t>duophonic
no mention of memory - assuming 0</t>
  </si>
  <si>
    <t>http://www.vintagesynth.com/eml/eml200.php</t>
  </si>
  <si>
    <t>"roughly 300 were made)
Slides versus knobs - still coded</t>
  </si>
  <si>
    <t>http://www.vintagesynth.com/eml/eml400.php</t>
  </si>
  <si>
    <t>http://www.vintagesynth.com/eml/synkey.php</t>
  </si>
  <si>
    <t>"classic programmable polyphonic synthesizer "</t>
  </si>
  <si>
    <t>http://www.vintagesynth.com/elka/ek22.php</t>
  </si>
  <si>
    <t>" Although the EK-22 is analog, the oscillators are digitally controlled (DCOs) for better stability and programmability"
"analog polyphonic programmable synthesizer from Elka"</t>
  </si>
  <si>
    <t>EM-22</t>
  </si>
  <si>
    <t>"The EM-22 (pictured above) is a keyboard-less desktop module version of the EK-22."
A few sliders but this is button-focusde</t>
  </si>
  <si>
    <t>http://www.vintagesynth.com/elka/ek22.php
https://encyclotronic.com/synthesizers/elka/em-22-r810/</t>
  </si>
  <si>
    <t>http://www.vintagesynth.com/elka/elkasoloist505.php</t>
  </si>
  <si>
    <t>http://www.vintagesynth.com/elka/elkasyn.php</t>
  </si>
  <si>
    <t>http://www.creative.com/emu/company/history/timeline/
Vintage synth
http://www.vintagesynth.com/emu/audity.php</t>
  </si>
  <si>
    <t>"multipatch storage"</t>
  </si>
  <si>
    <t>http://www.vintagesynth.com/emu/mk6.php</t>
  </si>
  <si>
    <t>-question: is this analog modelling?
-also, theres a volume knob, other wise looks like buttons</t>
  </si>
  <si>
    <t>"They have very analog-like controls such as filters, envelopes and LFO modulation effects"
Note: a knob for volume, otherwise looks like buttons</t>
  </si>
  <si>
    <t>Nothing about memory or polyphony - assuming 0 for both</t>
  </si>
  <si>
    <t>http://www.vintagesynth.com/emu/procussion.php</t>
  </si>
  <si>
    <t>http://www.creative.com/emu/company/history/timeline/
https://www.sweetwater.com/publications/sweetnotes/sn-winter98/page-07.html</t>
  </si>
  <si>
    <t>Visual looks like buttons</t>
  </si>
  <si>
    <t>Assumed the same as E4XT</t>
  </si>
  <si>
    <t>-cant find evidence of this anywhere other than history timeline… but can't find anythign about its specs</t>
  </si>
  <si>
    <t>http://www.vintagesynth.com/ensoniq/asr10.php</t>
  </si>
  <si>
    <t>ASR-10 Rackmount</t>
  </si>
  <si>
    <t>Assumed dates are the same for the keyboard version</t>
  </si>
  <si>
    <t>http://www.vintagesynth.com/ensoniq/ens_eps.php</t>
  </si>
  <si>
    <t>http://www.vintagesynth.com/ensoniq/ens_eps16.php</t>
  </si>
  <si>
    <t>EPS-16+ Rackmount</t>
  </si>
  <si>
    <t>Assume same date as keyboard version</t>
  </si>
  <si>
    <t>http://www.vintagesynth.com/ensoniq/ens_esq1.php</t>
  </si>
  <si>
    <t>http://www.vintagesynth.com/ensoniq/fizmo.php</t>
  </si>
  <si>
    <t>Fizmo 5U</t>
  </si>
  <si>
    <t>http://www.vintagesynth.com/ensoniq/halo.php</t>
  </si>
  <si>
    <t>http://www.vintagesynth.com/ensoniq/ens_mirage.php</t>
  </si>
  <si>
    <t>Mirage DMS-8</t>
  </si>
  <si>
    <t>Mirage DKS-1</t>
  </si>
  <si>
    <t>http://www.vintagesynth.com/ensoniq/sd1.php</t>
  </si>
  <si>
    <t>http://www.vintagesynth.com/ensoniq/sq80.php</t>
  </si>
  <si>
    <t>http://www.vintagesynth.com/ensoniq/ts10_ts12.php</t>
  </si>
  <si>
    <t>http://www.vintagesynth.com/ensoniq/vfx.php</t>
  </si>
  <si>
    <t>ZR-76</t>
  </si>
  <si>
    <t>http://www.vintagesynth.com/ensoniq/zr76.php</t>
  </si>
  <si>
    <t>http://www.vintagesynth.com/misc/fairlight_cmi.php</t>
  </si>
  <si>
    <t>" Poly &amp; Mono Sections"
"Preset Sounds + 1 User Preset"</t>
  </si>
  <si>
    <t>http://www.vintagesynth.com/misc/farfisasoundmaker.php</t>
  </si>
  <si>
    <t>http://www.vintagesynth.com/misc/fbtsynther2000.php</t>
  </si>
  <si>
    <t>"two voices"</t>
  </si>
  <si>
    <t>http://www.vintagesynth.com/misc/polivoks.php</t>
  </si>
  <si>
    <t>http://www.vintagesynth.com/misc/777.php</t>
  </si>
  <si>
    <t>http://www.vintagesynth.com/misc/revolution.php</t>
  </si>
  <si>
    <t>http://www.vintagesynth.com/misc/frxs.php</t>
  </si>
  <si>
    <t>http://www.vintagesynth.com/misc/gem_s.php</t>
  </si>
  <si>
    <t>Not knobs, but sliders
"The S-Series can do excellent analog synthesizer emulations"</t>
  </si>
  <si>
    <t>S2R</t>
  </si>
  <si>
    <t>Equinox</t>
  </si>
  <si>
    <t>Rackmount version. Assumed dates the same as the keyboard</t>
  </si>
  <si>
    <t>Genesys</t>
  </si>
  <si>
    <t>http://www.vintagesynth.com/misc/gem_s.php
http://www.synthmania.com/equinox_61.htm (for picture)</t>
  </si>
  <si>
    <t>Buried in Txt from S series
Looked up picture. Not knobs, but sliders</t>
  </si>
  <si>
    <t>http://www.vintagesynth.com/misc/gem_s.php
https://www.guitarcenter.com/Gem/Genesys-S-Multimedia-Keyboard-Workstation.gc (for picture)</t>
  </si>
  <si>
    <t>A lot of buttons</t>
  </si>
  <si>
    <t>GForce Software</t>
  </si>
  <si>
    <t>impOSCar</t>
  </si>
  <si>
    <t>"enhanced replica of the classic British analog synth from Oxford Synthesiser Company - the OSCar"
"Polyphony - Mono, Duo, 4-, 8-, and 16-voice polyphonic modes"</t>
  </si>
  <si>
    <t>http://www.vintagesynth.com/misc/imposcar.php</t>
  </si>
  <si>
    <t>http://www.vintagesynth.com/misc/oddity.php</t>
  </si>
  <si>
    <t>Oddity</t>
  </si>
  <si>
    <t>"Monophonic / Duophonic"
"GMEDIA Music and Ohm Force (now GForce Software) worked together to faithfully recreate the look and sound of the classic Arp Odyssey and they came up with The Oddity"</t>
  </si>
  <si>
    <t>http://www.vintagesynth.com/misc/pentaphonic.php</t>
  </si>
  <si>
    <t>"they went out of production in 1983"
Nothing about memory, assume 0</t>
  </si>
  <si>
    <t>Hammond</t>
  </si>
  <si>
    <t>http://www.vintagesynth.com/misc/hammond102200.php</t>
  </si>
  <si>
    <t>"around 1974/1975"
" Preset Synth"</t>
  </si>
  <si>
    <t>http://www.vintagesynth.com/misc/neuron.php</t>
  </si>
  <si>
    <t>Can' tell if this if is a soundbank or a softsynth</t>
  </si>
  <si>
    <t>IK Multimedia</t>
  </si>
  <si>
    <t>SampleTank 2</t>
  </si>
  <si>
    <t>http://www.vintagesynth.com/misc/st2.php</t>
  </si>
  <si>
    <t>Sonik Synth 2</t>
  </si>
  <si>
    <t>http://www.vintagesynth.com/misc/ss2.php</t>
  </si>
  <si>
    <t>Image Line</t>
  </si>
  <si>
    <t>SimSynth</t>
  </si>
  <si>
    <t>http://www.vintagesynth.com/misc/simsynth.php</t>
  </si>
  <si>
    <t>" It has a single analog DCO with three waveforms: sawtooth, square, and PWM (Pulse Width Modulation)"
" old Italian basic mono-synth"</t>
  </si>
  <si>
    <t>http://www.vintagesynth.com/misc/jensx1000.php</t>
  </si>
  <si>
    <t>Not knobs but plenty of sliders</t>
  </si>
  <si>
    <t>http://www.vintagesynth.com/misc/sunsyn.php</t>
  </si>
  <si>
    <t>http://www.vintagesynth.com/kawai/kawaik3.php</t>
  </si>
  <si>
    <t>". A sample-based digital synth"</t>
  </si>
  <si>
    <t>links to K5 - rackmount version</t>
  </si>
  <si>
    <t>Under both Teisco and Kawai in Vintage synth
"fully programmable polyphonic analog synthesizer"</t>
  </si>
  <si>
    <t>MENTIONED in the 110F</t>
  </si>
  <si>
    <t>https://encyclotronic.com/synthesizers/teisco/tesico-synthesizer-60f-r971/
https://www.sequencer.de/syns/teisco/60F.html</t>
  </si>
  <si>
    <t>Manual: # of voices: 16 max
Google image serach looks like a rack mount</t>
  </si>
  <si>
    <t>https://encyclotronic.com/synthesizers/kawai/spectra-kc10-r292/</t>
  </si>
  <si>
    <t>https://encyclotronic.com/synthesizers/kawai/spectra-kc20-r294/</t>
  </si>
  <si>
    <t>http://www.synthark.org/Kawai/GMega-LX.html</t>
  </si>
  <si>
    <t>http://www.synthark.org/Kawai/K11.html</t>
  </si>
  <si>
    <t>http://www.synthark.org/Kawai/GMega.html</t>
  </si>
  <si>
    <t>https://en.wikipedia.org/wiki/Kawai_Musical_Instruments#Synthesizers
http://www.synthark.org/Kawai/PH50.html</t>
  </si>
  <si>
    <t>http://www.synthark.org/Kawai/XS-1.html</t>
  </si>
  <si>
    <t>http://www.vintagesynth.com/korg/01w.php</t>
  </si>
  <si>
    <t>http://www.vintagesynth.com/korg/korg_707.php</t>
  </si>
  <si>
    <t>http://www.vintagesynth.com/korg/770.php</t>
  </si>
  <si>
    <t>http://www.vintagesynth.com/korg/900ps.php</t>
  </si>
  <si>
    <t>http://www.vintagesynth.com/korg/delta.php</t>
  </si>
  <si>
    <t>http://www.vintagesynth.com/korg/ds8.php</t>
  </si>
  <si>
    <t>https://en.wikipedia.org/wiki/List_of_Korg_products
http://www.vintagesynth.com/korg/dss1.php</t>
  </si>
  <si>
    <t>http://www.vintagesynth.com/korg/dss1.php</t>
  </si>
  <si>
    <t>http://www.vintagesynth.com/korg/dw6000.php</t>
  </si>
  <si>
    <t>http://www.vintagesynth.com/korg/dw8000.php</t>
  </si>
  <si>
    <t>http://www.vintagesynth.com/korg/karma.php</t>
  </si>
  <si>
    <t>KingKorg</t>
  </si>
  <si>
    <t>http://www.vintagesynth.com/korg/kingkorg
https://www.soundonsound.com/reviews/korg-kingkorg</t>
  </si>
  <si>
    <t>http://www.vintagesynth.com/korg/lambda.php</t>
  </si>
  <si>
    <t>Legacy Collection</t>
  </si>
  <si>
    <t>A mix of monophonic/polyphonic</t>
  </si>
  <si>
    <t>http://www.vintagesynth.com/korg/legacy.php</t>
  </si>
  <si>
    <t>http://www.vintagesynth.com/korg/m1.php</t>
  </si>
  <si>
    <t>http://www.vintagesynth.com/korg/micropreset.php</t>
  </si>
  <si>
    <t>http://www.vintagesynth.com/korg/800dv.php</t>
  </si>
  <si>
    <t xml:space="preserve">called Maxi-Korg 800DV, date 1975
duophonic - coded as poly since it's more htan 1 </t>
  </si>
  <si>
    <t>-assumed SP was the same as MicroPreset</t>
  </si>
  <si>
    <t>MicroX</t>
  </si>
  <si>
    <t>http://www.vintagesynth.com/korg/micro-x</t>
  </si>
  <si>
    <t>http://www.vintagesynth.com/korg/microkorg</t>
  </si>
  <si>
    <t>-assume same as MiniKorg</t>
  </si>
  <si>
    <t>http://www.vintagesynth.com/korg/mopo.php
https://en.wikipedia.org/wiki/Korg_Mono/Poly</t>
  </si>
  <si>
    <t>"Korg's first foray into the world of analog synthesis in nearly thirty years"</t>
  </si>
  <si>
    <t>http://www.vintagesynth.com/korg/monotron.php</t>
  </si>
  <si>
    <t>http://www.vintagesynth.com/korg/ms10.php</t>
  </si>
  <si>
    <t>http://www.vintagesynth.com/korg/ms20.php</t>
  </si>
  <si>
    <t>http://www.vintagesynth.com/korg/ms50.php</t>
  </si>
  <si>
    <t>http://www.vintagesynth.com/korg/ms2000.php</t>
  </si>
  <si>
    <t>MS2000R</t>
  </si>
  <si>
    <t>http://www.vintagesynth.com/korg/poly61.php</t>
  </si>
  <si>
    <t>Keyfax has 83; "programming is very easy" Keyfax "6-voice programmable synth menu approach to programmin; can store 64 patches May 83 p.56 Key Mag 
Wikipedia: "knobless" 
A few knobs but not really knobby? Went with 0 knobs</t>
  </si>
  <si>
    <t>http://www.vintagesynth.com/korg/poly800.php</t>
  </si>
  <si>
    <t>http://www.vintagesynth.com/korg/pe1000.php</t>
  </si>
  <si>
    <t>"The KORG distributed units are named the Polyphonic Ensemble and designated with the PE-1000 model number" VS
says no memory but: "preset-based analog synths"</t>
  </si>
  <si>
    <t>http://www.vintagesynth.com/korg/pe2000.php</t>
  </si>
  <si>
    <t>"The KORG distributed units are named the Polyphonic Ensemble "Orchestra" and designated with the PE-2000 model number"
says no memory but: "preset-based analog synths"</t>
  </si>
  <si>
    <t>http://www.vintagesynth.com/korg/poly6.php</t>
  </si>
  <si>
    <t>"It employed DSP synthesis first developed for the Korg OASYS synthesizer, with algorithms for producing realistic analog timbres," "Digital does analog" - could "sound like a classic analog" VS
"he Prophecy was among one of the first synthesizers to lead a revolution started in the mid-nineties by synthesizer makers to satisfy a growing segment of the market that was lusting after old-school vintage equipment in the pursuit of making electronica-style music, by providing a state-of-the-art retro synthesizer that could sound like a classic analog."</t>
  </si>
  <si>
    <t>http://www.vintagesynth.com/korg/prph.php
https://en.wikipedia.org/wiki/Korg_Prophecy</t>
  </si>
  <si>
    <t>http://www.vintagesynth.com/korg/ps3100.php</t>
  </si>
  <si>
    <t>http://www.vintagesynth.com/korg/ps3200.php</t>
  </si>
  <si>
    <r>
      <t>"two piece synth system" Vsynth. "If ever a polyphonic synth deserved cult status, it's the PS3300"SOS; "has 144 complete synth circuits - 3 for each note of its partner keyboard (the PS3010).. The control panel's forest of knobs and switches.</t>
    </r>
    <r>
      <rPr>
        <sz val="11"/>
        <color rgb="FFFF0000"/>
        <rFont val="Calibri"/>
        <family val="2"/>
        <scheme val="minor"/>
      </rPr>
      <t xml:space="preserve"> User friendly it ain't.</t>
    </r>
    <r>
      <rPr>
        <sz val="11"/>
        <color theme="1"/>
        <rFont val="Calibri"/>
        <family val="2"/>
        <scheme val="minor"/>
      </rPr>
      <t>" Keyfax
-can't find info on memory; assuming the same as 3100</t>
    </r>
  </si>
  <si>
    <t>http://www.vintagesynth.com/korg/ps3300.php</t>
  </si>
  <si>
    <t>http://www.vintagesynth.com/korg/r3.php</t>
  </si>
  <si>
    <t>http://www.vintagesynth.com/korg/radias.php</t>
  </si>
  <si>
    <t>http://www.vintagesynth.com/korg/sigma.php</t>
  </si>
  <si>
    <t>"what it does offer is an enormous number of monophonic 'synth' sounds that can be arrived at without the faintest knowledge of synthesis." Keyfax 85 p.18
says no memory but: "a genuine analog "Synthe" and a Preset "Instrument" section"</t>
  </si>
  <si>
    <t>http://www.vintagesynth.com/korg/trident.php</t>
  </si>
  <si>
    <t>http://www.vintagesynth.com/korg/trinity.php</t>
  </si>
  <si>
    <t>http://www.vintagesynth.com/korg/wavestation.php</t>
  </si>
  <si>
    <t>http://www.vintagesynth.com/korg/korgwavead.php</t>
  </si>
  <si>
    <t>http://www.vintagesynth.com/korg/korgwavesr.php</t>
  </si>
  <si>
    <t>http://www.vintagesynth.com/korg/x911.php</t>
  </si>
  <si>
    <t>http://www.vintagesynth.com/korg/x3.php</t>
  </si>
  <si>
    <t>X3R</t>
  </si>
  <si>
    <t>rackmount version of X3</t>
  </si>
  <si>
    <t>http://www.vintagesynth.com/korg/x5d.php</t>
  </si>
  <si>
    <t>X 5DR</t>
  </si>
  <si>
    <t>http://www.vintagesynth.com/korg/sb100.php</t>
  </si>
  <si>
    <t>http://www.retrosound.de/The_EPS-1.html</t>
  </si>
  <si>
    <t>https://encyclotronic.com/synthesizers/korg/m3r-r57/</t>
  </si>
  <si>
    <t>https://encyclotronic.com/synthesizers/korg/t1-r110/</t>
  </si>
  <si>
    <t>https://encyclotronic.com/synthesizers/korg/t2-musicworkstation-r111/</t>
  </si>
  <si>
    <t>https://encyclotronic.com/synthesizers/korg/t3-r112/</t>
  </si>
  <si>
    <t>https://www.korg.com/us/products/synthesizers/kronos2/</t>
  </si>
  <si>
    <t>http://www.vintagesynth.com/korg/ms20mini.php</t>
  </si>
  <si>
    <t>https://en.wikipedia.org/wiki/Korg_Kronos</t>
  </si>
  <si>
    <t>"duophonic"
sound on sound review talks about aptches so I assumed that meant it had memory</t>
  </si>
  <si>
    <t>https://www.korg.com/us/products/synthesizers/arpodyssey/
https://www.soundonsound.com/reviews/korg-arp-odyssey</t>
  </si>
  <si>
    <t>https://en.wikipedia.org/wiki/List_of_Korg_products
https://www.korg.com/us/products/synthesizers/minilogue/</t>
  </si>
  <si>
    <t>https://www.korg.com/us/products/synthesizers/monologue/</t>
  </si>
  <si>
    <t>monophonic , "fully programmable"</t>
  </si>
  <si>
    <t>modular synth. NOT SURE ABOUT MEMORY. ASSUMING 0 because reviews compare it to a Buchla synth</t>
  </si>
  <si>
    <t>https://www.korg.com/us/products/dj/volca_modular/
https://www.soundonsound.com/reviews/korg-volca-modular</t>
  </si>
  <si>
    <t>http://www.vintagesynth.com/kurzweil/k1000.php</t>
  </si>
  <si>
    <t>K1000 Rackmount</t>
  </si>
  <si>
    <t>http://www.vintagesynth.com/kurzweil/k150.php</t>
  </si>
  <si>
    <t>http://www.vintagesynth.com/kurzweil/k2000.php</t>
  </si>
  <si>
    <t>http://www.vintagesynth.com/kurzweil/k250.php</t>
  </si>
  <si>
    <t>https://en.wikipedia.org/wiki/Kurzweil_K250</t>
  </si>
  <si>
    <t>http://www.vintagesynth.com/kurzweil/k2500.php</t>
  </si>
  <si>
    <t>K2500 Rackmount</t>
  </si>
  <si>
    <t>http://www.vintagesynth.com/kurzweil/k2600.php</t>
  </si>
  <si>
    <t>K2600 Rackmound</t>
  </si>
  <si>
    <t>https://en.wikipedia.org/wiki/Kurzweil_Music_Systems
http://kurzweil.com/product/k2661/</t>
  </si>
  <si>
    <t>http://www.vintagesynth.com/misc/x0xb0x.php</t>
  </si>
  <si>
    <t>Lennar Digital</t>
  </si>
  <si>
    <t>Sylenth1</t>
  </si>
  <si>
    <t>http://www.vintagesynth.com/misc/sylenth1.php</t>
  </si>
  <si>
    <t>http://www.vintagesynth.com/misc/string_melody.php</t>
  </si>
  <si>
    <t>No knobs, but sliders</t>
  </si>
  <si>
    <t>http://www.vintagesynth.com/misc/m3x.php</t>
  </si>
  <si>
    <t>http://www.vintagesynth.com/misc/macbethm5.php</t>
  </si>
  <si>
    <t>http://www.vintagesynth.com/misc/mb33.php</t>
  </si>
  <si>
    <t>"very analog-like in their sound and editing methods." --&gt; vintage synth text sounds digital
http://feldkir.ch/MSR-2%20Owner's%20Manual.pdf --&gt; seems analog
"Oberheim sound' packaged inside a compact single-space rackmount module with modern digital reliability and MIDI implementation"</t>
  </si>
  <si>
    <t>http://www.vintagesynth.com/misc/marion_msr2.php</t>
  </si>
  <si>
    <t>http://www.vintagesynth.com/moog/liberation.php</t>
  </si>
  <si>
    <t>http://www.vintagesynth.com/moog/littlephatty.php</t>
  </si>
  <si>
    <t>http://www.vintagesynth.com/moog/memory.php</t>
  </si>
  <si>
    <t>http://www.vintagesynth.com/moog/micromoog.php</t>
  </si>
  <si>
    <t>http://www.vintagesynth.com/moog/moog.php</t>
  </si>
  <si>
    <t>http://www.vintagesynth.com/moog/voyager.php</t>
  </si>
  <si>
    <t>http://www.vintagesynth.com/moog/minitmoog.php</t>
  </si>
  <si>
    <t>"classic monophonic"</t>
  </si>
  <si>
    <t>http://www.vintagesynth.com/moog/multimoog.php</t>
  </si>
  <si>
    <t>http://www.vintagesynth.com/moog/opus3.php</t>
  </si>
  <si>
    <t>http://www.vintagesynth.com/moog/polymoog.php</t>
  </si>
  <si>
    <t>http://www.vintagesynth.com/moog/prodigy.php</t>
  </si>
  <si>
    <t>http://www.vintagesynth.com/moog/rogue.php</t>
  </si>
  <si>
    <t>Vintage synth: "A rinky dink version of the Minitmoog"
"presets"</t>
  </si>
  <si>
    <t>http://www.vintagesynth.com/moog/satellite.php</t>
  </si>
  <si>
    <t>http://www.vintagesynth.com/moog/slimphatty.php</t>
  </si>
  <si>
    <t>"100 presets"</t>
  </si>
  <si>
    <t>This duo-phonic --&gt; coded as '1' since its more than mono</t>
  </si>
  <si>
    <t>http://www.vintagesynth.com/moog/sonic6.php</t>
  </si>
  <si>
    <t>http://www.vintagesynth.com/moog/sourc.php</t>
  </si>
  <si>
    <t>"16 patches"</t>
  </si>
  <si>
    <t>http://www.vintagesynth.com/moog/modular.php</t>
  </si>
  <si>
    <t>" organ pedal boards, Moog released the Taurus Pedal Synthesizer - a monophonic analog bass synthesizer you play with your feet"
REALLY don't think this belongs</t>
  </si>
  <si>
    <t>http://www.vintagesynth.com/moog/taurus1.php</t>
  </si>
  <si>
    <t>http://www.vintagesynth.com/moog/taurus2.php</t>
  </si>
  <si>
    <t>can't find into on memory - assuming 0</t>
  </si>
  <si>
    <t>https://www.sweetwater.com/store/detail/Minitaur--moog-minitaur-analog-bass-synthesizer</t>
  </si>
  <si>
    <t>https://www.moogmusic.com/products/sub-phatty</t>
  </si>
  <si>
    <t>https://www.moogmusic.com/products/sub-37</t>
  </si>
  <si>
    <t>"The Sub 37 Tribute Edition is also the first Moog synthesizer in over 30 years to play more than one note at a time"
"two fully programmable modulation busses with extensive assignment capabilities"</t>
  </si>
  <si>
    <t xml:space="preserve">modular
</t>
  </si>
  <si>
    <t>-assume same specs as old Modular system since their website makes a big stink about this being the same</t>
  </si>
  <si>
    <t xml:space="preserve">What you won’t find, however, is patch memory or MIDI control."
</t>
  </si>
  <si>
    <t>https://en.wikipedia.org/wiki/Moog_Concertmate_MG-1</t>
  </si>
  <si>
    <t>https://en.wikipedia.org/wiki/Moog_Mother-32
https://www.moogmusic.com/products/mother-32</t>
  </si>
  <si>
    <t>s</t>
  </si>
  <si>
    <t>"Through performance and sound design, each artist displays the extensive vocabulary found within Mother-32. All patches were performed live, with no overdubs"</t>
  </si>
  <si>
    <t>https://www.moogmusic.com/products/werkstatt-01</t>
  </si>
  <si>
    <t>Don't think this should be included in our data</t>
  </si>
  <si>
    <t>https://www.moogmusic.com/synthesizers?type=41</t>
  </si>
  <si>
    <t>Assuming 0 data</t>
  </si>
  <si>
    <t>Nothing on spec page about programing, memory, patch, store - assuming on memory</t>
  </si>
  <si>
    <t>https://www.moogmusic.com/products/grandmother</t>
  </si>
  <si>
    <t>https://www.moogmusic.com/products/moog-one</t>
  </si>
  <si>
    <t>"on, Grandmother also features an easy to use Arpeggiator and Sequencer for added enjoyment and programmable syncopation. "
Webpage includes a blank patch page: https://back.moogmusic.com/sites/default/files/2018-08/Grandmother_Blank_Preset_Sheet.pdf --&gt; presumably so ou can write down what you did</t>
  </si>
  <si>
    <t>Native Instruments</t>
  </si>
  <si>
    <t>"wonderfully organic software synthesizer for Macintosh and Windows computers. It is a semi-modular synthesizer with the ability to layer multiple synthesis techniques "
originaly launched in 2000 by Rhizomatic software and in 2001 by Native. I put date as 2000</t>
  </si>
  <si>
    <t>Absynth</t>
  </si>
  <si>
    <t>Dynamo</t>
  </si>
  <si>
    <t>FM7</t>
  </si>
  <si>
    <t>based on DX7
" not only recreates the look and sound of DX-synths, but in many ways it surpasses what those original FM synthesizers could do."
-not knobs, but virtual sliders</t>
  </si>
  <si>
    <t>FM8</t>
  </si>
  <si>
    <t>FM8 has an all new user interface and color scheme which looks nothing like the DX7-inspired interface the FM7 has</t>
  </si>
  <si>
    <t>http://www.vintagesynth.com/misc/fm8.php</t>
  </si>
  <si>
    <t>http://www.vintagesynth.com/misc/absynth.php</t>
  </si>
  <si>
    <t>http://www.vintagesynth.com/misc/dynamo.php</t>
  </si>
  <si>
    <t>http://www.vintagesynth.com/misc/fm7.php</t>
  </si>
  <si>
    <t>Intakt</t>
  </si>
  <si>
    <t>http://www.vintagesynth.com/misc/intakt.php</t>
  </si>
  <si>
    <t>"software sampler plug-in'</t>
  </si>
  <si>
    <t>" multi-instrument sample player"</t>
  </si>
  <si>
    <t>Kompakt</t>
  </si>
  <si>
    <t>Kontakt</t>
  </si>
  <si>
    <t>"the ultimate sampler plug-in for your computer!"</t>
  </si>
  <si>
    <t>http://www.vintagesynth.com/misc/kontakt.php</t>
  </si>
  <si>
    <t>http://www.vintagesynth.com/misc/kompakt.php</t>
  </si>
  <si>
    <t>Massive</t>
  </si>
  <si>
    <t>http://www.vintagesynth.com/misc/massive.php</t>
  </si>
  <si>
    <t>Pro-52</t>
  </si>
  <si>
    <t>http://www.vintagesynth.com/misc/pro52.php</t>
  </si>
  <si>
    <t>Prophet 5 emulation</t>
  </si>
  <si>
    <t>Pro-53</t>
  </si>
  <si>
    <t>"Sequential Circuits Prophet 5 analog synth plug-in"</t>
  </si>
  <si>
    <t>http://www.vintagesynth.com/misc/pro53.php</t>
  </si>
  <si>
    <t>Pro-Five</t>
  </si>
  <si>
    <t>"Pro-Five was a brilliant software-emulator recreating the sounds, the look and the programming methods of a legendary synthesizer - the Sequential Circuits Prophet 5. However, aside from an ultra-clean, crisp and clear new sound the Pro-Five added unlimited polyphony and memory! "</t>
  </si>
  <si>
    <t>http://www.vintagesynth.com/misc/profive.php</t>
  </si>
  <si>
    <t>"software-based modular real-time synthesizer, sampler and effects processor"</t>
  </si>
  <si>
    <t>Reaktor</t>
  </si>
  <si>
    <t>Vokator</t>
  </si>
  <si>
    <t>"software plug-in for Mac and PC that takes the classic effect of vocoding to an entirely new level"
--&gt; RELEVANT?</t>
  </si>
  <si>
    <t>http://www.vintagesynth.com/misc/vokator.php</t>
  </si>
  <si>
    <t>-I think the interface looks like buttons, not knobs</t>
  </si>
  <si>
    <t>http://www.vintagesynth.com/misc/synclav.php
https://en.wikipedia.org/wiki/Synclavier</t>
  </si>
  <si>
    <t>http://www.vintagesynth.com/novation/astation.php</t>
  </si>
  <si>
    <t>http://www.vintagesynth.com/novation/nov_bsk.php</t>
  </si>
  <si>
    <t>Bass Station Rack</t>
  </si>
  <si>
    <t>http://www.vintagesynth.com/novation/nvbs.php</t>
  </si>
  <si>
    <t>"Bass Station has dual-DCO's which are true analog oscillators, digitally synchronized, to generate analog but stable sawtooth and pulse waveforms "</t>
  </si>
  <si>
    <t>http://www.vintagesynth.com/novation/dstation.php</t>
  </si>
  <si>
    <t>http://www.vintagesynth.com/novation/nvdm.php</t>
  </si>
  <si>
    <t>http://www.vintagesynth.com/novation/dmv2.php</t>
  </si>
  <si>
    <t>K-Station</t>
  </si>
  <si>
    <t>http://www.vintagesynth.com/novation/kstation.php</t>
  </si>
  <si>
    <t>"It features 8 voices of analog modeled sounds with FM, 12-band vocoder, arpeggiator, reverb and delay effects, 400 user rewritable program memories, and more"</t>
  </si>
  <si>
    <t>http://www.vintagesynth.com/novation/ks45r.php</t>
  </si>
  <si>
    <t>KS5</t>
  </si>
  <si>
    <t>KS Rack</t>
  </si>
  <si>
    <t>http://www.vintagesynth.com/novation/ks45r.php
https://www.soundonsound.com/reviews/novation-ks4-ks5</t>
  </si>
  <si>
    <t>from soundon sound review; ". The filter is up there with the best modelled filters I've heard"
" we have reached an important stage for analogue modelling. It's harder and harder to justify remaining fixated on ageing, error-prone analogue polysynths"</t>
  </si>
  <si>
    <t>Nova</t>
  </si>
  <si>
    <t>http://www.vintagesynth.com/novation/nova.php</t>
  </si>
  <si>
    <t>" It uses analog Sound Modeling (ASM) to create stunningly clean but analog-like sounds. "</t>
  </si>
  <si>
    <t>http://www.vintagesynth.com/novation/peak</t>
  </si>
  <si>
    <t>"8-voice polysynth"
"digital/analog hybrid synth with digital oscillators and effects, and an analog filter."</t>
  </si>
  <si>
    <t>http://www.vintagesynth.com/novation/sbs2.php</t>
  </si>
  <si>
    <t>http://www.vintagesynth.com/novation/supernova.php</t>
  </si>
  <si>
    <t>SuperNova II</t>
  </si>
  <si>
    <t>SuperNova Keyboard</t>
  </si>
  <si>
    <t>https://en.wikipedia.org/wiki/Novation_X-Station
http://www.vintagesynth.com/novation/x-station</t>
  </si>
  <si>
    <t>http://www.vintagesynth.com/novation/xiosynth.php
https://www.soundonsound.com/reviews/novation-xiosynth</t>
  </si>
  <si>
    <t>http://www.vintagesynth.com/oberheim/dpx1.php</t>
  </si>
  <si>
    <t>http://www.vintagesynth.com/oberheim/8voice.php</t>
  </si>
  <si>
    <t>http://www.vintagesynth.com/oberheim/4voice.php</t>
  </si>
  <si>
    <t>Shipped 5/76, 10/76 first poly synth programmer, 2/77 first dual manual 8-voice poly wynth with programmer (77 ad) Vintage synth says 77
Assuming memory is 1 because Four voice had some patches</t>
  </si>
  <si>
    <t>http://www.vintagesynth.com/oberheim/mat1000.php</t>
  </si>
  <si>
    <t>http://www.vintagesynth.com/oberheim/mat6.php</t>
  </si>
  <si>
    <t>http://www.vintagesynth.com/oberheim/ob1.php</t>
  </si>
  <si>
    <t>http://www.vintagesynth.com/oberheim/ob12.php</t>
  </si>
  <si>
    <t>http://www.vintagesynth.com/oberheim/ob8.php</t>
  </si>
  <si>
    <t>http://www.vintagesynth.com/oberheim/obmx.php</t>
  </si>
  <si>
    <t>http://www.vintagesynth.com/oberheim/obsx.php</t>
  </si>
  <si>
    <t>"an essentially preset synth.."preset version of the OB-X" Colbeck, 1985
there are knobs…. But not many.</t>
  </si>
  <si>
    <t>http://www.vintagesynth.com/oberheim/obx.php</t>
  </si>
  <si>
    <t>http://www.vintagesynth.com/oberheim/obxa.php</t>
  </si>
  <si>
    <t>http://www.vintagesynth.com/oberheim/sem.php</t>
  </si>
  <si>
    <t>http://www.vintagesynth.com/oberheim/2voice.php</t>
  </si>
  <si>
    <t>Shipped 8/75 (77 ad)
"first compact, programmable and polyphonic synthesizer"</t>
  </si>
  <si>
    <t>http://www.vintagesynth.com/oberheim/xpander.php</t>
  </si>
  <si>
    <t>by tomoberheim.com
https://encyclotronic.com/synthesizers/oberheim/so4v-son-of-four-voice-r656/</t>
  </si>
  <si>
    <t>by tomoberheim.com
https://www.soundonsound.com/reviews/tom-oberheim-two-voice-pro</t>
  </si>
  <si>
    <t>by tomoberheim.com with Dave Smith. Sold on Sequential website
https://www.sequential.com/product/ob-6/</t>
  </si>
  <si>
    <t>Dave Smith collaboration
"6-Voice Polyphonic Analog Synthesizer"</t>
  </si>
  <si>
    <t>http://www.vintagesynth.com/misc/octavecat.php</t>
  </si>
  <si>
    <t>"mono/duophonic"</t>
  </si>
  <si>
    <t>http://www.vintagesynth.com/misc/octavekit.php</t>
  </si>
  <si>
    <t>http://www.vintagesynth.com/misc/voyetra8.php</t>
  </si>
  <si>
    <t>Oxford Synthesiser Company</t>
  </si>
  <si>
    <t>OSCar</t>
  </si>
  <si>
    <t>http://www.vintagesynth.com/misc/oscar.php</t>
  </si>
  <si>
    <t>PAiA</t>
  </si>
  <si>
    <t>FatMan</t>
  </si>
  <si>
    <t>http://www.vintagesynth.com/misc/fatman.php</t>
  </si>
  <si>
    <t>Proteus 1</t>
  </si>
  <si>
    <t>http://www.vintagesynth.com/misc/proteusI.php</t>
  </si>
  <si>
    <t>Stringz ’n’ Thingz</t>
  </si>
  <si>
    <t>http://www.vintagesynth.com/misc/paia1550.php</t>
  </si>
  <si>
    <t>Powertran</t>
  </si>
  <si>
    <t>Transcendent 2000</t>
  </si>
  <si>
    <t>http://www.vintagesynth.com/misc/transcendent2000.php</t>
  </si>
  <si>
    <t>Transendent DPX</t>
  </si>
  <si>
    <t>Assembly kit - include?</t>
  </si>
  <si>
    <t>"ultra-rare analog monosynth is called the Proteus 1, but should not be confused with E-mu's Proteus/1"
Assembly kit - include?</t>
  </si>
  <si>
    <t>Assembly kit - include?
Nothing about memory, storing, programming, etc. - so assumed memory is 0</t>
  </si>
  <si>
    <t>PPG</t>
  </si>
  <si>
    <t>Wave 2</t>
  </si>
  <si>
    <t>http://www.vintagesynth.com/misc/wave.php</t>
  </si>
  <si>
    <t xml:space="preserve"> incredibly great sounding analog/digital hybrid vintage synths</t>
  </si>
  <si>
    <t>Wave 2.2</t>
  </si>
  <si>
    <t>Wave 2.3</t>
  </si>
  <si>
    <t>Propellerhead Software</t>
  </si>
  <si>
    <t>Reason</t>
  </si>
  <si>
    <t>http://www.vintagesynth.com/misc/reason0.php</t>
  </si>
  <si>
    <t>http://www.vintagesynth.com/node/12051</t>
  </si>
  <si>
    <t>ReBirth RB-33</t>
  </si>
  <si>
    <t>"Polyphony - 303s: Monophonic; 808: 11 voices; 909: 11 voices" - a mix, so went with Poly</t>
  </si>
  <si>
    <t xml:space="preserve">Quasimidi </t>
  </si>
  <si>
    <t>PolyMorph</t>
  </si>
  <si>
    <t>"virtually analog synthesizer "</t>
  </si>
  <si>
    <t>http://www.vintagesynth.com/misc/polymorph.php</t>
  </si>
  <si>
    <t>Rave-O-Lution 309</t>
  </si>
  <si>
    <t>http://www.vintagesynth.com/misc/rave309.php
https://en.wikipedia.org/wiki/Quasimidi_Rave-O-Lution_309</t>
  </si>
  <si>
    <t>http://www.vintagesynth.com/misc/raven.php</t>
  </si>
  <si>
    <t>Raven</t>
  </si>
  <si>
    <t>Is this analog modelling? "M.A.S.S. (6 MB Samples-In-Memory)"</t>
  </si>
  <si>
    <t>Sirius</t>
  </si>
  <si>
    <t>Is this analog modelling?=</t>
  </si>
  <si>
    <t>http://www.vintagesynth.com/misc/sirius.php
https://en.wikipedia.org/wiki/Quasimidi_Sirius</t>
  </si>
  <si>
    <t>Technox</t>
  </si>
  <si>
    <t>http://www.vintagesynth.com/misc/technox.php</t>
  </si>
  <si>
    <t>Radikal Technologies</t>
  </si>
  <si>
    <t>Accelerator</t>
  </si>
  <si>
    <t>http://www.vintagesynth.com/radikal-technologies/accelerator</t>
  </si>
  <si>
    <t>Spectralis 1</t>
  </si>
  <si>
    <t>Spectralis 2</t>
  </si>
  <si>
    <t>"monophonic hybrid synthesizer"
"4 digital oscillators that can pass through two analog filters"</t>
  </si>
  <si>
    <t>http://www.vintagesynth.com/misc/spectralis.php</t>
  </si>
  <si>
    <t xml:space="preserve">Realistic </t>
  </si>
  <si>
    <t>NOTE: IS THIS A REPLICATED ENTRY FOR MOOG'S CONCERTMATE??? SHOULD WE DELETE THIS???</t>
  </si>
  <si>
    <t>http://www.vintagesynth.com/moog/mg1.php</t>
  </si>
  <si>
    <t>Red Sound System</t>
  </si>
  <si>
    <t>DarkStar</t>
  </si>
  <si>
    <t>" Analog sounds are created by DSP-based analog modeling which means you'll get reliable and clean analog-type synth sounds in an economical and professional instrument. "</t>
  </si>
  <si>
    <t>http://www.vintagesynth.com/misc/darkstar.php</t>
  </si>
  <si>
    <t>http://www.vintagesynth.com/misc/elevata.php</t>
  </si>
  <si>
    <t>Elevata</t>
  </si>
  <si>
    <t>" virtual analog poly-synth "</t>
  </si>
  <si>
    <t>Rhodes</t>
  </si>
  <si>
    <t>Chroma</t>
  </si>
  <si>
    <t>http://www.vintagesynth.com/misc/chroma.php</t>
  </si>
  <si>
    <t>only 3,000 made</t>
  </si>
  <si>
    <t>Chroma Polaris</t>
  </si>
  <si>
    <t>http://www.vintagesynth.com/misc/chromapolaris.php</t>
  </si>
  <si>
    <t>"the second synthesizer made by Fender/Rhodes after they took over ARP, following their classic Rhodes Chroma. "</t>
  </si>
  <si>
    <t>http://www.vintagesynth.com/roland/ajuno2.php</t>
  </si>
  <si>
    <t>http://www.vintagesynth.com/roland/ajuno1.php</t>
  </si>
  <si>
    <t>http://www.vintagesynth.com/roland/cmu810.php</t>
  </si>
  <si>
    <t>Not knobs, but lots sliders</t>
  </si>
  <si>
    <t>http://www.vintagesynth.com/roland/d110.php</t>
  </si>
  <si>
    <t>D-110 Rackmount</t>
  </si>
  <si>
    <t>http://www.vintagesynth.com/roland/d20.php</t>
  </si>
  <si>
    <t>http://www.vintagesynth.com/roland/d50.php</t>
  </si>
  <si>
    <t>http://www.vintagesynth.com/roland/d70.php</t>
  </si>
  <si>
    <t>-has built-in speakers, does this mean it's outside of our sample?</t>
  </si>
  <si>
    <t>"early 80s"
" 8-voice polyphonic and unison monophoni"</t>
  </si>
  <si>
    <t>http://www.vintagesynth.com/roland/gaia_sh01.php</t>
  </si>
  <si>
    <t>http://www.vintagesynth.com/roland/gr500.php</t>
  </si>
  <si>
    <t>"The synthesizer module itself was a simple analog affair with Bass, Solo Synth, and String sounds based on previous Orchestral and analog mono-synths from Roland"</t>
  </si>
  <si>
    <t>http://www.vintagesynth.com/roland/jd800.php</t>
  </si>
  <si>
    <t>lots of sliders</t>
  </si>
  <si>
    <t>http://www.vintagesynth.com/roland/jd990.php</t>
  </si>
  <si>
    <t>http://www.vintagesynth.com/roland/jp8080.php</t>
  </si>
  <si>
    <t>http://www.vintagesynth.com/roland/juno106.php</t>
  </si>
  <si>
    <t>http://www.vintagesynth.com/roland/juno6.php</t>
  </si>
  <si>
    <t>sliders</t>
  </si>
  <si>
    <t>sliders
"The next generation Juno-60 version added 56 patches of memory storage"</t>
  </si>
  <si>
    <t>http://www.vintagesynth.com/roland/juno60.php</t>
  </si>
  <si>
    <t>http://www.vintagesynth.com/roland/juno_d.php</t>
  </si>
  <si>
    <t>a sad state of knobs - but there's a cluster so this gets a 1</t>
  </si>
  <si>
    <t>http://www.vintagesynth.com/roland/juno_di.php</t>
  </si>
  <si>
    <t>http://www.vintagesynth.com/roland/juno_g.php</t>
  </si>
  <si>
    <t>http://www.vintagesynth.com/roland/juno_stage.php</t>
  </si>
  <si>
    <t>https://en.wikipedia.org/wiki/Roland_Jupiter-4
http://www.vintagesynth.com/roland/jup4.php</t>
  </si>
  <si>
    <t>Jupiter-6</t>
  </si>
  <si>
    <t>http://www.vintagesynth.com/roland/jup6.php</t>
  </si>
  <si>
    <t>Jupiter-4</t>
  </si>
  <si>
    <t>Jupiter-8</t>
  </si>
  <si>
    <t>http://www.vintagesynth.com/roland/jup8.php</t>
  </si>
  <si>
    <t>all of the sliders</t>
  </si>
  <si>
    <t>http://www.vintagesynth.com/roland/jv-1000</t>
  </si>
  <si>
    <t>Not really knobs, but some sliders, so a 1 - but really skimpy</t>
  </si>
  <si>
    <t>http://www.vintagesynth.com/roland/jv1010.php</t>
  </si>
  <si>
    <t>has knobs but don’t look like those used to vary parameters</t>
  </si>
  <si>
    <t>http://www.vintagesynth.com/roland/jv1080.php</t>
  </si>
  <si>
    <t>http://www.vintagesynth.com/roland/jv2080.php</t>
  </si>
  <si>
    <t>http://www.vintagesynth.com/roland/jv80.php</t>
  </si>
  <si>
    <t>http://www.vintagesynth.com/roland/jv880.php</t>
  </si>
  <si>
    <t>http://www.vintagesynth.com/roland/jv90.php</t>
  </si>
  <si>
    <t>http://www.vintagesynth.com/roland/jw50.php</t>
  </si>
  <si>
    <t>http://www.vintagesynth.com/roland/jx10.php</t>
  </si>
  <si>
    <t>http://www.vintagesynth.com/roland/jx305.php</t>
  </si>
  <si>
    <t>http://www.vintagesynth.com/roland/jx3p.php</t>
  </si>
  <si>
    <t>http://www.vintagesynth.com/roland/jx8p.php</t>
  </si>
  <si>
    <t>http://www.vintagesynth.com/roland/mc202.php</t>
  </si>
  <si>
    <t>http://www.vintagesynth.com/roland/mks30.php</t>
  </si>
  <si>
    <t>Date as 1983
'It is an analog synth with two DCO's (digitally controlled oscillators"</t>
  </si>
  <si>
    <t>http://www.vintagesynth.com/roland/mks50.php</t>
  </si>
  <si>
    <t>http://www.vintagesynth.com/roland/mks7.php</t>
  </si>
  <si>
    <t>http://www.vintagesynth.com/roland/mks70.php</t>
  </si>
  <si>
    <t>"Memory - External memory cartridges"</t>
  </si>
  <si>
    <t>http://www.vintagesynth.com/roland/mks80.php</t>
  </si>
  <si>
    <t>http://www.vintagesynth.com/roland/promars.php</t>
  </si>
  <si>
    <t>http://www.vintagesynth.com/roland/rs09.php</t>
  </si>
  <si>
    <t>"analog string and organ synthesizer"
"duo/polyphonic"</t>
  </si>
  <si>
    <t>http://www.vintagesynth.com/roland/rs-101</t>
  </si>
  <si>
    <t>"lackluster". Only mentioned in RS-202 page
Memory: "octaves offer full polyphony and three basic sounds that are set separately either side of a fixed keyboard split point (two octaves up)."</t>
  </si>
  <si>
    <t>http://www.vintagesynth.com/roland/rs202.php</t>
  </si>
  <si>
    <t>http://www.vintagesynth.com/roland/rs505.php</t>
  </si>
  <si>
    <t>http://www.vintagesynth.com/roland/s10.php</t>
  </si>
  <si>
    <t>http://www.vintagesynth.com/roland/s220.php</t>
  </si>
  <si>
    <t>http://www.vintagesynth.com/roland/s330.php</t>
  </si>
  <si>
    <t>http://www.vintagesynth.com/roland/s50.php</t>
  </si>
  <si>
    <t>http://www.vintagesynth.com/roland/s770.php</t>
  </si>
  <si>
    <t>http://www.vintagesynth.com/roland/saturn9.php</t>
  </si>
  <si>
    <t>http://www.vintagesynth.com/roland/sh09.php</t>
  </si>
  <si>
    <t>nothing on memory - talk about it "stripped down" - assuming 0</t>
  </si>
  <si>
    <t>http://www.vintagesynth.com/roland/sh1.php</t>
  </si>
  <si>
    <t>http://www.vintagesynth.com/roland/sh1000.php</t>
  </si>
  <si>
    <t>Date listed as 1973, "first instrument produced by Roland"
"10 presets"</t>
  </si>
  <si>
    <t>http://www.vintagesynth.com/roland/sh101.php</t>
  </si>
  <si>
    <t>Not knobs, but lots sliders
'Unfortunately there is no patch memory storage"</t>
  </si>
  <si>
    <t>http://www.vintagesynth.com/roland/sh2.php</t>
  </si>
  <si>
    <t>http://www.vintagesynth.com/roland/sh2000.php</t>
  </si>
  <si>
    <t>Date listed as 1973, "lesser version of 2000"
"30 preset sounds"</t>
  </si>
  <si>
    <t>http://www.vintagesynth.com/roland/sh201.php</t>
  </si>
  <si>
    <t>http://www.vintagesynth.com/roland/sh32.php</t>
  </si>
  <si>
    <t>http://www.vintagesynth.com/roland/sh3.php</t>
  </si>
  <si>
    <t>o</t>
  </si>
  <si>
    <t>http://www.vintagesynth.com/roland/sh5.php</t>
  </si>
  <si>
    <t>http://www.vintagesynth.com/roland/sh7.php</t>
  </si>
  <si>
    <t>sliders!
"duophonic"
-nothing on memory, assuming 0 given the other SH models</t>
  </si>
  <si>
    <t>http://www.vintagesynth.com/roland/sys100.php</t>
  </si>
  <si>
    <t>In constrast to 101 and 102: "The 101 &amp; 102 are already internally patched and ready to produce sounds, but that can be bypassed by external patching." 
-assuming 0 memory</t>
  </si>
  <si>
    <t>http://www.vintagesynth.com/roland/sys100m.php</t>
  </si>
  <si>
    <t>nothng about memory - assumin 0</t>
  </si>
  <si>
    <t>http://www.vintagesynth.com/roland/sys700.php</t>
  </si>
  <si>
    <t>nothing on memory  assuming 0</t>
  </si>
  <si>
    <t>"The TB-303 is THE sound of acid and techno house music! It's a monophonic analog bass synthesizer"
NOTHING on memory - assuming 0</t>
  </si>
  <si>
    <t>TR-808</t>
  </si>
  <si>
    <t>http://www.vintagesynth.com/roland/808.php</t>
  </si>
  <si>
    <t>assuming 0 memory</t>
  </si>
  <si>
    <t>http://www.vintagesynth.com/roland/u110.php</t>
  </si>
  <si>
    <t>"Expandable with PCM cards: Up to 4 cards can be used simultaneously."</t>
  </si>
  <si>
    <t>http://www.vintagesynth.com/roland/u20.php</t>
  </si>
  <si>
    <t>V-Synth</t>
  </si>
  <si>
    <t>http://www.vintagesynth.com/roland/vsynth.php</t>
  </si>
  <si>
    <t>V-Synth XT</t>
  </si>
  <si>
    <t>V-Synth GT</t>
  </si>
  <si>
    <t>http://www.vintagesynth.com/roland/vocoder.php</t>
  </si>
  <si>
    <t>nothing about polyphony - assuming it's a 1</t>
  </si>
  <si>
    <t>VP-550</t>
  </si>
  <si>
    <t>CAN'T TELL WHAT THIS TECH IS</t>
  </si>
  <si>
    <t>http://www.vintagesynth.com/roland/vp550.php</t>
  </si>
  <si>
    <t>VP-770</t>
  </si>
  <si>
    <t>http://www.vintagesynth.com/roland/vp770.php</t>
  </si>
  <si>
    <t>VP-9000</t>
  </si>
  <si>
    <t>http://www.vintagesynth.com/roland/vp9000.php</t>
  </si>
  <si>
    <t>http://www.vintagesynth.com/roland/w-30</t>
  </si>
  <si>
    <t>http://www.vintagesynth.com/roland/xp10.php</t>
  </si>
  <si>
    <t>https://en.wikipedia.org/wiki/Roland_XP-30
http://www.vintagesynth.com/roland/xp30.php</t>
  </si>
  <si>
    <t>https://en.wikipedia.org/wiki/Roland_XP-50
http://www.vintagesynth.com/roland/xp50.php</t>
  </si>
  <si>
    <t>http://www.vintagesynth.com/roland/xp60.php</t>
  </si>
  <si>
    <t>https://en.wikipedia.org/wiki/Roland_XP-80
http://www.vintagesynth.com/roland/xp80.php</t>
  </si>
  <si>
    <t>XV-3080</t>
  </si>
  <si>
    <t>http://www.vintagesynth.com/roland/xv3080.php</t>
  </si>
  <si>
    <t>XV-88</t>
  </si>
  <si>
    <t>XV-5050</t>
  </si>
  <si>
    <t>http://www.vintagesynth.com/roland/xv5050.php</t>
  </si>
  <si>
    <t>XV-5080</t>
  </si>
  <si>
    <t>http://www.vintagesynth.com/roland/xv5080.php</t>
  </si>
  <si>
    <t>https://reverb.com/item/1300568-roland-sh3-very-rare-analog-monosynth-1974
https://encyclotronic.com/uploads/47c421e4db50b3284c1ae400dccee608.pdf</t>
  </si>
  <si>
    <t>-hard to find data on. Assuming memory was 1 since 3a was first non-preset synth and that it's polyphonic like 3a</t>
  </si>
  <si>
    <t>http://www.vintagesynth.com/roland/gr700.php</t>
  </si>
  <si>
    <t>http://www.vintagesynth.com/roland/hs60.php
https://en.wikipedia.org/wiki/Roland_Juno-106</t>
  </si>
  <si>
    <t>"a consumer level Juno 106 with built in speakers and amplifier"
Does built in speaker exclude it from our data?
No knobs but lots of sliders so went with t
"Roland also produced a Juno-106 variant with built-in speakers and a slightly redesigned enclosure, intended for the consumer market rather than professional users. In Japan, this version was called the "Juno-106S", and elsewhere in the world it was called the HS-60." - wikipedia</t>
  </si>
  <si>
    <t>"The HS-80 is an Alpha Juno 2 for the casual home user, with a slightly less appealing cosmetic appearance."</t>
  </si>
  <si>
    <t>Cross listed with D50 - the rackmount version</t>
  </si>
  <si>
    <t>https://encyclotronic.com/synthesizers/roland/d-5-r341/</t>
  </si>
  <si>
    <t>https://encyclotronic.com/synthesizers/roland/jv-30-r351/</t>
  </si>
  <si>
    <t>https://www.roland.com/us/products/s-760/
https://reverb.com/p/roland-s-760</t>
  </si>
  <si>
    <t>http://www.synthark.org/Roland/SP-700.html</t>
  </si>
  <si>
    <t>http://www.synthark.org/Roland/JV-35.html</t>
  </si>
  <si>
    <t>https://encyclotronic.com/synthesizers/roland/jv-50-r361/</t>
  </si>
  <si>
    <t>https://www.roland.com/us/products/juno-gi/</t>
  </si>
  <si>
    <t>https://www.rolandus.com/blog/2014/02/19/roland-synth-chronicle-1973-through-2013/
http://www.rolandus.com/products/details/1312
https://www.roland.com/us/products/system-1/
https://www.soundonsound.com/reviews/roland-system-1</t>
  </si>
  <si>
    <t>hard to tell if 'real' analog or 'modelling': keyboard says modelling
https://www.keyboardmag.com/gear/roland-aira-system-1-reviewed
from website: "Analog Circuit Behavior (ACB) technology, which we use to carefully analyze every aspect of analog circuits and then faithfully recreate them down to the finest details"
From sound on sound: "" Even though the System 1 has eight patch memories"
From sound on sound: "If Roland are stingy when it comes to patch memories, they’re positively miserly when doling out polyphony. "</t>
  </si>
  <si>
    <t>https://www.rolandus.com/blog/2014/02/19/roland-synth-chronicle-1973-through-2013/
https://www.roland.com/us/products/v-combo_vr-09/</t>
  </si>
  <si>
    <t>https://www.rolandus.com/blog/2014/02/19/roland-synth-chronicle-1973-through-2013/
https://www.roland.com/us/products/integra-7/</t>
  </si>
  <si>
    <t>https://www.rolandus.com/blog/2014/02/19/roland-synth-chronicle-1973-through-2013/
https://www.roland.com/us/products/jupiter-50/</t>
  </si>
  <si>
    <t>https://www.rolandus.com/blog/2015/10/01/introducing-the-roland-boutique-series/
http://www.rolandus.com/products/ju-06/</t>
  </si>
  <si>
    <t>JU-03</t>
  </si>
  <si>
    <t>"Recreating Classic Roland Synths with ACB Technology"
"instand programming"</t>
  </si>
  <si>
    <t>"The JX-3P Polysynth and PG-200 Programmer in One"
"The original featured a button-driven interface for immediate access to preset sounds, but it was actually highly programmable"</t>
  </si>
  <si>
    <t>" we have gone to our limits to improve the quality of presets, "
"improved button and knob positioning so that users are able to bring up these sounds the moment that they need them."</t>
  </si>
  <si>
    <t>https://www.roland.com/RolandComSite/media/global/release/pdf/2015/20150930.pdf
https://www.roland.com/us/products/juno-ds/</t>
  </si>
  <si>
    <t>from keyboard: "mono"</t>
  </si>
  <si>
    <t>https://www.roland.com/us/company/press_releases/30040/
https://www.keyboardmag.com/gear/roland-jd-xi-reviewed</t>
  </si>
  <si>
    <t>https://www.roland.com/us/company/press_releases/2016/ROLAND-SYSTEM-8-PLUG-OUT-SYNTHESIZER-IS-NOW-AVAILA/
https://www.soundonsound.com/reviews/roland-system-8</t>
  </si>
  <si>
    <t>SOS: Virtual Analogue Synthesizer
" four-voice polyphony "
"there are still a few things that could be improved, including the dearth of patch memories. Each engine has just 64 of these,"</t>
  </si>
  <si>
    <t>https://www.soundonsound.com/reviews/roland-se-02</t>
  </si>
  <si>
    <t>Joint with Studio Electronics
SOS: "This is a monophonic, 16-step device that offers memories for 128 patterns"</t>
  </si>
  <si>
    <t>https://www.roland.com/us/company/press_releases/2017/ROLAND-INTRODUCES-V-COMBO-VR-730-AND-VR-09-B-LIVE/
https://www.keyboardmag.com/gear/roland-introduces-vcombo-vr730-and-vr09b-keyboards</t>
  </si>
  <si>
    <t>https://www.roland.com/us/company/press_releases/2018/ROLAND-UNVEILS-AX-EDGE-KEYTAR/
https://www.musictech.net/reviews/roland-ax-edge-keytar-review/</t>
  </si>
  <si>
    <t>MusicTech review: 320 onboard programmes and over 500 preset tones</t>
  </si>
  <si>
    <t>https://static.roland.com/assets/media/pdf/XPS-10_eng05_W.pdf
https://www.roland.com/global/products/xps-10/</t>
  </si>
  <si>
    <t>2014/2015?</t>
  </si>
  <si>
    <t>not knobs but has some sliders
video looks polyphonc
can't tell when it was released - doesn't look like it's available in NA. online, people start talking about it in 2014/2015.</t>
  </si>
  <si>
    <t>RSF</t>
  </si>
  <si>
    <t>Kobol</t>
  </si>
  <si>
    <t>Kobol Rack</t>
  </si>
  <si>
    <t>http://www.vintagesynth.com/misc/rsf_kobol.php</t>
  </si>
  <si>
    <t>http://www.vintagesynth.com/misc/rsf_mod.php</t>
  </si>
  <si>
    <t>Modular Model 11</t>
  </si>
  <si>
    <t>" built for Sequential Circuits by Italian Organ maker Siel."
" is actually two discrete synths in one—a "Poly" String section and a "Mono" analog synth section"</t>
  </si>
  <si>
    <t>Max</t>
  </si>
  <si>
    <t>http://www.vintagesynth.com/sci/max.php</t>
  </si>
  <si>
    <t>MultiTrak</t>
  </si>
  <si>
    <t>http://www.vintagesynth.com/sci/multitrack.php</t>
  </si>
  <si>
    <t>" programming was being streamlined into using the buttons on the matrix keypad to assign parameters to a rotary knob. (The only dedicated knobs are for sequencer volume and speed, chorus depth and rate, master tune and volume.)"</t>
  </si>
  <si>
    <t>Prelude</t>
  </si>
  <si>
    <t>http://www.vintagesynth.com/sci/prelude.php</t>
  </si>
  <si>
    <t>Says memory is 0 BUT: " Though editability and storage are limited"</t>
  </si>
  <si>
    <t>http://www.vintagesynth.com/sci/seqpro1.php</t>
  </si>
  <si>
    <t>" It is very basic, however, storing only two patterns and up to 40 notes max"</t>
  </si>
  <si>
    <t>http://www.vintagesynth.com/sci/p10.php</t>
  </si>
  <si>
    <t>http://www.vintagesynth.com/sci/p3000.php</t>
  </si>
  <si>
    <t>http://www.vintagesynth.com/sci/p5.php</t>
  </si>
  <si>
    <t>http://www.vintagesynth.com/sci/p600.php</t>
  </si>
  <si>
    <t>First MIDI-equipped instrument
"up to 100 memory patches to store their own sounds"</t>
  </si>
  <si>
    <t>http://www.vintagesynth.com/sci/t8.php</t>
  </si>
  <si>
    <t>http://www.vintagesynth.com/sci/pvs.php</t>
  </si>
  <si>
    <t>Prophet VS Rackmount</t>
  </si>
  <si>
    <t>Vector synthesis: "Curtis analog (digitally controlled) 4-pole lowpass with its own envelope generators"</t>
  </si>
  <si>
    <t>Split-8</t>
  </si>
  <si>
    <t>http://www.vintagesynth.com/sci/split8.php</t>
  </si>
  <si>
    <t>"very nice programmable polyphonic analog synthesizer"</t>
  </si>
  <si>
    <t>https://www.sequential.com/product/prophet-x/</t>
  </si>
  <si>
    <t>https://www.sequential.com/product/prophet-xl/</t>
  </si>
  <si>
    <t>https://www.sequential.com/product/prophetrev2/</t>
  </si>
  <si>
    <t>https://www.sequential.com/product/prophet-rev2-desktop/</t>
  </si>
  <si>
    <t>"Per-Knob Programmability", "512 permanent factory programs and 512 rewritable user programs."</t>
  </si>
  <si>
    <t>https://www.sequential.com/product/ob-6/</t>
  </si>
  <si>
    <t>"easy to program"</t>
  </si>
  <si>
    <t>https://www.sequential.com/product/prophet-6-desktop/</t>
  </si>
  <si>
    <t>no keyboard, "easy to program"</t>
  </si>
  <si>
    <t>https://www.sequential.com/product/pro-2/
https://www.soundonsound.com/reviews/dave-smith-instruments-pro-2</t>
  </si>
  <si>
    <t>"primarily as a super-powerful monosynth, but it’s also a true, four-voice paraphonic synth that allows you to control each of its four oscillators individually with their own envelope. This makes playing four-note chords not only possible, but very expressive."
SOS review talks about memory/patches</t>
  </si>
  <si>
    <t>From SOS: "Fortunately, the 396 programmable memories (792 patches) on offer should be sufficient to satisfy most users"</t>
  </si>
  <si>
    <t>https://www.sequential.com/product/prophet-12-keyboard/
https://www.soundonsound.com/reviews/dave-smith-instruments-prophet-12</t>
  </si>
  <si>
    <t>https://www.sequential.com/product/prophet-12-module-2/
https://www.soundonsound.com/reviews/dave-smith-instruments-prophet-12</t>
  </si>
  <si>
    <t>"a very extensive and full featured Analog Synthesizer Software Emulator program...once you master it you can sell that old ARP 2600 and Matrix 12 because Reality can muster fat analog synth tones just as well!" VS
"Memory is limited only by the size of your hard disk."</t>
  </si>
  <si>
    <t>https://www.sweetwater.com/insync/sequential-prophet-6/
https://www.sequential.com/product/prophet-6/</t>
  </si>
  <si>
    <t>"features faithful recreations of the original factory presets from its legendary 1970’s predecessor, the Prophet-5. To program the sounds, Sequential enlisted the original sound designer and Sequential Circuits Product Specialist, John Bowen." https://www.sequential.com/news/page/4/
"easy to program"</t>
  </si>
  <si>
    <t>https://www.soundonsound.com/reviews/pioneer-dj-toraiz-1</t>
  </si>
  <si>
    <t>from Pioneer DJ in collab with tomoberheim
From SOS review: "A handy Quick Programs feature lets you choose 12 patches to recall with a modifier from the note keys"</t>
  </si>
  <si>
    <t>Siel</t>
  </si>
  <si>
    <t>Cruise</t>
  </si>
  <si>
    <t>http://www.vintagesynth.com/misc/siel_cruise.php</t>
  </si>
  <si>
    <t>lots of sliders
"It features two discrete synthesizer modes or sections: Mono Synthesizer and Poly Synthesizer"
", it made its way to the USA’s shores when Sequential Circuits, who really wanted to add a compact mono+poly synth to their own product line but lacked the resources to do it on their own, worked with Siel to release their own re-branded and re-painted version of the Cruise known as the Sequential Fugue."</t>
  </si>
  <si>
    <t>Fugue</t>
  </si>
  <si>
    <t>DK600</t>
  </si>
  <si>
    <t>http://www.vintagesynth.com/misc/dk600.php</t>
  </si>
  <si>
    <t>"Siel was a 6 voice synthesizer with straight forward programming, simple effects and digitally controlled analog oscillators (DCO's)"</t>
  </si>
  <si>
    <t>EK-600 Expander</t>
  </si>
  <si>
    <t>" Expander is not programmable"</t>
  </si>
  <si>
    <t>http://www.vintagesynth.com/misc/sieldk70.php</t>
  </si>
  <si>
    <t>DK70</t>
  </si>
  <si>
    <t>"fully programmable, battery powered portable synthesizer featuring subtractive synthesis using DCO, VCF and VCA technology "
"Although similarly designed synths like the Roland Alpha Juno and Korg Poly 800 often seem more popular, many users have found the DK70 to have warmer and more 'analog' qualities from its VCF and VCA sections."</t>
  </si>
  <si>
    <t>DK700</t>
  </si>
  <si>
    <t>http://www.vintagesynth.com/misc/sieldk700.php</t>
  </si>
  <si>
    <t>" polyphonic synthesizer with voice assignment. It actually contains 6 complete and individual synth modules (termed voices or channels). It is fully programmable and able to store up to 73 programs in its memory when in DK700 mode and 55 patches for the simultaneous control of slaves when in master keyboard mode. "
"each voice contains two digitally controlled oscillators (to ensure the best pitch reliability on the whole extension of the wall tempered scale) with analog waveforms"</t>
  </si>
  <si>
    <t>DK80</t>
  </si>
  <si>
    <t>"It is an analog synth with digital control"</t>
  </si>
  <si>
    <t>Mono</t>
  </si>
  <si>
    <t>http://www.vintagesynth.com/misc/siel_mono.php</t>
  </si>
  <si>
    <t>http://www.vintagesynth.com/misc/sieldk80.php</t>
  </si>
  <si>
    <t>Opera 6</t>
  </si>
  <si>
    <t>http://www.vintagesynth.com/misc/siel_opera6.php</t>
  </si>
  <si>
    <t>"there was a totally analog version with an Oberheim-style pin-stripe control panel and one modulation wheel. A matrix of push-buttons enabled program selection. The later versions replaced the VCOs with DCOs. "</t>
  </si>
  <si>
    <t>Orchestra 1</t>
  </si>
  <si>
    <t>Orchestra 2</t>
  </si>
  <si>
    <t>http://www.vintagesynth.com/misc/siel_orchestra.php</t>
  </si>
  <si>
    <t>"The synth itself is very limited, there's no external control, no pitch/mod wheel and few edit parameters."</t>
  </si>
  <si>
    <t>"It still had 4 preset sounds but offered many more sliders and edit parameters."</t>
  </si>
  <si>
    <t>http://www.vintagesynth.com/misc/se1.php</t>
  </si>
  <si>
    <t>"Twenty years before soft synths became commonplace in music production, the Syntauri Corporation had the idea of forgoing the typical hardware route and instead using a personal computer to handle its processing and functionality. " VS
Memory: "based on host system" - I think this means none itself</t>
  </si>
  <si>
    <t>Synthesizers.com</t>
  </si>
  <si>
    <t>Portable Systems</t>
  </si>
  <si>
    <t>Rackmount Systems</t>
  </si>
  <si>
    <t>Studio Systems</t>
  </si>
  <si>
    <t>http://www.vintagesynth.com/misc/qss.php</t>
  </si>
  <si>
    <t>http://www.vintagesynth.com/misc/qsr.php</t>
  </si>
  <si>
    <t>http://www.vintagesynth.com/misc/qsp.php</t>
  </si>
  <si>
    <t>"Monophonic / Polyphonic" - website does custome stuff. INCLUE?</t>
  </si>
  <si>
    <t>PPG Wave 2.V</t>
  </si>
  <si>
    <t>http://www.vintagesynth.com/misc/ppgvst.php</t>
  </si>
  <si>
    <t>CS-01 mkII</t>
  </si>
  <si>
    <t>https://www.matrixsynth.com/2014/06/totos-1981-yamaha-gs-1-fm-synth-sn-1013.html
http://120years.net/yamaha-gs1-yamaha-corp-japan-1978/</t>
  </si>
  <si>
    <t>there are knobs…. But this was really a piano. I made 0 because buttons way more prominent</t>
  </si>
  <si>
    <t>Multi-instr keyboard in Keyfax
gave a '0' to memoery because of "no presets" statement in Keyfax</t>
  </si>
  <si>
    <t>Multi-instr keyboard in Keyfax
based on coding to the right, I gave memory a 0</t>
  </si>
  <si>
    <t>http://synthmuseum.com/yamaha/yamce2001.html</t>
  </si>
  <si>
    <t>https://www.google.com/search?q=Yamaha+CE-25&amp;source=lnms&amp;tbm=isch&amp;sa=X&amp;ved=0ahUKEwi4tqLR-pPhAhUFNd8KHYa9AoYQ_AUIDygC&amp;biw=1707&amp;bih=771&amp;dpr=1.13#imgrc=BzTbb2NAl7kpoM:</t>
  </si>
  <si>
    <t>from wikipedia: ""user to program a bank of 48 sounds"</t>
  </si>
  <si>
    <t>Manual
https://encyclotronic.com/synthesizers/yamaha/tx216-r359/</t>
  </si>
  <si>
    <t>keyfax notes talk about programming --&gt; suggests memory</t>
  </si>
  <si>
    <t>https://www.soundonsound.com/reviews/akai-z8</t>
  </si>
  <si>
    <t>https://en.wikipedia.org/wiki/Casio_CZ_synthesizers</t>
  </si>
  <si>
    <t>"identical to the CZ-3000 except that it also had built-in speakers."</t>
  </si>
  <si>
    <t>Can't find daata on this one anywhere</t>
  </si>
  <si>
    <t>http://www.synthmania.com/mt-600.htm</t>
  </si>
  <si>
    <t>http://www.synthark.org/Casio/FZ-20M.html</t>
  </si>
  <si>
    <t>XW-G1</t>
  </si>
  <si>
    <t>360 Systems</t>
  </si>
  <si>
    <t>360 Digital Keyboard</t>
  </si>
  <si>
    <t>"a keyboard that doesn't synthesize sounds…we've recorded a whole catalog of instruments…and stored them on digital memory chips" 84 ad</t>
  </si>
  <si>
    <t>https://encyclotronic.com/synthesizers/360-systems/360-systems-digital-keyboard-r1279/</t>
  </si>
  <si>
    <t>Midi Bass</t>
  </si>
  <si>
    <t>https://encyclotronic.com/synthesizers/360-systems/midi-bass-r1296/</t>
  </si>
  <si>
    <t>Midi Bass Pro</t>
  </si>
  <si>
    <t>https://encyclotronic.com/synthesizers/360-systems/midi-bass-pro-r1293/</t>
  </si>
  <si>
    <t>Vintage synth; https://encyclotronic.com/synthesizers/access/virus-b-r36/</t>
  </si>
  <si>
    <t>Roadster version, VS; models with and without keyboard</t>
  </si>
  <si>
    <t>Virus Classic</t>
  </si>
  <si>
    <t>https://encyclotronic.com/synthesizers/access/classic-r63/</t>
  </si>
  <si>
    <t>N</t>
  </si>
  <si>
    <t>http://www.vintagesynth.com/misc/s4.php
https://encyclotronic.com/synthesizers/alesis/s4-quadrasynth-rack-r95/</t>
  </si>
  <si>
    <t xml:space="preserve">http://www.vintagesynth.com/misc/qs.php
</t>
  </si>
  <si>
    <t>S4 Quadrasynth Plus Rack</t>
  </si>
  <si>
    <t>QS 6.2</t>
  </si>
  <si>
    <t>QS 8.2</t>
  </si>
  <si>
    <t>https://encyclotronic.com/synthesizers/alesis/qs-82-r153/</t>
  </si>
  <si>
    <t>https://encyclotronic.com/synthesizers/alesis/qs-62-r152/</t>
  </si>
  <si>
    <t>Fusion 6HD and 8HD workstations</t>
  </si>
  <si>
    <t>Micron SE</t>
  </si>
  <si>
    <t>https://encyclotronic.com/synthesizers/alesis/micron-se-r103/</t>
  </si>
  <si>
    <t>S4 QuadraSynth Rack</t>
  </si>
  <si>
    <t>Analog Filters</t>
  </si>
  <si>
    <t>Date as 1987. This was out by 1986. May have been as early as 1985</t>
  </si>
  <si>
    <t>Analog Modeling</t>
  </si>
  <si>
    <t>"Virtual acoustic modeling synth" Synthark. AN: This is a physical modeling synth, not analog modeling</t>
  </si>
  <si>
    <t>"The sounds are quite good, generated from Yamaha's AWM2 analog modeling method" VS. AN: The comment under the VS review is correct: "The review is WRONG and misleading. The QS300 is based solely in AWM2 synthesis, which is sample-based, no analog modelling here."</t>
  </si>
  <si>
    <t>"Its features include Yamaha's AWM2 tone generators," VS ANDREW - MODELING? AN: See note above. A question is how we want to categorize a synth that includes analog modeling as well as other synthesis types in one box</t>
  </si>
  <si>
    <t>"monophonic analog software synthesizer emulator". AN: Simsynth 1.0 came out in 1994 and was one of the first sofware synths. But it's not clear that it did analog emulation back then. That, and the Oberheim-style SVF filter, were most obviously featured on SiumSynth Live, introduced in 2002. So, that's the date that I entered.</t>
  </si>
  <si>
    <t>" A music workstation..,ts features include Yamaha's AWM2 tone generators," VS ANDREW - MODELING? AN: I could go either way here. After lots of digging, it looks like with the Motif, AWM grew to encompass the waveform- (not DSP-) based analog-modeling approac used in the CS series. BUT, that's one of many synthesis types included in the box; it's not an analog-modeling synth in the way that the other entries are</t>
  </si>
  <si>
    <t>Sequencer 256 featured analog-to-digital and digital-to-analog converters to enable digital processing of the control voltages it uses to control other analog synthesizers. AN: this isn't a synthesizer; it's a sequencer (no oscillators)</t>
  </si>
  <si>
    <t>"The Touché was a hybrid, using analog circuitry in combination with a digital computer to handle the processes of programming." AN: Note that only four of these instruments were made. I don't think it counts as a real "product." VS</t>
  </si>
  <si>
    <t>"they [all SK models] are often referred to as 'analog', but in fact do have a digital section. Its organ has one of the early implementations of Yamaha's FM technology in a very limited form, " VS Multi-instr keyboard in Keyfax, says 1980; " SK10 / SK20 / SK30 / SK50D" VS. AN: I think VS is wrong on this. You can implement FM in analog circuitry, which (I think) is what the SK10 did. Could dig back through the Yamaha archives if crcial.</t>
  </si>
  <si>
    <t>Analog modeling</t>
  </si>
  <si>
    <t>Digital-Total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</si>
</sst>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3">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1"/>
      <name val="Calibri"/>
      <family val="2"/>
      <scheme val="minor"/>
    </font>
    <font>
      <i/>
      <sz val="11"/>
      <color theme="1"/>
      <name val="Calibri"/>
      <family val="2"/>
      <scheme val="minor"/>
    </font>
    <font>
      <b/>
      <sz val="9"/>
      <color rgb="FF000000"/>
      <name val="Tahoma"/>
      <family val="2"/>
    </font>
    <font>
      <sz val="9"/>
      <color rgb="FF000000"/>
      <name val="Tahoma"/>
      <family val="2"/>
    </font>
    <font>
      <sz val="11"/>
      <color theme="1"/>
      <name val="Calibri"/>
      <family val="2"/>
      <scheme val="minor"/>
    </font>
    <font>
      <sz val="10"/>
      <color rgb="FF000000"/>
      <name val="Tahoma"/>
      <family val="2"/>
    </font>
    <font>
      <b/>
      <sz val="10"/>
      <color rgb="FF000000"/>
      <name val="Tahoma"/>
      <family val="2"/>
    </font>
  </fonts>
  <fills count="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theme="6" tint="0.59999389629810485"/>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10" fillId="0" borderId="0" applyFont="0" applyFill="0" applyBorder="0" applyAlignment="0" applyProtection="0"/>
  </cellStyleXfs>
  <cellXfs count="72">
    <xf numFmtId="0" fontId="0" fillId="0" borderId="0" xfId="0"/>
    <xf numFmtId="0" fontId="1" fillId="0" borderId="0" xfId="0" applyFont="1"/>
    <xf numFmtId="0" fontId="0" fillId="0" borderId="0" xfId="0" applyBorder="1"/>
    <xf numFmtId="0" fontId="1" fillId="0" borderId="0" xfId="0" applyFont="1" applyBorder="1"/>
    <xf numFmtId="0" fontId="1" fillId="0" borderId="0" xfId="0" applyFont="1" applyBorder="1" applyAlignment="1">
      <alignment horizontal="center"/>
    </xf>
    <xf numFmtId="0" fontId="0" fillId="0" borderId="0" xfId="0" applyBorder="1" applyAlignment="1">
      <alignment wrapText="1"/>
    </xf>
    <xf numFmtId="0" fontId="0" fillId="0" borderId="0" xfId="0" applyFill="1" applyBorder="1"/>
    <xf numFmtId="0" fontId="0" fillId="0" borderId="0" xfId="0" quotePrefix="1" applyFill="1" applyBorder="1"/>
    <xf numFmtId="0" fontId="2" fillId="0" borderId="0" xfId="1"/>
    <xf numFmtId="0" fontId="0" fillId="0" borderId="0" xfId="0" quotePrefix="1" applyBorder="1"/>
    <xf numFmtId="0" fontId="0" fillId="0" borderId="0" xfId="0" quotePrefix="1"/>
    <xf numFmtId="0" fontId="1" fillId="0" borderId="0" xfId="0" applyFont="1" applyFill="1" applyBorder="1"/>
    <xf numFmtId="0" fontId="1" fillId="0" borderId="0" xfId="0" applyFont="1" applyFill="1" applyBorder="1" applyAlignment="1">
      <alignment horizontal="center" wrapText="1"/>
    </xf>
    <xf numFmtId="0" fontId="0" fillId="0" borderId="0" xfId="0"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0" borderId="0" xfId="0" applyAlignment="1">
      <alignment horizontal="left"/>
    </xf>
    <xf numFmtId="0" fontId="1" fillId="0" borderId="0" xfId="0" applyFont="1" applyBorder="1" applyAlignment="1">
      <alignment wrapText="1"/>
    </xf>
    <xf numFmtId="0" fontId="0" fillId="2" borderId="0" xfId="0" applyFill="1" applyBorder="1"/>
    <xf numFmtId="17" fontId="0" fillId="0" borderId="0" xfId="0" applyNumberFormat="1" applyAlignment="1">
      <alignment horizontal="center"/>
    </xf>
    <xf numFmtId="17" fontId="0" fillId="0" borderId="0" xfId="0" applyNumberFormat="1"/>
    <xf numFmtId="0" fontId="1" fillId="0" borderId="0" xfId="0" applyFont="1" applyFill="1" applyBorder="1" applyAlignment="1">
      <alignment horizontal="center" vertical="center" wrapText="1"/>
    </xf>
    <xf numFmtId="0" fontId="0" fillId="0" borderId="0" xfId="0" applyAlignment="1">
      <alignment horizontal="center" vertical="center"/>
    </xf>
    <xf numFmtId="0" fontId="1" fillId="0" borderId="0" xfId="0" applyFont="1" applyAlignment="1">
      <alignment horizontal="center" wrapText="1"/>
    </xf>
    <xf numFmtId="0" fontId="0" fillId="0" borderId="0" xfId="0" applyBorder="1" applyAlignment="1"/>
    <xf numFmtId="0" fontId="0" fillId="0" borderId="0" xfId="0" applyAlignment="1">
      <alignment horizontal="left" vertical="center"/>
    </xf>
    <xf numFmtId="0" fontId="0" fillId="0" borderId="0" xfId="0" applyAlignment="1">
      <alignment wrapText="1"/>
    </xf>
    <xf numFmtId="0" fontId="0" fillId="0" borderId="0" xfId="0" applyAlignment="1">
      <alignment horizontal="left" wrapText="1"/>
    </xf>
    <xf numFmtId="1" fontId="0" fillId="0" borderId="0" xfId="0" applyNumberFormat="1" applyBorder="1" applyAlignment="1">
      <alignment horizontal="center"/>
    </xf>
    <xf numFmtId="0" fontId="0" fillId="3" borderId="0" xfId="0" applyFill="1"/>
    <xf numFmtId="0" fontId="0" fillId="0" borderId="0" xfId="0" applyFill="1" applyAlignment="1">
      <alignment wrapText="1"/>
    </xf>
    <xf numFmtId="0" fontId="0" fillId="4" borderId="0" xfId="0" applyFill="1" applyAlignment="1">
      <alignment horizontal="center"/>
    </xf>
    <xf numFmtId="0" fontId="0" fillId="5" borderId="0" xfId="0" applyFill="1" applyAlignment="1">
      <alignment horizontal="center"/>
    </xf>
    <xf numFmtId="0" fontId="0" fillId="5" borderId="0" xfId="0" applyFill="1" applyAlignment="1">
      <alignment wrapText="1"/>
    </xf>
    <xf numFmtId="0" fontId="0" fillId="0" borderId="0" xfId="0" applyFill="1" applyAlignment="1">
      <alignment horizontal="center"/>
    </xf>
    <xf numFmtId="0" fontId="0" fillId="3" borderId="0" xfId="0" applyFill="1" applyAlignment="1">
      <alignment horizontal="center"/>
    </xf>
    <xf numFmtId="0" fontId="0" fillId="3" borderId="0" xfId="0" applyFill="1" applyAlignment="1">
      <alignment wrapText="1"/>
    </xf>
    <xf numFmtId="0" fontId="0" fillId="3" borderId="0" xfId="0" applyFill="1" applyAlignment="1">
      <alignment horizontal="left" wrapText="1"/>
    </xf>
    <xf numFmtId="0" fontId="5" fillId="0" borderId="0" xfId="0" applyFont="1" applyAlignment="1">
      <alignment horizontal="center"/>
    </xf>
    <xf numFmtId="0" fontId="5" fillId="3" borderId="0" xfId="0" applyFont="1" applyFill="1" applyAlignment="1">
      <alignment horizontal="center"/>
    </xf>
    <xf numFmtId="6" fontId="0" fillId="0" borderId="0" xfId="0" applyNumberFormat="1"/>
    <xf numFmtId="0" fontId="0" fillId="0" borderId="0" xfId="0" applyAlignment="1">
      <alignment vertical="top" wrapText="1"/>
    </xf>
    <xf numFmtId="0" fontId="1" fillId="0" borderId="0" xfId="0" applyFont="1" applyBorder="1" applyAlignment="1">
      <alignment horizontal="center" wrapText="1"/>
    </xf>
    <xf numFmtId="1" fontId="0" fillId="0" borderId="0" xfId="0" applyNumberFormat="1" applyFill="1" applyBorder="1"/>
    <xf numFmtId="0" fontId="0" fillId="0" borderId="0" xfId="0" applyFill="1"/>
    <xf numFmtId="0" fontId="0" fillId="0" borderId="0" xfId="0" applyAlignment="1">
      <alignment horizontal="left" vertical="top" wrapText="1"/>
    </xf>
    <xf numFmtId="0" fontId="2" fillId="0" borderId="0" xfId="1" applyAlignment="1">
      <alignment wrapText="1"/>
    </xf>
    <xf numFmtId="0" fontId="0" fillId="0" borderId="0" xfId="0" quotePrefix="1" applyAlignment="1">
      <alignment wrapText="1"/>
    </xf>
    <xf numFmtId="0" fontId="0" fillId="6" borderId="0" xfId="0" applyFill="1" applyBorder="1"/>
    <xf numFmtId="0" fontId="0" fillId="7" borderId="0" xfId="0" applyFill="1" applyBorder="1"/>
    <xf numFmtId="0" fontId="0" fillId="7" borderId="0" xfId="0" quotePrefix="1" applyFill="1" applyBorder="1"/>
    <xf numFmtId="0" fontId="5" fillId="0" borderId="0" xfId="0" applyFont="1" applyFill="1" applyBorder="1" applyAlignment="1">
      <alignment horizontal="center"/>
    </xf>
    <xf numFmtId="0" fontId="0" fillId="0" borderId="0" xfId="0" applyFont="1" applyFill="1" applyBorder="1"/>
    <xf numFmtId="0" fontId="5" fillId="0" borderId="0" xfId="0" applyFont="1" applyFill="1" applyBorder="1"/>
    <xf numFmtId="0" fontId="2" fillId="0" borderId="0" xfId="1" applyFill="1"/>
    <xf numFmtId="0" fontId="2" fillId="0" borderId="0" xfId="1" applyFill="1" applyAlignment="1">
      <alignment wrapText="1"/>
    </xf>
    <xf numFmtId="0" fontId="0" fillId="0" borderId="0" xfId="0" applyFill="1" applyAlignment="1">
      <alignment horizontal="left" wrapText="1"/>
    </xf>
    <xf numFmtId="0" fontId="0" fillId="0" borderId="0" xfId="0" applyFont="1"/>
    <xf numFmtId="0" fontId="0" fillId="0" borderId="0" xfId="0" applyFont="1" applyBorder="1"/>
    <xf numFmtId="0" fontId="0" fillId="0" borderId="0" xfId="0" applyFont="1" applyBorder="1" applyAlignment="1">
      <alignment horizontal="center" wrapText="1"/>
    </xf>
    <xf numFmtId="0" fontId="0" fillId="0" borderId="0" xfId="0" applyFont="1" applyBorder="1" applyAlignment="1">
      <alignment wrapText="1"/>
    </xf>
    <xf numFmtId="0" fontId="0" fillId="0" borderId="0" xfId="0" applyFont="1" applyBorder="1" applyAlignment="1">
      <alignment horizontal="center"/>
    </xf>
    <xf numFmtId="0" fontId="0" fillId="0" borderId="0" xfId="0" applyFont="1" applyFill="1" applyBorder="1" applyAlignment="1">
      <alignment horizontal="center" wrapText="1"/>
    </xf>
    <xf numFmtId="0" fontId="0" fillId="0" borderId="0" xfId="0" applyFont="1" applyAlignment="1">
      <alignment wrapText="1"/>
    </xf>
    <xf numFmtId="0" fontId="0" fillId="0" borderId="0" xfId="0" applyFont="1" applyAlignment="1">
      <alignment horizontal="center" wrapText="1"/>
    </xf>
    <xf numFmtId="0" fontId="0" fillId="0" borderId="0" xfId="0" applyFont="1" applyFill="1" applyBorder="1" applyAlignment="1">
      <alignment horizontal="center" vertical="center" wrapText="1"/>
    </xf>
    <xf numFmtId="0" fontId="2" fillId="0" borderId="0" xfId="1" applyAlignment="1">
      <alignment horizontal="left" wrapText="1"/>
    </xf>
    <xf numFmtId="6" fontId="0" fillId="0" borderId="0" xfId="0" applyNumberFormat="1" applyFont="1" applyBorder="1" applyAlignment="1">
      <alignment wrapText="1"/>
    </xf>
    <xf numFmtId="0" fontId="0" fillId="0" borderId="0" xfId="0" applyFont="1" applyAlignment="1">
      <alignment horizontal="center"/>
    </xf>
    <xf numFmtId="1" fontId="0" fillId="0" borderId="0" xfId="0" applyNumberFormat="1"/>
    <xf numFmtId="9" fontId="0" fillId="0" borderId="0" xfId="4" applyFont="1"/>
    <xf numFmtId="9" fontId="0" fillId="0" borderId="0" xfId="0" applyNumberFormat="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combined!$AL$1</c:f>
              <c:strCache>
                <c:ptCount val="1"/>
                <c:pt idx="0">
                  <c:v>Analog</c:v>
                </c:pt>
              </c:strCache>
            </c:strRef>
          </c:tx>
          <c:spPr>
            <a:solidFill>
              <a:srgbClr val="C00000"/>
            </a:solidFill>
            <a:ln>
              <a:noFill/>
            </a:ln>
            <a:effectLst/>
          </c:spPr>
          <c:invertIfNegative val="0"/>
          <c:cat>
            <c:numRef>
              <c:f>combined!$AK$2:$AK$43</c:f>
              <c:numCache>
                <c:formatCode>General</c:formatCode>
                <c:ptCount val="4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numCache>
            </c:numRef>
          </c:cat>
          <c:val>
            <c:numRef>
              <c:f>combined!$AL$2:$AL$43</c:f>
              <c:numCache>
                <c:formatCode>General</c:formatCode>
                <c:ptCount val="42"/>
                <c:pt idx="0">
                  <c:v>18</c:v>
                </c:pt>
                <c:pt idx="1">
                  <c:v>11</c:v>
                </c:pt>
                <c:pt idx="2">
                  <c:v>19</c:v>
                </c:pt>
                <c:pt idx="3">
                  <c:v>28</c:v>
                </c:pt>
                <c:pt idx="4">
                  <c:v>21</c:v>
                </c:pt>
                <c:pt idx="5">
                  <c:v>21</c:v>
                </c:pt>
                <c:pt idx="6">
                  <c:v>18</c:v>
                </c:pt>
                <c:pt idx="7">
                  <c:v>17</c:v>
                </c:pt>
                <c:pt idx="8">
                  <c:v>14</c:v>
                </c:pt>
                <c:pt idx="9">
                  <c:v>15</c:v>
                </c:pt>
                <c:pt idx="10">
                  <c:v>16</c:v>
                </c:pt>
                <c:pt idx="11">
                  <c:v>12</c:v>
                </c:pt>
                <c:pt idx="12">
                  <c:v>1</c:v>
                </c:pt>
                <c:pt idx="13">
                  <c:v>2</c:v>
                </c:pt>
                <c:pt idx="14">
                  <c:v>0</c:v>
                </c:pt>
                <c:pt idx="15">
                  <c:v>0</c:v>
                </c:pt>
                <c:pt idx="16">
                  <c:v>0</c:v>
                </c:pt>
                <c:pt idx="17">
                  <c:v>0</c:v>
                </c:pt>
                <c:pt idx="18">
                  <c:v>1</c:v>
                </c:pt>
                <c:pt idx="19">
                  <c:v>3</c:v>
                </c:pt>
                <c:pt idx="20">
                  <c:v>1</c:v>
                </c:pt>
                <c:pt idx="21">
                  <c:v>6</c:v>
                </c:pt>
                <c:pt idx="22">
                  <c:v>4</c:v>
                </c:pt>
                <c:pt idx="23">
                  <c:v>2</c:v>
                </c:pt>
                <c:pt idx="24">
                  <c:v>1</c:v>
                </c:pt>
                <c:pt idx="25">
                  <c:v>8</c:v>
                </c:pt>
                <c:pt idx="26">
                  <c:v>2</c:v>
                </c:pt>
                <c:pt idx="27">
                  <c:v>3</c:v>
                </c:pt>
                <c:pt idx="28">
                  <c:v>1</c:v>
                </c:pt>
                <c:pt idx="29">
                  <c:v>1</c:v>
                </c:pt>
                <c:pt idx="30">
                  <c:v>4</c:v>
                </c:pt>
                <c:pt idx="31">
                  <c:v>2</c:v>
                </c:pt>
                <c:pt idx="32">
                  <c:v>4</c:v>
                </c:pt>
                <c:pt idx="33">
                  <c:v>0</c:v>
                </c:pt>
                <c:pt idx="34">
                  <c:v>4</c:v>
                </c:pt>
                <c:pt idx="35">
                  <c:v>1</c:v>
                </c:pt>
                <c:pt idx="36">
                  <c:v>1</c:v>
                </c:pt>
                <c:pt idx="37">
                  <c:v>4</c:v>
                </c:pt>
                <c:pt idx="38">
                  <c:v>3</c:v>
                </c:pt>
                <c:pt idx="39">
                  <c:v>4</c:v>
                </c:pt>
                <c:pt idx="40">
                  <c:v>9</c:v>
                </c:pt>
                <c:pt idx="41">
                  <c:v>5</c:v>
                </c:pt>
              </c:numCache>
            </c:numRef>
          </c:val>
          <c:extLst>
            <c:ext xmlns:c16="http://schemas.microsoft.com/office/drawing/2014/chart" uri="{C3380CC4-5D6E-409C-BE32-E72D297353CC}">
              <c16:uniqueId val="{00000000-2BA3-4EB4-8CE0-31960F1883BB}"/>
            </c:ext>
          </c:extLst>
        </c:ser>
        <c:ser>
          <c:idx val="1"/>
          <c:order val="1"/>
          <c:tx>
            <c:strRef>
              <c:f>combined!$AM$1</c:f>
              <c:strCache>
                <c:ptCount val="1"/>
                <c:pt idx="0">
                  <c:v>Analog Modeling</c:v>
                </c:pt>
              </c:strCache>
            </c:strRef>
          </c:tx>
          <c:spPr>
            <a:solidFill>
              <a:schemeClr val="accent4"/>
            </a:solidFill>
            <a:ln>
              <a:noFill/>
            </a:ln>
            <a:effectLst/>
          </c:spPr>
          <c:invertIfNegative val="0"/>
          <c:cat>
            <c:numRef>
              <c:f>combined!$AK$2:$AK$43</c:f>
              <c:numCache>
                <c:formatCode>General</c:formatCode>
                <c:ptCount val="4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numCache>
            </c:numRef>
          </c:cat>
          <c:val>
            <c:numRef>
              <c:f>combined!$AM$2:$AM$43</c:f>
              <c:numCache>
                <c:formatCode>General</c:formatCode>
                <c:ptCount val="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4</c:v>
                </c:pt>
                <c:pt idx="22">
                  <c:v>9</c:v>
                </c:pt>
                <c:pt idx="23">
                  <c:v>8</c:v>
                </c:pt>
                <c:pt idx="24">
                  <c:v>11</c:v>
                </c:pt>
                <c:pt idx="25">
                  <c:v>11</c:v>
                </c:pt>
                <c:pt idx="26">
                  <c:v>7</c:v>
                </c:pt>
                <c:pt idx="27">
                  <c:v>9</c:v>
                </c:pt>
                <c:pt idx="28">
                  <c:v>8</c:v>
                </c:pt>
                <c:pt idx="29">
                  <c:v>8</c:v>
                </c:pt>
                <c:pt idx="30">
                  <c:v>5</c:v>
                </c:pt>
                <c:pt idx="31">
                  <c:v>2</c:v>
                </c:pt>
                <c:pt idx="32">
                  <c:v>4</c:v>
                </c:pt>
                <c:pt idx="33">
                  <c:v>1</c:v>
                </c:pt>
                <c:pt idx="34">
                  <c:v>4</c:v>
                </c:pt>
                <c:pt idx="35">
                  <c:v>2</c:v>
                </c:pt>
                <c:pt idx="36">
                  <c:v>1</c:v>
                </c:pt>
                <c:pt idx="37">
                  <c:v>1</c:v>
                </c:pt>
                <c:pt idx="38">
                  <c:v>2</c:v>
                </c:pt>
                <c:pt idx="39">
                  <c:v>2</c:v>
                </c:pt>
                <c:pt idx="40">
                  <c:v>4</c:v>
                </c:pt>
                <c:pt idx="41">
                  <c:v>2</c:v>
                </c:pt>
              </c:numCache>
            </c:numRef>
          </c:val>
          <c:extLst>
            <c:ext xmlns:c16="http://schemas.microsoft.com/office/drawing/2014/chart" uri="{C3380CC4-5D6E-409C-BE32-E72D297353CC}">
              <c16:uniqueId val="{00000001-2BA3-4EB4-8CE0-31960F1883BB}"/>
            </c:ext>
          </c:extLst>
        </c:ser>
        <c:ser>
          <c:idx val="3"/>
          <c:order val="2"/>
          <c:tx>
            <c:strRef>
              <c:f>combined!$AO$1</c:f>
              <c:strCache>
                <c:ptCount val="1"/>
                <c:pt idx="0">
                  <c:v>Digital</c:v>
                </c:pt>
              </c:strCache>
            </c:strRef>
          </c:tx>
          <c:spPr>
            <a:solidFill>
              <a:schemeClr val="accent6"/>
            </a:solidFill>
            <a:ln>
              <a:noFill/>
            </a:ln>
            <a:effectLst/>
          </c:spPr>
          <c:invertIfNegative val="0"/>
          <c:cat>
            <c:numRef>
              <c:f>combined!$AK$2:$AK$43</c:f>
              <c:numCache>
                <c:formatCode>General</c:formatCode>
                <c:ptCount val="42"/>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numCache>
            </c:numRef>
          </c:cat>
          <c:val>
            <c:numRef>
              <c:f>combined!$AO$2:$AO$43</c:f>
              <c:numCache>
                <c:formatCode>General</c:formatCode>
                <c:ptCount val="42"/>
                <c:pt idx="0">
                  <c:v>0</c:v>
                </c:pt>
                <c:pt idx="1">
                  <c:v>0</c:v>
                </c:pt>
                <c:pt idx="2">
                  <c:v>1</c:v>
                </c:pt>
                <c:pt idx="3">
                  <c:v>0</c:v>
                </c:pt>
                <c:pt idx="4">
                  <c:v>1</c:v>
                </c:pt>
                <c:pt idx="5">
                  <c:v>2</c:v>
                </c:pt>
                <c:pt idx="6">
                  <c:v>4</c:v>
                </c:pt>
                <c:pt idx="7">
                  <c:v>5</c:v>
                </c:pt>
                <c:pt idx="8">
                  <c:v>3</c:v>
                </c:pt>
                <c:pt idx="9">
                  <c:v>6</c:v>
                </c:pt>
                <c:pt idx="10">
                  <c:v>14</c:v>
                </c:pt>
                <c:pt idx="11">
                  <c:v>26</c:v>
                </c:pt>
                <c:pt idx="12">
                  <c:v>26</c:v>
                </c:pt>
                <c:pt idx="13">
                  <c:v>23</c:v>
                </c:pt>
                <c:pt idx="14">
                  <c:v>23</c:v>
                </c:pt>
                <c:pt idx="15">
                  <c:v>14</c:v>
                </c:pt>
                <c:pt idx="16">
                  <c:v>13</c:v>
                </c:pt>
                <c:pt idx="17">
                  <c:v>13</c:v>
                </c:pt>
                <c:pt idx="18">
                  <c:v>23</c:v>
                </c:pt>
                <c:pt idx="19">
                  <c:v>13</c:v>
                </c:pt>
                <c:pt idx="20">
                  <c:v>9</c:v>
                </c:pt>
                <c:pt idx="21">
                  <c:v>18</c:v>
                </c:pt>
                <c:pt idx="22">
                  <c:v>10</c:v>
                </c:pt>
                <c:pt idx="23">
                  <c:v>14</c:v>
                </c:pt>
                <c:pt idx="24">
                  <c:v>17</c:v>
                </c:pt>
                <c:pt idx="25">
                  <c:v>13</c:v>
                </c:pt>
                <c:pt idx="26">
                  <c:v>12</c:v>
                </c:pt>
                <c:pt idx="27">
                  <c:v>13</c:v>
                </c:pt>
                <c:pt idx="28">
                  <c:v>6</c:v>
                </c:pt>
                <c:pt idx="29">
                  <c:v>3</c:v>
                </c:pt>
                <c:pt idx="30">
                  <c:v>6</c:v>
                </c:pt>
                <c:pt idx="31">
                  <c:v>6</c:v>
                </c:pt>
                <c:pt idx="32">
                  <c:v>5</c:v>
                </c:pt>
                <c:pt idx="33">
                  <c:v>1</c:v>
                </c:pt>
                <c:pt idx="34">
                  <c:v>3</c:v>
                </c:pt>
                <c:pt idx="35">
                  <c:v>1</c:v>
                </c:pt>
                <c:pt idx="36">
                  <c:v>2</c:v>
                </c:pt>
                <c:pt idx="37">
                  <c:v>1</c:v>
                </c:pt>
                <c:pt idx="38">
                  <c:v>3</c:v>
                </c:pt>
                <c:pt idx="39">
                  <c:v>5</c:v>
                </c:pt>
                <c:pt idx="40">
                  <c:v>3</c:v>
                </c:pt>
                <c:pt idx="41">
                  <c:v>0</c:v>
                </c:pt>
              </c:numCache>
            </c:numRef>
          </c:val>
          <c:extLst>
            <c:ext xmlns:c16="http://schemas.microsoft.com/office/drawing/2014/chart" uri="{C3380CC4-5D6E-409C-BE32-E72D297353CC}">
              <c16:uniqueId val="{00000003-2BA3-4EB4-8CE0-31960F1883BB}"/>
            </c:ext>
          </c:extLst>
        </c:ser>
        <c:dLbls>
          <c:showLegendKey val="0"/>
          <c:showVal val="0"/>
          <c:showCatName val="0"/>
          <c:showSerName val="0"/>
          <c:showPercent val="0"/>
          <c:showBubbleSize val="0"/>
        </c:dLbls>
        <c:gapWidth val="150"/>
        <c:overlap val="100"/>
        <c:axId val="453870576"/>
        <c:axId val="453871560"/>
      </c:barChart>
      <c:catAx>
        <c:axId val="45387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53871560"/>
        <c:crosses val="autoZero"/>
        <c:auto val="1"/>
        <c:lblAlgn val="ctr"/>
        <c:lblOffset val="100"/>
        <c:noMultiLvlLbl val="0"/>
      </c:catAx>
      <c:valAx>
        <c:axId val="453871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5387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combined!$AL$1</c:f>
              <c:strCache>
                <c:ptCount val="1"/>
                <c:pt idx="0">
                  <c:v>Analog</c:v>
                </c:pt>
              </c:strCache>
            </c:strRef>
          </c:tx>
          <c:spPr>
            <a:solidFill>
              <a:srgbClr val="C00000"/>
            </a:solidFill>
            <a:ln>
              <a:noFill/>
            </a:ln>
            <a:effectLst/>
          </c:spPr>
          <c:invertIfNegative val="0"/>
          <c:cat>
            <c:numRef>
              <c:f>combined!$AK$2:$AK$41</c:f>
              <c:numCache>
                <c:formatCode>General</c:formatCode>
                <c:ptCount val="40"/>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combined!$AL$2:$AL$41</c:f>
              <c:numCache>
                <c:formatCode>General</c:formatCode>
                <c:ptCount val="40"/>
                <c:pt idx="0">
                  <c:v>18</c:v>
                </c:pt>
                <c:pt idx="1">
                  <c:v>11</c:v>
                </c:pt>
                <c:pt idx="2">
                  <c:v>19</c:v>
                </c:pt>
                <c:pt idx="3">
                  <c:v>28</c:v>
                </c:pt>
                <c:pt idx="4">
                  <c:v>21</c:v>
                </c:pt>
                <c:pt idx="5">
                  <c:v>21</c:v>
                </c:pt>
                <c:pt idx="6">
                  <c:v>18</c:v>
                </c:pt>
                <c:pt idx="7">
                  <c:v>17</c:v>
                </c:pt>
                <c:pt idx="8">
                  <c:v>14</c:v>
                </c:pt>
                <c:pt idx="9">
                  <c:v>15</c:v>
                </c:pt>
                <c:pt idx="10">
                  <c:v>16</c:v>
                </c:pt>
                <c:pt idx="11">
                  <c:v>12</c:v>
                </c:pt>
                <c:pt idx="12">
                  <c:v>1</c:v>
                </c:pt>
                <c:pt idx="13">
                  <c:v>2</c:v>
                </c:pt>
                <c:pt idx="14">
                  <c:v>0</c:v>
                </c:pt>
                <c:pt idx="15">
                  <c:v>0</c:v>
                </c:pt>
                <c:pt idx="16">
                  <c:v>0</c:v>
                </c:pt>
                <c:pt idx="17">
                  <c:v>0</c:v>
                </c:pt>
                <c:pt idx="18">
                  <c:v>1</c:v>
                </c:pt>
                <c:pt idx="19">
                  <c:v>3</c:v>
                </c:pt>
                <c:pt idx="20">
                  <c:v>1</c:v>
                </c:pt>
                <c:pt idx="21">
                  <c:v>6</c:v>
                </c:pt>
                <c:pt idx="22">
                  <c:v>4</c:v>
                </c:pt>
                <c:pt idx="23">
                  <c:v>2</c:v>
                </c:pt>
                <c:pt idx="24">
                  <c:v>1</c:v>
                </c:pt>
                <c:pt idx="25">
                  <c:v>8</c:v>
                </c:pt>
                <c:pt idx="26">
                  <c:v>2</c:v>
                </c:pt>
                <c:pt idx="27">
                  <c:v>3</c:v>
                </c:pt>
                <c:pt idx="28">
                  <c:v>1</c:v>
                </c:pt>
                <c:pt idx="29">
                  <c:v>1</c:v>
                </c:pt>
                <c:pt idx="30">
                  <c:v>4</c:v>
                </c:pt>
                <c:pt idx="31">
                  <c:v>2</c:v>
                </c:pt>
                <c:pt idx="32">
                  <c:v>4</c:v>
                </c:pt>
                <c:pt idx="33">
                  <c:v>0</c:v>
                </c:pt>
                <c:pt idx="34">
                  <c:v>4</c:v>
                </c:pt>
                <c:pt idx="35">
                  <c:v>1</c:v>
                </c:pt>
                <c:pt idx="36">
                  <c:v>1</c:v>
                </c:pt>
                <c:pt idx="37">
                  <c:v>4</c:v>
                </c:pt>
                <c:pt idx="38">
                  <c:v>3</c:v>
                </c:pt>
                <c:pt idx="39">
                  <c:v>4</c:v>
                </c:pt>
              </c:numCache>
            </c:numRef>
          </c:val>
          <c:extLst>
            <c:ext xmlns:c16="http://schemas.microsoft.com/office/drawing/2014/chart" uri="{C3380CC4-5D6E-409C-BE32-E72D297353CC}">
              <c16:uniqueId val="{00000000-2BA3-4EB4-8CE0-31960F1883BB}"/>
            </c:ext>
          </c:extLst>
        </c:ser>
        <c:ser>
          <c:idx val="3"/>
          <c:order val="1"/>
          <c:tx>
            <c:strRef>
              <c:f>combined!$AN$1</c:f>
              <c:strCache>
                <c:ptCount val="1"/>
                <c:pt idx="0">
                  <c:v>Digital-Total</c:v>
                </c:pt>
              </c:strCache>
            </c:strRef>
          </c:tx>
          <c:spPr>
            <a:solidFill>
              <a:schemeClr val="accent6"/>
            </a:solidFill>
            <a:ln>
              <a:noFill/>
            </a:ln>
            <a:effectLst/>
          </c:spPr>
          <c:invertIfNegative val="0"/>
          <c:cat>
            <c:numRef>
              <c:f>combined!$AK$2:$AK$41</c:f>
              <c:numCache>
                <c:formatCode>General</c:formatCode>
                <c:ptCount val="40"/>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numCache>
            </c:numRef>
          </c:cat>
          <c:val>
            <c:numRef>
              <c:f>combined!$AN$2:$AN$41</c:f>
              <c:numCache>
                <c:formatCode>General</c:formatCode>
                <c:ptCount val="40"/>
                <c:pt idx="0">
                  <c:v>0</c:v>
                </c:pt>
                <c:pt idx="1">
                  <c:v>0</c:v>
                </c:pt>
                <c:pt idx="2">
                  <c:v>1</c:v>
                </c:pt>
                <c:pt idx="3">
                  <c:v>0</c:v>
                </c:pt>
                <c:pt idx="4">
                  <c:v>1</c:v>
                </c:pt>
                <c:pt idx="5">
                  <c:v>2</c:v>
                </c:pt>
                <c:pt idx="6">
                  <c:v>4</c:v>
                </c:pt>
                <c:pt idx="7">
                  <c:v>5</c:v>
                </c:pt>
                <c:pt idx="8">
                  <c:v>3</c:v>
                </c:pt>
                <c:pt idx="9">
                  <c:v>6</c:v>
                </c:pt>
                <c:pt idx="10">
                  <c:v>14</c:v>
                </c:pt>
                <c:pt idx="11">
                  <c:v>26</c:v>
                </c:pt>
                <c:pt idx="12">
                  <c:v>26</c:v>
                </c:pt>
                <c:pt idx="13">
                  <c:v>23</c:v>
                </c:pt>
                <c:pt idx="14">
                  <c:v>23</c:v>
                </c:pt>
                <c:pt idx="15">
                  <c:v>14</c:v>
                </c:pt>
                <c:pt idx="16">
                  <c:v>13</c:v>
                </c:pt>
                <c:pt idx="17">
                  <c:v>13</c:v>
                </c:pt>
                <c:pt idx="18">
                  <c:v>23</c:v>
                </c:pt>
                <c:pt idx="19">
                  <c:v>13</c:v>
                </c:pt>
                <c:pt idx="20">
                  <c:v>12</c:v>
                </c:pt>
                <c:pt idx="21">
                  <c:v>22</c:v>
                </c:pt>
                <c:pt idx="22">
                  <c:v>19</c:v>
                </c:pt>
                <c:pt idx="23">
                  <c:v>22</c:v>
                </c:pt>
                <c:pt idx="24">
                  <c:v>28</c:v>
                </c:pt>
                <c:pt idx="25">
                  <c:v>24</c:v>
                </c:pt>
                <c:pt idx="26">
                  <c:v>19</c:v>
                </c:pt>
                <c:pt idx="27">
                  <c:v>22</c:v>
                </c:pt>
                <c:pt idx="28">
                  <c:v>14</c:v>
                </c:pt>
                <c:pt idx="29">
                  <c:v>11</c:v>
                </c:pt>
                <c:pt idx="30">
                  <c:v>11</c:v>
                </c:pt>
                <c:pt idx="31">
                  <c:v>8</c:v>
                </c:pt>
                <c:pt idx="32">
                  <c:v>9</c:v>
                </c:pt>
                <c:pt idx="33">
                  <c:v>2</c:v>
                </c:pt>
                <c:pt idx="34">
                  <c:v>7</c:v>
                </c:pt>
                <c:pt idx="35">
                  <c:v>3</c:v>
                </c:pt>
                <c:pt idx="36">
                  <c:v>3</c:v>
                </c:pt>
                <c:pt idx="37">
                  <c:v>2</c:v>
                </c:pt>
                <c:pt idx="38">
                  <c:v>5</c:v>
                </c:pt>
                <c:pt idx="39">
                  <c:v>7</c:v>
                </c:pt>
              </c:numCache>
            </c:numRef>
          </c:val>
          <c:extLst>
            <c:ext xmlns:c16="http://schemas.microsoft.com/office/drawing/2014/chart" uri="{C3380CC4-5D6E-409C-BE32-E72D297353CC}">
              <c16:uniqueId val="{00000003-2BA3-4EB4-8CE0-31960F1883BB}"/>
            </c:ext>
          </c:extLst>
        </c:ser>
        <c:dLbls>
          <c:showLegendKey val="0"/>
          <c:showVal val="0"/>
          <c:showCatName val="0"/>
          <c:showSerName val="0"/>
          <c:showPercent val="0"/>
          <c:showBubbleSize val="0"/>
        </c:dLbls>
        <c:gapWidth val="150"/>
        <c:overlap val="100"/>
        <c:axId val="453870576"/>
        <c:axId val="453871560"/>
      </c:barChart>
      <c:catAx>
        <c:axId val="45387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71560"/>
        <c:crosses val="autoZero"/>
        <c:auto val="1"/>
        <c:lblAlgn val="ctr"/>
        <c:lblOffset val="100"/>
        <c:noMultiLvlLbl val="0"/>
      </c:catAx>
      <c:valAx>
        <c:axId val="453871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870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42</xdr:col>
      <xdr:colOff>69942</xdr:colOff>
      <xdr:row>6</xdr:row>
      <xdr:rowOff>119645</xdr:rowOff>
    </xdr:from>
    <xdr:to>
      <xdr:col>53</xdr:col>
      <xdr:colOff>556885</xdr:colOff>
      <xdr:row>16</xdr:row>
      <xdr:rowOff>17044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152767</xdr:colOff>
      <xdr:row>19</xdr:row>
      <xdr:rowOff>220877</xdr:rowOff>
    </xdr:from>
    <xdr:to>
      <xdr:col>54</xdr:col>
      <xdr:colOff>174854</xdr:colOff>
      <xdr:row>32</xdr:row>
      <xdr:rowOff>184057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vintagesynth.com/misc/selector.php" TargetMode="External"/><Relationship Id="rId299" Type="http://schemas.openxmlformats.org/officeDocument/2006/relationships/hyperlink" Target="http://www.vintagesynth.com/casio/ht3000.php" TargetMode="External"/><Relationship Id="rId21" Type="http://schemas.openxmlformats.org/officeDocument/2006/relationships/hyperlink" Target="http://www.vintagesynth.com/akai/mpc60.php" TargetMode="External"/><Relationship Id="rId63" Type="http://schemas.openxmlformats.org/officeDocument/2006/relationships/hyperlink" Target="https://www.rolandus.com/blog/2014/02/19/roland-synth-chronicle-1973-through-2013/" TargetMode="External"/><Relationship Id="rId159" Type="http://schemas.openxmlformats.org/officeDocument/2006/relationships/hyperlink" Target="http://www.vintagesynth.com/misc/qs.php" TargetMode="External"/><Relationship Id="rId324" Type="http://schemas.openxmlformats.org/officeDocument/2006/relationships/hyperlink" Target="https://reverb.com/item/1300568-roland-sh3-very-rare-analog-monosynth-1974" TargetMode="External"/><Relationship Id="rId170" Type="http://schemas.openxmlformats.org/officeDocument/2006/relationships/hyperlink" Target="http://www.vintagesynth.com/yamaha/cs30.php" TargetMode="External"/><Relationship Id="rId226" Type="http://schemas.openxmlformats.org/officeDocument/2006/relationships/hyperlink" Target="https://ask.audio/articles/yamaha-introduce-new-mx49-mx61-synthesizers-fm-essential" TargetMode="External"/><Relationship Id="rId268" Type="http://schemas.openxmlformats.org/officeDocument/2006/relationships/hyperlink" Target="http://www.vintagesynth.com/arp/omni.php" TargetMode="External"/><Relationship Id="rId32" Type="http://schemas.openxmlformats.org/officeDocument/2006/relationships/hyperlink" Target="http://www.vintagesynth.com/akai/vx90.php" TargetMode="External"/><Relationship Id="rId74" Type="http://schemas.openxmlformats.org/officeDocument/2006/relationships/hyperlink" Target="https://www.roland.com/us/company/press_releases/2018/ROLAND-UNVEILS-AX-EDGE-KEYTAR/" TargetMode="External"/><Relationship Id="rId128" Type="http://schemas.openxmlformats.org/officeDocument/2006/relationships/hyperlink" Target="http://www.vintagesynth.com/kawai/kawaik1ii.php" TargetMode="External"/><Relationship Id="rId335" Type="http://schemas.openxmlformats.org/officeDocument/2006/relationships/comments" Target="../comments1.xml"/><Relationship Id="rId5" Type="http://schemas.openxmlformats.org/officeDocument/2006/relationships/hyperlink" Target="https://www.nordkeyboards.com/about-us/company-history" TargetMode="External"/><Relationship Id="rId181" Type="http://schemas.openxmlformats.org/officeDocument/2006/relationships/hyperlink" Target="http://www.vintagesynth.com/yamaha/dx11.php" TargetMode="External"/><Relationship Id="rId237" Type="http://schemas.openxmlformats.org/officeDocument/2006/relationships/hyperlink" Target="http://www.synthark.org/Yamaha/VL1-m.html" TargetMode="External"/><Relationship Id="rId279" Type="http://schemas.openxmlformats.org/officeDocument/2006/relationships/hyperlink" Target="http://www.vintagesynth.com/misc/minibrute.php" TargetMode="External"/><Relationship Id="rId43" Type="http://schemas.openxmlformats.org/officeDocument/2006/relationships/hyperlink" Target="http://www.vintagesynth.com/emu/esi32.php" TargetMode="External"/><Relationship Id="rId139" Type="http://schemas.openxmlformats.org/officeDocument/2006/relationships/hyperlink" Target="http://www.vintagesynth.com/waldorf/microq.php" TargetMode="External"/><Relationship Id="rId290" Type="http://schemas.openxmlformats.org/officeDocument/2006/relationships/hyperlink" Target="http://www.vintagesynth.com/casio/ct401.php" TargetMode="External"/><Relationship Id="rId304" Type="http://schemas.openxmlformats.org/officeDocument/2006/relationships/hyperlink" Target="http://www.vintagesynth.com/misc/bit99.php" TargetMode="External"/><Relationship Id="rId85" Type="http://schemas.openxmlformats.org/officeDocument/2006/relationships/hyperlink" Target="https://en.wikipedia.org/wiki/Novation_X-Station" TargetMode="External"/><Relationship Id="rId150" Type="http://schemas.openxmlformats.org/officeDocument/2006/relationships/hyperlink" Target="http://www.vintagesynth.com/misc/wersibasssynth.php" TargetMode="External"/><Relationship Id="rId192" Type="http://schemas.openxmlformats.org/officeDocument/2006/relationships/hyperlink" Target="http://www.vintagesynth.com/yamaha/fs1r.php" TargetMode="External"/><Relationship Id="rId206" Type="http://schemas.openxmlformats.org/officeDocument/2006/relationships/hyperlink" Target="http://www.vintagesynth.com/yamaha/ss30.php" TargetMode="External"/><Relationship Id="rId248" Type="http://schemas.openxmlformats.org/officeDocument/2006/relationships/hyperlink" Target="http://www.vintagesynth.com/akai/s5000.php" TargetMode="External"/><Relationship Id="rId12" Type="http://schemas.openxmlformats.org/officeDocument/2006/relationships/hyperlink" Target="https://www.musictech.net/news/namm-2014-nord-a1/" TargetMode="External"/><Relationship Id="rId108" Type="http://schemas.openxmlformats.org/officeDocument/2006/relationships/hyperlink" Target="http://www.vintagesynth.com/misc/se1.php" TargetMode="External"/><Relationship Id="rId315" Type="http://schemas.openxmlformats.org/officeDocument/2006/relationships/hyperlink" Target="http://www.vintagesynth.com/emu/proteus.php" TargetMode="External"/><Relationship Id="rId54" Type="http://schemas.openxmlformats.org/officeDocument/2006/relationships/hyperlink" Target="http://www.vintagesynth.com/emu/vintkeys.php" TargetMode="External"/><Relationship Id="rId96" Type="http://schemas.openxmlformats.org/officeDocument/2006/relationships/hyperlink" Target="https://www.ketron.it/en/products/28-tastiere-elettroniche/xd9" TargetMode="External"/><Relationship Id="rId161" Type="http://schemas.openxmlformats.org/officeDocument/2006/relationships/hyperlink" Target="http://www.vintagesynth.com/yamaha/an1x.php" TargetMode="External"/><Relationship Id="rId217" Type="http://schemas.openxmlformats.org/officeDocument/2006/relationships/hyperlink" Target="http://www.vintagesynth.com/yamaha/tq5.php" TargetMode="External"/><Relationship Id="rId259" Type="http://schemas.openxmlformats.org/officeDocument/2006/relationships/hyperlink" Target="http://www.vintagesynth.com/misc/s4.php" TargetMode="External"/><Relationship Id="rId23" Type="http://schemas.openxmlformats.org/officeDocument/2006/relationships/hyperlink" Target="http://www.vintagesynth.com/akai/s2000.php" TargetMode="External"/><Relationship Id="rId119" Type="http://schemas.openxmlformats.org/officeDocument/2006/relationships/hyperlink" Target="http://www.vintagesynth.com/misc/sx400.php" TargetMode="External"/><Relationship Id="rId270" Type="http://schemas.openxmlformats.org/officeDocument/2006/relationships/hyperlink" Target="http://www.vintagesynth.com/arp/prosoloist.php" TargetMode="External"/><Relationship Id="rId326" Type="http://schemas.openxmlformats.org/officeDocument/2006/relationships/hyperlink" Target="https://encyclotronic.com/synthesizers/360-systems/midi-bass-r1296/" TargetMode="External"/><Relationship Id="rId65" Type="http://schemas.openxmlformats.org/officeDocument/2006/relationships/hyperlink" Target="https://www.rolandus.com/blog/2014/02/19/roland-synth-chronicle-1973-through-2013/" TargetMode="External"/><Relationship Id="rId130" Type="http://schemas.openxmlformats.org/officeDocument/2006/relationships/hyperlink" Target="http://www.vintagesynth.com/kawai/kawaik4.php" TargetMode="External"/><Relationship Id="rId172" Type="http://schemas.openxmlformats.org/officeDocument/2006/relationships/hyperlink" Target="http://www.vintagesynth.com/yamaha/cs5.php" TargetMode="External"/><Relationship Id="rId228" Type="http://schemas.openxmlformats.org/officeDocument/2006/relationships/hyperlink" Target="http://www.vintagesynth.com/yamaha/sy1.php" TargetMode="External"/><Relationship Id="rId281" Type="http://schemas.openxmlformats.org/officeDocument/2006/relationships/hyperlink" Target="http://www.vintagesynth.com/misc/prophetv.php" TargetMode="External"/><Relationship Id="rId34" Type="http://schemas.openxmlformats.org/officeDocument/2006/relationships/hyperlink" Target="http://www.vintagesynth.com/emu/audity2000.php" TargetMode="External"/><Relationship Id="rId76" Type="http://schemas.openxmlformats.org/officeDocument/2006/relationships/hyperlink" Target="https://en.wikipedia.org/wiki/Roland_XP-30" TargetMode="External"/><Relationship Id="rId141" Type="http://schemas.openxmlformats.org/officeDocument/2006/relationships/hyperlink" Target="http://www.vintagesynth.com/waldorf/microwave.php" TargetMode="External"/><Relationship Id="rId7" Type="http://schemas.openxmlformats.org/officeDocument/2006/relationships/hyperlink" Target="http://www.vintagesynth.com/clavia/nord2.php" TargetMode="External"/><Relationship Id="rId183" Type="http://schemas.openxmlformats.org/officeDocument/2006/relationships/hyperlink" Target="http://www.vintagesynth.com/yamaha/dx27.php" TargetMode="External"/><Relationship Id="rId239" Type="http://schemas.openxmlformats.org/officeDocument/2006/relationships/hyperlink" Target="http://www.vintagesynth.com/yamaha/motif.php" TargetMode="External"/><Relationship Id="rId250" Type="http://schemas.openxmlformats.org/officeDocument/2006/relationships/hyperlink" Target="http://www.vintagesynth.com/misc/micron.php" TargetMode="External"/><Relationship Id="rId292" Type="http://schemas.openxmlformats.org/officeDocument/2006/relationships/hyperlink" Target="http://www.vintagesynth.com/casio/cz1000.php" TargetMode="External"/><Relationship Id="rId306" Type="http://schemas.openxmlformats.org/officeDocument/2006/relationships/hyperlink" Target="http://www.vintagesynth.com/misc/crumards2.php" TargetMode="External"/><Relationship Id="rId24" Type="http://schemas.openxmlformats.org/officeDocument/2006/relationships/hyperlink" Target="http://www.vintagesynth.com/akai/s5000.php" TargetMode="External"/><Relationship Id="rId45" Type="http://schemas.openxmlformats.org/officeDocument/2006/relationships/hyperlink" Target="http://www.vintagesynth.com/emu/mophatt.php" TargetMode="External"/><Relationship Id="rId66" Type="http://schemas.openxmlformats.org/officeDocument/2006/relationships/hyperlink" Target="https://www.rolandus.com/blog/2014/02/19/roland-synth-chronicle-1973-through-2013/" TargetMode="External"/><Relationship Id="rId87" Type="http://schemas.openxmlformats.org/officeDocument/2006/relationships/hyperlink" Target="https://www.solton-acoustic.de/about-us" TargetMode="External"/><Relationship Id="rId110" Type="http://schemas.openxmlformats.org/officeDocument/2006/relationships/hyperlink" Target="http://www.vintagesynth.com/oberheim/mat12.php" TargetMode="External"/><Relationship Id="rId131" Type="http://schemas.openxmlformats.org/officeDocument/2006/relationships/hyperlink" Target="http://www.vintagesynth.com/kawai/kawaik4.php" TargetMode="External"/><Relationship Id="rId327" Type="http://schemas.openxmlformats.org/officeDocument/2006/relationships/hyperlink" Target="https://encyclotronic.com/synthesizers/360-systems/midi-bass-pro-r1293/" TargetMode="External"/><Relationship Id="rId152" Type="http://schemas.openxmlformats.org/officeDocument/2006/relationships/hyperlink" Target="http://www.vintagesynth.com/misc/willmab303.php" TargetMode="External"/><Relationship Id="rId173" Type="http://schemas.openxmlformats.org/officeDocument/2006/relationships/hyperlink" Target="http://www.vintagesynth.com/yamaha/cs50.php" TargetMode="External"/><Relationship Id="rId194" Type="http://schemas.openxmlformats.org/officeDocument/2006/relationships/hyperlink" Target="http://www.vintagesynth.com/yamaha/motif.php" TargetMode="External"/><Relationship Id="rId208" Type="http://schemas.openxmlformats.org/officeDocument/2006/relationships/hyperlink" Target="http://www.vintagesynth.com/yamaha/su700.php" TargetMode="External"/><Relationship Id="rId229" Type="http://schemas.openxmlformats.org/officeDocument/2006/relationships/hyperlink" Target="http://www.vintagesynth.com/yamaha/sy1.php" TargetMode="External"/><Relationship Id="rId240" Type="http://schemas.openxmlformats.org/officeDocument/2006/relationships/hyperlink" Target="http://www.vintagesynth.com/yamaha/TG55-Tone-Generator" TargetMode="External"/><Relationship Id="rId261" Type="http://schemas.openxmlformats.org/officeDocument/2006/relationships/hyperlink" Target="http://www.vintagesynth.com/misc/aries300.php" TargetMode="External"/><Relationship Id="rId14" Type="http://schemas.openxmlformats.org/officeDocument/2006/relationships/hyperlink" Target="http://www.vintagesynth.com/misc/virusa.php" TargetMode="External"/><Relationship Id="rId35" Type="http://schemas.openxmlformats.org/officeDocument/2006/relationships/hyperlink" Target="http://www.vintagesynth.com/emu/carnaval.php" TargetMode="External"/><Relationship Id="rId56" Type="http://schemas.openxmlformats.org/officeDocument/2006/relationships/hyperlink" Target="http://www.vintagesynth.com/emu/xk6.php" TargetMode="External"/><Relationship Id="rId77" Type="http://schemas.openxmlformats.org/officeDocument/2006/relationships/hyperlink" Target="https://en.wikipedia.org/wiki/Roland_XP-50" TargetMode="External"/><Relationship Id="rId100" Type="http://schemas.openxmlformats.org/officeDocument/2006/relationships/hyperlink" Target="http://www.vintagesynth.com/misc/syntrack.php" TargetMode="External"/><Relationship Id="rId282" Type="http://schemas.openxmlformats.org/officeDocument/2006/relationships/hyperlink" Target="http://www.vintagesynth.com/misc/retroas1.php" TargetMode="External"/><Relationship Id="rId317" Type="http://schemas.openxmlformats.org/officeDocument/2006/relationships/hyperlink" Target="http://www.vintagesynth.com/kawai/kawaik5.php" TargetMode="External"/><Relationship Id="rId8" Type="http://schemas.openxmlformats.org/officeDocument/2006/relationships/hyperlink" Target="http://www.vintagesynth.com/clavia/nord3.php" TargetMode="External"/><Relationship Id="rId98" Type="http://schemas.openxmlformats.org/officeDocument/2006/relationships/hyperlink" Target="http://www.vintagesynth.com/misc/neptune.php" TargetMode="External"/><Relationship Id="rId121" Type="http://schemas.openxmlformats.org/officeDocument/2006/relationships/hyperlink" Target="http://www.vintagesynth.com/misc/110f.php" TargetMode="External"/><Relationship Id="rId142" Type="http://schemas.openxmlformats.org/officeDocument/2006/relationships/hyperlink" Target="http://www.vintagesynth.com/waldorf/wald_wave.php" TargetMode="External"/><Relationship Id="rId163" Type="http://schemas.openxmlformats.org/officeDocument/2006/relationships/hyperlink" Target="http://www.vintagesynth.com/yamaha/a3000" TargetMode="External"/><Relationship Id="rId184" Type="http://schemas.openxmlformats.org/officeDocument/2006/relationships/hyperlink" Target="http://www.vintagesynth.com/yamaha/dx200.php" TargetMode="External"/><Relationship Id="rId219" Type="http://schemas.openxmlformats.org/officeDocument/2006/relationships/hyperlink" Target="http://www.vintagesynth.com/yamaha/tx7.php" TargetMode="External"/><Relationship Id="rId230" Type="http://schemas.openxmlformats.org/officeDocument/2006/relationships/hyperlink" Target="http://www.vintagesynth.com/yamaha/motif.php" TargetMode="External"/><Relationship Id="rId251" Type="http://schemas.openxmlformats.org/officeDocument/2006/relationships/hyperlink" Target="http://www.vintagesynth.com/misc/nanosynth.php" TargetMode="External"/><Relationship Id="rId25" Type="http://schemas.openxmlformats.org/officeDocument/2006/relationships/hyperlink" Target="http://www.vintagesynth.com/akai/s1000.php" TargetMode="External"/><Relationship Id="rId46" Type="http://schemas.openxmlformats.org/officeDocument/2006/relationships/hyperlink" Target="http://www.vintagesynth.com/emu/emu_modular.php" TargetMode="External"/><Relationship Id="rId67" Type="http://schemas.openxmlformats.org/officeDocument/2006/relationships/hyperlink" Target="https://www.rolandus.com/blog/2014/02/19/roland-synth-chronicle-1973-through-2013/" TargetMode="External"/><Relationship Id="rId272" Type="http://schemas.openxmlformats.org/officeDocument/2006/relationships/hyperlink" Target="http://www.vintagesynth.com/arp/quadra.php" TargetMode="External"/><Relationship Id="rId293" Type="http://schemas.openxmlformats.org/officeDocument/2006/relationships/hyperlink" Target="http://www.vintagesynth.com/casio/cz101.php" TargetMode="External"/><Relationship Id="rId307" Type="http://schemas.openxmlformats.org/officeDocument/2006/relationships/hyperlink" Target="http://www.vintagesynth.com/misc/crumar_orch.php" TargetMode="External"/><Relationship Id="rId328" Type="http://schemas.openxmlformats.org/officeDocument/2006/relationships/hyperlink" Target="https://encyclotronic.com/synthesizers/access/classic-r63/" TargetMode="External"/><Relationship Id="rId88" Type="http://schemas.openxmlformats.org/officeDocument/2006/relationships/hyperlink" Target="https://www.solton-acoustic.de/about-us" TargetMode="External"/><Relationship Id="rId111" Type="http://schemas.openxmlformats.org/officeDocument/2006/relationships/hyperlink" Target="http://www.vintagesynth.com/sci/stk.php" TargetMode="External"/><Relationship Id="rId132" Type="http://schemas.openxmlformats.org/officeDocument/2006/relationships/hyperlink" Target="http://www.vintagesynth.com/kawai/k5000.php" TargetMode="External"/><Relationship Id="rId153" Type="http://schemas.openxmlformats.org/officeDocument/2006/relationships/hyperlink" Target="http://www.vintagesynth.com/korg/prph.phpKorg%20Prophecy" TargetMode="External"/><Relationship Id="rId174" Type="http://schemas.openxmlformats.org/officeDocument/2006/relationships/hyperlink" Target="http://www.vintagesynth.com/yamaha/cs60.php" TargetMode="External"/><Relationship Id="rId195" Type="http://schemas.openxmlformats.org/officeDocument/2006/relationships/hyperlink" Target="http://www.vintagesynth.com/yamaha/pss470.php" TargetMode="External"/><Relationship Id="rId209" Type="http://schemas.openxmlformats.org/officeDocument/2006/relationships/hyperlink" Target="http://www.vintagesynth.com/yamaha/sy20.php" TargetMode="External"/><Relationship Id="rId220" Type="http://schemas.openxmlformats.org/officeDocument/2006/relationships/hyperlink" Target="http://www.vintagesynth.com/yamaha/tx802.php" TargetMode="External"/><Relationship Id="rId241" Type="http://schemas.openxmlformats.org/officeDocument/2006/relationships/hyperlink" Target="http://www.vintagesynth.com/misc/serge.php" TargetMode="External"/><Relationship Id="rId15" Type="http://schemas.openxmlformats.org/officeDocument/2006/relationships/hyperlink" Target="http://www.vintagesynth.com/misc/virusti.php" TargetMode="External"/><Relationship Id="rId36" Type="http://schemas.openxmlformats.org/officeDocument/2006/relationships/hyperlink" Target="http://www.vintagesynth.com/emu/emax.php" TargetMode="External"/><Relationship Id="rId57" Type="http://schemas.openxmlformats.org/officeDocument/2006/relationships/hyperlink" Target="http://www.creative.com/emu/company/history/timeline/" TargetMode="External"/><Relationship Id="rId262" Type="http://schemas.openxmlformats.org/officeDocument/2006/relationships/hyperlink" Target="http://www.vintagesynth.com/arp/arp.php" TargetMode="External"/><Relationship Id="rId283" Type="http://schemas.openxmlformats.org/officeDocument/2006/relationships/hyperlink" Target="http://www.vintagesynth.com/misc/unityds1.php" TargetMode="External"/><Relationship Id="rId318" Type="http://schemas.openxmlformats.org/officeDocument/2006/relationships/hyperlink" Target="https://encyclotronic.com/synthesizers/teisco/tesico-synthesizer-60f-r971/" TargetMode="External"/><Relationship Id="rId78" Type="http://schemas.openxmlformats.org/officeDocument/2006/relationships/hyperlink" Target="https://en.wikipedia.org/wiki/Roland_XP-80" TargetMode="External"/><Relationship Id="rId99" Type="http://schemas.openxmlformats.org/officeDocument/2006/relationships/hyperlink" Target="http://www.vintagesynth.com/misc/protone.php" TargetMode="External"/><Relationship Id="rId101" Type="http://schemas.openxmlformats.org/officeDocument/2006/relationships/hyperlink" Target="http://www.vintagesynth.com/misc/halion.php" TargetMode="External"/><Relationship Id="rId122" Type="http://schemas.openxmlformats.org/officeDocument/2006/relationships/hyperlink" Target="http://www.vintagesynth.com/misc/100f.php" TargetMode="External"/><Relationship Id="rId143" Type="http://schemas.openxmlformats.org/officeDocument/2006/relationships/hyperlink" Target="http://www.vintagesynth.com/waldorf/microwave2.php" TargetMode="External"/><Relationship Id="rId164" Type="http://schemas.openxmlformats.org/officeDocument/2006/relationships/hyperlink" Target="http://www.vintagesynth.com/yamaha/cs10.php" TargetMode="External"/><Relationship Id="rId185" Type="http://schemas.openxmlformats.org/officeDocument/2006/relationships/hyperlink" Target="http://www.vintagesynth.com/yamaha/dx5.php" TargetMode="External"/><Relationship Id="rId9" Type="http://schemas.openxmlformats.org/officeDocument/2006/relationships/hyperlink" Target="https://www.nordkeyboards.com/products/nord-lead-2" TargetMode="External"/><Relationship Id="rId210" Type="http://schemas.openxmlformats.org/officeDocument/2006/relationships/hyperlink" Target="http://www.vintagesynth.com/yamaha/sy22.php" TargetMode="External"/><Relationship Id="rId26" Type="http://schemas.openxmlformats.org/officeDocument/2006/relationships/hyperlink" Target="http://www.vintagesynth.com/akai/s3000.php" TargetMode="External"/><Relationship Id="rId231" Type="http://schemas.openxmlformats.org/officeDocument/2006/relationships/hyperlink" Target="http://www.synthark.org/Yamaha/TX1P.html" TargetMode="External"/><Relationship Id="rId252" Type="http://schemas.openxmlformats.org/officeDocument/2006/relationships/hyperlink" Target="http://www.vintagesynth.com/misc/qs6.php" TargetMode="External"/><Relationship Id="rId273" Type="http://schemas.openxmlformats.org/officeDocument/2006/relationships/hyperlink" Target="http://www.vintagesynth.com/arp/quartet.php" TargetMode="External"/><Relationship Id="rId294" Type="http://schemas.openxmlformats.org/officeDocument/2006/relationships/hyperlink" Target="http://www.vintagesynth.com/casio/cz230s.php" TargetMode="External"/><Relationship Id="rId308" Type="http://schemas.openxmlformats.org/officeDocument/2006/relationships/hyperlink" Target="http://www.vintagesynth.com/misc/crumarperf.php" TargetMode="External"/><Relationship Id="rId329" Type="http://schemas.openxmlformats.org/officeDocument/2006/relationships/hyperlink" Target="https://encyclotronic.com/synthesizers/alesis/qs-82-r153/" TargetMode="External"/><Relationship Id="rId47" Type="http://schemas.openxmlformats.org/officeDocument/2006/relationships/hyperlink" Target="http://www.vintagesynth.com/emu/morpheus.php" TargetMode="External"/><Relationship Id="rId68" Type="http://schemas.openxmlformats.org/officeDocument/2006/relationships/hyperlink" Target="https://www.rolandus.com/blog/2014/02/19/roland-synth-chronicle-1973-through-2013/" TargetMode="External"/><Relationship Id="rId89" Type="http://schemas.openxmlformats.org/officeDocument/2006/relationships/hyperlink" Target="http://www.ketronmusic.co.uk/Products/Ketron/arranger_keyboards/Audya.html" TargetMode="External"/><Relationship Id="rId112" Type="http://schemas.openxmlformats.org/officeDocument/2006/relationships/hyperlink" Target="http://www.vintagesynth.com/misc/alphasyntauri.php" TargetMode="External"/><Relationship Id="rId133" Type="http://schemas.openxmlformats.org/officeDocument/2006/relationships/hyperlink" Target="http://www.vintagesynth.com/misc/vazmod.php" TargetMode="External"/><Relationship Id="rId154" Type="http://schemas.openxmlformats.org/officeDocument/2006/relationships/hyperlink" Target="http://www.vintagesynth.com/korg/z1.php" TargetMode="External"/><Relationship Id="rId175" Type="http://schemas.openxmlformats.org/officeDocument/2006/relationships/hyperlink" Target="http://www.vintagesynth.com/yamaha/cs70m.php" TargetMode="External"/><Relationship Id="rId196" Type="http://schemas.openxmlformats.org/officeDocument/2006/relationships/hyperlink" Target="http://www.vintagesynth.com/yamaha/portasound-PSS-480" TargetMode="External"/><Relationship Id="rId200" Type="http://schemas.openxmlformats.org/officeDocument/2006/relationships/hyperlink" Target="http://www.vintagesynth.com/yamaha/s30.php" TargetMode="External"/><Relationship Id="rId16" Type="http://schemas.openxmlformats.org/officeDocument/2006/relationships/hyperlink" Target="http://www.vintagesynth.com/misc/virusti.php" TargetMode="External"/><Relationship Id="rId221" Type="http://schemas.openxmlformats.org/officeDocument/2006/relationships/hyperlink" Target="http://www.vintagesynth.com/yamaha/tx816.php" TargetMode="External"/><Relationship Id="rId242" Type="http://schemas.openxmlformats.org/officeDocument/2006/relationships/hyperlink" Target="http://www.vintagesynth.com/misc/reality.php" TargetMode="External"/><Relationship Id="rId263" Type="http://schemas.openxmlformats.org/officeDocument/2006/relationships/hyperlink" Target="http://www.vintagesynth.com/arp/arp.php" TargetMode="External"/><Relationship Id="rId284" Type="http://schemas.openxmlformats.org/officeDocument/2006/relationships/hyperlink" Target="http://www.vintagesynth.com/roland/sp505.php" TargetMode="External"/><Relationship Id="rId319" Type="http://schemas.openxmlformats.org/officeDocument/2006/relationships/hyperlink" Target="https://en.wikipedia.org/wiki/Kurzweil_Music_Systems" TargetMode="External"/><Relationship Id="rId37" Type="http://schemas.openxmlformats.org/officeDocument/2006/relationships/hyperlink" Target="https://en.wikipedia.org/wiki/E-mu_Emax" TargetMode="External"/><Relationship Id="rId58" Type="http://schemas.openxmlformats.org/officeDocument/2006/relationships/hyperlink" Target="http://www.vintagesynth.com/emu/emuxl1.php" TargetMode="External"/><Relationship Id="rId79" Type="http://schemas.openxmlformats.org/officeDocument/2006/relationships/hyperlink" Target="https://www.kawaius-tsd.com/OM/MODULE~1/PHM.PDF" TargetMode="External"/><Relationship Id="rId102" Type="http://schemas.openxmlformats.org/officeDocument/2006/relationships/hyperlink" Target="http://www.vintagesynth.com/misc/modele.php" TargetMode="External"/><Relationship Id="rId123" Type="http://schemas.openxmlformats.org/officeDocument/2006/relationships/hyperlink" Target="http://www.vintagesynth.com/kawai/sx210.php" TargetMode="External"/><Relationship Id="rId144" Type="http://schemas.openxmlformats.org/officeDocument/2006/relationships/hyperlink" Target="http://www.vintagesynth.com/waldorf/microwavext.php" TargetMode="External"/><Relationship Id="rId330" Type="http://schemas.openxmlformats.org/officeDocument/2006/relationships/hyperlink" Target="https://encyclotronic.com/synthesizers/alesis/qs-62-r152/" TargetMode="External"/><Relationship Id="rId90" Type="http://schemas.openxmlformats.org/officeDocument/2006/relationships/hyperlink" Target="http://www.ketronmusic.co.uk/Products/Ketron/arranger_keyboards/Audya5.html" TargetMode="External"/><Relationship Id="rId165" Type="http://schemas.openxmlformats.org/officeDocument/2006/relationships/hyperlink" Target="http://www.vintagesynth.com/yamaha/cs15.php" TargetMode="External"/><Relationship Id="rId186" Type="http://schemas.openxmlformats.org/officeDocument/2006/relationships/hyperlink" Target="http://www.vintagesynth.com/yamaha/dx7.php" TargetMode="External"/><Relationship Id="rId211" Type="http://schemas.openxmlformats.org/officeDocument/2006/relationships/hyperlink" Target="http://www.vintagesynth.com/yamaha/sy35.php" TargetMode="External"/><Relationship Id="rId232" Type="http://schemas.openxmlformats.org/officeDocument/2006/relationships/hyperlink" Target="http://www.synthark.org/Yamaha/WT11.html" TargetMode="External"/><Relationship Id="rId253" Type="http://schemas.openxmlformats.org/officeDocument/2006/relationships/hyperlink" Target="http://www.vintagesynth.com/misc/qs61.php" TargetMode="External"/><Relationship Id="rId274" Type="http://schemas.openxmlformats.org/officeDocument/2006/relationships/hyperlink" Target="http://www.vintagesynth.com/arp/string.php" TargetMode="External"/><Relationship Id="rId295" Type="http://schemas.openxmlformats.org/officeDocument/2006/relationships/hyperlink" Target="http://www.vintagesynth.com/casio/cz3000.php" TargetMode="External"/><Relationship Id="rId309" Type="http://schemas.openxmlformats.org/officeDocument/2006/relationships/hyperlink" Target="http://www.vintagesynth.com/crumar/spirit" TargetMode="External"/><Relationship Id="rId27" Type="http://schemas.openxmlformats.org/officeDocument/2006/relationships/hyperlink" Target="http://www.vintagesynth.com/akai/s700.php" TargetMode="External"/><Relationship Id="rId48" Type="http://schemas.openxmlformats.org/officeDocument/2006/relationships/hyperlink" Target="http://www.vintagesynth.com/emu/orbit.php" TargetMode="External"/><Relationship Id="rId69" Type="http://schemas.openxmlformats.org/officeDocument/2006/relationships/hyperlink" Target="https://www.roland.com/us/company/press_releases/30040/" TargetMode="External"/><Relationship Id="rId113" Type="http://schemas.openxmlformats.org/officeDocument/2006/relationships/hyperlink" Target="http://www.vintagesynth.com/misc/mercury.php" TargetMode="External"/><Relationship Id="rId134" Type="http://schemas.openxmlformats.org/officeDocument/2006/relationships/hyperlink" Target="http://www.vintagesynth.com/misc/vermonaperf.php" TargetMode="External"/><Relationship Id="rId320" Type="http://schemas.openxmlformats.org/officeDocument/2006/relationships/hyperlink" Target="http://www.vintagesynth.com/moog/polymoog.php" TargetMode="External"/><Relationship Id="rId80" Type="http://schemas.openxmlformats.org/officeDocument/2006/relationships/hyperlink" Target="https://www.moogmusic.com/products/moog-modular-systems" TargetMode="External"/><Relationship Id="rId155" Type="http://schemas.openxmlformats.org/officeDocument/2006/relationships/hyperlink" Target="http://www.vintagesynth.com/korg/triton.php" TargetMode="External"/><Relationship Id="rId176" Type="http://schemas.openxmlformats.org/officeDocument/2006/relationships/hyperlink" Target="http://www.vintagesynth.com/yamaha/cs80.php" TargetMode="External"/><Relationship Id="rId197" Type="http://schemas.openxmlformats.org/officeDocument/2006/relationships/hyperlink" Target="http://www.vintagesynth.com/yamaha/qs300.php" TargetMode="External"/><Relationship Id="rId201" Type="http://schemas.openxmlformats.org/officeDocument/2006/relationships/hyperlink" Target="http://www.vintagesynth.com/yamaha/sk20.php" TargetMode="External"/><Relationship Id="rId222" Type="http://schemas.openxmlformats.org/officeDocument/2006/relationships/hyperlink" Target="http://www.vintagesynth.com/yamaha/tx81z.php" TargetMode="External"/><Relationship Id="rId243" Type="http://schemas.openxmlformats.org/officeDocument/2006/relationships/hyperlink" Target="http://www.vintagesynth.com/misc/tassman.php" TargetMode="External"/><Relationship Id="rId264" Type="http://schemas.openxmlformats.org/officeDocument/2006/relationships/hyperlink" Target="http://www.vintagesynth.com/arp/arp.php" TargetMode="External"/><Relationship Id="rId285" Type="http://schemas.openxmlformats.org/officeDocument/2006/relationships/hyperlink" Target="http://www.vintagesynth.com/misc/buchla100.php" TargetMode="External"/><Relationship Id="rId17" Type="http://schemas.openxmlformats.org/officeDocument/2006/relationships/hyperlink" Target="http://www.vintagesynth.com/akai/ax60.php" TargetMode="External"/><Relationship Id="rId38" Type="http://schemas.openxmlformats.org/officeDocument/2006/relationships/hyperlink" Target="http://www.vintagesynth.com/emu/emulator.php" TargetMode="External"/><Relationship Id="rId59" Type="http://schemas.openxmlformats.org/officeDocument/2006/relationships/hyperlink" Target="https://en.wikipedia.org/wiki/Kawai_Musical_Instruments" TargetMode="External"/><Relationship Id="rId103" Type="http://schemas.openxmlformats.org/officeDocument/2006/relationships/hyperlink" Target="http://www.vintagesynth.com/misc/minicon.php" TargetMode="External"/><Relationship Id="rId124" Type="http://schemas.openxmlformats.org/officeDocument/2006/relationships/hyperlink" Target="http://www.vintagesynth.com/kawai/kawaik5.php" TargetMode="External"/><Relationship Id="rId310" Type="http://schemas.openxmlformats.org/officeDocument/2006/relationships/hyperlink" Target="http://www.vintagesynth.com/misc/crumar_stratus.php" TargetMode="External"/><Relationship Id="rId70" Type="http://schemas.openxmlformats.org/officeDocument/2006/relationships/hyperlink" Target="https://www.roland.com/us/company/press_releases/2016/ROLAND-SYSTEM-8-PLUG-OUT-SYNTHESIZER-IS-NOW-AVAILA/" TargetMode="External"/><Relationship Id="rId91" Type="http://schemas.openxmlformats.org/officeDocument/2006/relationships/hyperlink" Target="http://www.ketronmusic.co.uk/Products/Ketron/arranger_keyboards/SD5.html" TargetMode="External"/><Relationship Id="rId145" Type="http://schemas.openxmlformats.org/officeDocument/2006/relationships/hyperlink" Target="http://www.vintagesynth.com/waldorf/xtk.php" TargetMode="External"/><Relationship Id="rId166" Type="http://schemas.openxmlformats.org/officeDocument/2006/relationships/hyperlink" Target="http://www.vintagesynth.com/yamaha/cs15d.php" TargetMode="External"/><Relationship Id="rId187" Type="http://schemas.openxmlformats.org/officeDocument/2006/relationships/hyperlink" Target="http://www.vintagesynth.com/yamaha/dx7ii.php" TargetMode="External"/><Relationship Id="rId331" Type="http://schemas.openxmlformats.org/officeDocument/2006/relationships/hyperlink" Target="https://encyclotronic.com/synthesizers/alesis/micron-se-r103/" TargetMode="External"/><Relationship Id="rId1" Type="http://schemas.openxmlformats.org/officeDocument/2006/relationships/hyperlink" Target="http://www.vintagesynth.com/dsi/evo.php" TargetMode="External"/><Relationship Id="rId212" Type="http://schemas.openxmlformats.org/officeDocument/2006/relationships/hyperlink" Target="http://www.vintagesynth.com/yamaha/sy77.php" TargetMode="External"/><Relationship Id="rId233" Type="http://schemas.openxmlformats.org/officeDocument/2006/relationships/hyperlink" Target="http://www.synthark.org/Yamaha/YS100.html" TargetMode="External"/><Relationship Id="rId254" Type="http://schemas.openxmlformats.org/officeDocument/2006/relationships/hyperlink" Target="http://www.vintagesynth.com/misc/qs71.php" TargetMode="External"/><Relationship Id="rId28" Type="http://schemas.openxmlformats.org/officeDocument/2006/relationships/hyperlink" Target="http://www.vintagesynth.com/akai/timbre_wolf" TargetMode="External"/><Relationship Id="rId49" Type="http://schemas.openxmlformats.org/officeDocument/2006/relationships/hyperlink" Target="http://www.vintagesynth.com/emu/orbit3.php" TargetMode="External"/><Relationship Id="rId114" Type="http://schemas.openxmlformats.org/officeDocument/2006/relationships/hyperlink" Target="http://www.vintagesynth.com/misc/teebee.php" TargetMode="External"/><Relationship Id="rId275" Type="http://schemas.openxmlformats.org/officeDocument/2006/relationships/hyperlink" Target="http://www.vintagesynth.com/arp/stringsynth.php" TargetMode="External"/><Relationship Id="rId296" Type="http://schemas.openxmlformats.org/officeDocument/2006/relationships/hyperlink" Target="http://www.vintagesynth.com/casio/cz5000.php" TargetMode="External"/><Relationship Id="rId300" Type="http://schemas.openxmlformats.org/officeDocument/2006/relationships/hyperlink" Target="http://www.vintagesynth.com/casio/vl1.php" TargetMode="External"/><Relationship Id="rId60" Type="http://schemas.openxmlformats.org/officeDocument/2006/relationships/hyperlink" Target="http://www.kawai-global.com/company/history/" TargetMode="External"/><Relationship Id="rId81" Type="http://schemas.openxmlformats.org/officeDocument/2006/relationships/hyperlink" Target="https://en.wikipedia.org/wiki/Moog_Mother-32" TargetMode="External"/><Relationship Id="rId135" Type="http://schemas.openxmlformats.org/officeDocument/2006/relationships/hyperlink" Target="http://www.vintagesynth.com/misc/vermona.php" TargetMode="External"/><Relationship Id="rId156" Type="http://schemas.openxmlformats.org/officeDocument/2006/relationships/hyperlink" Target="http://www.vintagesynth.com/sci/pro1.php" TargetMode="External"/><Relationship Id="rId177" Type="http://schemas.openxmlformats.org/officeDocument/2006/relationships/hyperlink" Target="http://www.vintagesynth.com/yamaha/cs2x.php" TargetMode="External"/><Relationship Id="rId198" Type="http://schemas.openxmlformats.org/officeDocument/2006/relationships/hyperlink" Target="http://www.vintagesynth.com/yamaha/qy700.php" TargetMode="External"/><Relationship Id="rId321" Type="http://schemas.openxmlformats.org/officeDocument/2006/relationships/hyperlink" Target="http://www.vintagesynth.com/moog/sonic6.php" TargetMode="External"/><Relationship Id="rId202" Type="http://schemas.openxmlformats.org/officeDocument/2006/relationships/hyperlink" Target="http://www.vintagesynth.com/yamaha/sk20.php" TargetMode="External"/><Relationship Id="rId223" Type="http://schemas.openxmlformats.org/officeDocument/2006/relationships/hyperlink" Target="http://www.vintagesynth.com/yamaha/v50.php" TargetMode="External"/><Relationship Id="rId244" Type="http://schemas.openxmlformats.org/officeDocument/2006/relationships/hyperlink" Target="http://www.vintagesynth.com/misc/tassman4.php" TargetMode="External"/><Relationship Id="rId18" Type="http://schemas.openxmlformats.org/officeDocument/2006/relationships/hyperlink" Target="http://www.vintagesynth.com/akai/ax73.php" TargetMode="External"/><Relationship Id="rId39" Type="http://schemas.openxmlformats.org/officeDocument/2006/relationships/hyperlink" Target="http://www.vintagesynth.com/emu/emulator2.php" TargetMode="External"/><Relationship Id="rId265" Type="http://schemas.openxmlformats.org/officeDocument/2006/relationships/hyperlink" Target="http://www.vintagesynth.com/arp/avatar.php" TargetMode="External"/><Relationship Id="rId286" Type="http://schemas.openxmlformats.org/officeDocument/2006/relationships/hyperlink" Target="http://www.vintagesynth.com/misc/buchla200.php" TargetMode="External"/><Relationship Id="rId50" Type="http://schemas.openxmlformats.org/officeDocument/2006/relationships/hyperlink" Target="http://www.vintagesynth.com/emu/planetearth.php" TargetMode="External"/><Relationship Id="rId104" Type="http://schemas.openxmlformats.org/officeDocument/2006/relationships/hyperlink" Target="http://www.vintagesynth.com/misc/synthacon.php" TargetMode="External"/><Relationship Id="rId125" Type="http://schemas.openxmlformats.org/officeDocument/2006/relationships/hyperlink" Target="http://www.vintagesynth.com/kawai/kawaik1.php" TargetMode="External"/><Relationship Id="rId146" Type="http://schemas.openxmlformats.org/officeDocument/2006/relationships/hyperlink" Target="http://www.vintagesynth.com/waldorf/pulse.php" TargetMode="External"/><Relationship Id="rId167" Type="http://schemas.openxmlformats.org/officeDocument/2006/relationships/hyperlink" Target="http://www.vintagesynth.com/yamaha/cs1.php" TargetMode="External"/><Relationship Id="rId188" Type="http://schemas.openxmlformats.org/officeDocument/2006/relationships/hyperlink" Target="http://www.vintagesynth.com/yamaha/dx9.php" TargetMode="External"/><Relationship Id="rId311" Type="http://schemas.openxmlformats.org/officeDocument/2006/relationships/hyperlink" Target="http://www.vintagesynth.com/dsi/mopho.php" TargetMode="External"/><Relationship Id="rId332" Type="http://schemas.openxmlformats.org/officeDocument/2006/relationships/printerSettings" Target="../printerSettings/printerSettings1.bin"/><Relationship Id="rId71" Type="http://schemas.openxmlformats.org/officeDocument/2006/relationships/hyperlink" Target="https://www.rolandus.com/blog/2015/10/01/introducing-the-roland-boutique-series/" TargetMode="External"/><Relationship Id="rId92" Type="http://schemas.openxmlformats.org/officeDocument/2006/relationships/hyperlink" Target="http://www.ketronmusic.co.uk/Products/Ketron/arranger_keyboards/SD7.html" TargetMode="External"/><Relationship Id="rId213" Type="http://schemas.openxmlformats.org/officeDocument/2006/relationships/hyperlink" Target="http://www.vintagesynth.com/yamaha/sy85.php" TargetMode="External"/><Relationship Id="rId234" Type="http://schemas.openxmlformats.org/officeDocument/2006/relationships/hyperlink" Target="http://www.synthark.org/Yamaha/TG100.html" TargetMode="External"/><Relationship Id="rId2" Type="http://schemas.openxmlformats.org/officeDocument/2006/relationships/hyperlink" Target="https://www.sequential.com/product/tetra/" TargetMode="External"/><Relationship Id="rId29" Type="http://schemas.openxmlformats.org/officeDocument/2006/relationships/hyperlink" Target="http://www.vintagesynth.com/akai/s20.php" TargetMode="External"/><Relationship Id="rId255" Type="http://schemas.openxmlformats.org/officeDocument/2006/relationships/hyperlink" Target="http://www.vintagesynth.com/misc/qs8.php" TargetMode="External"/><Relationship Id="rId276" Type="http://schemas.openxmlformats.org/officeDocument/2006/relationships/hyperlink" Target="http://www.vintagesynth.com/arp/solus.php" TargetMode="External"/><Relationship Id="rId297" Type="http://schemas.openxmlformats.org/officeDocument/2006/relationships/hyperlink" Target="http://www.vintagesynth.com/casio/fz1.php" TargetMode="External"/><Relationship Id="rId40" Type="http://schemas.openxmlformats.org/officeDocument/2006/relationships/hyperlink" Target="http://www.vintagesynth.com/emu/emulator3.php" TargetMode="External"/><Relationship Id="rId115" Type="http://schemas.openxmlformats.org/officeDocument/2006/relationships/hyperlink" Target="http://www.vintagesynth.com/misc/synton_syrinx.php" TargetMode="External"/><Relationship Id="rId136" Type="http://schemas.openxmlformats.org/officeDocument/2006/relationships/hyperlink" Target="http://www.vintagesynth.com/waldorf/blofeld.php" TargetMode="External"/><Relationship Id="rId157" Type="http://schemas.openxmlformats.org/officeDocument/2006/relationships/hyperlink" Target="http://www.vintagesynth.com/misc/wurlitzerorbit3.php" TargetMode="External"/><Relationship Id="rId178" Type="http://schemas.openxmlformats.org/officeDocument/2006/relationships/hyperlink" Target="http://www.vintagesynth.com/yamaha/cs6x.php" TargetMode="External"/><Relationship Id="rId301" Type="http://schemas.openxmlformats.org/officeDocument/2006/relationships/hyperlink" Target="http://www.vintagesynth.com/clavia/nordmod.php" TargetMode="External"/><Relationship Id="rId322" Type="http://schemas.openxmlformats.org/officeDocument/2006/relationships/hyperlink" Target="http://www.vintagesynth.com/moog/taurus1.php" TargetMode="External"/><Relationship Id="rId61" Type="http://schemas.openxmlformats.org/officeDocument/2006/relationships/hyperlink" Target="https://en.wikipedia.org/wiki/List_of_Korg_products" TargetMode="External"/><Relationship Id="rId82" Type="http://schemas.openxmlformats.org/officeDocument/2006/relationships/hyperlink" Target="https://en.wikipedia.org/wiki/Roland_Jupiter-4" TargetMode="External"/><Relationship Id="rId199" Type="http://schemas.openxmlformats.org/officeDocument/2006/relationships/hyperlink" Target="http://www.vintagesynth.com/yamaha/rs7000.php" TargetMode="External"/><Relationship Id="rId203" Type="http://schemas.openxmlformats.org/officeDocument/2006/relationships/hyperlink" Target="http://www.vintagesynth.com/yamaha/sk20.php" TargetMode="External"/><Relationship Id="rId19" Type="http://schemas.openxmlformats.org/officeDocument/2006/relationships/hyperlink" Target="http://www.vintagesynth.com/akai/s612.php" TargetMode="External"/><Relationship Id="rId224" Type="http://schemas.openxmlformats.org/officeDocument/2006/relationships/hyperlink" Target="http://www.vintagesynth.com/yamaha/w7.php" TargetMode="External"/><Relationship Id="rId245" Type="http://schemas.openxmlformats.org/officeDocument/2006/relationships/hyperlink" Target="http://www.vintagesynth.com/misc/virusc.php" TargetMode="External"/><Relationship Id="rId266" Type="http://schemas.openxmlformats.org/officeDocument/2006/relationships/hyperlink" Target="http://www.vintagesynth.com/arp/avatar.php" TargetMode="External"/><Relationship Id="rId287" Type="http://schemas.openxmlformats.org/officeDocument/2006/relationships/hyperlink" Target="http://www.vintagesynth.com/misc/buchla200e.php" TargetMode="External"/><Relationship Id="rId30" Type="http://schemas.openxmlformats.org/officeDocument/2006/relationships/hyperlink" Target="http://www.vintagesynth.com/akai/s900.php" TargetMode="External"/><Relationship Id="rId105" Type="http://schemas.openxmlformats.org/officeDocument/2006/relationships/hyperlink" Target="http://www.vintagesynth.com/misc/steiner.php" TargetMode="External"/><Relationship Id="rId126" Type="http://schemas.openxmlformats.org/officeDocument/2006/relationships/hyperlink" Target="http://www.vintagesynth.com/kawai/kawaik1.php" TargetMode="External"/><Relationship Id="rId147" Type="http://schemas.openxmlformats.org/officeDocument/2006/relationships/hyperlink" Target="https://www.soundonsound.com/reviews/waldorf-pulse-2" TargetMode="External"/><Relationship Id="rId168" Type="http://schemas.openxmlformats.org/officeDocument/2006/relationships/hyperlink" Target="http://www.vintagesynth.com/yamaha/cs1x.php" TargetMode="External"/><Relationship Id="rId312" Type="http://schemas.openxmlformats.org/officeDocument/2006/relationships/hyperlink" Target="http://www.vintagesynth.com/dsi/pek.php" TargetMode="External"/><Relationship Id="rId333" Type="http://schemas.openxmlformats.org/officeDocument/2006/relationships/drawing" Target="../drawings/drawing1.xml"/><Relationship Id="rId51" Type="http://schemas.openxmlformats.org/officeDocument/2006/relationships/hyperlink" Target="http://www.vintagesynth.com/emu/proteus.php" TargetMode="External"/><Relationship Id="rId72" Type="http://schemas.openxmlformats.org/officeDocument/2006/relationships/hyperlink" Target="https://www.roland.com/RolandComSite/media/global/release/pdf/2015/20150930.pdf" TargetMode="External"/><Relationship Id="rId93" Type="http://schemas.openxmlformats.org/officeDocument/2006/relationships/hyperlink" Target="http://www.ketronmusic.co.uk/Products/Ketron/arranger_keyboards/SD9.html" TargetMode="External"/><Relationship Id="rId189" Type="http://schemas.openxmlformats.org/officeDocument/2006/relationships/hyperlink" Target="http://www.vintagesynth.com/yamaha/fb01.php" TargetMode="External"/><Relationship Id="rId3" Type="http://schemas.openxmlformats.org/officeDocument/2006/relationships/hyperlink" Target="https://www.sequential.com/product/mopho-se-2/" TargetMode="External"/><Relationship Id="rId214" Type="http://schemas.openxmlformats.org/officeDocument/2006/relationships/hyperlink" Target="http://www.vintagesynth.com/yamaha/tg33.php" TargetMode="External"/><Relationship Id="rId235" Type="http://schemas.openxmlformats.org/officeDocument/2006/relationships/hyperlink" Target="http://www.synthark.org/Yamaha/TG300.html" TargetMode="External"/><Relationship Id="rId256" Type="http://schemas.openxmlformats.org/officeDocument/2006/relationships/hyperlink" Target="http://www.vintagesynth.com/misc/qs81.php" TargetMode="External"/><Relationship Id="rId277" Type="http://schemas.openxmlformats.org/officeDocument/2006/relationships/hyperlink" Target="http://www.vintagesynth.com/misc/2600v.php" TargetMode="External"/><Relationship Id="rId298" Type="http://schemas.openxmlformats.org/officeDocument/2006/relationships/hyperlink" Target="http://www.vintagesynth.com/casio/fz1.php" TargetMode="External"/><Relationship Id="rId116" Type="http://schemas.openxmlformats.org/officeDocument/2006/relationships/hyperlink" Target="http://www.vintagesynth.com/misc/microcon.php" TargetMode="External"/><Relationship Id="rId137" Type="http://schemas.openxmlformats.org/officeDocument/2006/relationships/hyperlink" Target="http://www.vintagesynth.com/waldorf/blofeld.php" TargetMode="External"/><Relationship Id="rId158" Type="http://schemas.openxmlformats.org/officeDocument/2006/relationships/hyperlink" Target="http://www.vintagesynth.com/misc/andromeda.php" TargetMode="External"/><Relationship Id="rId302" Type="http://schemas.openxmlformats.org/officeDocument/2006/relationships/hyperlink" Target="http://www.vintagesynth.com/misc/conbrioads200.php" TargetMode="External"/><Relationship Id="rId323" Type="http://schemas.openxmlformats.org/officeDocument/2006/relationships/hyperlink" Target="https://www.sweetwater.com/store/detail/Minitaur--moog-minitaur-analog-bass-synthesizer" TargetMode="External"/><Relationship Id="rId20" Type="http://schemas.openxmlformats.org/officeDocument/2006/relationships/hyperlink" Target="http://www.vintagesynth.com/akai/s01.php" TargetMode="External"/><Relationship Id="rId41" Type="http://schemas.openxmlformats.org/officeDocument/2006/relationships/hyperlink" Target="http://www.vintagesynth.com/emu/emulator4" TargetMode="External"/><Relationship Id="rId62" Type="http://schemas.openxmlformats.org/officeDocument/2006/relationships/hyperlink" Target="https://www.rolandus.com/blog/2014/02/19/roland-synth-chronicle-1973-through-2013/" TargetMode="External"/><Relationship Id="rId83" Type="http://schemas.openxmlformats.org/officeDocument/2006/relationships/hyperlink" Target="https://static.roland.com/assets/media/pdf/XPS-10_eng05_W.pdf" TargetMode="External"/><Relationship Id="rId179" Type="http://schemas.openxmlformats.org/officeDocument/2006/relationships/hyperlink" Target="http://www.vintagesynth.com/yamaha/dx1.php" TargetMode="External"/><Relationship Id="rId190" Type="http://schemas.openxmlformats.org/officeDocument/2006/relationships/hyperlink" Target="http://www.vintagesynth.com/yamaha/ex5.php" TargetMode="External"/><Relationship Id="rId204" Type="http://schemas.openxmlformats.org/officeDocument/2006/relationships/hyperlink" Target="http://www.vintagesynth.com/yamaha/sk20.php" TargetMode="External"/><Relationship Id="rId225" Type="http://schemas.openxmlformats.org/officeDocument/2006/relationships/hyperlink" Target="http://www.vintagesynth.com/yamaha/ys200.php" TargetMode="External"/><Relationship Id="rId246" Type="http://schemas.openxmlformats.org/officeDocument/2006/relationships/hyperlink" Target="http://www.vintagesynth.com/misc/virustdm.php" TargetMode="External"/><Relationship Id="rId267" Type="http://schemas.openxmlformats.org/officeDocument/2006/relationships/hyperlink" Target="http://www.vintagesynth.com/arp/odyssey.php" TargetMode="External"/><Relationship Id="rId288" Type="http://schemas.openxmlformats.org/officeDocument/2006/relationships/hyperlink" Target="http://www.vintagesynth.com/misc/buchla700.php" TargetMode="External"/><Relationship Id="rId106" Type="http://schemas.openxmlformats.org/officeDocument/2006/relationships/hyperlink" Target="http://www.vintagesynth.com/misc/atc1.php" TargetMode="External"/><Relationship Id="rId127" Type="http://schemas.openxmlformats.org/officeDocument/2006/relationships/hyperlink" Target="http://www.vintagesynth.com/kawai/kawaik1ii.php" TargetMode="External"/><Relationship Id="rId313" Type="http://schemas.openxmlformats.org/officeDocument/2006/relationships/hyperlink" Target="http://www.vintagesynth.com/dsi/mopho.php" TargetMode="External"/><Relationship Id="rId10" Type="http://schemas.openxmlformats.org/officeDocument/2006/relationships/hyperlink" Target="http://www.vintagesynth.com/clavia/nord.php" TargetMode="External"/><Relationship Id="rId31" Type="http://schemas.openxmlformats.org/officeDocument/2006/relationships/hyperlink" Target="http://www.vintagesynth.com/akai/vx600.php" TargetMode="External"/><Relationship Id="rId52" Type="http://schemas.openxmlformats.org/officeDocument/2006/relationships/hyperlink" Target="http://www.vintagesynth.com/emu/p1000.php" TargetMode="External"/><Relationship Id="rId73" Type="http://schemas.openxmlformats.org/officeDocument/2006/relationships/hyperlink" Target="https://www.roland.com/us/company/press_releases/2017/ROLAND-INTRODUCES-V-COMBO-VR-730-AND-VR-09-B-LIVE/" TargetMode="External"/><Relationship Id="rId94" Type="http://schemas.openxmlformats.org/officeDocument/2006/relationships/hyperlink" Target="http://www.ketronmusic.co.uk/Products/Ketron/arranger_keyboards/SD60.html" TargetMode="External"/><Relationship Id="rId148" Type="http://schemas.openxmlformats.org/officeDocument/2006/relationships/hyperlink" Target="http://www.vintagesynth.com/waldorf/pulse.php" TargetMode="External"/><Relationship Id="rId169" Type="http://schemas.openxmlformats.org/officeDocument/2006/relationships/hyperlink" Target="http://www.vintagesynth.com/yamaha/cs20m.php" TargetMode="External"/><Relationship Id="rId334" Type="http://schemas.openxmlformats.org/officeDocument/2006/relationships/vmlDrawing" Target="../drawings/vmlDrawing1.vml"/><Relationship Id="rId4" Type="http://schemas.openxmlformats.org/officeDocument/2006/relationships/hyperlink" Target="https://en.wikipedia.org/wiki/List_of_Korg_products" TargetMode="External"/><Relationship Id="rId180" Type="http://schemas.openxmlformats.org/officeDocument/2006/relationships/hyperlink" Target="http://www.vintagesynth.com/yamaha/dx100.php" TargetMode="External"/><Relationship Id="rId215" Type="http://schemas.openxmlformats.org/officeDocument/2006/relationships/hyperlink" Target="http://www.vintagesynth.com/yamaha/tg500.php" TargetMode="External"/><Relationship Id="rId236" Type="http://schemas.openxmlformats.org/officeDocument/2006/relationships/hyperlink" Target="http://www.synthark.org/Yamaha/CBX-T3.html" TargetMode="External"/><Relationship Id="rId257" Type="http://schemas.openxmlformats.org/officeDocument/2006/relationships/hyperlink" Target="http://www.vintagesynth.com/misc/qsrack.php" TargetMode="External"/><Relationship Id="rId278" Type="http://schemas.openxmlformats.org/officeDocument/2006/relationships/hyperlink" Target="http://www.vintagesynth.com/misc/cs80v.php" TargetMode="External"/><Relationship Id="rId303" Type="http://schemas.openxmlformats.org/officeDocument/2006/relationships/hyperlink" Target="http://www.vintagesynth.com/misc/bit01.php" TargetMode="External"/><Relationship Id="rId42" Type="http://schemas.openxmlformats.org/officeDocument/2006/relationships/hyperlink" Target="http://www.vintagesynth.com/emu/esi2000.php" TargetMode="External"/><Relationship Id="rId84" Type="http://schemas.openxmlformats.org/officeDocument/2006/relationships/hyperlink" Target="https://en.wikipedia.org/wiki/Yamaha_CX5M" TargetMode="External"/><Relationship Id="rId138" Type="http://schemas.openxmlformats.org/officeDocument/2006/relationships/hyperlink" Target="http://www.vintagesynth.com/waldorf/waldorf_q.php" TargetMode="External"/><Relationship Id="rId191" Type="http://schemas.openxmlformats.org/officeDocument/2006/relationships/hyperlink" Target="http://www.vintagesynth.com/yamaha/ex7.php" TargetMode="External"/><Relationship Id="rId205" Type="http://schemas.openxmlformats.org/officeDocument/2006/relationships/hyperlink" Target="http://www.vintagesynth.com/yamaha/sk20.php" TargetMode="External"/><Relationship Id="rId247" Type="http://schemas.openxmlformats.org/officeDocument/2006/relationships/hyperlink" Target="http://www.vintagesynth.com/akai/s1000.php" TargetMode="External"/><Relationship Id="rId107" Type="http://schemas.openxmlformats.org/officeDocument/2006/relationships/hyperlink" Target="http://www.vintagesynth.com/misc/omega8.php" TargetMode="External"/><Relationship Id="rId289" Type="http://schemas.openxmlformats.org/officeDocument/2006/relationships/hyperlink" Target="http://www.vintagesynth.com/casio/ct101.php" TargetMode="External"/><Relationship Id="rId11" Type="http://schemas.openxmlformats.org/officeDocument/2006/relationships/hyperlink" Target="https://www.nordkeyboards.com/products/nord-lead-2x" TargetMode="External"/><Relationship Id="rId53" Type="http://schemas.openxmlformats.org/officeDocument/2006/relationships/hyperlink" Target="http://www.vintagesynth.com/emu/p2500.php" TargetMode="External"/><Relationship Id="rId149" Type="http://schemas.openxmlformats.org/officeDocument/2006/relationships/hyperlink" Target="http://www.vintagesynth.com/misc/timewarp2600.php" TargetMode="External"/><Relationship Id="rId314" Type="http://schemas.openxmlformats.org/officeDocument/2006/relationships/hyperlink" Target="http://www.vintagesynth.com/emu/proteus.php" TargetMode="External"/><Relationship Id="rId95" Type="http://schemas.openxmlformats.org/officeDocument/2006/relationships/hyperlink" Target="https://www.ketron.it/en/products/28-tastiere-elettroniche/sd1" TargetMode="External"/><Relationship Id="rId160" Type="http://schemas.openxmlformats.org/officeDocument/2006/relationships/hyperlink" Target="http://www.vintagesynth.com/misc/analogsys.php" TargetMode="External"/><Relationship Id="rId216" Type="http://schemas.openxmlformats.org/officeDocument/2006/relationships/hyperlink" Target="http://www.vintagesynth.com/yamaha/TG55-Tone-Generator" TargetMode="External"/><Relationship Id="rId258" Type="http://schemas.openxmlformats.org/officeDocument/2006/relationships/hyperlink" Target="http://www.vintagesynth.com/misc/s4.php" TargetMode="External"/><Relationship Id="rId22" Type="http://schemas.openxmlformats.org/officeDocument/2006/relationships/hyperlink" Target="http://www.vintagesynth.com/akai/x7000.php" TargetMode="External"/><Relationship Id="rId64" Type="http://schemas.openxmlformats.org/officeDocument/2006/relationships/hyperlink" Target="https://www.rolandus.com/blog/2014/02/19/roland-synth-chronicle-1973-through-2013/" TargetMode="External"/><Relationship Id="rId118" Type="http://schemas.openxmlformats.org/officeDocument/2006/relationships/hyperlink" Target="http://www.vintagesynth.com/misc/s100p.php" TargetMode="External"/><Relationship Id="rId325" Type="http://schemas.openxmlformats.org/officeDocument/2006/relationships/hyperlink" Target="https://encyclotronic.com/synthesizers/360-systems/360-systems-digital-keyboard-r1279/" TargetMode="External"/><Relationship Id="rId171" Type="http://schemas.openxmlformats.org/officeDocument/2006/relationships/hyperlink" Target="http://www.vintagesynth.com/yamaha/cs40m.php" TargetMode="External"/><Relationship Id="rId227" Type="http://schemas.openxmlformats.org/officeDocument/2006/relationships/hyperlink" Target="https://usa.yamaha.com/news_events/2017/20170616_MX_Series_Press_Release.html" TargetMode="External"/><Relationship Id="rId269" Type="http://schemas.openxmlformats.org/officeDocument/2006/relationships/hyperlink" Target="http://www.vintagesynth.com/arp/omni.php" TargetMode="External"/><Relationship Id="rId33" Type="http://schemas.openxmlformats.org/officeDocument/2006/relationships/hyperlink" Target="http://www.creative.com/emu/company/history/timeline/Vintage%20synth" TargetMode="External"/><Relationship Id="rId129" Type="http://schemas.openxmlformats.org/officeDocument/2006/relationships/hyperlink" Target="http://www.vintagesynth.com/kawai/kawaik1.php" TargetMode="External"/><Relationship Id="rId280" Type="http://schemas.openxmlformats.org/officeDocument/2006/relationships/hyperlink" Target="http://www.vintagesynth.com/misc/mmv.php" TargetMode="External"/><Relationship Id="rId75" Type="http://schemas.openxmlformats.org/officeDocument/2006/relationships/hyperlink" Target="http://www.vintagesynth.com/roland/em101" TargetMode="External"/><Relationship Id="rId140" Type="http://schemas.openxmlformats.org/officeDocument/2006/relationships/hyperlink" Target="http://www.vintagesynth.com/waldorf/waldorf_q.php" TargetMode="External"/><Relationship Id="rId182" Type="http://schemas.openxmlformats.org/officeDocument/2006/relationships/hyperlink" Target="http://www.vintagesynth.com/yamaha/dx21.php" TargetMode="External"/><Relationship Id="rId6" Type="http://schemas.openxmlformats.org/officeDocument/2006/relationships/hyperlink" Target="https://www.nordkeyboards.com/about-us/company-history" TargetMode="External"/><Relationship Id="rId238" Type="http://schemas.openxmlformats.org/officeDocument/2006/relationships/hyperlink" Target="http://www.synthark.org/Yamaha/MU5.html" TargetMode="External"/><Relationship Id="rId291" Type="http://schemas.openxmlformats.org/officeDocument/2006/relationships/hyperlink" Target="http://www.vintagesynth.com/casio/cz1.php" TargetMode="External"/><Relationship Id="rId305" Type="http://schemas.openxmlformats.org/officeDocument/2006/relationships/hyperlink" Target="http://www.vintagesynth.com/misc/bitone.php" TargetMode="External"/><Relationship Id="rId44" Type="http://schemas.openxmlformats.org/officeDocument/2006/relationships/hyperlink" Target="http://www.vintagesynth.com/emu/esi4000.php" TargetMode="External"/><Relationship Id="rId86" Type="http://schemas.openxmlformats.org/officeDocument/2006/relationships/hyperlink" Target="http://www.vintagesynth.com/misc/k160.php" TargetMode="External"/><Relationship Id="rId151" Type="http://schemas.openxmlformats.org/officeDocument/2006/relationships/hyperlink" Target="http://www.vintagesynth.com/misc/wiardmod.php" TargetMode="External"/><Relationship Id="rId193" Type="http://schemas.openxmlformats.org/officeDocument/2006/relationships/hyperlink" Target="http://www.vintagesynth.com/yamaha/gx1.php" TargetMode="External"/><Relationship Id="rId207" Type="http://schemas.openxmlformats.org/officeDocument/2006/relationships/hyperlink" Target="http://www.vintagesynth.com/yamaha/su200.php" TargetMode="External"/><Relationship Id="rId249" Type="http://schemas.openxmlformats.org/officeDocument/2006/relationships/hyperlink" Target="http://www.vintagesynth.com/misc/fusion.php" TargetMode="External"/><Relationship Id="rId13" Type="http://schemas.openxmlformats.org/officeDocument/2006/relationships/hyperlink" Target="https://en.wikipedia.org/wiki/Nord_Lead" TargetMode="External"/><Relationship Id="rId109" Type="http://schemas.openxmlformats.org/officeDocument/2006/relationships/hyperlink" Target="http://www.vintagesynth.com/misc/ms6.php" TargetMode="External"/><Relationship Id="rId260" Type="http://schemas.openxmlformats.org/officeDocument/2006/relationships/hyperlink" Target="http://www.vintagesynth.com/misc/qs.php" TargetMode="External"/><Relationship Id="rId316" Type="http://schemas.openxmlformats.org/officeDocument/2006/relationships/hyperlink" Target="http://www.vintagesynth.com/kawai/k5000.php" TargetMode="External"/><Relationship Id="rId55" Type="http://schemas.openxmlformats.org/officeDocument/2006/relationships/hyperlink" Target="http://www.vintagesynth.com/emu/vintagepro.php" TargetMode="External"/><Relationship Id="rId97" Type="http://schemas.openxmlformats.org/officeDocument/2006/relationships/hyperlink" Target="https://www.ketron.it/en/products/28-tastiere-elettroniche/x1" TargetMode="External"/><Relationship Id="rId120" Type="http://schemas.openxmlformats.org/officeDocument/2006/relationships/hyperlink" Target="http://www.vintagesynth.com/misc/sx240.php" TargetMode="External"/><Relationship Id="rId162" Type="http://schemas.openxmlformats.org/officeDocument/2006/relationships/hyperlink" Target="http://www.vintagesynth.com/yamaha/an200.php" TargetMode="External"/><Relationship Id="rId218" Type="http://schemas.openxmlformats.org/officeDocument/2006/relationships/hyperlink" Target="http://www.vintagesynth.com/yamaha/tx16w.php" TargetMode="External"/><Relationship Id="rId271" Type="http://schemas.openxmlformats.org/officeDocument/2006/relationships/hyperlink" Target="http://www.vintagesynth.com/arp/prodgx.php"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dkeyboards.com/about-us/company-history" TargetMode="External"/><Relationship Id="rId2" Type="http://schemas.openxmlformats.org/officeDocument/2006/relationships/hyperlink" Target="http://www.vintagesynth.com/misc/a100.php" TargetMode="External"/><Relationship Id="rId1" Type="http://schemas.openxmlformats.org/officeDocument/2006/relationships/hyperlink" Target="http://www.vintagesynth.com/misc/midimoog.php" TargetMode="External"/><Relationship Id="rId4" Type="http://schemas.openxmlformats.org/officeDocument/2006/relationships/hyperlink" Target="http://www.vintagesynth.com/misc/buchlatouche.php"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sequential.com/artists/" TargetMode="External"/><Relationship Id="rId3" Type="http://schemas.openxmlformats.org/officeDocument/2006/relationships/hyperlink" Target="http://www.vintagesynth.com/" TargetMode="External"/><Relationship Id="rId7" Type="http://schemas.openxmlformats.org/officeDocument/2006/relationships/hyperlink" Target="https://www.gearslutz.com/board/electronic-music-instruments-and-electronic-music-production/" TargetMode="External"/><Relationship Id="rId2" Type="http://schemas.openxmlformats.org/officeDocument/2006/relationships/hyperlink" Target="http://synthark.org/timeline.html" TargetMode="External"/><Relationship Id="rId1" Type="http://schemas.openxmlformats.org/officeDocument/2006/relationships/hyperlink" Target="http://www.synthmuseum.com/" TargetMode="External"/><Relationship Id="rId6" Type="http://schemas.openxmlformats.org/officeDocument/2006/relationships/hyperlink" Target="http://www.sweetwater.com/" TargetMode="External"/><Relationship Id="rId5" Type="http://schemas.openxmlformats.org/officeDocument/2006/relationships/hyperlink" Target="http://www.reverb.com/" TargetMode="External"/><Relationship Id="rId4" Type="http://schemas.openxmlformats.org/officeDocument/2006/relationships/hyperlink" Target="http://www.soundonsound.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V829"/>
  <sheetViews>
    <sheetView tabSelected="1" zoomScale="69" zoomScaleNormal="69" workbookViewId="0">
      <pane xSplit="2" ySplit="1" topLeftCell="C367" activePane="bottomRight" state="frozen"/>
      <selection pane="topRight" activeCell="D1" sqref="D1"/>
      <selection pane="bottomLeft" activeCell="A3" sqref="A3"/>
      <selection pane="bottomRight" activeCell="R369" sqref="R369"/>
    </sheetView>
  </sheetViews>
  <sheetFormatPr baseColWidth="10" defaultColWidth="8.83203125" defaultRowHeight="15"/>
  <cols>
    <col min="1" max="1" width="15.5" customWidth="1"/>
    <col min="2" max="2" width="17.5" style="2" customWidth="1"/>
    <col min="3" max="4" width="7.5" style="2" customWidth="1"/>
    <col min="5" max="6" width="8" style="2" customWidth="1"/>
    <col min="7" max="7" width="6.5" style="14" customWidth="1"/>
    <col min="8" max="8" width="7" style="14" customWidth="1"/>
    <col min="9" max="9" width="6.33203125" style="14" customWidth="1"/>
    <col min="10" max="10" width="7.5" style="13" customWidth="1"/>
    <col min="11" max="14" width="8.83203125" style="13" customWidth="1"/>
    <col min="15" max="15" width="5.83203125" style="13" customWidth="1"/>
    <col min="16" max="16" width="8.83203125" style="13" customWidth="1"/>
    <col min="17" max="18" width="7.33203125" style="13" customWidth="1"/>
    <col min="19" max="19" width="5.83203125" customWidth="1"/>
    <col min="22" max="22" width="69.33203125" style="26" customWidth="1"/>
    <col min="23" max="23" width="62.83203125" customWidth="1"/>
    <col min="24" max="24" width="23.5" style="26" customWidth="1"/>
    <col min="25" max="25" width="52.33203125" customWidth="1"/>
    <col min="26" max="26" width="52.33203125" style="26" customWidth="1"/>
    <col min="27" max="27" width="8.5" style="13" customWidth="1"/>
    <col min="31" max="31" width="6.83203125" style="26" customWidth="1"/>
    <col min="32" max="32" width="7.33203125" style="26" customWidth="1"/>
    <col min="33" max="33" width="11.83203125" style="26" customWidth="1"/>
  </cols>
  <sheetData>
    <row r="1" spans="1:48" ht="80">
      <c r="A1" s="1" t="s">
        <v>517</v>
      </c>
      <c r="B1" s="3" t="s">
        <v>649</v>
      </c>
      <c r="C1" s="42" t="s">
        <v>651</v>
      </c>
      <c r="D1" s="42" t="s">
        <v>652</v>
      </c>
      <c r="E1" s="17" t="s">
        <v>653</v>
      </c>
      <c r="F1" s="17" t="s">
        <v>671</v>
      </c>
      <c r="G1" s="4" t="s">
        <v>1</v>
      </c>
      <c r="H1" s="4" t="s">
        <v>2</v>
      </c>
      <c r="I1" s="4" t="s">
        <v>0</v>
      </c>
      <c r="J1" s="12" t="s">
        <v>112</v>
      </c>
      <c r="K1" s="12" t="s">
        <v>2462</v>
      </c>
      <c r="L1" s="12" t="s">
        <v>1208</v>
      </c>
      <c r="M1" s="12" t="s">
        <v>1041</v>
      </c>
      <c r="N1" s="12" t="s">
        <v>2451</v>
      </c>
      <c r="O1" s="12" t="s">
        <v>462</v>
      </c>
      <c r="P1" s="12" t="s">
        <v>654</v>
      </c>
      <c r="Q1" s="12" t="s">
        <v>656</v>
      </c>
      <c r="R1" s="12" t="s">
        <v>1564</v>
      </c>
      <c r="S1" s="1" t="s">
        <v>657</v>
      </c>
      <c r="T1" s="1" t="s">
        <v>444</v>
      </c>
      <c r="U1" s="1" t="s">
        <v>445</v>
      </c>
      <c r="V1" s="26" t="s">
        <v>672</v>
      </c>
      <c r="W1" s="12" t="s">
        <v>686</v>
      </c>
      <c r="X1" s="26" t="s">
        <v>458</v>
      </c>
      <c r="Y1" s="23" t="s">
        <v>262</v>
      </c>
      <c r="Z1" s="26" t="s">
        <v>744</v>
      </c>
      <c r="AA1" s="23" t="s">
        <v>650</v>
      </c>
      <c r="AB1" s="1" t="s">
        <v>368</v>
      </c>
      <c r="AC1" s="1" t="s">
        <v>365</v>
      </c>
      <c r="AD1" s="1" t="s">
        <v>367</v>
      </c>
      <c r="AE1" s="12" t="s">
        <v>464</v>
      </c>
      <c r="AF1" s="21" t="s">
        <v>408</v>
      </c>
      <c r="AG1" s="12" t="s">
        <v>470</v>
      </c>
      <c r="AL1" t="s">
        <v>1</v>
      </c>
      <c r="AM1" t="s">
        <v>2453</v>
      </c>
      <c r="AN1" t="s">
        <v>2463</v>
      </c>
      <c r="AO1" t="s">
        <v>0</v>
      </c>
    </row>
    <row r="2" spans="1:48" s="57" customFormat="1">
      <c r="A2" t="s">
        <v>740</v>
      </c>
      <c r="B2" s="6" t="s">
        <v>741</v>
      </c>
      <c r="C2" s="6">
        <v>1995</v>
      </c>
      <c r="D2" s="2">
        <v>1997</v>
      </c>
      <c r="E2" s="2"/>
      <c r="F2" s="2"/>
      <c r="G2" s="14"/>
      <c r="H2" s="14"/>
      <c r="I2" s="15">
        <v>1</v>
      </c>
      <c r="J2" s="13"/>
      <c r="K2" s="13">
        <v>1</v>
      </c>
      <c r="L2" s="13"/>
      <c r="M2" s="13"/>
      <c r="N2" s="13"/>
      <c r="O2" s="13">
        <v>1</v>
      </c>
      <c r="P2" s="13">
        <v>1</v>
      </c>
      <c r="Q2" s="13">
        <v>1</v>
      </c>
      <c r="R2" s="13">
        <v>1</v>
      </c>
      <c r="S2"/>
      <c r="T2" s="20">
        <v>35065</v>
      </c>
      <c r="U2" s="20">
        <v>35796</v>
      </c>
      <c r="V2" s="26"/>
      <c r="W2"/>
      <c r="X2" s="26"/>
      <c r="Y2" s="8" t="s">
        <v>742</v>
      </c>
      <c r="Z2" s="26"/>
      <c r="AA2" s="13"/>
      <c r="AB2"/>
      <c r="AC2"/>
      <c r="AD2"/>
      <c r="AE2" s="26"/>
      <c r="AF2" s="26"/>
      <c r="AG2" s="26"/>
      <c r="AH2"/>
      <c r="AI2"/>
      <c r="AJ2"/>
      <c r="AK2">
        <v>1975</v>
      </c>
      <c r="AL2">
        <f>SUMIF($C$2:$C$814,$AK2,$G$2:$G$814)</f>
        <v>18</v>
      </c>
      <c r="AM2">
        <f>SUMIF($C$2:$C$814,$AK2,$K$2:$K$814)</f>
        <v>0</v>
      </c>
      <c r="AN2">
        <f>SUMIF($C$2:$C$814,$AK2,$I$2:$I$814)</f>
        <v>0</v>
      </c>
      <c r="AO2">
        <f>AN2-AM2</f>
        <v>0</v>
      </c>
      <c r="AP2"/>
      <c r="AQ2"/>
      <c r="AR2"/>
      <c r="AS2"/>
      <c r="AT2"/>
      <c r="AU2"/>
      <c r="AV2"/>
    </row>
    <row r="3" spans="1:48" ht="20" customHeight="1">
      <c r="A3" t="s">
        <v>740</v>
      </c>
      <c r="B3" s="6" t="s">
        <v>760</v>
      </c>
      <c r="C3" s="6">
        <v>1995</v>
      </c>
      <c r="D3" s="2">
        <v>1997</v>
      </c>
      <c r="I3" s="15">
        <v>1</v>
      </c>
      <c r="K3" s="13">
        <v>1</v>
      </c>
      <c r="O3" s="13">
        <v>1</v>
      </c>
      <c r="P3" s="13">
        <v>0</v>
      </c>
      <c r="Q3" s="13">
        <v>1</v>
      </c>
      <c r="R3" s="13">
        <v>1</v>
      </c>
      <c r="T3" s="20">
        <v>35065</v>
      </c>
      <c r="V3" s="26" t="s">
        <v>761</v>
      </c>
      <c r="Y3" s="8" t="s">
        <v>762</v>
      </c>
      <c r="Z3" s="26" t="s">
        <v>763</v>
      </c>
      <c r="AA3" s="13" t="s">
        <v>430</v>
      </c>
      <c r="AB3">
        <v>1995</v>
      </c>
      <c r="AK3">
        <f>AK2+1</f>
        <v>1976</v>
      </c>
      <c r="AL3">
        <f t="shared" ref="AL3:AL43" si="0">SUMIF($C$2:$C$814,$AK3,$G$2:$G$814)</f>
        <v>11</v>
      </c>
      <c r="AM3">
        <f t="shared" ref="AM3:AM43" si="1">SUMIF($C$2:$C$814,$AK3,$K$2:$K$814)</f>
        <v>0</v>
      </c>
      <c r="AN3">
        <f t="shared" ref="AN3:AN43" si="2">SUMIF($C$2:$C$814,$AK3,$I$2:$I$814)</f>
        <v>0</v>
      </c>
      <c r="AO3">
        <f t="shared" ref="AO3:AO43" si="3">AN3-AM3</f>
        <v>0</v>
      </c>
    </row>
    <row r="4" spans="1:48" ht="21.5" customHeight="1">
      <c r="A4" t="s">
        <v>555</v>
      </c>
      <c r="B4" s="6" t="s">
        <v>285</v>
      </c>
      <c r="C4" s="6">
        <v>1995</v>
      </c>
      <c r="D4" s="6"/>
      <c r="E4" s="6"/>
      <c r="F4" s="6"/>
      <c r="I4" s="14">
        <v>1</v>
      </c>
      <c r="K4" s="13">
        <v>1</v>
      </c>
      <c r="O4" s="13">
        <v>0</v>
      </c>
      <c r="P4" s="13">
        <v>1</v>
      </c>
      <c r="Q4" s="13">
        <v>1</v>
      </c>
      <c r="R4" s="13">
        <v>1</v>
      </c>
      <c r="S4" s="13"/>
      <c r="T4" s="13"/>
      <c r="U4" s="13"/>
      <c r="V4" s="26" t="s">
        <v>1895</v>
      </c>
      <c r="X4"/>
      <c r="Y4" s="46" t="s">
        <v>1896</v>
      </c>
      <c r="Z4" s="26" t="s">
        <v>1364</v>
      </c>
      <c r="AA4" s="13" t="s">
        <v>430</v>
      </c>
      <c r="AE4" s="13"/>
      <c r="AF4" s="13"/>
      <c r="AG4"/>
      <c r="AK4">
        <f t="shared" ref="AK4:AK43" si="4">AK3+1</f>
        <v>1977</v>
      </c>
      <c r="AL4">
        <f t="shared" si="0"/>
        <v>19</v>
      </c>
      <c r="AM4">
        <f t="shared" si="1"/>
        <v>0</v>
      </c>
      <c r="AN4">
        <f t="shared" si="2"/>
        <v>1</v>
      </c>
      <c r="AO4">
        <f t="shared" si="3"/>
        <v>1</v>
      </c>
    </row>
    <row r="5" spans="1:48" ht="32">
      <c r="A5" t="s">
        <v>1137</v>
      </c>
      <c r="B5" s="6" t="s">
        <v>1145</v>
      </c>
      <c r="C5" s="6">
        <v>1996</v>
      </c>
      <c r="I5" s="14">
        <v>1</v>
      </c>
      <c r="K5" s="13">
        <v>1</v>
      </c>
      <c r="O5" s="13">
        <v>1</v>
      </c>
      <c r="P5" s="13">
        <v>0</v>
      </c>
      <c r="Q5" s="13">
        <v>1</v>
      </c>
      <c r="R5" s="13">
        <v>1</v>
      </c>
      <c r="V5" s="26" t="s">
        <v>1146</v>
      </c>
      <c r="Y5" t="s">
        <v>2044</v>
      </c>
      <c r="AK5">
        <f t="shared" si="4"/>
        <v>1978</v>
      </c>
      <c r="AL5">
        <f t="shared" si="0"/>
        <v>28</v>
      </c>
      <c r="AM5">
        <f t="shared" si="1"/>
        <v>0</v>
      </c>
      <c r="AN5">
        <f t="shared" si="2"/>
        <v>0</v>
      </c>
      <c r="AO5">
        <f t="shared" si="3"/>
        <v>0</v>
      </c>
    </row>
    <row r="6" spans="1:48" ht="32">
      <c r="A6" t="s">
        <v>2120</v>
      </c>
      <c r="B6" s="6" t="s">
        <v>2124</v>
      </c>
      <c r="C6" s="6">
        <v>1996</v>
      </c>
      <c r="D6" s="6"/>
      <c r="I6" s="14">
        <v>1</v>
      </c>
      <c r="K6" s="13">
        <v>1</v>
      </c>
      <c r="O6" s="13">
        <v>1</v>
      </c>
      <c r="P6" s="13">
        <v>0</v>
      </c>
      <c r="Q6" s="13">
        <v>1</v>
      </c>
      <c r="R6" s="13">
        <v>1</v>
      </c>
      <c r="Y6" s="26" t="s">
        <v>2125</v>
      </c>
      <c r="AK6">
        <f t="shared" si="4"/>
        <v>1979</v>
      </c>
      <c r="AL6">
        <f t="shared" si="0"/>
        <v>21</v>
      </c>
      <c r="AM6">
        <f t="shared" si="1"/>
        <v>0</v>
      </c>
      <c r="AN6">
        <f t="shared" si="2"/>
        <v>1</v>
      </c>
      <c r="AO6">
        <f t="shared" si="3"/>
        <v>1</v>
      </c>
    </row>
    <row r="7" spans="1:48" ht="48">
      <c r="A7" t="s">
        <v>693</v>
      </c>
      <c r="B7" s="6" t="s">
        <v>329</v>
      </c>
      <c r="C7" s="6">
        <v>1996</v>
      </c>
      <c r="I7" s="14">
        <v>1</v>
      </c>
      <c r="K7" s="13">
        <v>1</v>
      </c>
      <c r="O7" s="13">
        <v>1</v>
      </c>
      <c r="P7" s="13">
        <v>1</v>
      </c>
      <c r="Q7" s="13">
        <v>1</v>
      </c>
      <c r="R7" s="13">
        <v>1</v>
      </c>
      <c r="V7" s="26" t="s">
        <v>711</v>
      </c>
      <c r="AA7" t="s">
        <v>430</v>
      </c>
      <c r="AK7">
        <f t="shared" si="4"/>
        <v>1980</v>
      </c>
      <c r="AL7">
        <f t="shared" si="0"/>
        <v>21</v>
      </c>
      <c r="AM7">
        <f t="shared" si="1"/>
        <v>0</v>
      </c>
      <c r="AN7">
        <f t="shared" si="2"/>
        <v>2</v>
      </c>
      <c r="AO7">
        <f t="shared" si="3"/>
        <v>2</v>
      </c>
    </row>
    <row r="8" spans="1:48" ht="48">
      <c r="A8" t="s">
        <v>556</v>
      </c>
      <c r="B8" s="6" t="s">
        <v>621</v>
      </c>
      <c r="C8" s="6">
        <v>1996</v>
      </c>
      <c r="I8" s="14">
        <v>1</v>
      </c>
      <c r="K8" s="13">
        <v>1</v>
      </c>
      <c r="L8"/>
      <c r="M8"/>
      <c r="N8"/>
      <c r="O8" s="13">
        <v>1</v>
      </c>
      <c r="P8" s="13">
        <v>1</v>
      </c>
      <c r="Q8" s="13">
        <v>1</v>
      </c>
      <c r="R8" s="13">
        <v>1</v>
      </c>
      <c r="S8" s="13"/>
      <c r="T8" s="13"/>
      <c r="U8" s="13"/>
      <c r="V8" s="26" t="s">
        <v>1403</v>
      </c>
      <c r="W8" s="27" t="s">
        <v>622</v>
      </c>
      <c r="Y8" s="8" t="s">
        <v>1404</v>
      </c>
      <c r="Z8" s="26" t="s">
        <v>1405</v>
      </c>
      <c r="AA8"/>
      <c r="AE8"/>
      <c r="AF8" s="13">
        <v>1</v>
      </c>
      <c r="AG8" s="13"/>
      <c r="AK8">
        <f t="shared" si="4"/>
        <v>1981</v>
      </c>
      <c r="AL8">
        <f t="shared" si="0"/>
        <v>18</v>
      </c>
      <c r="AM8">
        <f t="shared" si="1"/>
        <v>0</v>
      </c>
      <c r="AN8">
        <f t="shared" si="2"/>
        <v>4</v>
      </c>
      <c r="AO8">
        <f t="shared" si="3"/>
        <v>4</v>
      </c>
    </row>
    <row r="9" spans="1:48" ht="48">
      <c r="A9" t="s">
        <v>556</v>
      </c>
      <c r="B9" s="7" t="s">
        <v>623</v>
      </c>
      <c r="C9" s="6">
        <v>1997</v>
      </c>
      <c r="I9" s="14">
        <v>1</v>
      </c>
      <c r="K9" s="13">
        <v>1</v>
      </c>
      <c r="L9"/>
      <c r="M9"/>
      <c r="N9"/>
      <c r="O9" s="13">
        <v>1</v>
      </c>
      <c r="P9" s="13">
        <v>1</v>
      </c>
      <c r="Q9" s="13">
        <v>1</v>
      </c>
      <c r="R9" s="13">
        <v>1</v>
      </c>
      <c r="S9" s="13"/>
      <c r="T9" s="13"/>
      <c r="U9" s="13"/>
      <c r="V9" s="26" t="s">
        <v>1385</v>
      </c>
      <c r="W9" s="27" t="s">
        <v>1387</v>
      </c>
      <c r="Y9" s="8" t="s">
        <v>1386</v>
      </c>
      <c r="Z9" s="26" t="s">
        <v>1388</v>
      </c>
      <c r="AA9" s="13" t="s">
        <v>268</v>
      </c>
      <c r="AE9"/>
      <c r="AF9" s="13"/>
      <c r="AG9" s="13"/>
      <c r="AK9">
        <f t="shared" si="4"/>
        <v>1982</v>
      </c>
      <c r="AL9">
        <f t="shared" si="0"/>
        <v>17</v>
      </c>
      <c r="AM9">
        <f t="shared" si="1"/>
        <v>0</v>
      </c>
      <c r="AN9">
        <f t="shared" si="2"/>
        <v>5</v>
      </c>
      <c r="AO9">
        <f t="shared" si="3"/>
        <v>5</v>
      </c>
    </row>
    <row r="10" spans="1:48">
      <c r="A10" t="s">
        <v>774</v>
      </c>
      <c r="B10" s="6" t="s">
        <v>775</v>
      </c>
      <c r="C10" s="2">
        <v>1997</v>
      </c>
      <c r="D10" s="2">
        <v>1999</v>
      </c>
      <c r="E10" s="2">
        <v>1299</v>
      </c>
      <c r="I10" s="14">
        <v>1</v>
      </c>
      <c r="K10" s="13">
        <v>1</v>
      </c>
      <c r="O10" s="13">
        <v>1</v>
      </c>
      <c r="P10" s="13">
        <v>0</v>
      </c>
      <c r="Q10" s="13">
        <v>1</v>
      </c>
      <c r="R10" s="13">
        <v>1</v>
      </c>
      <c r="T10" s="68">
        <v>1998</v>
      </c>
      <c r="Y10" s="8" t="s">
        <v>777</v>
      </c>
      <c r="AA10" s="13" t="s">
        <v>430</v>
      </c>
      <c r="AK10">
        <f t="shared" si="4"/>
        <v>1983</v>
      </c>
      <c r="AL10">
        <f t="shared" si="0"/>
        <v>14</v>
      </c>
      <c r="AM10">
        <f t="shared" si="1"/>
        <v>0</v>
      </c>
      <c r="AN10">
        <f t="shared" si="2"/>
        <v>3</v>
      </c>
      <c r="AO10">
        <f t="shared" si="3"/>
        <v>3</v>
      </c>
    </row>
    <row r="11" spans="1:48">
      <c r="A11" t="s">
        <v>740</v>
      </c>
      <c r="B11" s="6" t="s">
        <v>770</v>
      </c>
      <c r="C11" s="6">
        <v>1997</v>
      </c>
      <c r="D11" s="2">
        <v>2003</v>
      </c>
      <c r="I11" s="15">
        <v>1</v>
      </c>
      <c r="K11" s="13">
        <v>1</v>
      </c>
      <c r="O11" s="13">
        <v>1</v>
      </c>
      <c r="P11" s="13">
        <v>1</v>
      </c>
      <c r="Q11" s="13">
        <v>1</v>
      </c>
      <c r="R11" s="13">
        <v>1</v>
      </c>
      <c r="T11" s="20"/>
      <c r="Y11" s="8" t="s">
        <v>1702</v>
      </c>
      <c r="AK11">
        <f t="shared" si="4"/>
        <v>1984</v>
      </c>
      <c r="AL11">
        <f t="shared" si="0"/>
        <v>15</v>
      </c>
      <c r="AM11">
        <f t="shared" si="1"/>
        <v>0</v>
      </c>
      <c r="AN11">
        <f t="shared" si="2"/>
        <v>6</v>
      </c>
      <c r="AO11">
        <f t="shared" si="3"/>
        <v>6</v>
      </c>
    </row>
    <row r="12" spans="1:48" ht="48">
      <c r="A12" t="s">
        <v>740</v>
      </c>
      <c r="B12" s="6" t="s">
        <v>743</v>
      </c>
      <c r="C12" s="6">
        <v>1997</v>
      </c>
      <c r="D12" s="2">
        <v>2003</v>
      </c>
      <c r="I12" s="15">
        <v>1</v>
      </c>
      <c r="K12" s="13">
        <v>1</v>
      </c>
      <c r="O12" s="13">
        <v>1</v>
      </c>
      <c r="P12" s="13">
        <v>1</v>
      </c>
      <c r="Q12" s="13">
        <v>1</v>
      </c>
      <c r="R12" s="13">
        <v>1</v>
      </c>
      <c r="T12" s="20">
        <v>35796</v>
      </c>
      <c r="U12" s="20">
        <v>36892</v>
      </c>
      <c r="V12" s="26" t="s">
        <v>745</v>
      </c>
      <c r="Y12" s="46" t="s">
        <v>746</v>
      </c>
      <c r="Z12" s="26" t="s">
        <v>750</v>
      </c>
      <c r="AA12" s="13" t="s">
        <v>430</v>
      </c>
      <c r="AB12">
        <v>1998</v>
      </c>
      <c r="AK12">
        <f t="shared" si="4"/>
        <v>1985</v>
      </c>
      <c r="AL12">
        <f t="shared" si="0"/>
        <v>16</v>
      </c>
      <c r="AM12">
        <f t="shared" si="1"/>
        <v>0</v>
      </c>
      <c r="AN12">
        <f t="shared" si="2"/>
        <v>14</v>
      </c>
      <c r="AO12">
        <f t="shared" si="3"/>
        <v>14</v>
      </c>
    </row>
    <row r="13" spans="1:48" ht="64">
      <c r="A13" t="s">
        <v>740</v>
      </c>
      <c r="B13" s="6" t="s">
        <v>747</v>
      </c>
      <c r="C13" s="6">
        <v>1997</v>
      </c>
      <c r="D13" s="2">
        <v>2003</v>
      </c>
      <c r="I13" s="15">
        <v>1</v>
      </c>
      <c r="K13" s="13">
        <v>1</v>
      </c>
      <c r="O13" s="13">
        <v>1</v>
      </c>
      <c r="P13" s="13">
        <v>0</v>
      </c>
      <c r="Q13" s="13">
        <v>1</v>
      </c>
      <c r="R13" s="13">
        <v>1</v>
      </c>
      <c r="T13" s="20">
        <v>35796</v>
      </c>
      <c r="U13" s="20">
        <v>36161</v>
      </c>
      <c r="Y13" s="8" t="s">
        <v>749</v>
      </c>
      <c r="Z13" s="26" t="s">
        <v>748</v>
      </c>
      <c r="AA13" s="13" t="s">
        <v>430</v>
      </c>
      <c r="AB13">
        <v>1997</v>
      </c>
      <c r="AK13">
        <f t="shared" si="4"/>
        <v>1986</v>
      </c>
      <c r="AL13">
        <f t="shared" si="0"/>
        <v>12</v>
      </c>
      <c r="AM13">
        <f t="shared" si="1"/>
        <v>0</v>
      </c>
      <c r="AN13">
        <f t="shared" si="2"/>
        <v>26</v>
      </c>
      <c r="AO13">
        <f t="shared" si="3"/>
        <v>26</v>
      </c>
    </row>
    <row r="14" spans="1:48" ht="32">
      <c r="A14" t="s">
        <v>740</v>
      </c>
      <c r="B14" s="6" t="s">
        <v>757</v>
      </c>
      <c r="C14" s="6">
        <v>1997</v>
      </c>
      <c r="D14" s="2">
        <v>2003</v>
      </c>
      <c r="I14" s="15">
        <v>1</v>
      </c>
      <c r="K14" s="13">
        <v>1</v>
      </c>
      <c r="O14" s="13">
        <v>1</v>
      </c>
      <c r="P14" s="13">
        <v>1</v>
      </c>
      <c r="Q14" s="13">
        <v>1</v>
      </c>
      <c r="R14" s="13">
        <v>1</v>
      </c>
      <c r="T14" s="20">
        <v>35796</v>
      </c>
      <c r="U14" s="20">
        <v>36161</v>
      </c>
      <c r="V14" s="26" t="s">
        <v>759</v>
      </c>
      <c r="Y14" s="8" t="s">
        <v>758</v>
      </c>
      <c r="AK14">
        <f t="shared" si="4"/>
        <v>1987</v>
      </c>
      <c r="AL14">
        <f t="shared" si="0"/>
        <v>1</v>
      </c>
      <c r="AM14">
        <f t="shared" si="1"/>
        <v>0</v>
      </c>
      <c r="AN14">
        <f t="shared" si="2"/>
        <v>26</v>
      </c>
      <c r="AO14">
        <f t="shared" si="3"/>
        <v>26</v>
      </c>
    </row>
    <row r="15" spans="1:48" ht="32">
      <c r="A15" t="s">
        <v>555</v>
      </c>
      <c r="B15" s="6" t="s">
        <v>298</v>
      </c>
      <c r="C15" s="6">
        <v>1997</v>
      </c>
      <c r="D15" s="6"/>
      <c r="E15" s="6"/>
      <c r="F15" s="6"/>
      <c r="I15" s="14">
        <v>1</v>
      </c>
      <c r="K15" s="13">
        <v>1</v>
      </c>
      <c r="O15" s="13">
        <v>1</v>
      </c>
      <c r="P15" s="13">
        <v>1</v>
      </c>
      <c r="Q15" s="13">
        <v>1</v>
      </c>
      <c r="R15" s="13">
        <v>1</v>
      </c>
      <c r="S15" s="13"/>
      <c r="T15" s="13"/>
      <c r="U15" s="13"/>
      <c r="V15" s="26" t="s">
        <v>1367</v>
      </c>
      <c r="X15"/>
      <c r="Y15" s="8" t="s">
        <v>1366</v>
      </c>
      <c r="AA15" s="13" t="s">
        <v>430</v>
      </c>
      <c r="AE15" s="13"/>
      <c r="AF15" s="13"/>
      <c r="AG15"/>
      <c r="AK15">
        <f t="shared" si="4"/>
        <v>1988</v>
      </c>
      <c r="AL15">
        <f t="shared" si="0"/>
        <v>2</v>
      </c>
      <c r="AM15">
        <f t="shared" si="1"/>
        <v>0</v>
      </c>
      <c r="AN15">
        <f t="shared" si="2"/>
        <v>23</v>
      </c>
      <c r="AO15">
        <f t="shared" si="3"/>
        <v>23</v>
      </c>
    </row>
    <row r="16" spans="1:48" ht="32">
      <c r="A16" t="s">
        <v>1137</v>
      </c>
      <c r="B16" s="6" t="s">
        <v>1147</v>
      </c>
      <c r="C16" s="6">
        <v>1997</v>
      </c>
      <c r="I16" s="14">
        <v>1</v>
      </c>
      <c r="K16" s="13">
        <v>1</v>
      </c>
      <c r="O16" s="13">
        <v>1</v>
      </c>
      <c r="P16" s="13">
        <v>0</v>
      </c>
      <c r="Q16" s="13">
        <v>1</v>
      </c>
      <c r="R16" s="13">
        <v>1</v>
      </c>
      <c r="V16" s="26" t="s">
        <v>1148</v>
      </c>
      <c r="Y16" s="26" t="s">
        <v>2045</v>
      </c>
      <c r="AK16">
        <f t="shared" si="4"/>
        <v>1989</v>
      </c>
      <c r="AL16">
        <f t="shared" si="0"/>
        <v>0</v>
      </c>
      <c r="AM16">
        <f t="shared" si="1"/>
        <v>0</v>
      </c>
      <c r="AN16">
        <f t="shared" si="2"/>
        <v>23</v>
      </c>
      <c r="AO16">
        <f t="shared" si="3"/>
        <v>23</v>
      </c>
    </row>
    <row r="17" spans="1:41" ht="64">
      <c r="A17" t="s">
        <v>1552</v>
      </c>
      <c r="B17" t="s">
        <v>1554</v>
      </c>
      <c r="C17">
        <v>1997</v>
      </c>
      <c r="D17"/>
      <c r="E17"/>
      <c r="F17"/>
      <c r="G17" s="13"/>
      <c r="H17" s="13"/>
      <c r="I17" s="13">
        <v>1</v>
      </c>
      <c r="K17" s="13">
        <v>1</v>
      </c>
      <c r="L17" s="13">
        <v>1</v>
      </c>
      <c r="O17">
        <v>1</v>
      </c>
      <c r="P17" s="13">
        <v>0</v>
      </c>
      <c r="Q17" s="13">
        <v>0</v>
      </c>
      <c r="R17" s="13">
        <v>1</v>
      </c>
      <c r="V17" s="26" t="s">
        <v>2364</v>
      </c>
      <c r="Y17" s="8" t="s">
        <v>1553</v>
      </c>
      <c r="AA17"/>
      <c r="AE17"/>
      <c r="AF17"/>
      <c r="AG17"/>
      <c r="AK17">
        <f t="shared" si="4"/>
        <v>1990</v>
      </c>
      <c r="AL17">
        <f t="shared" si="0"/>
        <v>0</v>
      </c>
      <c r="AM17">
        <f t="shared" si="1"/>
        <v>0</v>
      </c>
      <c r="AN17">
        <f t="shared" si="2"/>
        <v>14</v>
      </c>
      <c r="AO17">
        <f t="shared" si="3"/>
        <v>14</v>
      </c>
    </row>
    <row r="18" spans="1:41" ht="16">
      <c r="A18" t="s">
        <v>1642</v>
      </c>
      <c r="B18" s="6" t="s">
        <v>1643</v>
      </c>
      <c r="C18" s="6">
        <v>1998</v>
      </c>
      <c r="D18" s="6"/>
      <c r="I18" s="14">
        <v>1</v>
      </c>
      <c r="K18" s="13">
        <v>1</v>
      </c>
      <c r="L18" s="13">
        <v>1</v>
      </c>
      <c r="O18" s="13">
        <v>1</v>
      </c>
      <c r="P18" s="13">
        <v>0</v>
      </c>
      <c r="Q18" s="13">
        <v>1</v>
      </c>
      <c r="R18" s="13">
        <v>1</v>
      </c>
      <c r="V18" s="26" t="s">
        <v>1644</v>
      </c>
      <c r="Y18" s="8" t="s">
        <v>1645</v>
      </c>
      <c r="AK18">
        <f t="shared" si="4"/>
        <v>1991</v>
      </c>
      <c r="AL18">
        <f t="shared" si="0"/>
        <v>0</v>
      </c>
      <c r="AM18">
        <f t="shared" si="1"/>
        <v>0</v>
      </c>
      <c r="AN18">
        <f t="shared" si="2"/>
        <v>13</v>
      </c>
      <c r="AO18">
        <f t="shared" si="3"/>
        <v>13</v>
      </c>
    </row>
    <row r="19" spans="1:41" ht="32">
      <c r="A19" t="s">
        <v>1137</v>
      </c>
      <c r="B19" s="6" t="s">
        <v>1155</v>
      </c>
      <c r="C19" s="6">
        <v>1998</v>
      </c>
      <c r="D19" s="2">
        <v>2000</v>
      </c>
      <c r="I19" s="14">
        <v>1</v>
      </c>
      <c r="K19" s="13">
        <v>1</v>
      </c>
      <c r="O19" s="13">
        <v>1</v>
      </c>
      <c r="P19" s="13">
        <v>0</v>
      </c>
      <c r="Q19" s="13">
        <v>1</v>
      </c>
      <c r="R19" s="13">
        <v>1</v>
      </c>
      <c r="V19" s="26" t="s">
        <v>1154</v>
      </c>
      <c r="Y19" t="s">
        <v>2060</v>
      </c>
      <c r="AK19">
        <f t="shared" si="4"/>
        <v>1992</v>
      </c>
      <c r="AL19">
        <f t="shared" si="0"/>
        <v>0</v>
      </c>
      <c r="AM19">
        <f t="shared" si="1"/>
        <v>0</v>
      </c>
      <c r="AN19">
        <f t="shared" si="2"/>
        <v>13</v>
      </c>
      <c r="AO19">
        <f t="shared" si="3"/>
        <v>13</v>
      </c>
    </row>
    <row r="20" spans="1:41">
      <c r="A20" t="s">
        <v>1137</v>
      </c>
      <c r="B20" s="6" t="s">
        <v>2061</v>
      </c>
      <c r="C20" s="6">
        <v>1998</v>
      </c>
      <c r="D20" s="2">
        <v>2000</v>
      </c>
      <c r="I20" s="14">
        <v>1</v>
      </c>
      <c r="K20" s="13">
        <v>1</v>
      </c>
      <c r="O20" s="13">
        <v>1</v>
      </c>
      <c r="P20" s="13">
        <v>0</v>
      </c>
      <c r="Q20" s="13">
        <v>1</v>
      </c>
      <c r="R20" s="13">
        <v>1</v>
      </c>
      <c r="Y20" t="s">
        <v>2060</v>
      </c>
      <c r="AK20">
        <f t="shared" si="4"/>
        <v>1993</v>
      </c>
      <c r="AL20">
        <f t="shared" si="0"/>
        <v>1</v>
      </c>
      <c r="AM20">
        <f t="shared" si="1"/>
        <v>0</v>
      </c>
      <c r="AN20">
        <f t="shared" si="2"/>
        <v>23</v>
      </c>
      <c r="AO20">
        <f t="shared" si="3"/>
        <v>23</v>
      </c>
    </row>
    <row r="21" spans="1:41">
      <c r="A21" t="s">
        <v>1137</v>
      </c>
      <c r="B21" s="6" t="s">
        <v>2062</v>
      </c>
      <c r="C21" s="6">
        <v>1998</v>
      </c>
      <c r="D21" s="2">
        <v>2000</v>
      </c>
      <c r="I21" s="14">
        <v>1</v>
      </c>
      <c r="K21" s="13">
        <v>1</v>
      </c>
      <c r="O21" s="13">
        <v>1</v>
      </c>
      <c r="P21" s="13">
        <v>1</v>
      </c>
      <c r="Q21" s="13">
        <v>1</v>
      </c>
      <c r="R21" s="13">
        <v>1</v>
      </c>
      <c r="Y21" t="s">
        <v>2060</v>
      </c>
      <c r="AK21">
        <f t="shared" si="4"/>
        <v>1994</v>
      </c>
      <c r="AL21">
        <f t="shared" si="0"/>
        <v>3</v>
      </c>
      <c r="AM21">
        <f t="shared" si="1"/>
        <v>0</v>
      </c>
      <c r="AN21">
        <f t="shared" si="2"/>
        <v>13</v>
      </c>
      <c r="AO21">
        <f t="shared" si="3"/>
        <v>13</v>
      </c>
    </row>
    <row r="22" spans="1:41">
      <c r="A22" t="s">
        <v>693</v>
      </c>
      <c r="B22" s="6" t="s">
        <v>330</v>
      </c>
      <c r="C22" s="6">
        <v>1998</v>
      </c>
      <c r="I22" s="14">
        <v>1</v>
      </c>
      <c r="K22" s="13">
        <v>1</v>
      </c>
      <c r="O22" s="13">
        <v>1</v>
      </c>
      <c r="P22" s="13">
        <v>0</v>
      </c>
      <c r="Q22" s="13">
        <v>1</v>
      </c>
      <c r="R22" s="13">
        <v>1</v>
      </c>
      <c r="V22"/>
      <c r="W22" t="s">
        <v>713</v>
      </c>
      <c r="Y22" t="s">
        <v>2175</v>
      </c>
      <c r="AA22" t="s">
        <v>430</v>
      </c>
      <c r="AK22">
        <f t="shared" si="4"/>
        <v>1995</v>
      </c>
      <c r="AL22">
        <f t="shared" si="0"/>
        <v>1</v>
      </c>
      <c r="AM22">
        <f t="shared" si="1"/>
        <v>3</v>
      </c>
      <c r="AN22">
        <f t="shared" si="2"/>
        <v>12</v>
      </c>
      <c r="AO22">
        <f t="shared" si="3"/>
        <v>9</v>
      </c>
    </row>
    <row r="23" spans="1:41" ht="48">
      <c r="A23" t="s">
        <v>1296</v>
      </c>
      <c r="B23" s="6" t="s">
        <v>1299</v>
      </c>
      <c r="C23" s="6">
        <v>1998</v>
      </c>
      <c r="D23" s="2">
        <v>2000</v>
      </c>
      <c r="I23" s="14">
        <v>1</v>
      </c>
      <c r="J23" s="13">
        <v>1</v>
      </c>
      <c r="K23" s="13">
        <v>1</v>
      </c>
      <c r="L23" s="13">
        <v>1</v>
      </c>
      <c r="O23" s="13">
        <v>1</v>
      </c>
      <c r="P23" s="13">
        <v>0</v>
      </c>
      <c r="Q23" s="13">
        <v>0</v>
      </c>
      <c r="R23" s="13">
        <v>1</v>
      </c>
      <c r="V23" s="26" t="s">
        <v>1298</v>
      </c>
      <c r="Y23" s="8" t="s">
        <v>1297</v>
      </c>
      <c r="AF23" s="26">
        <v>1</v>
      </c>
      <c r="AK23">
        <f t="shared" si="4"/>
        <v>1996</v>
      </c>
      <c r="AL23">
        <f t="shared" si="0"/>
        <v>6</v>
      </c>
      <c r="AM23">
        <f t="shared" si="1"/>
        <v>4</v>
      </c>
      <c r="AN23">
        <f t="shared" si="2"/>
        <v>22</v>
      </c>
      <c r="AO23">
        <f t="shared" si="3"/>
        <v>18</v>
      </c>
    </row>
    <row r="24" spans="1:41" ht="48">
      <c r="A24" t="s">
        <v>556</v>
      </c>
      <c r="B24" s="6" t="s">
        <v>1459</v>
      </c>
      <c r="C24" s="6">
        <v>1998</v>
      </c>
      <c r="D24" s="6">
        <v>2000</v>
      </c>
      <c r="E24" s="6"/>
      <c r="F24" s="6"/>
      <c r="H24" s="15"/>
      <c r="I24" s="15">
        <v>1</v>
      </c>
      <c r="J24" s="13">
        <v>1</v>
      </c>
      <c r="K24" s="13">
        <v>1</v>
      </c>
      <c r="L24"/>
      <c r="M24"/>
      <c r="N24"/>
      <c r="O24" s="13">
        <v>1</v>
      </c>
      <c r="P24" s="13">
        <v>1</v>
      </c>
      <c r="Q24" s="13">
        <v>0</v>
      </c>
      <c r="R24" s="13">
        <v>1</v>
      </c>
      <c r="S24" s="13"/>
      <c r="T24" s="13"/>
      <c r="U24" s="13"/>
      <c r="V24" s="26" t="s">
        <v>1461</v>
      </c>
      <c r="W24" s="27"/>
      <c r="Y24" s="8" t="s">
        <v>1460</v>
      </c>
      <c r="AA24"/>
      <c r="AC24" s="6"/>
      <c r="AE24"/>
      <c r="AF24" s="13"/>
      <c r="AG24" s="13"/>
      <c r="AK24">
        <f t="shared" si="4"/>
        <v>1997</v>
      </c>
      <c r="AL24">
        <f t="shared" si="0"/>
        <v>4</v>
      </c>
      <c r="AM24">
        <f t="shared" si="1"/>
        <v>9</v>
      </c>
      <c r="AN24">
        <f t="shared" si="2"/>
        <v>19</v>
      </c>
      <c r="AO24">
        <f t="shared" si="3"/>
        <v>10</v>
      </c>
    </row>
    <row r="25" spans="1:41" ht="64">
      <c r="A25" t="s">
        <v>556</v>
      </c>
      <c r="B25" s="6" t="s">
        <v>1457</v>
      </c>
      <c r="C25" s="6">
        <v>1998</v>
      </c>
      <c r="D25" s="6">
        <v>2000</v>
      </c>
      <c r="E25" s="6"/>
      <c r="F25" s="6"/>
      <c r="H25" s="15"/>
      <c r="I25" s="15">
        <v>1</v>
      </c>
      <c r="J25" s="13">
        <v>1</v>
      </c>
      <c r="K25" s="13">
        <v>1</v>
      </c>
      <c r="L25"/>
      <c r="M25"/>
      <c r="N25"/>
      <c r="O25" s="13">
        <v>1</v>
      </c>
      <c r="P25" s="13">
        <v>1</v>
      </c>
      <c r="Q25" s="13">
        <v>0</v>
      </c>
      <c r="R25" s="13">
        <v>1</v>
      </c>
      <c r="S25" s="13"/>
      <c r="T25" s="13"/>
      <c r="U25" s="13"/>
      <c r="V25" s="26" t="s">
        <v>1462</v>
      </c>
      <c r="W25" s="27"/>
      <c r="Y25" s="8" t="s">
        <v>1458</v>
      </c>
      <c r="AA25"/>
      <c r="AC25" s="6"/>
      <c r="AE25"/>
      <c r="AF25" s="13"/>
      <c r="AG25" s="13"/>
      <c r="AK25">
        <f t="shared" si="4"/>
        <v>1998</v>
      </c>
      <c r="AL25">
        <f t="shared" si="0"/>
        <v>2</v>
      </c>
      <c r="AM25">
        <f t="shared" si="1"/>
        <v>8</v>
      </c>
      <c r="AN25">
        <f t="shared" si="2"/>
        <v>22</v>
      </c>
      <c r="AO25">
        <f t="shared" si="3"/>
        <v>14</v>
      </c>
    </row>
    <row r="26" spans="1:41">
      <c r="A26" t="s">
        <v>774</v>
      </c>
      <c r="B26" s="6" t="s">
        <v>776</v>
      </c>
      <c r="C26" s="2">
        <v>1999</v>
      </c>
      <c r="D26" s="2">
        <v>2002</v>
      </c>
      <c r="E26" s="2">
        <v>1399</v>
      </c>
      <c r="I26" s="14">
        <v>1</v>
      </c>
      <c r="K26" s="13">
        <v>1</v>
      </c>
      <c r="O26" s="13">
        <v>1</v>
      </c>
      <c r="P26" s="13">
        <v>0</v>
      </c>
      <c r="Q26" s="13">
        <v>1</v>
      </c>
      <c r="R26" s="13">
        <v>1</v>
      </c>
      <c r="T26" s="13"/>
      <c r="Y26" t="s">
        <v>2435</v>
      </c>
      <c r="AA26" s="13" t="s">
        <v>430</v>
      </c>
      <c r="AK26">
        <f t="shared" si="4"/>
        <v>1999</v>
      </c>
      <c r="AL26">
        <f t="shared" si="0"/>
        <v>1</v>
      </c>
      <c r="AM26">
        <f t="shared" si="1"/>
        <v>11</v>
      </c>
      <c r="AN26">
        <f t="shared" si="2"/>
        <v>28</v>
      </c>
      <c r="AO26">
        <f t="shared" si="3"/>
        <v>17</v>
      </c>
    </row>
    <row r="27" spans="1:41">
      <c r="A27" t="s">
        <v>774</v>
      </c>
      <c r="B27" s="6" t="s">
        <v>782</v>
      </c>
      <c r="C27" s="2">
        <v>1999</v>
      </c>
      <c r="D27" s="2">
        <v>2002</v>
      </c>
      <c r="I27" s="14">
        <v>1</v>
      </c>
      <c r="K27" s="13">
        <v>1</v>
      </c>
      <c r="O27" s="13">
        <v>1</v>
      </c>
      <c r="P27" s="13">
        <v>1</v>
      </c>
      <c r="Q27" s="13">
        <v>1</v>
      </c>
      <c r="T27" s="68">
        <v>1999</v>
      </c>
      <c r="AA27" s="13" t="s">
        <v>430</v>
      </c>
      <c r="AK27">
        <f t="shared" si="4"/>
        <v>2000</v>
      </c>
      <c r="AL27">
        <f t="shared" si="0"/>
        <v>8</v>
      </c>
      <c r="AM27">
        <f t="shared" si="1"/>
        <v>11</v>
      </c>
      <c r="AN27">
        <f t="shared" si="2"/>
        <v>24</v>
      </c>
      <c r="AO27">
        <f t="shared" si="3"/>
        <v>13</v>
      </c>
    </row>
    <row r="28" spans="1:41" ht="32">
      <c r="A28" t="s">
        <v>740</v>
      </c>
      <c r="B28" s="6" t="s">
        <v>754</v>
      </c>
      <c r="C28" s="6">
        <v>1999</v>
      </c>
      <c r="D28" s="6">
        <v>2003</v>
      </c>
      <c r="I28" s="15">
        <v>1</v>
      </c>
      <c r="K28" s="13">
        <v>1</v>
      </c>
      <c r="O28" s="13">
        <v>1</v>
      </c>
      <c r="P28" s="13">
        <v>0</v>
      </c>
      <c r="Q28" s="13">
        <v>1</v>
      </c>
      <c r="R28" s="13">
        <v>1</v>
      </c>
      <c r="T28" s="20">
        <v>36526</v>
      </c>
      <c r="U28" s="20">
        <v>36892</v>
      </c>
      <c r="Y28" s="8" t="s">
        <v>755</v>
      </c>
      <c r="Z28" s="26" t="s">
        <v>756</v>
      </c>
      <c r="AA28" s="13" t="s">
        <v>430</v>
      </c>
      <c r="AB28">
        <v>1999</v>
      </c>
      <c r="AK28">
        <f t="shared" si="4"/>
        <v>2001</v>
      </c>
      <c r="AL28">
        <f t="shared" si="0"/>
        <v>2</v>
      </c>
      <c r="AM28">
        <f t="shared" si="1"/>
        <v>7</v>
      </c>
      <c r="AN28">
        <f t="shared" si="2"/>
        <v>19</v>
      </c>
      <c r="AO28">
        <f t="shared" si="3"/>
        <v>12</v>
      </c>
    </row>
    <row r="29" spans="1:41" ht="32">
      <c r="A29" t="s">
        <v>1137</v>
      </c>
      <c r="B29" s="6" t="s">
        <v>2054</v>
      </c>
      <c r="C29" s="6">
        <v>1999</v>
      </c>
      <c r="I29" s="14">
        <v>1</v>
      </c>
      <c r="K29" s="13">
        <v>1</v>
      </c>
      <c r="O29" s="13">
        <v>1</v>
      </c>
      <c r="P29" s="13">
        <v>1</v>
      </c>
      <c r="Q29" s="13">
        <v>1</v>
      </c>
      <c r="R29" s="13">
        <v>1</v>
      </c>
      <c r="V29" s="26" t="s">
        <v>2056</v>
      </c>
      <c r="Y29" t="s">
        <v>2055</v>
      </c>
      <c r="AK29">
        <f t="shared" si="4"/>
        <v>2002</v>
      </c>
      <c r="AL29">
        <f t="shared" si="0"/>
        <v>3</v>
      </c>
      <c r="AM29">
        <f t="shared" si="1"/>
        <v>9</v>
      </c>
      <c r="AN29">
        <f t="shared" si="2"/>
        <v>22</v>
      </c>
      <c r="AO29">
        <f t="shared" si="3"/>
        <v>13</v>
      </c>
    </row>
    <row r="30" spans="1:41">
      <c r="A30" t="s">
        <v>1137</v>
      </c>
      <c r="B30" s="6" t="s">
        <v>1150</v>
      </c>
      <c r="C30" s="6">
        <v>1999</v>
      </c>
      <c r="I30" s="14">
        <v>1</v>
      </c>
      <c r="K30" s="13">
        <v>1</v>
      </c>
      <c r="O30" s="13">
        <v>1</v>
      </c>
      <c r="P30" s="13">
        <v>1</v>
      </c>
      <c r="Q30" s="13">
        <v>1</v>
      </c>
      <c r="R30" s="13">
        <v>1</v>
      </c>
      <c r="Y30" t="s">
        <v>2055</v>
      </c>
      <c r="AK30">
        <f t="shared" si="4"/>
        <v>2003</v>
      </c>
      <c r="AL30">
        <f t="shared" si="0"/>
        <v>1</v>
      </c>
      <c r="AM30">
        <f t="shared" si="1"/>
        <v>8</v>
      </c>
      <c r="AN30">
        <f t="shared" si="2"/>
        <v>14</v>
      </c>
      <c r="AO30">
        <f t="shared" si="3"/>
        <v>6</v>
      </c>
    </row>
    <row r="31" spans="1:41" ht="16">
      <c r="A31" t="s">
        <v>2120</v>
      </c>
      <c r="B31" s="6" t="s">
        <v>2121</v>
      </c>
      <c r="C31" s="6">
        <v>1999</v>
      </c>
      <c r="D31" s="6"/>
      <c r="I31" s="14">
        <v>1</v>
      </c>
      <c r="K31" s="13">
        <v>1</v>
      </c>
      <c r="O31" s="13">
        <v>1</v>
      </c>
      <c r="P31" s="13">
        <v>0</v>
      </c>
      <c r="Q31" s="13">
        <v>1</v>
      </c>
      <c r="R31" s="13">
        <v>1</v>
      </c>
      <c r="V31" s="26" t="s">
        <v>2122</v>
      </c>
      <c r="Y31" t="s">
        <v>2123</v>
      </c>
      <c r="AK31">
        <f t="shared" si="4"/>
        <v>2004</v>
      </c>
      <c r="AL31">
        <f t="shared" si="0"/>
        <v>1</v>
      </c>
      <c r="AM31">
        <f t="shared" si="1"/>
        <v>8</v>
      </c>
      <c r="AN31">
        <f t="shared" si="2"/>
        <v>11</v>
      </c>
      <c r="AO31">
        <f t="shared" si="3"/>
        <v>3</v>
      </c>
    </row>
    <row r="32" spans="1:41" ht="48">
      <c r="A32" t="s">
        <v>2144</v>
      </c>
      <c r="B32" s="6" t="s">
        <v>2145</v>
      </c>
      <c r="C32" s="6">
        <v>1999</v>
      </c>
      <c r="D32" s="6"/>
      <c r="I32" s="14">
        <v>1</v>
      </c>
      <c r="K32" s="13">
        <v>1</v>
      </c>
      <c r="O32" s="13">
        <v>1</v>
      </c>
      <c r="P32" s="13">
        <v>0</v>
      </c>
      <c r="Q32" s="13">
        <v>1</v>
      </c>
      <c r="R32" s="13">
        <v>1</v>
      </c>
      <c r="V32" s="26" t="s">
        <v>2146</v>
      </c>
      <c r="Y32" t="s">
        <v>2147</v>
      </c>
      <c r="AK32">
        <f t="shared" si="4"/>
        <v>2005</v>
      </c>
      <c r="AL32">
        <f t="shared" si="0"/>
        <v>4</v>
      </c>
      <c r="AM32">
        <f t="shared" si="1"/>
        <v>5</v>
      </c>
      <c r="AN32">
        <f t="shared" si="2"/>
        <v>11</v>
      </c>
      <c r="AO32">
        <f t="shared" si="3"/>
        <v>6</v>
      </c>
    </row>
    <row r="33" spans="1:42" ht="32">
      <c r="A33" t="s">
        <v>1305</v>
      </c>
      <c r="B33" s="6" t="s">
        <v>1310</v>
      </c>
      <c r="C33" s="6">
        <v>1999</v>
      </c>
      <c r="I33" s="14">
        <v>1</v>
      </c>
      <c r="K33" s="13">
        <v>1</v>
      </c>
      <c r="O33" s="13">
        <v>1</v>
      </c>
      <c r="P33" s="13">
        <v>0</v>
      </c>
      <c r="Q33" s="13">
        <v>1</v>
      </c>
      <c r="R33" s="13">
        <v>1</v>
      </c>
      <c r="V33" s="26" t="s">
        <v>1311</v>
      </c>
      <c r="Y33" s="8" t="s">
        <v>1312</v>
      </c>
      <c r="Z33" s="26" t="s">
        <v>1313</v>
      </c>
      <c r="AA33" s="13" t="s">
        <v>430</v>
      </c>
      <c r="AK33">
        <f t="shared" si="4"/>
        <v>2006</v>
      </c>
      <c r="AL33">
        <f t="shared" si="0"/>
        <v>2</v>
      </c>
      <c r="AM33">
        <f t="shared" si="1"/>
        <v>2</v>
      </c>
      <c r="AN33">
        <f t="shared" si="2"/>
        <v>8</v>
      </c>
      <c r="AO33">
        <f t="shared" si="3"/>
        <v>6</v>
      </c>
      <c r="AP33">
        <f>AM33/AN33</f>
        <v>0.25</v>
      </c>
    </row>
    <row r="34" spans="1:42" ht="32">
      <c r="A34" t="s">
        <v>1305</v>
      </c>
      <c r="B34" s="6" t="s">
        <v>1314</v>
      </c>
      <c r="C34" s="6">
        <v>1999</v>
      </c>
      <c r="I34" s="14">
        <v>1</v>
      </c>
      <c r="K34" s="13">
        <v>1</v>
      </c>
      <c r="N34" s="13">
        <v>1</v>
      </c>
      <c r="O34" s="13">
        <v>1</v>
      </c>
      <c r="P34" s="13">
        <v>1</v>
      </c>
      <c r="Q34" s="13">
        <v>1</v>
      </c>
      <c r="R34" s="13">
        <v>1</v>
      </c>
      <c r="V34" s="26" t="s">
        <v>1315</v>
      </c>
      <c r="Y34" s="8" t="s">
        <v>1312</v>
      </c>
      <c r="AA34" s="13" t="s">
        <v>430</v>
      </c>
      <c r="AK34">
        <f t="shared" si="4"/>
        <v>2007</v>
      </c>
      <c r="AL34">
        <f t="shared" si="0"/>
        <v>4</v>
      </c>
      <c r="AM34">
        <f t="shared" si="1"/>
        <v>4</v>
      </c>
      <c r="AN34">
        <f t="shared" si="2"/>
        <v>9</v>
      </c>
      <c r="AO34">
        <f t="shared" si="3"/>
        <v>5</v>
      </c>
      <c r="AP34">
        <f t="shared" ref="AP34:AP43" si="5">AM34/AN34</f>
        <v>0.44444444444444442</v>
      </c>
    </row>
    <row r="35" spans="1:42" ht="16">
      <c r="A35" t="s">
        <v>556</v>
      </c>
      <c r="B35" s="6" t="s">
        <v>1431</v>
      </c>
      <c r="C35" s="6">
        <v>1999</v>
      </c>
      <c r="I35" s="14">
        <v>1</v>
      </c>
      <c r="J35" s="13">
        <v>1</v>
      </c>
      <c r="K35" s="13">
        <v>1</v>
      </c>
      <c r="L35"/>
      <c r="M35"/>
      <c r="N35"/>
      <c r="O35" s="13">
        <v>1</v>
      </c>
      <c r="P35" s="13">
        <v>1</v>
      </c>
      <c r="Q35" s="13">
        <v>1</v>
      </c>
      <c r="R35" s="13">
        <v>1</v>
      </c>
      <c r="S35" s="13"/>
      <c r="T35" s="13"/>
      <c r="U35" s="13"/>
      <c r="V35" s="26" t="s">
        <v>1432</v>
      </c>
      <c r="W35" s="27"/>
      <c r="Y35" s="8" t="s">
        <v>1433</v>
      </c>
      <c r="Z35" s="26" t="s">
        <v>1434</v>
      </c>
      <c r="AA35"/>
      <c r="AE35"/>
      <c r="AF35" s="13"/>
      <c r="AG35" s="13"/>
      <c r="AK35">
        <f t="shared" si="4"/>
        <v>2008</v>
      </c>
      <c r="AL35">
        <f t="shared" si="0"/>
        <v>0</v>
      </c>
      <c r="AM35">
        <f t="shared" si="1"/>
        <v>1</v>
      </c>
      <c r="AN35">
        <f t="shared" si="2"/>
        <v>2</v>
      </c>
      <c r="AO35">
        <f t="shared" si="3"/>
        <v>1</v>
      </c>
      <c r="AP35">
        <f t="shared" si="5"/>
        <v>0.5</v>
      </c>
    </row>
    <row r="36" spans="1:42" ht="16">
      <c r="A36" t="s">
        <v>556</v>
      </c>
      <c r="B36" s="6" t="s">
        <v>1427</v>
      </c>
      <c r="C36" s="6">
        <v>1999</v>
      </c>
      <c r="I36" s="14">
        <v>1</v>
      </c>
      <c r="K36" s="13">
        <v>1</v>
      </c>
      <c r="L36"/>
      <c r="M36"/>
      <c r="N36"/>
      <c r="O36" s="13">
        <v>1</v>
      </c>
      <c r="P36" s="13">
        <v>1</v>
      </c>
      <c r="Q36" s="13">
        <v>1</v>
      </c>
      <c r="R36" s="13">
        <v>1</v>
      </c>
      <c r="S36" s="13"/>
      <c r="T36" s="13"/>
      <c r="U36" s="13"/>
      <c r="V36" s="26" t="s">
        <v>1430</v>
      </c>
      <c r="W36" s="27"/>
      <c r="Y36" s="8" t="s">
        <v>1428</v>
      </c>
      <c r="Z36" s="26" t="s">
        <v>1429</v>
      </c>
      <c r="AA36"/>
      <c r="AE36"/>
      <c r="AF36" s="13"/>
      <c r="AG36" s="13"/>
      <c r="AK36">
        <f t="shared" si="4"/>
        <v>2009</v>
      </c>
      <c r="AL36">
        <f t="shared" si="0"/>
        <v>4</v>
      </c>
      <c r="AM36">
        <f t="shared" si="1"/>
        <v>4</v>
      </c>
      <c r="AN36">
        <f t="shared" si="2"/>
        <v>7</v>
      </c>
      <c r="AO36">
        <f t="shared" si="3"/>
        <v>3</v>
      </c>
      <c r="AP36">
        <f t="shared" si="5"/>
        <v>0.5714285714285714</v>
      </c>
    </row>
    <row r="37" spans="1:42" ht="16">
      <c r="A37" t="s">
        <v>774</v>
      </c>
      <c r="B37" s="6" t="s">
        <v>778</v>
      </c>
      <c r="C37" s="6">
        <v>2000</v>
      </c>
      <c r="D37" s="6">
        <v>2002</v>
      </c>
      <c r="I37" s="14">
        <v>1</v>
      </c>
      <c r="K37" s="13">
        <v>1</v>
      </c>
      <c r="O37" s="13">
        <v>1</v>
      </c>
      <c r="P37" s="13">
        <v>0</v>
      </c>
      <c r="Q37" s="13">
        <v>1</v>
      </c>
      <c r="T37" s="69">
        <v>2001</v>
      </c>
      <c r="V37" s="26" t="s">
        <v>2436</v>
      </c>
      <c r="AA37" s="13" t="s">
        <v>430</v>
      </c>
      <c r="AK37">
        <f t="shared" si="4"/>
        <v>2010</v>
      </c>
      <c r="AL37">
        <f t="shared" si="0"/>
        <v>1</v>
      </c>
      <c r="AM37">
        <f t="shared" si="1"/>
        <v>2</v>
      </c>
      <c r="AN37">
        <f t="shared" si="2"/>
        <v>3</v>
      </c>
      <c r="AO37">
        <f t="shared" si="3"/>
        <v>1</v>
      </c>
      <c r="AP37">
        <f t="shared" si="5"/>
        <v>0.66666666666666663</v>
      </c>
    </row>
    <row r="38" spans="1:42">
      <c r="A38" t="s">
        <v>774</v>
      </c>
      <c r="B38" s="6" t="s">
        <v>1567</v>
      </c>
      <c r="C38" s="6">
        <v>2000</v>
      </c>
      <c r="D38" s="6"/>
      <c r="I38" s="14">
        <v>1</v>
      </c>
      <c r="K38" s="13">
        <v>1</v>
      </c>
      <c r="L38" s="13">
        <v>1</v>
      </c>
      <c r="O38" s="13">
        <v>1</v>
      </c>
      <c r="P38" s="13">
        <v>0</v>
      </c>
      <c r="Q38" s="13">
        <v>1</v>
      </c>
      <c r="R38" s="13">
        <v>1</v>
      </c>
      <c r="T38" s="20"/>
      <c r="Y38" s="8" t="s">
        <v>1568</v>
      </c>
      <c r="AA38" s="13" t="s">
        <v>430</v>
      </c>
      <c r="AK38">
        <f t="shared" si="4"/>
        <v>2011</v>
      </c>
      <c r="AL38">
        <f t="shared" si="0"/>
        <v>1</v>
      </c>
      <c r="AM38">
        <f t="shared" si="1"/>
        <v>1</v>
      </c>
      <c r="AN38">
        <f t="shared" si="2"/>
        <v>3</v>
      </c>
      <c r="AO38">
        <f t="shared" si="3"/>
        <v>2</v>
      </c>
      <c r="AP38">
        <f t="shared" si="5"/>
        <v>0.33333333333333331</v>
      </c>
    </row>
    <row r="39" spans="1:42" ht="16">
      <c r="A39" t="s">
        <v>1555</v>
      </c>
      <c r="B39" s="6" t="s">
        <v>1556</v>
      </c>
      <c r="C39" s="6">
        <v>2000</v>
      </c>
      <c r="I39" s="14">
        <v>1</v>
      </c>
      <c r="K39" s="13">
        <v>1</v>
      </c>
      <c r="L39" s="13">
        <v>1</v>
      </c>
      <c r="O39" s="13">
        <v>1</v>
      </c>
      <c r="P39" s="13">
        <v>0</v>
      </c>
      <c r="Q39" s="13">
        <v>0</v>
      </c>
      <c r="R39" s="13">
        <v>0</v>
      </c>
      <c r="T39" s="69"/>
      <c r="U39" s="69"/>
      <c r="V39" s="26" t="s">
        <v>1557</v>
      </c>
      <c r="Y39" s="8" t="s">
        <v>1558</v>
      </c>
      <c r="AK39">
        <f t="shared" si="4"/>
        <v>2012</v>
      </c>
      <c r="AL39">
        <f t="shared" si="0"/>
        <v>4</v>
      </c>
      <c r="AM39">
        <f t="shared" si="1"/>
        <v>1</v>
      </c>
      <c r="AN39">
        <f t="shared" si="2"/>
        <v>2</v>
      </c>
      <c r="AO39">
        <f t="shared" si="3"/>
        <v>1</v>
      </c>
      <c r="AP39">
        <f t="shared" si="5"/>
        <v>0.5</v>
      </c>
    </row>
    <row r="40" spans="1:42">
      <c r="A40" t="s">
        <v>555</v>
      </c>
      <c r="B40" s="6" t="s">
        <v>283</v>
      </c>
      <c r="C40" s="6">
        <v>2000</v>
      </c>
      <c r="D40" s="6"/>
      <c r="E40" s="6"/>
      <c r="F40" s="6"/>
      <c r="I40" s="14">
        <v>1</v>
      </c>
      <c r="K40" s="13">
        <v>1</v>
      </c>
      <c r="O40" s="13">
        <v>1</v>
      </c>
      <c r="P40" s="13">
        <v>1</v>
      </c>
      <c r="Q40" s="13">
        <v>1</v>
      </c>
      <c r="R40" s="13">
        <v>1</v>
      </c>
      <c r="S40" s="13"/>
      <c r="T40" s="13"/>
      <c r="U40" s="13"/>
      <c r="X40"/>
      <c r="Y40" t="s">
        <v>1885</v>
      </c>
      <c r="AA40" s="13" t="s">
        <v>284</v>
      </c>
      <c r="AE40" s="13"/>
      <c r="AF40" s="13"/>
      <c r="AG40"/>
      <c r="AK40">
        <f t="shared" si="4"/>
        <v>2013</v>
      </c>
      <c r="AL40">
        <f t="shared" si="0"/>
        <v>3</v>
      </c>
      <c r="AM40">
        <f t="shared" si="1"/>
        <v>2</v>
      </c>
      <c r="AN40">
        <f t="shared" si="2"/>
        <v>5</v>
      </c>
      <c r="AO40">
        <f t="shared" si="3"/>
        <v>3</v>
      </c>
      <c r="AP40">
        <f t="shared" si="5"/>
        <v>0.4</v>
      </c>
    </row>
    <row r="41" spans="1:42">
      <c r="A41" t="s">
        <v>555</v>
      </c>
      <c r="B41" s="6" t="s">
        <v>1886</v>
      </c>
      <c r="C41" s="6">
        <v>2000</v>
      </c>
      <c r="D41" s="6"/>
      <c r="E41" s="6"/>
      <c r="F41" s="6"/>
      <c r="I41" s="14">
        <v>1</v>
      </c>
      <c r="K41" s="13">
        <v>1</v>
      </c>
      <c r="O41" s="13">
        <v>1</v>
      </c>
      <c r="P41" s="13">
        <v>0</v>
      </c>
      <c r="Q41" s="13">
        <v>1</v>
      </c>
      <c r="R41" s="13">
        <v>1</v>
      </c>
      <c r="S41" s="13"/>
      <c r="T41" s="13"/>
      <c r="U41" s="13"/>
      <c r="X41"/>
      <c r="Y41" t="s">
        <v>1885</v>
      </c>
      <c r="AE41" s="13"/>
      <c r="AF41" s="13"/>
      <c r="AG41"/>
      <c r="AK41">
        <f t="shared" si="4"/>
        <v>2014</v>
      </c>
      <c r="AL41">
        <f t="shared" si="0"/>
        <v>4</v>
      </c>
      <c r="AM41">
        <f t="shared" si="1"/>
        <v>2</v>
      </c>
      <c r="AN41">
        <f t="shared" si="2"/>
        <v>7</v>
      </c>
      <c r="AO41">
        <f t="shared" si="3"/>
        <v>5</v>
      </c>
      <c r="AP41">
        <f t="shared" si="5"/>
        <v>0.2857142857142857</v>
      </c>
    </row>
    <row r="42" spans="1:42" ht="64">
      <c r="A42" t="s">
        <v>1999</v>
      </c>
      <c r="B42" s="6" t="s">
        <v>2001</v>
      </c>
      <c r="C42" s="6">
        <v>2000</v>
      </c>
      <c r="D42" s="6"/>
      <c r="E42" s="6"/>
      <c r="F42" s="6"/>
      <c r="G42" s="15"/>
      <c r="I42" s="14">
        <v>1</v>
      </c>
      <c r="K42" s="13">
        <v>1</v>
      </c>
      <c r="L42" s="13">
        <v>1</v>
      </c>
      <c r="O42" s="13">
        <v>1</v>
      </c>
      <c r="P42" s="13">
        <v>1</v>
      </c>
      <c r="Q42" s="13">
        <v>0</v>
      </c>
      <c r="R42" s="13">
        <v>1</v>
      </c>
      <c r="V42" s="26" t="s">
        <v>2000</v>
      </c>
      <c r="Y42" t="s">
        <v>2008</v>
      </c>
      <c r="AK42">
        <f t="shared" si="4"/>
        <v>2015</v>
      </c>
      <c r="AL42">
        <f t="shared" si="0"/>
        <v>9</v>
      </c>
      <c r="AM42">
        <f t="shared" si="1"/>
        <v>4</v>
      </c>
      <c r="AN42">
        <f t="shared" si="2"/>
        <v>7</v>
      </c>
      <c r="AO42">
        <f t="shared" si="3"/>
        <v>3</v>
      </c>
      <c r="AP42">
        <f t="shared" si="5"/>
        <v>0.5714285714285714</v>
      </c>
    </row>
    <row r="43" spans="1:42" ht="64">
      <c r="A43" t="s">
        <v>1999</v>
      </c>
      <c r="B43" s="6" t="s">
        <v>2028</v>
      </c>
      <c r="C43" s="6">
        <v>2000</v>
      </c>
      <c r="D43" s="6"/>
      <c r="E43" s="6"/>
      <c r="F43" s="6"/>
      <c r="G43" s="15"/>
      <c r="I43" s="14">
        <v>1</v>
      </c>
      <c r="K43" s="13">
        <v>1</v>
      </c>
      <c r="L43" s="13">
        <v>1</v>
      </c>
      <c r="O43" s="13">
        <v>1</v>
      </c>
      <c r="P43" s="13">
        <v>1</v>
      </c>
      <c r="Q43" s="13">
        <v>1</v>
      </c>
      <c r="R43" s="13">
        <v>1</v>
      </c>
      <c r="V43" s="26" t="s">
        <v>2029</v>
      </c>
      <c r="Y43" t="s">
        <v>2030</v>
      </c>
      <c r="AK43">
        <f t="shared" si="4"/>
        <v>2016</v>
      </c>
      <c r="AL43">
        <f t="shared" si="0"/>
        <v>5</v>
      </c>
      <c r="AM43">
        <f t="shared" si="1"/>
        <v>2</v>
      </c>
      <c r="AN43">
        <f t="shared" si="2"/>
        <v>2</v>
      </c>
      <c r="AO43">
        <f t="shared" si="3"/>
        <v>0</v>
      </c>
      <c r="AP43">
        <f t="shared" si="5"/>
        <v>1</v>
      </c>
    </row>
    <row r="44" spans="1:42" ht="16">
      <c r="A44" t="s">
        <v>1999</v>
      </c>
      <c r="B44" s="6" t="s">
        <v>2022</v>
      </c>
      <c r="C44" s="6">
        <v>2000</v>
      </c>
      <c r="D44" s="6"/>
      <c r="E44" s="6"/>
      <c r="F44" s="6"/>
      <c r="G44" s="15"/>
      <c r="I44" s="14">
        <v>1</v>
      </c>
      <c r="K44" s="13">
        <v>1</v>
      </c>
      <c r="L44" s="13">
        <v>1</v>
      </c>
      <c r="O44" s="13">
        <v>1</v>
      </c>
      <c r="P44" s="13">
        <v>1</v>
      </c>
      <c r="Q44" s="13">
        <v>1</v>
      </c>
      <c r="R44" s="13">
        <v>1</v>
      </c>
      <c r="V44" s="26" t="s">
        <v>2024</v>
      </c>
      <c r="Y44" t="s">
        <v>2023</v>
      </c>
      <c r="AL44">
        <f>SUM(AL2:AL43)</f>
        <v>287</v>
      </c>
      <c r="AM44">
        <f>SUM(AM2:AM43)</f>
        <v>108</v>
      </c>
      <c r="AN44">
        <f>SUM(AN2:AN43)</f>
        <v>469</v>
      </c>
      <c r="AO44">
        <f>SUM(AO2:AO43)</f>
        <v>361</v>
      </c>
      <c r="AP44">
        <f>AVERAGE(AP33:AP43)</f>
        <v>0.50209235209235203</v>
      </c>
    </row>
    <row r="45" spans="1:42" ht="32">
      <c r="A45" s="26" t="s">
        <v>670</v>
      </c>
      <c r="B45" s="6" t="s">
        <v>310</v>
      </c>
      <c r="C45" s="15">
        <v>2000</v>
      </c>
      <c r="D45" s="15"/>
      <c r="E45" s="15"/>
      <c r="F45" s="15"/>
      <c r="G45" s="15"/>
      <c r="I45" s="13">
        <v>1</v>
      </c>
      <c r="K45" s="13">
        <v>1</v>
      </c>
      <c r="L45"/>
      <c r="M45"/>
      <c r="N45"/>
      <c r="O45" s="13">
        <v>1</v>
      </c>
      <c r="P45" s="13">
        <v>1</v>
      </c>
      <c r="Q45" s="13">
        <v>1</v>
      </c>
      <c r="R45" s="13">
        <v>1</v>
      </c>
      <c r="V45" s="27" t="s">
        <v>311</v>
      </c>
      <c r="W45" s="30" t="s">
        <v>576</v>
      </c>
      <c r="X45" s="30"/>
      <c r="Y45" t="s">
        <v>2072</v>
      </c>
      <c r="AE45" s="13"/>
      <c r="AF45" s="22"/>
      <c r="AG45" s="13"/>
      <c r="AM45">
        <f>AM44/AN44</f>
        <v>0.2302771855010661</v>
      </c>
    </row>
    <row r="46" spans="1:42">
      <c r="A46" t="s">
        <v>1305</v>
      </c>
      <c r="B46" s="6" t="s">
        <v>1316</v>
      </c>
      <c r="C46" s="6">
        <v>2000</v>
      </c>
      <c r="I46" s="14">
        <v>1</v>
      </c>
      <c r="K46" s="13">
        <v>1</v>
      </c>
      <c r="O46" s="13">
        <v>1</v>
      </c>
      <c r="P46" s="13">
        <v>0</v>
      </c>
      <c r="Q46" s="13">
        <v>1</v>
      </c>
      <c r="Y46" s="8" t="s">
        <v>1317</v>
      </c>
      <c r="AA46" s="13" t="s">
        <v>430</v>
      </c>
      <c r="AM46">
        <f>SUM(AM33:AM43)</f>
        <v>25</v>
      </c>
      <c r="AN46">
        <f>SUM(AN33:AN43)</f>
        <v>55</v>
      </c>
      <c r="AO46">
        <f>AM46/AN46</f>
        <v>0.45454545454545453</v>
      </c>
    </row>
    <row r="47" spans="1:42" ht="48">
      <c r="A47" t="s">
        <v>556</v>
      </c>
      <c r="B47" s="6" t="s">
        <v>1488</v>
      </c>
      <c r="C47" s="6">
        <v>2000</v>
      </c>
      <c r="D47" s="2">
        <v>2003</v>
      </c>
      <c r="I47" s="14">
        <v>1</v>
      </c>
      <c r="J47" s="13">
        <v>1</v>
      </c>
      <c r="K47" s="13">
        <v>1</v>
      </c>
      <c r="L47"/>
      <c r="M47"/>
      <c r="N47"/>
      <c r="O47" s="13">
        <v>1</v>
      </c>
      <c r="P47" s="13">
        <v>1</v>
      </c>
      <c r="Q47" s="13">
        <v>1</v>
      </c>
      <c r="R47" s="13">
        <v>1</v>
      </c>
      <c r="S47" s="13"/>
      <c r="T47" s="13"/>
      <c r="U47" s="13"/>
      <c r="V47" s="26" t="s">
        <v>1490</v>
      </c>
      <c r="W47" s="27"/>
      <c r="Y47" s="8" t="s">
        <v>1489</v>
      </c>
      <c r="AA47"/>
      <c r="AE47"/>
      <c r="AF47" s="13"/>
      <c r="AG47" s="13"/>
    </row>
    <row r="48" spans="1:42">
      <c r="A48" t="s">
        <v>774</v>
      </c>
      <c r="B48" s="6" t="s">
        <v>779</v>
      </c>
      <c r="C48" s="2">
        <v>2001</v>
      </c>
      <c r="D48" s="6">
        <v>2002</v>
      </c>
      <c r="I48" s="14">
        <v>1</v>
      </c>
      <c r="K48" s="13">
        <v>1</v>
      </c>
      <c r="O48" s="13">
        <v>1</v>
      </c>
      <c r="P48" s="13">
        <v>0</v>
      </c>
      <c r="Q48" s="13">
        <v>1</v>
      </c>
      <c r="AA48" s="13" t="s">
        <v>430</v>
      </c>
    </row>
    <row r="49" spans="1:33" ht="32">
      <c r="A49" t="s">
        <v>740</v>
      </c>
      <c r="B49" s="6" t="s">
        <v>751</v>
      </c>
      <c r="C49" s="6">
        <v>2001</v>
      </c>
      <c r="D49" s="2">
        <v>2007</v>
      </c>
      <c r="I49" s="15">
        <v>1</v>
      </c>
      <c r="K49" s="13">
        <v>1</v>
      </c>
      <c r="O49" s="13">
        <v>1</v>
      </c>
      <c r="P49" s="13">
        <v>1</v>
      </c>
      <c r="Q49" s="13">
        <v>1</v>
      </c>
      <c r="R49" s="13">
        <v>1</v>
      </c>
      <c r="T49" s="20">
        <v>37622</v>
      </c>
      <c r="Y49" s="8" t="s">
        <v>752</v>
      </c>
      <c r="Z49" s="26" t="s">
        <v>753</v>
      </c>
      <c r="AA49" s="13" t="s">
        <v>430</v>
      </c>
      <c r="AB49">
        <v>2001</v>
      </c>
    </row>
    <row r="50" spans="1:33" ht="32">
      <c r="A50" t="s">
        <v>1137</v>
      </c>
      <c r="B50" s="6" t="s">
        <v>1138</v>
      </c>
      <c r="C50" s="6">
        <v>2001</v>
      </c>
      <c r="I50" s="14">
        <v>1</v>
      </c>
      <c r="K50" s="13">
        <v>1</v>
      </c>
      <c r="O50" s="13">
        <v>1</v>
      </c>
      <c r="P50" s="13">
        <v>0</v>
      </c>
      <c r="Q50" s="13">
        <v>1</v>
      </c>
      <c r="R50" s="13">
        <v>1</v>
      </c>
      <c r="V50" s="26" t="s">
        <v>1139</v>
      </c>
      <c r="Y50" t="s">
        <v>2038</v>
      </c>
    </row>
    <row r="51" spans="1:33" ht="16">
      <c r="A51" t="s">
        <v>2144</v>
      </c>
      <c r="B51" s="6" t="s">
        <v>2149</v>
      </c>
      <c r="C51" s="6">
        <v>2001</v>
      </c>
      <c r="D51" s="6"/>
      <c r="I51" s="14">
        <v>1</v>
      </c>
      <c r="K51" s="13">
        <v>1</v>
      </c>
      <c r="O51" s="13">
        <v>1</v>
      </c>
      <c r="P51" s="13">
        <v>0</v>
      </c>
      <c r="Q51" s="13">
        <v>1</v>
      </c>
      <c r="R51" s="13">
        <v>1</v>
      </c>
      <c r="V51" s="26" t="s">
        <v>2150</v>
      </c>
      <c r="Y51" t="s">
        <v>2148</v>
      </c>
    </row>
    <row r="52" spans="1:33" ht="48">
      <c r="A52" t="s">
        <v>1246</v>
      </c>
      <c r="B52" s="6" t="s">
        <v>1248</v>
      </c>
      <c r="C52" s="6">
        <v>2001</v>
      </c>
      <c r="I52" s="14">
        <v>1</v>
      </c>
      <c r="K52" s="13">
        <v>1</v>
      </c>
      <c r="L52" s="13">
        <v>1</v>
      </c>
      <c r="O52" s="13">
        <v>0</v>
      </c>
      <c r="P52" s="13">
        <v>1</v>
      </c>
      <c r="Q52" s="13">
        <v>1</v>
      </c>
      <c r="R52" s="13">
        <v>1</v>
      </c>
      <c r="V52" s="26" t="s">
        <v>1249</v>
      </c>
      <c r="Y52" s="8" t="s">
        <v>1247</v>
      </c>
      <c r="AA52" s="13" t="s">
        <v>430</v>
      </c>
      <c r="AF52" s="26">
        <v>1</v>
      </c>
    </row>
    <row r="53" spans="1:33" ht="16">
      <c r="A53" t="s">
        <v>556</v>
      </c>
      <c r="B53" s="7" t="s">
        <v>1389</v>
      </c>
      <c r="C53" s="6">
        <v>2001</v>
      </c>
      <c r="I53" s="14">
        <v>1</v>
      </c>
      <c r="K53" s="13">
        <v>1</v>
      </c>
      <c r="L53"/>
      <c r="M53"/>
      <c r="N53"/>
      <c r="O53" s="13">
        <v>1</v>
      </c>
      <c r="P53" s="13">
        <v>0</v>
      </c>
      <c r="Q53" s="13">
        <v>1</v>
      </c>
      <c r="R53" s="13">
        <v>1</v>
      </c>
      <c r="S53" s="13"/>
      <c r="T53" s="13"/>
      <c r="U53" s="13"/>
      <c r="V53" s="26" t="s">
        <v>1391</v>
      </c>
      <c r="W53" s="27"/>
      <c r="Y53" s="8" t="s">
        <v>1390</v>
      </c>
      <c r="AA53" s="13" t="s">
        <v>430</v>
      </c>
      <c r="AE53"/>
      <c r="AF53" s="13"/>
      <c r="AG53" s="13"/>
    </row>
    <row r="54" spans="1:33" ht="32">
      <c r="A54" t="s">
        <v>556</v>
      </c>
      <c r="B54" s="6" t="s">
        <v>1485</v>
      </c>
      <c r="C54" s="6">
        <v>2001</v>
      </c>
      <c r="D54" s="6"/>
      <c r="E54" s="6"/>
      <c r="F54" s="6"/>
      <c r="H54" s="15"/>
      <c r="I54" s="15">
        <v>1</v>
      </c>
      <c r="J54" s="13">
        <v>1</v>
      </c>
      <c r="K54" s="13">
        <v>1</v>
      </c>
      <c r="L54"/>
      <c r="M54"/>
      <c r="N54"/>
      <c r="O54" s="13">
        <v>1</v>
      </c>
      <c r="P54" s="13">
        <v>0</v>
      </c>
      <c r="Q54" s="13">
        <v>1</v>
      </c>
      <c r="R54" s="13">
        <v>1</v>
      </c>
      <c r="S54" s="13"/>
      <c r="T54" s="13"/>
      <c r="U54" s="13"/>
      <c r="V54" s="26" t="s">
        <v>1487</v>
      </c>
      <c r="W54" s="27"/>
      <c r="Y54" s="8" t="s">
        <v>1486</v>
      </c>
      <c r="AA54"/>
      <c r="AC54" s="6"/>
      <c r="AE54"/>
      <c r="AF54" s="13"/>
      <c r="AG54" s="13"/>
    </row>
    <row r="55" spans="1:33">
      <c r="A55" t="s">
        <v>774</v>
      </c>
      <c r="B55" s="6" t="s">
        <v>780</v>
      </c>
      <c r="C55" s="2">
        <v>2002</v>
      </c>
      <c r="D55" s="6">
        <v>2004</v>
      </c>
      <c r="I55" s="14">
        <v>1</v>
      </c>
      <c r="K55" s="13">
        <v>1</v>
      </c>
      <c r="O55" s="13">
        <v>1</v>
      </c>
      <c r="P55" s="13">
        <v>0</v>
      </c>
      <c r="Q55" s="13">
        <v>1</v>
      </c>
      <c r="R55" s="13">
        <v>1</v>
      </c>
      <c r="T55" s="69">
        <v>2004</v>
      </c>
      <c r="Y55" s="8" t="s">
        <v>1566</v>
      </c>
      <c r="AA55" s="13" t="s">
        <v>430</v>
      </c>
    </row>
    <row r="56" spans="1:33">
      <c r="A56" t="s">
        <v>774</v>
      </c>
      <c r="B56" s="6" t="s">
        <v>781</v>
      </c>
      <c r="C56" s="6">
        <v>2002</v>
      </c>
      <c r="D56" s="6">
        <v>2004</v>
      </c>
      <c r="I56" s="14">
        <v>1</v>
      </c>
      <c r="K56" s="13">
        <v>1</v>
      </c>
      <c r="O56" s="13">
        <v>1</v>
      </c>
      <c r="P56" s="13">
        <v>1</v>
      </c>
      <c r="Q56" s="13">
        <v>1</v>
      </c>
      <c r="R56" s="13">
        <v>1</v>
      </c>
      <c r="Y56" t="s">
        <v>1566</v>
      </c>
      <c r="AA56" s="13" t="s">
        <v>430</v>
      </c>
    </row>
    <row r="57" spans="1:33">
      <c r="A57" t="s">
        <v>774</v>
      </c>
      <c r="B57" s="6" t="s">
        <v>783</v>
      </c>
      <c r="C57" s="6">
        <v>2002</v>
      </c>
      <c r="D57" s="2">
        <v>2004</v>
      </c>
      <c r="I57" s="14">
        <v>1</v>
      </c>
      <c r="K57" s="13">
        <v>1</v>
      </c>
      <c r="O57" s="13">
        <v>1</v>
      </c>
      <c r="P57" s="13">
        <v>0</v>
      </c>
      <c r="Q57" s="13">
        <v>1</v>
      </c>
      <c r="AA57" s="13" t="s">
        <v>430</v>
      </c>
    </row>
    <row r="58" spans="1:33">
      <c r="A58" t="s">
        <v>774</v>
      </c>
      <c r="B58" s="6" t="s">
        <v>784</v>
      </c>
      <c r="C58" s="6">
        <v>2002</v>
      </c>
      <c r="E58" s="2">
        <v>1999</v>
      </c>
      <c r="I58" s="14">
        <v>1</v>
      </c>
      <c r="K58" s="13">
        <v>1</v>
      </c>
      <c r="O58" s="13">
        <v>1</v>
      </c>
      <c r="P58" s="13">
        <v>1</v>
      </c>
      <c r="Q58" s="13">
        <v>1</v>
      </c>
      <c r="AA58" s="13" t="s">
        <v>430</v>
      </c>
    </row>
    <row r="59" spans="1:33" ht="64">
      <c r="A59" t="s">
        <v>1813</v>
      </c>
      <c r="B59" s="6" t="s">
        <v>1818</v>
      </c>
      <c r="C59" s="6">
        <v>2002</v>
      </c>
      <c r="D59" s="6"/>
      <c r="I59" s="14">
        <v>1</v>
      </c>
      <c r="K59" s="13">
        <v>1</v>
      </c>
      <c r="L59" s="13">
        <v>1</v>
      </c>
      <c r="O59" s="13">
        <v>1</v>
      </c>
      <c r="P59" s="13">
        <v>1</v>
      </c>
      <c r="Q59" s="13">
        <v>1</v>
      </c>
      <c r="R59" s="13">
        <v>1</v>
      </c>
      <c r="V59" s="26" t="s">
        <v>1819</v>
      </c>
      <c r="Y59" s="26" t="s">
        <v>1817</v>
      </c>
    </row>
    <row r="60" spans="1:33">
      <c r="A60" t="s">
        <v>555</v>
      </c>
      <c r="B60" s="6" t="s">
        <v>278</v>
      </c>
      <c r="C60" s="6">
        <v>2002</v>
      </c>
      <c r="D60" s="6"/>
      <c r="E60" s="6"/>
      <c r="F60" s="6"/>
      <c r="I60" s="15">
        <v>1</v>
      </c>
      <c r="K60" s="13">
        <v>1</v>
      </c>
      <c r="O60" s="13">
        <v>1</v>
      </c>
      <c r="P60" s="13">
        <v>1</v>
      </c>
      <c r="Q60" s="13">
        <v>1</v>
      </c>
      <c r="R60" s="13">
        <v>1</v>
      </c>
      <c r="S60" s="13"/>
      <c r="T60" s="13"/>
      <c r="U60" s="13"/>
      <c r="X60"/>
      <c r="Y60" t="s">
        <v>1877</v>
      </c>
      <c r="AA60" s="13" t="s">
        <v>277</v>
      </c>
      <c r="AE60" s="13"/>
      <c r="AF60" s="13"/>
      <c r="AG60"/>
    </row>
    <row r="61" spans="1:33" ht="16">
      <c r="A61" t="s">
        <v>1999</v>
      </c>
      <c r="B61" s="6" t="s">
        <v>2025</v>
      </c>
      <c r="C61" s="6">
        <v>2002</v>
      </c>
      <c r="D61" s="6"/>
      <c r="E61" s="6"/>
      <c r="F61" s="6"/>
      <c r="G61" s="15"/>
      <c r="I61" s="14">
        <v>1</v>
      </c>
      <c r="K61" s="13">
        <v>1</v>
      </c>
      <c r="L61" s="13">
        <v>1</v>
      </c>
      <c r="O61" s="13">
        <v>1</v>
      </c>
      <c r="P61" s="13">
        <v>1</v>
      </c>
      <c r="Q61" s="13">
        <v>1</v>
      </c>
      <c r="R61" s="13">
        <v>1</v>
      </c>
      <c r="V61" s="26" t="s">
        <v>2026</v>
      </c>
      <c r="Y61" t="s">
        <v>2027</v>
      </c>
    </row>
    <row r="62" spans="1:33" ht="16">
      <c r="A62" t="s">
        <v>1137</v>
      </c>
      <c r="B62" s="6" t="s">
        <v>1143</v>
      </c>
      <c r="C62" s="6">
        <v>2002</v>
      </c>
      <c r="I62" s="14">
        <v>1</v>
      </c>
      <c r="K62" s="13">
        <v>1</v>
      </c>
      <c r="O62" s="13">
        <v>1</v>
      </c>
      <c r="P62" s="13">
        <v>0</v>
      </c>
      <c r="Q62" s="13">
        <v>1</v>
      </c>
      <c r="R62" s="13">
        <v>1</v>
      </c>
      <c r="V62" s="26" t="s">
        <v>1144</v>
      </c>
      <c r="Y62" t="s">
        <v>2043</v>
      </c>
    </row>
    <row r="63" spans="1:33" ht="32">
      <c r="A63" t="s">
        <v>1137</v>
      </c>
      <c r="B63" s="6" t="s">
        <v>2046</v>
      </c>
      <c r="C63" s="6">
        <v>2002</v>
      </c>
      <c r="I63" s="14">
        <v>1</v>
      </c>
      <c r="K63" s="13">
        <v>1</v>
      </c>
      <c r="O63" s="13">
        <v>1</v>
      </c>
      <c r="P63" s="13">
        <v>1</v>
      </c>
      <c r="Q63" s="13">
        <v>1</v>
      </c>
      <c r="R63" s="13">
        <v>1</v>
      </c>
      <c r="V63" s="26" t="s">
        <v>2048</v>
      </c>
      <c r="Y63" t="s">
        <v>2047</v>
      </c>
    </row>
    <row r="64" spans="1:33" ht="32">
      <c r="A64" t="s">
        <v>983</v>
      </c>
      <c r="B64" s="6" t="s">
        <v>986</v>
      </c>
      <c r="C64" s="6">
        <v>2003</v>
      </c>
      <c r="D64" s="2">
        <v>2007</v>
      </c>
      <c r="I64" s="14">
        <v>1</v>
      </c>
      <c r="K64" s="13">
        <v>1</v>
      </c>
      <c r="O64" s="13">
        <v>1</v>
      </c>
      <c r="P64" s="13">
        <v>1</v>
      </c>
      <c r="Q64" s="13">
        <v>1</v>
      </c>
      <c r="R64" s="13">
        <v>1</v>
      </c>
      <c r="T64" s="69"/>
      <c r="U64" s="69"/>
      <c r="V64" s="26" t="s">
        <v>1379</v>
      </c>
      <c r="Y64" t="s">
        <v>1565</v>
      </c>
      <c r="AA64" s="13" t="s">
        <v>268</v>
      </c>
    </row>
    <row r="65" spans="1:33" ht="64">
      <c r="A65" t="s">
        <v>1622</v>
      </c>
      <c r="B65" s="6" t="s">
        <v>1626</v>
      </c>
      <c r="C65" s="6">
        <v>2003</v>
      </c>
      <c r="D65" s="6"/>
      <c r="I65" s="14">
        <v>1</v>
      </c>
      <c r="K65" s="13">
        <v>1</v>
      </c>
      <c r="L65" s="13">
        <v>1</v>
      </c>
      <c r="O65" s="13">
        <v>1</v>
      </c>
      <c r="P65" s="13">
        <v>1</v>
      </c>
      <c r="Q65" s="13">
        <v>1</v>
      </c>
      <c r="R65" s="13">
        <v>1</v>
      </c>
      <c r="V65" s="26" t="s">
        <v>1627</v>
      </c>
      <c r="Y65" s="8" t="s">
        <v>1630</v>
      </c>
    </row>
    <row r="66" spans="1:33" ht="16">
      <c r="A66" t="s">
        <v>1622</v>
      </c>
      <c r="B66" s="6" t="s">
        <v>1637</v>
      </c>
      <c r="C66" s="6">
        <v>2003</v>
      </c>
      <c r="D66" s="6"/>
      <c r="I66" s="14">
        <v>1</v>
      </c>
      <c r="K66" s="13">
        <v>1</v>
      </c>
      <c r="L66" s="13">
        <v>1</v>
      </c>
      <c r="O66" s="13">
        <v>1</v>
      </c>
      <c r="P66" s="13">
        <v>0</v>
      </c>
      <c r="Q66" s="13">
        <v>1</v>
      </c>
      <c r="R66" s="13">
        <v>1</v>
      </c>
      <c r="V66" s="26" t="s">
        <v>1639</v>
      </c>
      <c r="Y66" s="8" t="s">
        <v>1638</v>
      </c>
    </row>
    <row r="67" spans="1:33" ht="16">
      <c r="A67" t="s">
        <v>740</v>
      </c>
      <c r="B67" s="6" t="s">
        <v>768</v>
      </c>
      <c r="C67" s="6">
        <v>2003</v>
      </c>
      <c r="D67" s="2">
        <v>2015</v>
      </c>
      <c r="I67" s="15">
        <v>1</v>
      </c>
      <c r="K67" s="13">
        <v>1</v>
      </c>
      <c r="O67" s="13">
        <v>1</v>
      </c>
      <c r="P67" s="13">
        <v>1</v>
      </c>
      <c r="Q67" s="13">
        <v>1</v>
      </c>
      <c r="R67" s="13">
        <v>1</v>
      </c>
      <c r="V67" s="26" t="s">
        <v>773</v>
      </c>
      <c r="Y67" s="8" t="s">
        <v>769</v>
      </c>
    </row>
    <row r="68" spans="1:33" ht="48">
      <c r="A68" t="s">
        <v>1813</v>
      </c>
      <c r="B68" s="6" t="s">
        <v>1814</v>
      </c>
      <c r="C68" s="6">
        <v>2003</v>
      </c>
      <c r="D68" s="6"/>
      <c r="I68" s="14">
        <v>1</v>
      </c>
      <c r="K68" s="13">
        <v>1</v>
      </c>
      <c r="L68" s="13">
        <v>1</v>
      </c>
      <c r="O68" s="13">
        <v>1</v>
      </c>
      <c r="P68" s="13">
        <v>1</v>
      </c>
      <c r="Q68" s="13">
        <v>1</v>
      </c>
      <c r="R68" s="13">
        <v>1</v>
      </c>
      <c r="V68" s="26" t="s">
        <v>1815</v>
      </c>
      <c r="Y68" s="26" t="s">
        <v>1816</v>
      </c>
    </row>
    <row r="69" spans="1:33" ht="64">
      <c r="A69" t="s">
        <v>1137</v>
      </c>
      <c r="B69" s="6" t="s">
        <v>1149</v>
      </c>
      <c r="C69" s="6">
        <v>2003</v>
      </c>
      <c r="I69" s="14">
        <v>1</v>
      </c>
      <c r="K69" s="13">
        <v>1</v>
      </c>
      <c r="O69" s="13">
        <v>1</v>
      </c>
      <c r="P69" s="13">
        <v>1</v>
      </c>
      <c r="Q69" s="13">
        <v>1</v>
      </c>
      <c r="R69" s="13">
        <v>1</v>
      </c>
      <c r="V69" s="26" t="s">
        <v>2053</v>
      </c>
      <c r="Y69" s="26" t="s">
        <v>2052</v>
      </c>
    </row>
    <row r="70" spans="1:33" ht="64">
      <c r="A70" t="s">
        <v>1137</v>
      </c>
      <c r="B70" s="6" t="s">
        <v>2050</v>
      </c>
      <c r="C70" s="6">
        <v>2003</v>
      </c>
      <c r="I70" s="14">
        <v>1</v>
      </c>
      <c r="K70" s="13">
        <v>1</v>
      </c>
      <c r="O70" s="13">
        <v>1</v>
      </c>
      <c r="P70" s="13">
        <v>1</v>
      </c>
      <c r="Q70" s="13">
        <v>1</v>
      </c>
      <c r="R70" s="13">
        <v>1</v>
      </c>
      <c r="V70" s="26" t="s">
        <v>2053</v>
      </c>
      <c r="Y70" s="26" t="s">
        <v>2052</v>
      </c>
    </row>
    <row r="71" spans="1:33">
      <c r="A71" t="s">
        <v>1137</v>
      </c>
      <c r="B71" s="6" t="s">
        <v>2051</v>
      </c>
      <c r="C71" s="6">
        <v>2003</v>
      </c>
      <c r="I71" s="14">
        <v>1</v>
      </c>
      <c r="K71" s="13">
        <v>1</v>
      </c>
      <c r="O71" s="13">
        <v>1</v>
      </c>
      <c r="P71" s="13">
        <v>0</v>
      </c>
      <c r="Q71" s="13">
        <v>1</v>
      </c>
      <c r="R71" s="13">
        <v>1</v>
      </c>
      <c r="Y71" t="s">
        <v>2049</v>
      </c>
    </row>
    <row r="72" spans="1:33">
      <c r="A72" t="s">
        <v>774</v>
      </c>
      <c r="B72" s="6" t="s">
        <v>2437</v>
      </c>
      <c r="C72" s="6">
        <v>2004</v>
      </c>
      <c r="I72" s="14">
        <v>1</v>
      </c>
      <c r="K72" s="13">
        <v>1</v>
      </c>
      <c r="O72" s="13">
        <v>1</v>
      </c>
      <c r="P72" s="13">
        <v>0</v>
      </c>
      <c r="Q72" s="13">
        <v>1</v>
      </c>
      <c r="T72" s="13">
        <v>2004</v>
      </c>
      <c r="Y72" s="8" t="s">
        <v>2438</v>
      </c>
      <c r="AA72" s="13" t="s">
        <v>2439</v>
      </c>
    </row>
    <row r="73" spans="1:33" ht="64">
      <c r="A73" t="s">
        <v>983</v>
      </c>
      <c r="B73" s="6" t="s">
        <v>987</v>
      </c>
      <c r="C73" s="6">
        <v>2004</v>
      </c>
      <c r="I73" s="14">
        <v>1</v>
      </c>
      <c r="K73" s="13">
        <v>1</v>
      </c>
      <c r="O73" s="13">
        <v>1</v>
      </c>
      <c r="P73" s="13">
        <v>1</v>
      </c>
      <c r="Q73" s="13">
        <v>0</v>
      </c>
      <c r="R73" s="13">
        <v>1</v>
      </c>
      <c r="T73" s="69"/>
      <c r="U73" s="69"/>
      <c r="V73" s="26" t="s">
        <v>1380</v>
      </c>
      <c r="Y73" s="8" t="s">
        <v>1578</v>
      </c>
      <c r="AA73" s="13" t="s">
        <v>268</v>
      </c>
    </row>
    <row r="74" spans="1:33" ht="32">
      <c r="A74" t="s">
        <v>1555</v>
      </c>
      <c r="B74" s="6" t="s">
        <v>1559</v>
      </c>
      <c r="C74" s="6">
        <v>2004</v>
      </c>
      <c r="I74" s="14">
        <v>1</v>
      </c>
      <c r="K74" s="13">
        <v>1</v>
      </c>
      <c r="L74" s="13">
        <v>1</v>
      </c>
      <c r="O74" s="13">
        <v>1</v>
      </c>
      <c r="P74" s="13">
        <v>0</v>
      </c>
      <c r="Q74" s="13">
        <v>0</v>
      </c>
      <c r="R74" s="13">
        <v>0</v>
      </c>
      <c r="T74" s="69"/>
      <c r="U74" s="69"/>
      <c r="V74" s="26" t="s">
        <v>1560</v>
      </c>
      <c r="Y74" s="8" t="s">
        <v>1561</v>
      </c>
    </row>
    <row r="75" spans="1:33" ht="32">
      <c r="A75" t="s">
        <v>1622</v>
      </c>
      <c r="B75" s="6" t="s">
        <v>1623</v>
      </c>
      <c r="C75" s="6">
        <v>2004</v>
      </c>
      <c r="D75" s="6"/>
      <c r="I75" s="14">
        <v>1</v>
      </c>
      <c r="K75" s="13">
        <v>1</v>
      </c>
      <c r="L75" s="13">
        <v>1</v>
      </c>
      <c r="O75" s="13">
        <v>1</v>
      </c>
      <c r="P75" s="13">
        <v>1</v>
      </c>
      <c r="Q75" s="13">
        <v>1</v>
      </c>
      <c r="R75" s="13">
        <v>1</v>
      </c>
      <c r="V75" s="26" t="s">
        <v>1624</v>
      </c>
      <c r="Y75" s="8" t="s">
        <v>1625</v>
      </c>
    </row>
    <row r="76" spans="1:33" ht="48">
      <c r="A76" t="s">
        <v>1622</v>
      </c>
      <c r="B76" s="6" t="s">
        <v>1635</v>
      </c>
      <c r="C76" s="6">
        <v>2004</v>
      </c>
      <c r="D76" s="6"/>
      <c r="I76" s="14">
        <v>1</v>
      </c>
      <c r="K76" s="13">
        <v>1</v>
      </c>
      <c r="L76" s="13">
        <v>1</v>
      </c>
      <c r="O76" s="13">
        <v>1</v>
      </c>
      <c r="P76" s="13">
        <v>1</v>
      </c>
      <c r="Q76" s="13">
        <v>1</v>
      </c>
      <c r="R76" s="13">
        <v>1</v>
      </c>
      <c r="V76" s="26" t="s">
        <v>1636</v>
      </c>
      <c r="Y76" s="8"/>
    </row>
    <row r="77" spans="1:33" ht="16">
      <c r="A77" t="s">
        <v>555</v>
      </c>
      <c r="B77" s="6" t="s">
        <v>1867</v>
      </c>
      <c r="C77" s="6">
        <v>2004</v>
      </c>
      <c r="D77" s="6"/>
      <c r="E77" s="6"/>
      <c r="F77" s="6"/>
      <c r="I77" s="15">
        <v>1</v>
      </c>
      <c r="K77" s="13">
        <v>1</v>
      </c>
      <c r="L77" s="13">
        <v>1</v>
      </c>
      <c r="O77" s="13">
        <v>1</v>
      </c>
      <c r="P77" s="13">
        <v>1</v>
      </c>
      <c r="Q77" s="13">
        <v>1</v>
      </c>
      <c r="R77" s="13">
        <v>1</v>
      </c>
      <c r="S77" s="13"/>
      <c r="T77" s="13"/>
      <c r="U77" s="13"/>
      <c r="V77" s="26" t="s">
        <v>1868</v>
      </c>
      <c r="X77"/>
      <c r="Y77" t="s">
        <v>1869</v>
      </c>
      <c r="AE77" s="13"/>
      <c r="AF77" s="13"/>
      <c r="AG77"/>
    </row>
    <row r="78" spans="1:33" ht="32">
      <c r="A78" t="s">
        <v>1137</v>
      </c>
      <c r="B78" s="6" t="s">
        <v>1157</v>
      </c>
      <c r="C78" s="6">
        <v>2004</v>
      </c>
      <c r="D78" s="2">
        <v>2009</v>
      </c>
      <c r="I78" s="14">
        <v>1</v>
      </c>
      <c r="K78" s="13">
        <v>1</v>
      </c>
      <c r="O78" s="13">
        <v>1</v>
      </c>
      <c r="P78" s="13">
        <v>1</v>
      </c>
      <c r="Q78" s="13">
        <v>1</v>
      </c>
      <c r="R78" s="13">
        <v>1</v>
      </c>
      <c r="V78" s="26" t="s">
        <v>1156</v>
      </c>
      <c r="Y78" s="46" t="s">
        <v>2063</v>
      </c>
    </row>
    <row r="79" spans="1:33" ht="48">
      <c r="A79" t="s">
        <v>1342</v>
      </c>
      <c r="B79" s="6" t="s">
        <v>1343</v>
      </c>
      <c r="C79" s="6">
        <v>2004</v>
      </c>
      <c r="I79" s="14">
        <v>1</v>
      </c>
      <c r="K79" s="13">
        <v>1</v>
      </c>
      <c r="L79" s="13">
        <v>1</v>
      </c>
      <c r="O79" s="13">
        <v>1</v>
      </c>
      <c r="P79" s="13">
        <v>1</v>
      </c>
      <c r="Q79" s="13">
        <v>1</v>
      </c>
      <c r="R79" s="13">
        <v>1</v>
      </c>
      <c r="V79" s="26" t="s">
        <v>1344</v>
      </c>
      <c r="Y79" s="8" t="s">
        <v>1345</v>
      </c>
      <c r="AA79" s="13" t="s">
        <v>430</v>
      </c>
    </row>
    <row r="80" spans="1:33">
      <c r="A80" t="s">
        <v>774</v>
      </c>
      <c r="B80" s="6" t="s">
        <v>792</v>
      </c>
      <c r="C80" s="6">
        <v>2005</v>
      </c>
      <c r="D80" s="2">
        <v>2009</v>
      </c>
      <c r="I80" s="14">
        <v>1</v>
      </c>
      <c r="K80" s="13">
        <v>1</v>
      </c>
      <c r="O80" s="13">
        <v>1</v>
      </c>
      <c r="P80" s="13">
        <v>1</v>
      </c>
      <c r="Q80" s="13">
        <v>1</v>
      </c>
      <c r="R80" s="13">
        <v>1</v>
      </c>
      <c r="Y80" s="8" t="s">
        <v>785</v>
      </c>
      <c r="AA80" s="13" t="s">
        <v>430</v>
      </c>
    </row>
    <row r="81" spans="1:33">
      <c r="A81" t="s">
        <v>774</v>
      </c>
      <c r="B81" s="6" t="s">
        <v>789</v>
      </c>
      <c r="C81" s="6">
        <v>2005</v>
      </c>
      <c r="D81" s="2">
        <v>2009</v>
      </c>
      <c r="I81" s="14">
        <v>1</v>
      </c>
      <c r="K81" s="13">
        <v>1</v>
      </c>
      <c r="O81" s="13">
        <v>1</v>
      </c>
      <c r="P81" s="13">
        <v>0</v>
      </c>
      <c r="Q81" s="13">
        <v>1</v>
      </c>
      <c r="R81" s="13">
        <v>1</v>
      </c>
      <c r="Y81" s="8" t="s">
        <v>785</v>
      </c>
      <c r="AA81" s="13" t="s">
        <v>430</v>
      </c>
    </row>
    <row r="82" spans="1:33" ht="16">
      <c r="A82" t="s">
        <v>774</v>
      </c>
      <c r="B82" s="6" t="s">
        <v>786</v>
      </c>
      <c r="C82" s="6">
        <v>2005</v>
      </c>
      <c r="I82" s="14">
        <v>1</v>
      </c>
      <c r="K82" s="13">
        <v>1</v>
      </c>
      <c r="O82" s="13">
        <v>1</v>
      </c>
      <c r="P82" s="13">
        <v>1</v>
      </c>
      <c r="Q82" s="13">
        <v>1</v>
      </c>
      <c r="R82" s="13">
        <v>1</v>
      </c>
      <c r="V82" s="26" t="s">
        <v>788</v>
      </c>
      <c r="Y82" s="8" t="s">
        <v>1569</v>
      </c>
      <c r="AA82" s="13" t="s">
        <v>430</v>
      </c>
    </row>
    <row r="83" spans="1:33" ht="64">
      <c r="A83" t="s">
        <v>983</v>
      </c>
      <c r="B83" s="6" t="s">
        <v>2447</v>
      </c>
      <c r="C83" s="6">
        <v>2005</v>
      </c>
      <c r="D83" s="2">
        <v>2008</v>
      </c>
      <c r="I83" s="14">
        <v>1</v>
      </c>
      <c r="K83" s="13">
        <v>1</v>
      </c>
      <c r="O83" s="13">
        <v>1</v>
      </c>
      <c r="P83" s="13">
        <v>1</v>
      </c>
      <c r="Q83" s="13">
        <v>1</v>
      </c>
      <c r="R83" s="13">
        <v>1</v>
      </c>
      <c r="T83" s="69">
        <v>2006</v>
      </c>
      <c r="U83" s="69"/>
      <c r="V83" s="47" t="s">
        <v>1577</v>
      </c>
      <c r="Y83" s="8" t="s">
        <v>1576</v>
      </c>
      <c r="AA83" s="13" t="s">
        <v>268</v>
      </c>
    </row>
    <row r="84" spans="1:33" ht="16">
      <c r="A84" t="s">
        <v>556</v>
      </c>
      <c r="B84" s="6" t="s">
        <v>1471</v>
      </c>
      <c r="C84" s="6">
        <v>2005</v>
      </c>
      <c r="D84" s="6"/>
      <c r="E84" s="6"/>
      <c r="F84" s="6"/>
      <c r="I84" s="13">
        <v>1</v>
      </c>
      <c r="J84" s="13">
        <v>1</v>
      </c>
      <c r="K84" s="13">
        <v>1</v>
      </c>
      <c r="L84"/>
      <c r="M84"/>
      <c r="N84"/>
      <c r="O84" s="13">
        <v>1</v>
      </c>
      <c r="P84" s="13">
        <v>1</v>
      </c>
      <c r="Q84" s="13">
        <v>0</v>
      </c>
      <c r="R84" s="13">
        <v>1</v>
      </c>
      <c r="S84" s="13"/>
      <c r="T84" s="13"/>
      <c r="U84" s="13"/>
      <c r="V84" s="26" t="s">
        <v>1547</v>
      </c>
      <c r="W84" s="13"/>
      <c r="Y84" s="8" t="s">
        <v>1473</v>
      </c>
      <c r="AA84"/>
      <c r="AC84" s="6"/>
      <c r="AE84"/>
      <c r="AF84" s="13"/>
      <c r="AG84" s="13"/>
    </row>
    <row r="85" spans="1:33">
      <c r="A85" t="s">
        <v>1622</v>
      </c>
      <c r="B85" s="6" t="s">
        <v>1640</v>
      </c>
      <c r="C85" s="6">
        <v>2006</v>
      </c>
      <c r="D85" s="6"/>
      <c r="I85" s="14">
        <v>1</v>
      </c>
      <c r="K85" s="13">
        <v>1</v>
      </c>
      <c r="L85" s="13">
        <v>1</v>
      </c>
      <c r="O85" s="13">
        <v>1</v>
      </c>
      <c r="P85" s="13">
        <v>1</v>
      </c>
      <c r="Q85" s="13">
        <v>1</v>
      </c>
      <c r="R85" s="13">
        <v>0</v>
      </c>
      <c r="Y85" s="8" t="s">
        <v>1641</v>
      </c>
    </row>
    <row r="86" spans="1:33">
      <c r="A86" t="s">
        <v>693</v>
      </c>
      <c r="B86" s="6" t="s">
        <v>358</v>
      </c>
      <c r="C86" s="6">
        <v>2006</v>
      </c>
      <c r="I86" s="15">
        <v>1</v>
      </c>
      <c r="K86" s="13">
        <v>1</v>
      </c>
      <c r="O86" s="13">
        <v>1</v>
      </c>
      <c r="P86" s="13">
        <v>1</v>
      </c>
      <c r="Q86" s="13">
        <v>1</v>
      </c>
      <c r="R86" s="13">
        <v>1</v>
      </c>
      <c r="V86"/>
      <c r="W86" t="s">
        <v>717</v>
      </c>
      <c r="Y86" t="s">
        <v>2238</v>
      </c>
      <c r="AA86" t="s">
        <v>430</v>
      </c>
    </row>
    <row r="87" spans="1:33" ht="16">
      <c r="A87" t="s">
        <v>1305</v>
      </c>
      <c r="B87" s="6" t="s">
        <v>1306</v>
      </c>
      <c r="C87" s="6">
        <v>2007</v>
      </c>
      <c r="I87" s="14">
        <v>1</v>
      </c>
      <c r="K87" s="13">
        <v>1</v>
      </c>
      <c r="O87" s="13">
        <v>1</v>
      </c>
      <c r="P87" s="13">
        <v>0</v>
      </c>
      <c r="Q87" s="13">
        <v>1</v>
      </c>
      <c r="R87" s="13">
        <v>1</v>
      </c>
      <c r="V87" s="26" t="s">
        <v>1309</v>
      </c>
      <c r="Y87" s="8" t="s">
        <v>1308</v>
      </c>
    </row>
    <row r="88" spans="1:33" ht="16">
      <c r="A88" t="s">
        <v>1622</v>
      </c>
      <c r="B88" s="6" t="s">
        <v>1628</v>
      </c>
      <c r="C88" s="6">
        <v>2007</v>
      </c>
      <c r="D88" s="6"/>
      <c r="I88" s="14">
        <v>1</v>
      </c>
      <c r="K88" s="13">
        <v>1</v>
      </c>
      <c r="L88" s="13">
        <v>1</v>
      </c>
      <c r="O88" s="13">
        <v>1</v>
      </c>
      <c r="P88" s="13">
        <v>1</v>
      </c>
      <c r="Q88" s="13">
        <v>1</v>
      </c>
      <c r="R88" s="13">
        <v>1</v>
      </c>
      <c r="V88" s="26" t="s">
        <v>1631</v>
      </c>
      <c r="Y88" s="8" t="s">
        <v>1629</v>
      </c>
    </row>
    <row r="89" spans="1:33" ht="32">
      <c r="A89" t="s">
        <v>1137</v>
      </c>
      <c r="B89" s="6" t="s">
        <v>1159</v>
      </c>
      <c r="C89" s="6">
        <v>2007</v>
      </c>
      <c r="I89" s="14">
        <v>1</v>
      </c>
      <c r="K89" s="13">
        <v>1</v>
      </c>
      <c r="O89" s="13">
        <v>1</v>
      </c>
      <c r="P89" s="13">
        <v>1</v>
      </c>
      <c r="Q89" s="13">
        <v>1</v>
      </c>
      <c r="R89" s="13">
        <v>1</v>
      </c>
      <c r="V89" s="26" t="s">
        <v>1158</v>
      </c>
      <c r="Y89" s="26" t="s">
        <v>2064</v>
      </c>
    </row>
    <row r="90" spans="1:33">
      <c r="A90" t="s">
        <v>693</v>
      </c>
      <c r="B90" s="6" t="s">
        <v>2261</v>
      </c>
      <c r="C90" s="6">
        <v>2007</v>
      </c>
      <c r="I90" s="15">
        <v>1</v>
      </c>
      <c r="K90" s="13">
        <v>1</v>
      </c>
      <c r="O90" s="13">
        <v>1</v>
      </c>
      <c r="P90" s="13">
        <v>1</v>
      </c>
      <c r="Q90" s="13">
        <v>1</v>
      </c>
      <c r="R90" s="13">
        <v>1</v>
      </c>
      <c r="V90"/>
      <c r="Y90" t="s">
        <v>2259</v>
      </c>
      <c r="AA90"/>
    </row>
    <row r="91" spans="1:33">
      <c r="A91" t="s">
        <v>774</v>
      </c>
      <c r="B91" s="6" t="s">
        <v>787</v>
      </c>
      <c r="C91" s="6">
        <v>2008</v>
      </c>
      <c r="I91" s="14">
        <v>1</v>
      </c>
      <c r="K91" s="13">
        <v>1</v>
      </c>
      <c r="O91" s="13">
        <v>1</v>
      </c>
      <c r="P91" s="13">
        <v>0</v>
      </c>
      <c r="R91" s="13">
        <v>1</v>
      </c>
      <c r="Y91" s="8" t="s">
        <v>1571</v>
      </c>
      <c r="AA91" s="13" t="s">
        <v>430</v>
      </c>
    </row>
    <row r="92" spans="1:33">
      <c r="A92" t="s">
        <v>1305</v>
      </c>
      <c r="B92" s="6" t="s">
        <v>1307</v>
      </c>
      <c r="C92" s="6">
        <v>2009</v>
      </c>
      <c r="I92" s="14">
        <v>1</v>
      </c>
      <c r="K92" s="13">
        <v>1</v>
      </c>
      <c r="O92" s="13">
        <v>1</v>
      </c>
      <c r="P92" s="13">
        <v>1</v>
      </c>
      <c r="Q92" s="13">
        <v>1</v>
      </c>
      <c r="R92" s="13">
        <v>1</v>
      </c>
      <c r="Y92" s="8" t="s">
        <v>1308</v>
      </c>
    </row>
    <row r="93" spans="1:33">
      <c r="A93" t="s">
        <v>774</v>
      </c>
      <c r="B93" s="6" t="s">
        <v>1570</v>
      </c>
      <c r="C93" s="6">
        <v>2009</v>
      </c>
      <c r="I93" s="14">
        <v>1</v>
      </c>
      <c r="K93" s="13">
        <v>1</v>
      </c>
      <c r="O93" s="13">
        <v>1</v>
      </c>
      <c r="P93" s="13">
        <v>1</v>
      </c>
      <c r="Q93" s="13">
        <v>1</v>
      </c>
      <c r="R93" s="13">
        <v>1</v>
      </c>
      <c r="Y93" s="8" t="s">
        <v>1569</v>
      </c>
      <c r="AA93" s="13" t="s">
        <v>430</v>
      </c>
    </row>
    <row r="94" spans="1:33">
      <c r="A94" t="s">
        <v>774</v>
      </c>
      <c r="B94" s="6" t="s">
        <v>791</v>
      </c>
      <c r="C94" s="6">
        <v>2009</v>
      </c>
      <c r="I94" s="14">
        <v>1</v>
      </c>
      <c r="K94" s="13">
        <v>1</v>
      </c>
      <c r="O94" s="13">
        <v>1</v>
      </c>
      <c r="P94" s="13">
        <v>0</v>
      </c>
      <c r="Q94" s="13">
        <v>1</v>
      </c>
      <c r="R94" s="13">
        <v>1</v>
      </c>
      <c r="S94" s="13"/>
      <c r="T94" s="13"/>
      <c r="U94" s="13"/>
      <c r="Y94" t="s">
        <v>785</v>
      </c>
      <c r="AA94" s="13" t="s">
        <v>430</v>
      </c>
    </row>
    <row r="95" spans="1:33">
      <c r="A95" t="s">
        <v>774</v>
      </c>
      <c r="B95" s="6" t="s">
        <v>790</v>
      </c>
      <c r="C95" s="6">
        <v>2009</v>
      </c>
      <c r="I95" s="14">
        <v>1</v>
      </c>
      <c r="K95" s="13">
        <v>1</v>
      </c>
      <c r="O95" s="13">
        <v>1</v>
      </c>
      <c r="P95" s="13">
        <v>1</v>
      </c>
      <c r="Q95" s="13">
        <v>1</v>
      </c>
      <c r="R95" s="13">
        <v>1</v>
      </c>
      <c r="S95" s="13"/>
      <c r="T95" s="13"/>
      <c r="U95" s="13"/>
      <c r="Y95" t="s">
        <v>785</v>
      </c>
      <c r="AA95" s="13" t="s">
        <v>430</v>
      </c>
    </row>
    <row r="96" spans="1:33">
      <c r="A96" t="s">
        <v>983</v>
      </c>
      <c r="B96" s="6" t="s">
        <v>2448</v>
      </c>
      <c r="C96" s="6">
        <v>2010</v>
      </c>
      <c r="I96" s="14">
        <v>1</v>
      </c>
      <c r="K96" s="13">
        <v>1</v>
      </c>
      <c r="O96" s="13">
        <v>1</v>
      </c>
      <c r="P96" s="13">
        <v>1</v>
      </c>
      <c r="Q96" s="13">
        <v>0</v>
      </c>
      <c r="R96" s="13">
        <v>1</v>
      </c>
      <c r="T96" s="69"/>
      <c r="U96" s="69"/>
      <c r="Y96" s="8" t="s">
        <v>2449</v>
      </c>
      <c r="AA96" s="13" t="s">
        <v>2439</v>
      </c>
    </row>
    <row r="97" spans="1:47">
      <c r="A97" t="s">
        <v>693</v>
      </c>
      <c r="B97" s="6" t="s">
        <v>324</v>
      </c>
      <c r="C97" s="6">
        <v>2010</v>
      </c>
      <c r="I97" s="14">
        <v>1</v>
      </c>
      <c r="K97" s="13">
        <v>1</v>
      </c>
      <c r="O97" s="13">
        <v>1</v>
      </c>
      <c r="P97" s="13">
        <v>1</v>
      </c>
      <c r="Q97" s="13">
        <v>1</v>
      </c>
      <c r="R97" s="13">
        <v>1</v>
      </c>
      <c r="T97" s="13">
        <v>2012</v>
      </c>
      <c r="V97" t="s">
        <v>969</v>
      </c>
      <c r="W97" t="s">
        <v>718</v>
      </c>
      <c r="Y97" t="s">
        <v>2169</v>
      </c>
      <c r="AA97" t="s">
        <v>430</v>
      </c>
    </row>
    <row r="98" spans="1:47">
      <c r="A98" t="s">
        <v>693</v>
      </c>
      <c r="B98" s="6" t="s">
        <v>944</v>
      </c>
      <c r="C98" s="6">
        <v>2011</v>
      </c>
      <c r="I98" s="14">
        <v>1</v>
      </c>
      <c r="K98" s="13">
        <v>1</v>
      </c>
      <c r="O98" s="13">
        <v>1</v>
      </c>
      <c r="P98" s="13">
        <v>1</v>
      </c>
      <c r="Q98" s="13">
        <v>1</v>
      </c>
      <c r="R98" s="13">
        <v>1</v>
      </c>
      <c r="V98"/>
      <c r="Y98" s="8" t="s">
        <v>937</v>
      </c>
      <c r="AA98"/>
    </row>
    <row r="99" spans="1:47" ht="48">
      <c r="A99" t="s">
        <v>693</v>
      </c>
      <c r="B99" s="6" t="s">
        <v>942</v>
      </c>
      <c r="C99" s="6">
        <v>2012</v>
      </c>
      <c r="I99" s="14">
        <v>1</v>
      </c>
      <c r="K99" s="13">
        <v>1</v>
      </c>
      <c r="O99" s="13">
        <v>1</v>
      </c>
      <c r="P99" s="13">
        <v>1</v>
      </c>
      <c r="Q99" s="13">
        <v>1</v>
      </c>
      <c r="R99" s="13">
        <v>1</v>
      </c>
      <c r="V99" t="s">
        <v>943</v>
      </c>
      <c r="Y99" s="46" t="s">
        <v>2302</v>
      </c>
      <c r="AA99"/>
    </row>
    <row r="100" spans="1:47">
      <c r="A100" t="s">
        <v>740</v>
      </c>
      <c r="B100" s="6" t="s">
        <v>767</v>
      </c>
      <c r="C100" s="6">
        <v>2013</v>
      </c>
      <c r="I100" s="15">
        <v>1</v>
      </c>
      <c r="K100" s="13">
        <v>1</v>
      </c>
      <c r="O100" s="13">
        <v>1</v>
      </c>
      <c r="P100" s="13">
        <v>1</v>
      </c>
      <c r="Q100" s="13">
        <v>1</v>
      </c>
      <c r="R100" s="13">
        <v>1</v>
      </c>
      <c r="Y100" s="8" t="s">
        <v>772</v>
      </c>
    </row>
    <row r="101" spans="1:47" ht="32">
      <c r="A101" t="s">
        <v>555</v>
      </c>
      <c r="B101" s="6" t="s">
        <v>1864</v>
      </c>
      <c r="C101" s="6">
        <v>2013</v>
      </c>
      <c r="D101" s="6"/>
      <c r="E101" s="6"/>
      <c r="F101" s="6"/>
      <c r="G101" s="15"/>
      <c r="I101" s="14">
        <v>1</v>
      </c>
      <c r="K101" s="13">
        <v>1</v>
      </c>
      <c r="O101" s="13">
        <v>1</v>
      </c>
      <c r="P101" s="13">
        <v>1</v>
      </c>
      <c r="Q101" s="13">
        <v>1</v>
      </c>
      <c r="R101" s="13">
        <v>1</v>
      </c>
      <c r="S101" s="13"/>
      <c r="T101" s="13"/>
      <c r="U101" s="13"/>
      <c r="X101"/>
      <c r="Y101" s="26" t="s">
        <v>1865</v>
      </c>
      <c r="AA101" s="16"/>
      <c r="AE101" s="13"/>
      <c r="AF101" s="13"/>
      <c r="AG101"/>
    </row>
    <row r="102" spans="1:47">
      <c r="A102" t="s">
        <v>740</v>
      </c>
      <c r="B102" s="6" t="s">
        <v>766</v>
      </c>
      <c r="C102" s="6">
        <v>2014</v>
      </c>
      <c r="I102" s="15">
        <v>1</v>
      </c>
      <c r="K102" s="13">
        <v>1</v>
      </c>
      <c r="O102" s="13">
        <v>1</v>
      </c>
      <c r="P102" s="13">
        <v>1</v>
      </c>
      <c r="Q102" s="13">
        <v>1</v>
      </c>
      <c r="R102" s="13">
        <v>1</v>
      </c>
      <c r="Y102" s="8" t="s">
        <v>771</v>
      </c>
    </row>
    <row r="103" spans="1:47" ht="128">
      <c r="A103" t="s">
        <v>693</v>
      </c>
      <c r="B103" s="6" t="s">
        <v>936</v>
      </c>
      <c r="C103" s="6">
        <v>2014</v>
      </c>
      <c r="I103" s="14">
        <v>1</v>
      </c>
      <c r="K103" s="13">
        <v>1</v>
      </c>
      <c r="O103" s="13">
        <v>1</v>
      </c>
      <c r="P103" s="13">
        <v>1</v>
      </c>
      <c r="Q103" s="13">
        <v>1</v>
      </c>
      <c r="R103" s="13">
        <v>1</v>
      </c>
      <c r="V103" s="26" t="s">
        <v>2299</v>
      </c>
      <c r="Y103" s="46" t="s">
        <v>2298</v>
      </c>
      <c r="AA103"/>
    </row>
    <row r="104" spans="1:47">
      <c r="A104" t="s">
        <v>693</v>
      </c>
      <c r="B104" s="6" t="s">
        <v>2304</v>
      </c>
      <c r="C104" s="6">
        <v>2015</v>
      </c>
      <c r="I104" s="14">
        <v>1</v>
      </c>
      <c r="K104" s="13">
        <v>1</v>
      </c>
      <c r="O104" s="13">
        <v>1</v>
      </c>
      <c r="P104" s="13">
        <v>0</v>
      </c>
      <c r="Q104" s="13">
        <v>1</v>
      </c>
      <c r="R104" s="13">
        <v>1</v>
      </c>
      <c r="V104"/>
      <c r="Y104" s="8"/>
      <c r="AA104"/>
    </row>
    <row r="105" spans="1:47" ht="48">
      <c r="A105" t="s">
        <v>693</v>
      </c>
      <c r="B105" s="6" t="s">
        <v>951</v>
      </c>
      <c r="C105" s="6">
        <v>2015</v>
      </c>
      <c r="I105" s="14">
        <v>1</v>
      </c>
      <c r="K105" s="13">
        <v>1</v>
      </c>
      <c r="O105" s="13">
        <v>1</v>
      </c>
      <c r="P105" s="13">
        <v>0</v>
      </c>
      <c r="Q105" s="13">
        <v>1</v>
      </c>
      <c r="R105" s="13">
        <v>1</v>
      </c>
      <c r="V105" s="26" t="s">
        <v>2305</v>
      </c>
      <c r="Y105" s="46" t="s">
        <v>2303</v>
      </c>
      <c r="AA105"/>
    </row>
    <row r="106" spans="1:47" ht="32">
      <c r="A106" t="s">
        <v>693</v>
      </c>
      <c r="B106" s="6" t="s">
        <v>953</v>
      </c>
      <c r="C106" s="6">
        <v>2015</v>
      </c>
      <c r="I106" s="14">
        <v>1</v>
      </c>
      <c r="K106" s="13">
        <v>1</v>
      </c>
      <c r="O106" s="13">
        <v>1</v>
      </c>
      <c r="P106" s="13">
        <v>1</v>
      </c>
      <c r="Q106" s="13">
        <v>1</v>
      </c>
      <c r="R106" s="13">
        <v>1</v>
      </c>
      <c r="Y106" s="46" t="s">
        <v>952</v>
      </c>
      <c r="AA106"/>
    </row>
    <row r="107" spans="1:47" ht="48">
      <c r="A107" t="s">
        <v>693</v>
      </c>
      <c r="B107" s="6" t="s">
        <v>954</v>
      </c>
      <c r="C107" s="6">
        <v>2015</v>
      </c>
      <c r="I107" s="14">
        <v>1</v>
      </c>
      <c r="K107" s="13">
        <v>1</v>
      </c>
      <c r="O107" s="13">
        <v>1</v>
      </c>
      <c r="P107" s="13">
        <v>1</v>
      </c>
      <c r="Q107" s="13">
        <v>1</v>
      </c>
      <c r="R107" s="13">
        <v>1</v>
      </c>
      <c r="V107" s="26" t="s">
        <v>2306</v>
      </c>
      <c r="Y107" s="46" t="s">
        <v>952</v>
      </c>
      <c r="AA107"/>
    </row>
    <row r="108" spans="1:47" ht="64">
      <c r="A108" t="s">
        <v>693</v>
      </c>
      <c r="B108" s="6" t="s">
        <v>950</v>
      </c>
      <c r="C108" s="6">
        <v>2016</v>
      </c>
      <c r="I108" s="14">
        <v>1</v>
      </c>
      <c r="K108" s="13">
        <v>1</v>
      </c>
      <c r="O108" s="13">
        <v>1</v>
      </c>
      <c r="P108" s="13">
        <v>1</v>
      </c>
      <c r="Q108" s="13">
        <v>1</v>
      </c>
      <c r="R108" s="13">
        <v>1</v>
      </c>
      <c r="V108" s="26" t="s">
        <v>2312</v>
      </c>
      <c r="Y108" s="46" t="s">
        <v>2311</v>
      </c>
      <c r="AA108"/>
    </row>
    <row r="109" spans="1:47" ht="96">
      <c r="A109" t="s">
        <v>556</v>
      </c>
      <c r="B109" s="6" t="s">
        <v>1530</v>
      </c>
      <c r="C109" s="6">
        <v>2016</v>
      </c>
      <c r="D109" s="6"/>
      <c r="E109" s="6"/>
      <c r="F109" s="6"/>
      <c r="H109" s="15"/>
      <c r="I109" s="13">
        <v>1</v>
      </c>
      <c r="K109" s="13">
        <v>1</v>
      </c>
      <c r="L109"/>
      <c r="M109"/>
      <c r="N109"/>
      <c r="O109" s="13">
        <v>1</v>
      </c>
      <c r="P109" s="13">
        <v>1</v>
      </c>
      <c r="Q109" s="13">
        <v>1</v>
      </c>
      <c r="R109" s="13">
        <v>1</v>
      </c>
      <c r="S109" s="13"/>
      <c r="T109" s="13"/>
      <c r="U109" s="13"/>
      <c r="V109" s="26" t="s">
        <v>1532</v>
      </c>
      <c r="W109" s="27"/>
      <c r="Y109" s="55" t="s">
        <v>1531</v>
      </c>
      <c r="AA109"/>
      <c r="AC109" s="6"/>
      <c r="AE109"/>
      <c r="AF109" s="13"/>
      <c r="AG109" s="13"/>
    </row>
    <row r="110" spans="1:47" ht="64">
      <c r="A110" t="s">
        <v>693</v>
      </c>
      <c r="B110" s="6" t="s">
        <v>956</v>
      </c>
      <c r="C110" s="6">
        <v>2017</v>
      </c>
      <c r="I110" s="14">
        <v>1</v>
      </c>
      <c r="K110" s="13">
        <v>1</v>
      </c>
      <c r="O110" s="13">
        <v>1</v>
      </c>
      <c r="P110" s="13">
        <v>1</v>
      </c>
      <c r="Q110" s="13">
        <v>1</v>
      </c>
      <c r="R110" s="13">
        <v>1</v>
      </c>
      <c r="V110"/>
      <c r="Y110" s="46" t="s">
        <v>2315</v>
      </c>
    </row>
    <row r="111" spans="1:47" ht="48">
      <c r="A111" t="s">
        <v>556</v>
      </c>
      <c r="B111" s="6" t="s">
        <v>1534</v>
      </c>
      <c r="C111" s="6">
        <v>2017</v>
      </c>
      <c r="D111" s="6"/>
      <c r="E111" s="6"/>
      <c r="F111" s="6"/>
      <c r="H111" s="15"/>
      <c r="I111" s="13">
        <v>1</v>
      </c>
      <c r="K111" s="13">
        <v>1</v>
      </c>
      <c r="L111"/>
      <c r="M111"/>
      <c r="N111"/>
      <c r="O111" s="13">
        <v>1</v>
      </c>
      <c r="P111" s="13">
        <v>1</v>
      </c>
      <c r="Q111" s="13">
        <v>1</v>
      </c>
      <c r="R111" s="13">
        <v>1</v>
      </c>
      <c r="S111" s="13"/>
      <c r="T111" s="13"/>
      <c r="U111" s="13"/>
      <c r="V111" s="26" t="s">
        <v>1535</v>
      </c>
      <c r="W111" s="27"/>
      <c r="Y111" s="46" t="s">
        <v>1533</v>
      </c>
      <c r="Z111" s="46"/>
      <c r="AA111"/>
      <c r="AC111" s="6"/>
      <c r="AE111"/>
      <c r="AF111" s="13"/>
      <c r="AG111" s="13"/>
    </row>
    <row r="112" spans="1:47">
      <c r="A112" t="s">
        <v>1652</v>
      </c>
      <c r="B112" s="6" t="s">
        <v>1653</v>
      </c>
      <c r="C112" s="6">
        <v>1963</v>
      </c>
      <c r="D112" s="6" t="s">
        <v>1654</v>
      </c>
      <c r="G112" s="14">
        <v>1</v>
      </c>
      <c r="O112" s="13">
        <v>0</v>
      </c>
      <c r="P112" s="13">
        <v>0</v>
      </c>
      <c r="Q112" s="13">
        <v>1</v>
      </c>
      <c r="R112" s="13">
        <v>0</v>
      </c>
      <c r="Y112" s="8" t="s">
        <v>1655</v>
      </c>
      <c r="AH112" s="57"/>
      <c r="AI112" s="57"/>
      <c r="AJ112" s="57"/>
      <c r="AK112" s="57">
        <v>1975</v>
      </c>
      <c r="AL112" s="57">
        <f t="shared" ref="AL112:AL144" si="6">SUMIF($C$2:$C$817,$AK112,$G$2:$G$817)</f>
        <v>18</v>
      </c>
      <c r="AM112" s="57" t="e">
        <f>SUMIF($C$2:$C$817,$AK112,#REF!)</f>
        <v>#REF!</v>
      </c>
      <c r="AN112" s="57">
        <f t="shared" ref="AN112:AN144" si="7">SUMIF($C$2:$C$817,$AK112,$I$2:$I$817)</f>
        <v>0</v>
      </c>
      <c r="AO112" s="57" t="e">
        <f t="shared" ref="AO112:AO144" si="8">AN112-AM112</f>
        <v>#REF!</v>
      </c>
      <c r="AP112" s="57"/>
      <c r="AQ112" s="57"/>
      <c r="AR112" s="57"/>
      <c r="AS112" s="57"/>
      <c r="AT112" s="57"/>
      <c r="AU112" s="57"/>
    </row>
    <row r="113" spans="1:47" ht="64">
      <c r="A113" t="s">
        <v>647</v>
      </c>
      <c r="B113" s="2" t="s">
        <v>304</v>
      </c>
      <c r="C113" s="2">
        <v>1964</v>
      </c>
      <c r="D113" s="2">
        <v>1981</v>
      </c>
      <c r="G113" s="14">
        <v>1</v>
      </c>
      <c r="O113" s="13">
        <v>0</v>
      </c>
      <c r="P113" s="13">
        <v>1</v>
      </c>
      <c r="Q113" s="13">
        <v>1</v>
      </c>
      <c r="R113" s="13">
        <v>0</v>
      </c>
      <c r="V113" s="26" t="s">
        <v>461</v>
      </c>
      <c r="W113" t="s">
        <v>504</v>
      </c>
      <c r="Y113" t="s">
        <v>1975</v>
      </c>
      <c r="AA113" s="13" t="s">
        <v>268</v>
      </c>
      <c r="AB113" t="s">
        <v>366</v>
      </c>
      <c r="AH113" s="57"/>
      <c r="AI113" s="57"/>
      <c r="AJ113" s="57"/>
      <c r="AK113" s="57">
        <f t="shared" ref="AK113:AK144" si="9">AK112+1</f>
        <v>1976</v>
      </c>
      <c r="AL113" s="57">
        <f t="shared" si="6"/>
        <v>11</v>
      </c>
      <c r="AM113" s="57" t="e">
        <f>SUMIF($C$2:$C$817,$AK113,#REF!)</f>
        <v>#REF!</v>
      </c>
      <c r="AN113" s="57">
        <f t="shared" si="7"/>
        <v>0</v>
      </c>
      <c r="AO113" s="57" t="e">
        <f t="shared" si="8"/>
        <v>#REF!</v>
      </c>
      <c r="AP113" s="57"/>
      <c r="AQ113" s="57"/>
      <c r="AR113" s="57"/>
      <c r="AS113" s="57"/>
      <c r="AT113" s="57"/>
      <c r="AU113" s="57"/>
    </row>
    <row r="114" spans="1:47" ht="64">
      <c r="A114" t="s">
        <v>1060</v>
      </c>
      <c r="B114" s="6" t="s">
        <v>1063</v>
      </c>
      <c r="C114" s="6">
        <v>1969</v>
      </c>
      <c r="D114" s="2">
        <v>1994</v>
      </c>
      <c r="G114" s="14">
        <v>1</v>
      </c>
      <c r="O114" s="13">
        <v>0</v>
      </c>
      <c r="P114" s="13">
        <v>0</v>
      </c>
      <c r="Q114" s="13">
        <v>1</v>
      </c>
      <c r="R114" s="13">
        <v>0</v>
      </c>
      <c r="V114" s="26" t="s">
        <v>1745</v>
      </c>
      <c r="Y114" t="s">
        <v>1744</v>
      </c>
      <c r="Z114" s="26" t="s">
        <v>1064</v>
      </c>
      <c r="AH114" s="57"/>
      <c r="AI114" s="57"/>
      <c r="AJ114" s="57"/>
      <c r="AK114" s="57">
        <f t="shared" si="9"/>
        <v>1977</v>
      </c>
      <c r="AL114" s="57">
        <f t="shared" si="6"/>
        <v>19</v>
      </c>
      <c r="AM114" s="57" t="e">
        <f>SUMIF($C$2:$C$817,$AK114,#REF!)</f>
        <v>#REF!</v>
      </c>
      <c r="AN114" s="57">
        <f t="shared" si="7"/>
        <v>1</v>
      </c>
      <c r="AO114" s="57" t="e">
        <f t="shared" si="8"/>
        <v>#REF!</v>
      </c>
      <c r="AP114" s="57"/>
      <c r="AQ114" s="57"/>
      <c r="AR114" s="57"/>
      <c r="AS114" s="57"/>
      <c r="AT114" s="57"/>
      <c r="AU114" s="57"/>
    </row>
    <row r="115" spans="1:47">
      <c r="A115" t="s">
        <v>1070</v>
      </c>
      <c r="B115" s="6" t="s">
        <v>1073</v>
      </c>
      <c r="C115" s="6">
        <v>1969</v>
      </c>
      <c r="D115" s="6">
        <v>1980</v>
      </c>
      <c r="G115" s="14">
        <v>1</v>
      </c>
      <c r="O115" s="13">
        <v>0</v>
      </c>
      <c r="P115" s="13">
        <v>0</v>
      </c>
      <c r="Q115" s="13">
        <v>1</v>
      </c>
      <c r="R115" s="13">
        <v>0</v>
      </c>
      <c r="Y115" t="s">
        <v>1751</v>
      </c>
      <c r="AK115" s="57">
        <f t="shared" si="9"/>
        <v>1978</v>
      </c>
      <c r="AL115" s="57">
        <f t="shared" si="6"/>
        <v>28</v>
      </c>
      <c r="AM115" s="57" t="e">
        <f>SUMIF($C$2:$C$817,$AK115,#REF!)</f>
        <v>#REF!</v>
      </c>
      <c r="AN115" s="57">
        <f t="shared" si="7"/>
        <v>0</v>
      </c>
      <c r="AO115" s="57" t="e">
        <f t="shared" si="8"/>
        <v>#REF!</v>
      </c>
    </row>
    <row r="116" spans="1:47" ht="32">
      <c r="A116" t="s">
        <v>1000</v>
      </c>
      <c r="B116" s="9" t="s">
        <v>1001</v>
      </c>
      <c r="C116" s="6">
        <v>1970</v>
      </c>
      <c r="D116" s="2">
        <v>1982</v>
      </c>
      <c r="G116" s="14">
        <v>1</v>
      </c>
      <c r="O116" s="13">
        <v>0</v>
      </c>
      <c r="P116" s="13">
        <v>1</v>
      </c>
      <c r="Q116" s="13">
        <v>1</v>
      </c>
      <c r="R116" s="13">
        <v>0</v>
      </c>
      <c r="V116" s="26" t="s">
        <v>1002</v>
      </c>
      <c r="Y116" s="8" t="s">
        <v>1591</v>
      </c>
      <c r="AK116" s="57">
        <f t="shared" si="9"/>
        <v>1979</v>
      </c>
      <c r="AL116" s="57">
        <f t="shared" si="6"/>
        <v>21</v>
      </c>
      <c r="AM116" s="57" t="e">
        <f>SUMIF($C$2:$C$817,$AK116,#REF!)</f>
        <v>#REF!</v>
      </c>
      <c r="AN116" s="57">
        <f t="shared" si="7"/>
        <v>1</v>
      </c>
      <c r="AO116" s="57" t="e">
        <f t="shared" si="8"/>
        <v>#REF!</v>
      </c>
    </row>
    <row r="117" spans="1:47" ht="112">
      <c r="A117" t="s">
        <v>1003</v>
      </c>
      <c r="B117" s="7" t="s">
        <v>1004</v>
      </c>
      <c r="C117" s="6">
        <v>1970</v>
      </c>
      <c r="D117" s="9" t="s">
        <v>1005</v>
      </c>
      <c r="G117" s="14">
        <v>1</v>
      </c>
      <c r="O117" s="13">
        <v>0</v>
      </c>
      <c r="P117" s="13">
        <v>1</v>
      </c>
      <c r="Q117" s="13">
        <v>1</v>
      </c>
      <c r="R117" s="13">
        <v>0</v>
      </c>
      <c r="V117" s="47" t="s">
        <v>1592</v>
      </c>
      <c r="Y117" t="s">
        <v>1562</v>
      </c>
      <c r="Z117" s="26" t="s">
        <v>1563</v>
      </c>
      <c r="AK117" s="57">
        <f t="shared" si="9"/>
        <v>1980</v>
      </c>
      <c r="AL117" s="57">
        <f t="shared" si="6"/>
        <v>21</v>
      </c>
      <c r="AM117" s="57" t="e">
        <f>SUMIF($C$2:$C$817,$AK117,#REF!)</f>
        <v>#REF!</v>
      </c>
      <c r="AN117" s="57">
        <f t="shared" si="7"/>
        <v>2</v>
      </c>
      <c r="AO117" s="57" t="e">
        <f t="shared" si="8"/>
        <v>#REF!</v>
      </c>
    </row>
    <row r="118" spans="1:47" ht="16">
      <c r="A118" t="s">
        <v>1003</v>
      </c>
      <c r="B118" s="7" t="s">
        <v>1610</v>
      </c>
      <c r="C118" s="6">
        <v>1970</v>
      </c>
      <c r="D118" s="9"/>
      <c r="G118" s="14">
        <v>1</v>
      </c>
      <c r="O118" s="13">
        <v>0</v>
      </c>
      <c r="P118" s="13">
        <v>1</v>
      </c>
      <c r="Q118" s="13">
        <v>1</v>
      </c>
      <c r="R118" s="13">
        <v>1</v>
      </c>
      <c r="V118" s="47" t="s">
        <v>1611</v>
      </c>
      <c r="Y118" s="8" t="s">
        <v>1608</v>
      </c>
      <c r="AK118" s="57">
        <f t="shared" si="9"/>
        <v>1981</v>
      </c>
      <c r="AL118" s="57">
        <f t="shared" si="6"/>
        <v>18</v>
      </c>
      <c r="AM118" s="57" t="e">
        <f>SUMIF($C$2:$C$817,$AK118,#REF!)</f>
        <v>#REF!</v>
      </c>
      <c r="AN118" s="57">
        <f t="shared" si="7"/>
        <v>4</v>
      </c>
      <c r="AO118" s="57" t="e">
        <f t="shared" si="8"/>
        <v>#REF!</v>
      </c>
    </row>
    <row r="119" spans="1:47" ht="32">
      <c r="A119" t="s">
        <v>1652</v>
      </c>
      <c r="B119" s="6" t="s">
        <v>1656</v>
      </c>
      <c r="C119" s="6">
        <v>1970</v>
      </c>
      <c r="D119" s="6">
        <v>1978</v>
      </c>
      <c r="G119" s="14">
        <v>1</v>
      </c>
      <c r="O119" s="13">
        <v>0</v>
      </c>
      <c r="P119" s="13">
        <v>0</v>
      </c>
      <c r="Q119" s="13">
        <v>1</v>
      </c>
      <c r="V119" s="47" t="s">
        <v>1664</v>
      </c>
      <c r="Y119" s="8" t="s">
        <v>1662</v>
      </c>
      <c r="AK119" s="57">
        <f t="shared" si="9"/>
        <v>1982</v>
      </c>
      <c r="AL119" s="57">
        <f t="shared" si="6"/>
        <v>17</v>
      </c>
      <c r="AM119" s="57" t="e">
        <f>SUMIF($C$2:$C$817,$AK119,#REF!)</f>
        <v>#REF!</v>
      </c>
      <c r="AN119" s="57">
        <f t="shared" si="7"/>
        <v>5</v>
      </c>
      <c r="AO119" s="57" t="e">
        <f t="shared" si="8"/>
        <v>#REF!</v>
      </c>
    </row>
    <row r="120" spans="1:47" ht="16">
      <c r="A120" t="s">
        <v>1652</v>
      </c>
      <c r="B120" s="6" t="s">
        <v>1657</v>
      </c>
      <c r="C120" s="6">
        <v>1970</v>
      </c>
      <c r="D120" s="6">
        <v>1978</v>
      </c>
      <c r="G120" s="14">
        <v>1</v>
      </c>
      <c r="O120" s="13">
        <v>1</v>
      </c>
      <c r="P120" s="13">
        <v>1</v>
      </c>
      <c r="Q120" s="13">
        <v>1</v>
      </c>
      <c r="R120" s="13">
        <v>0</v>
      </c>
      <c r="V120" s="26" t="s">
        <v>1659</v>
      </c>
      <c r="Y120" s="8" t="s">
        <v>1662</v>
      </c>
      <c r="AK120" s="57">
        <f t="shared" si="9"/>
        <v>1983</v>
      </c>
      <c r="AL120" s="57">
        <f t="shared" si="6"/>
        <v>14</v>
      </c>
      <c r="AM120" s="57" t="e">
        <f>SUMIF($C$2:$C$817,$AK120,#REF!)</f>
        <v>#REF!</v>
      </c>
      <c r="AN120" s="57">
        <f t="shared" si="7"/>
        <v>3</v>
      </c>
      <c r="AO120" s="57" t="e">
        <f t="shared" si="8"/>
        <v>#REF!</v>
      </c>
      <c r="AP120" s="70" t="e">
        <f t="shared" ref="AP120:AP144" si="10">AM120/AN120</f>
        <v>#REF!</v>
      </c>
    </row>
    <row r="121" spans="1:47">
      <c r="A121" t="s">
        <v>1070</v>
      </c>
      <c r="B121" s="6" t="s">
        <v>1071</v>
      </c>
      <c r="C121" s="6">
        <v>1970</v>
      </c>
      <c r="D121" s="6">
        <v>1972</v>
      </c>
      <c r="G121" s="14">
        <v>1</v>
      </c>
      <c r="O121" s="13">
        <v>1</v>
      </c>
      <c r="P121" s="13">
        <v>1</v>
      </c>
      <c r="Q121" s="13">
        <v>1</v>
      </c>
      <c r="R121" s="13">
        <v>0</v>
      </c>
      <c r="Y121" t="s">
        <v>1748</v>
      </c>
      <c r="AK121" s="57">
        <f t="shared" si="9"/>
        <v>1984</v>
      </c>
      <c r="AL121" s="57">
        <f t="shared" si="6"/>
        <v>15</v>
      </c>
      <c r="AM121" s="57" t="e">
        <f>SUMIF($C$2:$C$817,$AK121,#REF!)</f>
        <v>#REF!</v>
      </c>
      <c r="AN121" s="57">
        <f t="shared" si="7"/>
        <v>6</v>
      </c>
      <c r="AO121" s="57" t="e">
        <f t="shared" si="8"/>
        <v>#REF!</v>
      </c>
      <c r="AP121" s="70" t="e">
        <f t="shared" si="10"/>
        <v>#REF!</v>
      </c>
    </row>
    <row r="122" spans="1:47" ht="32">
      <c r="A122" t="s">
        <v>1070</v>
      </c>
      <c r="B122" s="6" t="s">
        <v>1074</v>
      </c>
      <c r="C122" s="6">
        <v>1970</v>
      </c>
      <c r="D122" s="6">
        <v>1984</v>
      </c>
      <c r="G122" s="14">
        <v>1</v>
      </c>
      <c r="O122" s="13">
        <v>0</v>
      </c>
      <c r="P122" s="13">
        <v>0</v>
      </c>
      <c r="Q122" s="13">
        <v>1</v>
      </c>
      <c r="R122" s="13">
        <v>0</v>
      </c>
      <c r="V122" s="26" t="s">
        <v>1752</v>
      </c>
      <c r="Y122" t="s">
        <v>1753</v>
      </c>
      <c r="AK122" s="57">
        <f t="shared" si="9"/>
        <v>1985</v>
      </c>
      <c r="AL122" s="57">
        <f t="shared" si="6"/>
        <v>16</v>
      </c>
      <c r="AM122" s="57" t="e">
        <f>SUMIF($C$2:$C$817,$AK122,#REF!)</f>
        <v>#REF!</v>
      </c>
      <c r="AN122" s="57">
        <f t="shared" si="7"/>
        <v>14</v>
      </c>
      <c r="AO122" s="57" t="e">
        <f t="shared" si="8"/>
        <v>#REF!</v>
      </c>
      <c r="AP122" s="70" t="e">
        <f t="shared" si="10"/>
        <v>#REF!</v>
      </c>
    </row>
    <row r="123" spans="1:47" ht="48">
      <c r="A123" t="s">
        <v>647</v>
      </c>
      <c r="B123" s="2" t="s">
        <v>43</v>
      </c>
      <c r="C123" s="2">
        <v>1970</v>
      </c>
      <c r="E123" s="2">
        <v>1495</v>
      </c>
      <c r="F123" t="s">
        <v>558</v>
      </c>
      <c r="G123" s="14">
        <v>1</v>
      </c>
      <c r="O123" s="13">
        <v>0</v>
      </c>
      <c r="P123" s="13">
        <v>1</v>
      </c>
      <c r="Q123" s="13">
        <v>1</v>
      </c>
      <c r="R123" s="13">
        <v>0</v>
      </c>
      <c r="S123">
        <v>7</v>
      </c>
      <c r="T123" s="20">
        <v>29099</v>
      </c>
      <c r="U123" s="20">
        <v>29618</v>
      </c>
      <c r="V123" s="26" t="s">
        <v>449</v>
      </c>
      <c r="W123" s="26" t="s">
        <v>473</v>
      </c>
      <c r="X123" s="26" t="s">
        <v>459</v>
      </c>
      <c r="Y123" t="s">
        <v>1958</v>
      </c>
      <c r="AA123" s="13" t="s">
        <v>268</v>
      </c>
      <c r="AB123">
        <v>1970</v>
      </c>
      <c r="AC123">
        <v>1970</v>
      </c>
      <c r="AD123">
        <v>1971</v>
      </c>
      <c r="AK123" s="57">
        <f t="shared" si="9"/>
        <v>1986</v>
      </c>
      <c r="AL123" s="57">
        <f t="shared" si="6"/>
        <v>12</v>
      </c>
      <c r="AM123" s="57" t="e">
        <f>SUMIF($C$2:$C$817,$AK123,#REF!)</f>
        <v>#REF!</v>
      </c>
      <c r="AN123" s="57">
        <f t="shared" si="7"/>
        <v>26</v>
      </c>
      <c r="AO123" s="57" t="e">
        <f t="shared" si="8"/>
        <v>#REF!</v>
      </c>
      <c r="AP123" s="70" t="e">
        <f t="shared" si="10"/>
        <v>#REF!</v>
      </c>
    </row>
    <row r="124" spans="1:47" ht="64">
      <c r="A124" t="s">
        <v>1003</v>
      </c>
      <c r="B124" s="9" t="s">
        <v>1006</v>
      </c>
      <c r="C124" s="6">
        <v>1971</v>
      </c>
      <c r="D124" s="2">
        <v>1980</v>
      </c>
      <c r="G124" s="14">
        <v>1</v>
      </c>
      <c r="O124" s="13">
        <v>0</v>
      </c>
      <c r="P124" s="13">
        <v>1</v>
      </c>
      <c r="Q124" s="13">
        <v>1</v>
      </c>
      <c r="R124" s="13">
        <v>0</v>
      </c>
      <c r="V124" s="26" t="s">
        <v>1598</v>
      </c>
      <c r="Y124" s="8" t="s">
        <v>1593</v>
      </c>
      <c r="AK124" s="57">
        <f t="shared" si="9"/>
        <v>1987</v>
      </c>
      <c r="AL124" s="57">
        <f t="shared" si="6"/>
        <v>1</v>
      </c>
      <c r="AM124" s="57" t="e">
        <f>SUMIF($C$2:$C$817,$AK124,#REF!)</f>
        <v>#REF!</v>
      </c>
      <c r="AN124" s="57">
        <f t="shared" si="7"/>
        <v>26</v>
      </c>
      <c r="AO124" s="57" t="e">
        <f t="shared" si="8"/>
        <v>#REF!</v>
      </c>
      <c r="AP124" s="70" t="e">
        <f t="shared" si="10"/>
        <v>#REF!</v>
      </c>
    </row>
    <row r="125" spans="1:47">
      <c r="A125" t="s">
        <v>1060</v>
      </c>
      <c r="B125" s="6" t="s">
        <v>1738</v>
      </c>
      <c r="C125" s="6">
        <v>1971</v>
      </c>
      <c r="G125" s="14">
        <v>1</v>
      </c>
      <c r="O125" s="13">
        <v>0</v>
      </c>
      <c r="P125" s="13">
        <v>0</v>
      </c>
      <c r="Q125" s="13">
        <v>1</v>
      </c>
      <c r="R125" s="13">
        <v>0</v>
      </c>
      <c r="Y125" t="s">
        <v>1737</v>
      </c>
      <c r="AK125" s="57">
        <f t="shared" si="9"/>
        <v>1988</v>
      </c>
      <c r="AL125" s="57">
        <f t="shared" si="6"/>
        <v>2</v>
      </c>
      <c r="AM125" s="57" t="e">
        <f>SUMIF($C$2:$C$817,$AK125,#REF!)</f>
        <v>#REF!</v>
      </c>
      <c r="AN125" s="57">
        <f t="shared" si="7"/>
        <v>23</v>
      </c>
      <c r="AO125" s="57" t="e">
        <f t="shared" si="8"/>
        <v>#REF!</v>
      </c>
      <c r="AP125" s="70" t="e">
        <f t="shared" si="10"/>
        <v>#REF!</v>
      </c>
    </row>
    <row r="126" spans="1:47">
      <c r="A126" t="s">
        <v>1060</v>
      </c>
      <c r="B126" s="6" t="s">
        <v>1741</v>
      </c>
      <c r="C126" s="6">
        <v>1971</v>
      </c>
      <c r="G126" s="14">
        <v>1</v>
      </c>
      <c r="O126" s="13">
        <v>0</v>
      </c>
      <c r="P126" s="13">
        <v>0</v>
      </c>
      <c r="Q126" s="13">
        <v>1</v>
      </c>
      <c r="R126" s="13">
        <v>0</v>
      </c>
      <c r="Y126" t="s">
        <v>1737</v>
      </c>
      <c r="AK126" s="57">
        <f t="shared" si="9"/>
        <v>1989</v>
      </c>
      <c r="AL126" s="57">
        <f t="shared" si="6"/>
        <v>0</v>
      </c>
      <c r="AM126" s="57" t="e">
        <f>SUMIF($C$2:$C$817,$AK126,#REF!)</f>
        <v>#REF!</v>
      </c>
      <c r="AN126" s="57">
        <f t="shared" si="7"/>
        <v>23</v>
      </c>
      <c r="AO126" s="57" t="e">
        <f t="shared" si="8"/>
        <v>#REF!</v>
      </c>
      <c r="AP126" s="70" t="e">
        <f t="shared" si="10"/>
        <v>#REF!</v>
      </c>
    </row>
    <row r="127" spans="1:47" ht="16">
      <c r="A127" t="s">
        <v>690</v>
      </c>
      <c r="B127" s="7" t="s">
        <v>906</v>
      </c>
      <c r="C127" s="6">
        <v>1971</v>
      </c>
      <c r="D127" s="6">
        <v>1971</v>
      </c>
      <c r="G127" s="14">
        <v>1</v>
      </c>
      <c r="I127" s="15"/>
      <c r="O127" s="13">
        <v>0</v>
      </c>
      <c r="P127" s="13">
        <v>1</v>
      </c>
      <c r="Q127" s="13">
        <v>1</v>
      </c>
      <c r="R127" s="13">
        <v>0</v>
      </c>
      <c r="V127" s="26" t="s">
        <v>1768</v>
      </c>
      <c r="Y127" s="8" t="s">
        <v>846</v>
      </c>
      <c r="AK127" s="57">
        <f t="shared" si="9"/>
        <v>1990</v>
      </c>
      <c r="AL127" s="57">
        <f t="shared" si="6"/>
        <v>0</v>
      </c>
      <c r="AM127" s="57" t="e">
        <f>SUMIF($C$2:$C$817,$AK127,#REF!)</f>
        <v>#REF!</v>
      </c>
      <c r="AN127" s="57">
        <f t="shared" si="7"/>
        <v>14</v>
      </c>
      <c r="AO127" s="57" t="e">
        <f t="shared" si="8"/>
        <v>#REF!</v>
      </c>
      <c r="AP127" s="70" t="e">
        <f t="shared" si="10"/>
        <v>#REF!</v>
      </c>
    </row>
    <row r="128" spans="1:47" ht="48">
      <c r="A128" t="s">
        <v>1374</v>
      </c>
      <c r="B128" s="6" t="s">
        <v>1375</v>
      </c>
      <c r="C128" s="6">
        <v>1971</v>
      </c>
      <c r="G128" s="14">
        <v>1</v>
      </c>
      <c r="O128" s="13">
        <v>0</v>
      </c>
      <c r="P128" s="13">
        <v>1</v>
      </c>
      <c r="Q128" s="13">
        <v>1</v>
      </c>
      <c r="R128" s="13">
        <v>1</v>
      </c>
      <c r="V128" s="26" t="s">
        <v>1726</v>
      </c>
      <c r="Y128" s="8" t="s">
        <v>1376</v>
      </c>
      <c r="AK128" s="57">
        <f t="shared" si="9"/>
        <v>1991</v>
      </c>
      <c r="AL128" s="57">
        <f t="shared" si="6"/>
        <v>0</v>
      </c>
      <c r="AM128" s="57" t="e">
        <f>SUMIF($C$2:$C$817,$AK128,#REF!)</f>
        <v>#REF!</v>
      </c>
      <c r="AN128" s="57">
        <f t="shared" si="7"/>
        <v>13</v>
      </c>
      <c r="AO128" s="57" t="e">
        <f t="shared" si="8"/>
        <v>#REF!</v>
      </c>
      <c r="AP128" s="70" t="e">
        <f t="shared" si="10"/>
        <v>#REF!</v>
      </c>
    </row>
    <row r="129" spans="1:42" ht="16">
      <c r="A129" t="s">
        <v>1003</v>
      </c>
      <c r="B129" s="7" t="s">
        <v>1596</v>
      </c>
      <c r="C129" s="6">
        <v>1972</v>
      </c>
      <c r="G129" s="14">
        <v>1</v>
      </c>
      <c r="O129" s="13">
        <v>0</v>
      </c>
      <c r="P129" s="13">
        <v>0</v>
      </c>
      <c r="Q129" s="13">
        <v>1</v>
      </c>
      <c r="R129" s="13">
        <v>0</v>
      </c>
      <c r="V129" s="26" t="s">
        <v>1597</v>
      </c>
      <c r="Y129" s="8" t="s">
        <v>1593</v>
      </c>
      <c r="AK129" s="57">
        <f t="shared" si="9"/>
        <v>1992</v>
      </c>
      <c r="AL129" s="57">
        <f t="shared" si="6"/>
        <v>0</v>
      </c>
      <c r="AM129" s="57" t="e">
        <f>SUMIF($C$2:$C$817,$AK129,#REF!)</f>
        <v>#REF!</v>
      </c>
      <c r="AN129" s="57">
        <f t="shared" si="7"/>
        <v>13</v>
      </c>
      <c r="AO129" s="57" t="e">
        <f t="shared" si="8"/>
        <v>#REF!</v>
      </c>
      <c r="AP129" s="70" t="e">
        <f t="shared" si="10"/>
        <v>#REF!</v>
      </c>
    </row>
    <row r="130" spans="1:42" ht="16">
      <c r="A130" t="s">
        <v>1003</v>
      </c>
      <c r="B130" s="6" t="s">
        <v>1009</v>
      </c>
      <c r="C130" s="6">
        <v>1972</v>
      </c>
      <c r="D130" s="6">
        <v>1981</v>
      </c>
      <c r="G130" s="14">
        <v>1</v>
      </c>
      <c r="O130" s="13">
        <v>0</v>
      </c>
      <c r="P130" s="13">
        <v>1</v>
      </c>
      <c r="Q130" s="13">
        <v>1</v>
      </c>
      <c r="R130" s="13">
        <v>0</v>
      </c>
      <c r="V130" s="26" t="s">
        <v>1604</v>
      </c>
      <c r="Y130" s="8" t="s">
        <v>1605</v>
      </c>
      <c r="AK130" s="57">
        <f t="shared" si="9"/>
        <v>1993</v>
      </c>
      <c r="AL130" s="57">
        <f t="shared" si="6"/>
        <v>1</v>
      </c>
      <c r="AM130" s="57" t="e">
        <f>SUMIF($C$2:$C$817,$AK130,#REF!)</f>
        <v>#REF!</v>
      </c>
      <c r="AN130" s="57">
        <f t="shared" si="7"/>
        <v>23</v>
      </c>
      <c r="AO130" s="57" t="e">
        <f t="shared" si="8"/>
        <v>#REF!</v>
      </c>
      <c r="AP130" s="70" t="e">
        <f t="shared" si="10"/>
        <v>#REF!</v>
      </c>
    </row>
    <row r="131" spans="1:42" ht="48">
      <c r="A131" t="s">
        <v>1003</v>
      </c>
      <c r="B131" s="6" t="s">
        <v>1013</v>
      </c>
      <c r="C131" s="6">
        <v>1972</v>
      </c>
      <c r="D131" s="6">
        <v>1977</v>
      </c>
      <c r="G131" s="14">
        <v>1</v>
      </c>
      <c r="O131" s="13">
        <v>0</v>
      </c>
      <c r="P131" s="13">
        <v>1</v>
      </c>
      <c r="Q131" s="13">
        <v>1</v>
      </c>
      <c r="R131" s="13">
        <v>1</v>
      </c>
      <c r="V131" s="26" t="s">
        <v>1609</v>
      </c>
      <c r="Y131" t="s">
        <v>1608</v>
      </c>
      <c r="Z131" s="26" t="s">
        <v>1014</v>
      </c>
      <c r="AK131" s="57">
        <f t="shared" si="9"/>
        <v>1994</v>
      </c>
      <c r="AL131" s="57">
        <f t="shared" si="6"/>
        <v>3</v>
      </c>
      <c r="AM131" s="57" t="e">
        <f>SUMIF($C$2:$C$817,$AK131,#REF!)</f>
        <v>#REF!</v>
      </c>
      <c r="AN131" s="57">
        <f t="shared" si="7"/>
        <v>13</v>
      </c>
      <c r="AO131" s="57" t="e">
        <f t="shared" si="8"/>
        <v>#REF!</v>
      </c>
      <c r="AP131" s="70" t="e">
        <f t="shared" si="10"/>
        <v>#REF!</v>
      </c>
    </row>
    <row r="132" spans="1:42" ht="16">
      <c r="A132" t="s">
        <v>1652</v>
      </c>
      <c r="B132" s="6" t="s">
        <v>1663</v>
      </c>
      <c r="C132" s="6">
        <v>1972</v>
      </c>
      <c r="D132" s="6"/>
      <c r="G132" s="14">
        <v>1</v>
      </c>
      <c r="O132" s="13">
        <v>0</v>
      </c>
      <c r="P132" s="13">
        <v>0</v>
      </c>
      <c r="Q132" s="13">
        <v>1</v>
      </c>
      <c r="R132" s="13">
        <v>1</v>
      </c>
      <c r="V132" s="26" t="s">
        <v>1661</v>
      </c>
      <c r="Y132" s="8" t="s">
        <v>1662</v>
      </c>
      <c r="AK132" s="57">
        <f t="shared" si="9"/>
        <v>1995</v>
      </c>
      <c r="AL132" s="57">
        <f t="shared" si="6"/>
        <v>1</v>
      </c>
      <c r="AM132" s="57" t="e">
        <f>SUMIF($C$2:$C$817,$AK132,#REF!)</f>
        <v>#REF!</v>
      </c>
      <c r="AN132" s="57">
        <f t="shared" si="7"/>
        <v>12</v>
      </c>
      <c r="AO132" s="57" t="e">
        <f t="shared" si="8"/>
        <v>#REF!</v>
      </c>
      <c r="AP132" s="70" t="e">
        <f t="shared" si="10"/>
        <v>#REF!</v>
      </c>
    </row>
    <row r="133" spans="1:42" ht="16">
      <c r="A133" t="s">
        <v>1043</v>
      </c>
      <c r="B133" s="6" t="s">
        <v>1042</v>
      </c>
      <c r="C133" s="6">
        <v>1972</v>
      </c>
      <c r="D133" s="2">
        <v>1975</v>
      </c>
      <c r="G133" s="14">
        <v>1</v>
      </c>
      <c r="O133" s="13">
        <v>0</v>
      </c>
      <c r="P133" s="13">
        <v>1</v>
      </c>
      <c r="Q133" s="13">
        <v>1</v>
      </c>
      <c r="R133" s="13">
        <v>0</v>
      </c>
      <c r="V133" s="26" t="s">
        <v>1723</v>
      </c>
      <c r="Y133" t="s">
        <v>1724</v>
      </c>
      <c r="AK133" s="57">
        <f t="shared" si="9"/>
        <v>1996</v>
      </c>
      <c r="AL133" s="57">
        <f t="shared" si="6"/>
        <v>6</v>
      </c>
      <c r="AM133" s="57" t="e">
        <f>SUMIF($C$2:$C$817,$AK133,#REF!)</f>
        <v>#REF!</v>
      </c>
      <c r="AN133" s="57">
        <f t="shared" si="7"/>
        <v>22</v>
      </c>
      <c r="AO133" s="57" t="e">
        <f t="shared" si="8"/>
        <v>#REF!</v>
      </c>
      <c r="AP133" s="70" t="e">
        <f t="shared" si="10"/>
        <v>#REF!</v>
      </c>
    </row>
    <row r="134" spans="1:42" ht="32">
      <c r="A134" t="s">
        <v>1060</v>
      </c>
      <c r="B134" s="6" t="s">
        <v>1739</v>
      </c>
      <c r="C134" s="6">
        <v>1972</v>
      </c>
      <c r="G134" s="14">
        <v>1</v>
      </c>
      <c r="O134" s="13">
        <v>0</v>
      </c>
      <c r="P134" s="13">
        <v>0</v>
      </c>
      <c r="Q134" s="13">
        <v>1</v>
      </c>
      <c r="R134" s="13">
        <v>0</v>
      </c>
      <c r="V134" s="26" t="s">
        <v>1740</v>
      </c>
      <c r="Y134" t="s">
        <v>1737</v>
      </c>
      <c r="AK134" s="57">
        <f t="shared" si="9"/>
        <v>1997</v>
      </c>
      <c r="AL134" s="57">
        <f t="shared" si="6"/>
        <v>4</v>
      </c>
      <c r="AM134" s="57" t="e">
        <f>SUMIF($C$2:$C$817,$AK134,#REF!)</f>
        <v>#REF!</v>
      </c>
      <c r="AN134" s="57">
        <f t="shared" si="7"/>
        <v>19</v>
      </c>
      <c r="AO134" s="57" t="e">
        <f t="shared" si="8"/>
        <v>#REF!</v>
      </c>
      <c r="AP134" s="70" t="e">
        <f t="shared" si="10"/>
        <v>#REF!</v>
      </c>
    </row>
    <row r="135" spans="1:42" ht="32">
      <c r="A135" t="s">
        <v>1070</v>
      </c>
      <c r="B135" s="6" t="s">
        <v>1072</v>
      </c>
      <c r="C135" s="6">
        <v>1972</v>
      </c>
      <c r="D135" s="6">
        <v>1982</v>
      </c>
      <c r="G135" s="14">
        <v>1</v>
      </c>
      <c r="O135" s="13">
        <v>1</v>
      </c>
      <c r="P135" s="13">
        <v>1</v>
      </c>
      <c r="Q135" s="13">
        <v>1</v>
      </c>
      <c r="R135" s="13">
        <v>0</v>
      </c>
      <c r="V135" s="26" t="s">
        <v>1750</v>
      </c>
      <c r="Y135" t="s">
        <v>1749</v>
      </c>
      <c r="AK135" s="57">
        <f t="shared" si="9"/>
        <v>1998</v>
      </c>
      <c r="AL135" s="57">
        <f t="shared" si="6"/>
        <v>2</v>
      </c>
      <c r="AM135" s="57" t="e">
        <f>SUMIF($C$2:$C$817,$AK135,#REF!)</f>
        <v>#REF!</v>
      </c>
      <c r="AN135" s="57">
        <f t="shared" si="7"/>
        <v>22</v>
      </c>
      <c r="AO135" s="57" t="e">
        <f t="shared" si="8"/>
        <v>#REF!</v>
      </c>
      <c r="AP135" s="70" t="e">
        <f t="shared" si="10"/>
        <v>#REF!</v>
      </c>
    </row>
    <row r="136" spans="1:42" ht="32">
      <c r="A136" t="s">
        <v>690</v>
      </c>
      <c r="B136" s="6" t="s">
        <v>872</v>
      </c>
      <c r="C136" s="6">
        <v>1972</v>
      </c>
      <c r="D136" s="2">
        <v>1981</v>
      </c>
      <c r="G136" s="14">
        <v>1</v>
      </c>
      <c r="I136" s="15"/>
      <c r="O136" s="13">
        <v>1</v>
      </c>
      <c r="P136" s="13">
        <v>1</v>
      </c>
      <c r="Q136" s="13">
        <v>1</v>
      </c>
      <c r="R136" s="13">
        <v>0</v>
      </c>
      <c r="Y136" s="8" t="s">
        <v>873</v>
      </c>
      <c r="Z136" s="26" t="s">
        <v>874</v>
      </c>
      <c r="AK136" s="57">
        <f t="shared" si="9"/>
        <v>1999</v>
      </c>
      <c r="AL136" s="57">
        <f t="shared" si="6"/>
        <v>1</v>
      </c>
      <c r="AM136" s="57" t="e">
        <f>SUMIF($C$2:$C$817,$AK136,#REF!)</f>
        <v>#REF!</v>
      </c>
      <c r="AN136" s="57">
        <f t="shared" si="7"/>
        <v>28</v>
      </c>
      <c r="AO136" s="57" t="e">
        <f t="shared" si="8"/>
        <v>#REF!</v>
      </c>
      <c r="AP136" s="70" t="e">
        <f t="shared" si="10"/>
        <v>#REF!</v>
      </c>
    </row>
    <row r="137" spans="1:42" ht="16">
      <c r="A137" t="s">
        <v>647</v>
      </c>
      <c r="B137" s="2" t="s">
        <v>44</v>
      </c>
      <c r="C137" s="2">
        <v>1972</v>
      </c>
      <c r="E137" s="2">
        <v>1500</v>
      </c>
      <c r="F137" t="s">
        <v>558</v>
      </c>
      <c r="G137" s="14">
        <v>1</v>
      </c>
      <c r="O137" s="13">
        <v>1</v>
      </c>
      <c r="P137" s="13">
        <v>1</v>
      </c>
      <c r="Q137" s="13">
        <v>1</v>
      </c>
      <c r="R137" s="13">
        <v>0</v>
      </c>
      <c r="V137" s="26" t="s">
        <v>1971</v>
      </c>
      <c r="W137" s="26" t="s">
        <v>505</v>
      </c>
      <c r="Y137" s="8" t="s">
        <v>1972</v>
      </c>
      <c r="AA137" s="13" t="s">
        <v>268</v>
      </c>
      <c r="AK137" s="57">
        <f t="shared" si="9"/>
        <v>2000</v>
      </c>
      <c r="AL137" s="57">
        <f t="shared" si="6"/>
        <v>8</v>
      </c>
      <c r="AM137" s="57" t="e">
        <f>SUMIF($C$2:$C$817,$AK137,#REF!)</f>
        <v>#REF!</v>
      </c>
      <c r="AN137" s="57">
        <f t="shared" si="7"/>
        <v>24</v>
      </c>
      <c r="AO137" s="57" t="e">
        <f t="shared" si="8"/>
        <v>#REF!</v>
      </c>
      <c r="AP137" s="70" t="e">
        <f t="shared" si="10"/>
        <v>#REF!</v>
      </c>
    </row>
    <row r="138" spans="1:42">
      <c r="A138" t="s">
        <v>1070</v>
      </c>
      <c r="B138" s="6" t="s">
        <v>1075</v>
      </c>
      <c r="C138" s="6">
        <v>1973</v>
      </c>
      <c r="D138" s="6">
        <v>1984</v>
      </c>
      <c r="G138" s="14">
        <v>1</v>
      </c>
      <c r="O138" s="13">
        <v>0</v>
      </c>
      <c r="P138" s="13">
        <v>1</v>
      </c>
      <c r="Q138" s="13">
        <v>1</v>
      </c>
      <c r="R138" s="13">
        <v>0</v>
      </c>
      <c r="Y138" t="s">
        <v>1751</v>
      </c>
      <c r="AK138" s="57">
        <f t="shared" si="9"/>
        <v>2001</v>
      </c>
      <c r="AL138" s="57">
        <f t="shared" si="6"/>
        <v>2</v>
      </c>
      <c r="AM138" s="57" t="e">
        <f>SUMIF($C$2:$C$817,$AK138,#REF!)</f>
        <v>#REF!</v>
      </c>
      <c r="AN138" s="57">
        <f t="shared" si="7"/>
        <v>19</v>
      </c>
      <c r="AO138" s="57" t="e">
        <f t="shared" si="8"/>
        <v>#REF!</v>
      </c>
      <c r="AP138" s="70" t="e">
        <f t="shared" si="10"/>
        <v>#REF!</v>
      </c>
    </row>
    <row r="139" spans="1:42" ht="32">
      <c r="A139" t="s">
        <v>555</v>
      </c>
      <c r="B139" s="2" t="s">
        <v>15</v>
      </c>
      <c r="C139" s="2">
        <v>1973</v>
      </c>
      <c r="G139" s="14">
        <v>1</v>
      </c>
      <c r="O139" s="13">
        <v>0</v>
      </c>
      <c r="P139" s="13">
        <v>1</v>
      </c>
      <c r="Q139" s="13">
        <v>1</v>
      </c>
      <c r="R139" s="13">
        <v>0</v>
      </c>
      <c r="S139" s="13"/>
      <c r="T139" s="13"/>
      <c r="U139" s="13"/>
      <c r="V139" s="26" t="s">
        <v>279</v>
      </c>
      <c r="W139" s="26" t="s">
        <v>519</v>
      </c>
      <c r="Y139" t="s">
        <v>922</v>
      </c>
      <c r="Z139" s="26" t="s">
        <v>921</v>
      </c>
      <c r="AA139" s="13" t="s">
        <v>268</v>
      </c>
      <c r="AE139" s="13"/>
      <c r="AF139" s="13"/>
      <c r="AG139" s="13">
        <v>0</v>
      </c>
      <c r="AK139" s="57">
        <f t="shared" si="9"/>
        <v>2002</v>
      </c>
      <c r="AL139" s="57">
        <f t="shared" si="6"/>
        <v>3</v>
      </c>
      <c r="AM139" s="57" t="e">
        <f>SUMIF($C$2:$C$817,$AK139,#REF!)</f>
        <v>#REF!</v>
      </c>
      <c r="AN139" s="57">
        <f t="shared" si="7"/>
        <v>22</v>
      </c>
      <c r="AO139" s="57" t="e">
        <f t="shared" si="8"/>
        <v>#REF!</v>
      </c>
      <c r="AP139" s="70" t="e">
        <f t="shared" si="10"/>
        <v>#REF!</v>
      </c>
    </row>
    <row r="140" spans="1:42" ht="16">
      <c r="A140" t="s">
        <v>1122</v>
      </c>
      <c r="B140" s="6" t="s">
        <v>1123</v>
      </c>
      <c r="C140" s="6">
        <v>1973</v>
      </c>
      <c r="D140" s="6">
        <v>1976</v>
      </c>
      <c r="G140" s="14">
        <v>1</v>
      </c>
      <c r="O140" s="13">
        <v>1</v>
      </c>
      <c r="P140" s="13">
        <v>1</v>
      </c>
      <c r="Q140" s="13">
        <v>1</v>
      </c>
      <c r="R140" s="13">
        <v>0</v>
      </c>
      <c r="V140" s="26" t="s">
        <v>1948</v>
      </c>
      <c r="Y140" t="s">
        <v>1947</v>
      </c>
      <c r="AK140" s="57">
        <f t="shared" si="9"/>
        <v>2003</v>
      </c>
      <c r="AL140" s="57">
        <f t="shared" si="6"/>
        <v>1</v>
      </c>
      <c r="AM140" s="57" t="e">
        <f>SUMIF($C$2:$C$817,$AK140,#REF!)</f>
        <v>#REF!</v>
      </c>
      <c r="AN140" s="57">
        <f t="shared" si="7"/>
        <v>14</v>
      </c>
      <c r="AO140" s="57" t="e">
        <f t="shared" si="8"/>
        <v>#REF!</v>
      </c>
      <c r="AP140" s="70" t="e">
        <f t="shared" si="10"/>
        <v>#REF!</v>
      </c>
    </row>
    <row r="141" spans="1:42" ht="32">
      <c r="A141" t="s">
        <v>647</v>
      </c>
      <c r="B141" s="6" t="s">
        <v>45</v>
      </c>
      <c r="C141" s="2">
        <v>1973</v>
      </c>
      <c r="E141" s="2">
        <v>750</v>
      </c>
      <c r="F141" t="s">
        <v>559</v>
      </c>
      <c r="G141" s="14">
        <v>1</v>
      </c>
      <c r="O141" s="13">
        <v>0</v>
      </c>
      <c r="P141" s="13">
        <v>1</v>
      </c>
      <c r="Q141" s="13">
        <v>1</v>
      </c>
      <c r="R141" s="13">
        <v>1</v>
      </c>
      <c r="V141" s="26" t="s">
        <v>1967</v>
      </c>
      <c r="W141" s="26" t="s">
        <v>506</v>
      </c>
      <c r="Y141" t="s">
        <v>1968</v>
      </c>
      <c r="AA141" s="13" t="s">
        <v>268</v>
      </c>
      <c r="AB141">
        <v>1973</v>
      </c>
      <c r="AC141">
        <v>1974</v>
      </c>
      <c r="AK141" s="57">
        <f t="shared" si="9"/>
        <v>2004</v>
      </c>
      <c r="AL141" s="57">
        <f t="shared" si="6"/>
        <v>1</v>
      </c>
      <c r="AM141" s="57" t="e">
        <f>SUMIF($C$2:$C$817,$AK141,#REF!)</f>
        <v>#REF!</v>
      </c>
      <c r="AN141" s="57">
        <f t="shared" si="7"/>
        <v>11</v>
      </c>
      <c r="AO141" s="57" t="e">
        <f t="shared" si="8"/>
        <v>#REF!</v>
      </c>
      <c r="AP141" s="70" t="e">
        <f t="shared" si="10"/>
        <v>#REF!</v>
      </c>
    </row>
    <row r="142" spans="1:42" ht="32">
      <c r="A142" t="s">
        <v>693</v>
      </c>
      <c r="B142" s="6" t="s">
        <v>74</v>
      </c>
      <c r="C142" s="6">
        <v>1973</v>
      </c>
      <c r="D142" s="2">
        <v>1981</v>
      </c>
      <c r="G142" s="14">
        <v>1</v>
      </c>
      <c r="O142" s="13">
        <v>0</v>
      </c>
      <c r="P142" s="13">
        <v>1</v>
      </c>
      <c r="Q142" s="13">
        <v>1</v>
      </c>
      <c r="R142" s="13">
        <v>1</v>
      </c>
      <c r="V142" s="26" t="s">
        <v>2232</v>
      </c>
      <c r="Y142" t="s">
        <v>2231</v>
      </c>
      <c r="Z142" s="26" t="s">
        <v>959</v>
      </c>
      <c r="AA142" t="s">
        <v>430</v>
      </c>
      <c r="AK142" s="57">
        <f t="shared" si="9"/>
        <v>2005</v>
      </c>
      <c r="AL142" s="57">
        <f t="shared" si="6"/>
        <v>4</v>
      </c>
      <c r="AM142" s="57" t="e">
        <f>SUMIF($C$2:$C$817,$AK142,#REF!)</f>
        <v>#REF!</v>
      </c>
      <c r="AN142" s="57">
        <f t="shared" si="7"/>
        <v>11</v>
      </c>
      <c r="AO142" s="57" t="e">
        <f t="shared" si="8"/>
        <v>#REF!</v>
      </c>
      <c r="AP142" s="70" t="e">
        <f t="shared" si="10"/>
        <v>#REF!</v>
      </c>
    </row>
    <row r="143" spans="1:42" ht="32">
      <c r="A143" t="s">
        <v>693</v>
      </c>
      <c r="B143" s="6" t="s">
        <v>75</v>
      </c>
      <c r="C143" s="6">
        <v>1973</v>
      </c>
      <c r="D143" s="2">
        <v>1981</v>
      </c>
      <c r="G143" s="14">
        <v>1</v>
      </c>
      <c r="O143" s="13">
        <v>0</v>
      </c>
      <c r="P143" s="13">
        <v>1</v>
      </c>
      <c r="Q143" s="13">
        <v>1</v>
      </c>
      <c r="R143" s="13">
        <v>1</v>
      </c>
      <c r="V143" s="26" t="s">
        <v>2237</v>
      </c>
      <c r="Y143" t="s">
        <v>2236</v>
      </c>
      <c r="Z143" s="26" t="s">
        <v>960</v>
      </c>
      <c r="AA143" t="s">
        <v>430</v>
      </c>
      <c r="AK143" s="57">
        <f t="shared" si="9"/>
        <v>2006</v>
      </c>
      <c r="AL143" s="57">
        <f t="shared" si="6"/>
        <v>2</v>
      </c>
      <c r="AM143" s="57" t="e">
        <f>SUMIF($C$2:$C$817,$AK143,#REF!)</f>
        <v>#REF!</v>
      </c>
      <c r="AN143" s="57">
        <f t="shared" si="7"/>
        <v>8</v>
      </c>
      <c r="AO143" s="57" t="e">
        <f t="shared" si="8"/>
        <v>#REF!</v>
      </c>
      <c r="AP143" s="70" t="e">
        <f t="shared" si="10"/>
        <v>#REF!</v>
      </c>
    </row>
    <row r="144" spans="1:42" ht="32">
      <c r="A144" t="s">
        <v>556</v>
      </c>
      <c r="B144" s="6" t="s">
        <v>372</v>
      </c>
      <c r="C144" s="6">
        <v>1973</v>
      </c>
      <c r="D144" s="6">
        <v>1977</v>
      </c>
      <c r="E144" s="6">
        <v>50000</v>
      </c>
      <c r="F144" s="6"/>
      <c r="G144" s="14">
        <v>1</v>
      </c>
      <c r="K144"/>
      <c r="L144"/>
      <c r="M144"/>
      <c r="N144"/>
      <c r="O144" s="13">
        <v>1</v>
      </c>
      <c r="P144" s="13">
        <v>1</v>
      </c>
      <c r="Q144" s="13">
        <v>1</v>
      </c>
      <c r="R144" s="13">
        <v>0</v>
      </c>
      <c r="S144" s="13"/>
      <c r="T144" s="13"/>
      <c r="U144" s="13"/>
      <c r="V144" s="26" t="s">
        <v>1467</v>
      </c>
      <c r="W144" s="27" t="s">
        <v>680</v>
      </c>
      <c r="X144" s="26" t="s">
        <v>538</v>
      </c>
      <c r="Y144" s="8" t="s">
        <v>1468</v>
      </c>
      <c r="AA144" t="s">
        <v>373</v>
      </c>
      <c r="AB144">
        <v>1973</v>
      </c>
      <c r="AC144" s="6"/>
      <c r="AE144"/>
      <c r="AF144" s="13"/>
      <c r="AG144" s="13">
        <v>0</v>
      </c>
      <c r="AK144" s="57">
        <f t="shared" si="9"/>
        <v>2007</v>
      </c>
      <c r="AL144" s="57">
        <f t="shared" si="6"/>
        <v>4</v>
      </c>
      <c r="AM144" s="57" t="e">
        <f>SUMIF($C$2:$C$817,$AK144,#REF!)</f>
        <v>#REF!</v>
      </c>
      <c r="AN144" s="57">
        <f t="shared" si="7"/>
        <v>9</v>
      </c>
      <c r="AO144" s="57" t="e">
        <f t="shared" si="8"/>
        <v>#REF!</v>
      </c>
      <c r="AP144" s="70" t="e">
        <f t="shared" si="10"/>
        <v>#REF!</v>
      </c>
    </row>
    <row r="145" spans="1:47">
      <c r="A145" t="s">
        <v>1097</v>
      </c>
      <c r="B145" s="6" t="s">
        <v>1098</v>
      </c>
      <c r="C145" s="6">
        <v>1973</v>
      </c>
      <c r="O145" s="13">
        <v>0</v>
      </c>
      <c r="P145" s="13">
        <v>1</v>
      </c>
      <c r="Q145" s="13">
        <v>1</v>
      </c>
      <c r="R145" s="13">
        <v>0</v>
      </c>
      <c r="Y145" t="s">
        <v>1797</v>
      </c>
    </row>
    <row r="146" spans="1:47" ht="32">
      <c r="A146" t="s">
        <v>1003</v>
      </c>
      <c r="B146" s="6" t="s">
        <v>1008</v>
      </c>
      <c r="C146" s="6">
        <v>1974</v>
      </c>
      <c r="D146" s="6">
        <v>1978</v>
      </c>
      <c r="G146" s="14">
        <v>1</v>
      </c>
      <c r="O146" s="13">
        <v>0</v>
      </c>
      <c r="P146" s="13">
        <v>1</v>
      </c>
      <c r="Q146" s="13">
        <v>1</v>
      </c>
      <c r="R146" s="13">
        <v>1</v>
      </c>
      <c r="V146" s="26" t="s">
        <v>1603</v>
      </c>
      <c r="AK146" s="57">
        <f t="shared" ref="AK146:AK154" si="11">AK145+1</f>
        <v>1</v>
      </c>
      <c r="AL146" s="57">
        <f t="shared" ref="AL146:AL154" si="12">SUMIF($C$2:$C$817,$AK146,$G$2:$G$817)</f>
        <v>0</v>
      </c>
      <c r="AM146" s="57" t="e">
        <f>SUMIF($C$2:$C$817,$AK146,#REF!)</f>
        <v>#REF!</v>
      </c>
      <c r="AN146" s="57">
        <f t="shared" ref="AN146:AN154" si="13">SUMIF($C$2:$C$817,$AK146,$I$2:$I$817)</f>
        <v>0</v>
      </c>
      <c r="AO146" s="57" t="e">
        <f t="shared" ref="AO146:AO155" si="14">AN146-AM146</f>
        <v>#REF!</v>
      </c>
      <c r="AP146" s="70" t="e">
        <f t="shared" ref="AP146:AP155" si="15">AM146/AN146</f>
        <v>#REF!</v>
      </c>
    </row>
    <row r="147" spans="1:47" ht="112">
      <c r="A147" t="s">
        <v>1003</v>
      </c>
      <c r="B147" s="6" t="s">
        <v>1019</v>
      </c>
      <c r="C147" s="6">
        <v>1974</v>
      </c>
      <c r="D147" s="6">
        <v>1984</v>
      </c>
      <c r="G147" s="14">
        <v>1</v>
      </c>
      <c r="O147" s="13">
        <v>1</v>
      </c>
      <c r="P147" s="13">
        <v>1</v>
      </c>
      <c r="Q147" s="13">
        <v>0</v>
      </c>
      <c r="R147" s="13">
        <v>1</v>
      </c>
      <c r="V147" s="26" t="s">
        <v>1618</v>
      </c>
      <c r="Y147" s="8" t="s">
        <v>1617</v>
      </c>
      <c r="AK147" s="57">
        <f t="shared" si="11"/>
        <v>2</v>
      </c>
      <c r="AL147" s="57">
        <f t="shared" si="12"/>
        <v>0</v>
      </c>
      <c r="AM147" s="57" t="e">
        <f>SUMIF($C$2:$C$817,$AK147,#REF!)</f>
        <v>#REF!</v>
      </c>
      <c r="AN147" s="57">
        <f t="shared" si="13"/>
        <v>0</v>
      </c>
      <c r="AO147" s="57" t="e">
        <f t="shared" si="14"/>
        <v>#REF!</v>
      </c>
      <c r="AP147" s="70" t="e">
        <f t="shared" si="15"/>
        <v>#REF!</v>
      </c>
    </row>
    <row r="148" spans="1:47" ht="32">
      <c r="A148" t="s">
        <v>1822</v>
      </c>
      <c r="B148" s="9" t="s">
        <v>1110</v>
      </c>
      <c r="C148" s="6">
        <v>1974</v>
      </c>
      <c r="G148" s="14">
        <v>1</v>
      </c>
      <c r="O148" s="13">
        <v>0</v>
      </c>
      <c r="P148" s="13">
        <v>1</v>
      </c>
      <c r="Q148" s="13">
        <v>1</v>
      </c>
      <c r="R148" s="13">
        <v>1</v>
      </c>
      <c r="V148" s="26" t="s">
        <v>1824</v>
      </c>
      <c r="Y148" t="s">
        <v>1823</v>
      </c>
      <c r="AK148" s="57">
        <f t="shared" si="11"/>
        <v>3</v>
      </c>
      <c r="AL148" s="57">
        <f t="shared" si="12"/>
        <v>0</v>
      </c>
      <c r="AM148" s="57" t="e">
        <f>SUMIF($C$2:$C$817,$AK148,#REF!)</f>
        <v>#REF!</v>
      </c>
      <c r="AN148" s="57">
        <f t="shared" si="13"/>
        <v>0</v>
      </c>
      <c r="AO148" s="57" t="e">
        <f t="shared" si="14"/>
        <v>#REF!</v>
      </c>
      <c r="AP148" s="70" t="e">
        <f t="shared" si="15"/>
        <v>#REF!</v>
      </c>
    </row>
    <row r="149" spans="1:47" ht="16">
      <c r="A149" t="s">
        <v>555</v>
      </c>
      <c r="B149" s="2" t="s">
        <v>16</v>
      </c>
      <c r="C149" s="2">
        <v>1974</v>
      </c>
      <c r="F149" s="2">
        <v>999</v>
      </c>
      <c r="G149" s="14">
        <v>1</v>
      </c>
      <c r="O149" s="13">
        <v>0</v>
      </c>
      <c r="P149" s="13">
        <v>1</v>
      </c>
      <c r="Q149" s="13">
        <v>1</v>
      </c>
      <c r="R149" s="13">
        <v>0</v>
      </c>
      <c r="S149" s="13"/>
      <c r="T149" s="13"/>
      <c r="U149" s="13"/>
      <c r="V149" s="47" t="s">
        <v>1878</v>
      </c>
      <c r="W149" t="s">
        <v>518</v>
      </c>
      <c r="X149"/>
      <c r="AA149" s="13" t="s">
        <v>268</v>
      </c>
      <c r="AE149" s="13"/>
      <c r="AF149" s="13"/>
      <c r="AG149" s="13">
        <v>0</v>
      </c>
      <c r="AK149" s="57">
        <f t="shared" si="11"/>
        <v>4</v>
      </c>
      <c r="AL149" s="57">
        <f t="shared" si="12"/>
        <v>0</v>
      </c>
      <c r="AM149" s="57" t="e">
        <f>SUMIF($C$2:$C$817,$AK149,#REF!)</f>
        <v>#REF!</v>
      </c>
      <c r="AN149" s="57">
        <f t="shared" si="13"/>
        <v>0</v>
      </c>
      <c r="AO149" s="57" t="e">
        <f t="shared" si="14"/>
        <v>#REF!</v>
      </c>
      <c r="AP149" s="70" t="e">
        <f t="shared" si="15"/>
        <v>#REF!</v>
      </c>
    </row>
    <row r="150" spans="1:47" ht="16">
      <c r="A150" t="s">
        <v>554</v>
      </c>
      <c r="B150" s="24" t="s">
        <v>440</v>
      </c>
      <c r="C150" s="28">
        <v>1974</v>
      </c>
      <c r="D150" s="28"/>
      <c r="E150" s="28">
        <v>695</v>
      </c>
      <c r="F150" t="s">
        <v>569</v>
      </c>
      <c r="G150" s="14">
        <v>1</v>
      </c>
      <c r="I150" s="13">
        <v>0</v>
      </c>
      <c r="O150" s="13">
        <v>0</v>
      </c>
      <c r="P150">
        <v>0</v>
      </c>
      <c r="Q150" s="13">
        <v>1</v>
      </c>
      <c r="R150" s="13">
        <v>0</v>
      </c>
      <c r="T150" s="20">
        <v>27820</v>
      </c>
      <c r="U150" s="20">
        <v>28369</v>
      </c>
      <c r="V150" s="26" t="s">
        <v>441</v>
      </c>
      <c r="W150" t="s">
        <v>513</v>
      </c>
      <c r="X150"/>
      <c r="Y150" t="s">
        <v>2079</v>
      </c>
      <c r="AA150" s="13" t="s">
        <v>430</v>
      </c>
      <c r="AE150" s="13"/>
      <c r="AF150" s="22"/>
      <c r="AG150" s="13">
        <v>0</v>
      </c>
      <c r="AK150" s="57">
        <f t="shared" si="11"/>
        <v>5</v>
      </c>
      <c r="AL150" s="57">
        <f t="shared" si="12"/>
        <v>0</v>
      </c>
      <c r="AM150" s="57" t="e">
        <f>SUMIF($C$2:$C$817,$AK150,#REF!)</f>
        <v>#REF!</v>
      </c>
      <c r="AN150" s="57">
        <f t="shared" si="13"/>
        <v>0</v>
      </c>
      <c r="AO150" s="57" t="e">
        <f t="shared" si="14"/>
        <v>#REF!</v>
      </c>
      <c r="AP150" s="70" t="e">
        <f t="shared" si="15"/>
        <v>#REF!</v>
      </c>
    </row>
    <row r="151" spans="1:47" ht="32">
      <c r="A151" t="s">
        <v>693</v>
      </c>
      <c r="B151" s="2" t="s">
        <v>354</v>
      </c>
      <c r="C151" s="2">
        <v>1974</v>
      </c>
      <c r="D151" s="2">
        <v>1976</v>
      </c>
      <c r="G151" s="14">
        <v>1</v>
      </c>
      <c r="O151" s="13" t="s">
        <v>2241</v>
      </c>
      <c r="P151" s="13">
        <v>1</v>
      </c>
      <c r="Q151" s="13">
        <v>1</v>
      </c>
      <c r="R151" s="13">
        <v>0</v>
      </c>
      <c r="V151"/>
      <c r="W151" s="26" t="s">
        <v>694</v>
      </c>
      <c r="Y151" t="s">
        <v>2240</v>
      </c>
      <c r="Z151" s="26" t="s">
        <v>961</v>
      </c>
      <c r="AA151" t="s">
        <v>430</v>
      </c>
      <c r="AK151" s="57">
        <f t="shared" si="11"/>
        <v>6</v>
      </c>
      <c r="AL151" s="57">
        <f t="shared" si="12"/>
        <v>0</v>
      </c>
      <c r="AM151" s="57" t="e">
        <f>SUMIF($C$2:$C$817,$AK151,#REF!)</f>
        <v>#REF!</v>
      </c>
      <c r="AN151" s="57">
        <f t="shared" si="13"/>
        <v>0</v>
      </c>
      <c r="AO151" s="57" t="e">
        <f t="shared" si="14"/>
        <v>#REF!</v>
      </c>
      <c r="AP151" s="70" t="e">
        <f t="shared" si="15"/>
        <v>#REF!</v>
      </c>
    </row>
    <row r="152" spans="1:47" ht="64">
      <c r="A152" t="s">
        <v>693</v>
      </c>
      <c r="B152" s="6" t="s">
        <v>72</v>
      </c>
      <c r="C152" s="2">
        <v>1974</v>
      </c>
      <c r="G152" s="14">
        <v>1</v>
      </c>
      <c r="O152" s="13">
        <v>1</v>
      </c>
      <c r="P152" s="13">
        <v>1</v>
      </c>
      <c r="Q152" s="13">
        <v>1</v>
      </c>
      <c r="R152" s="13">
        <v>1</v>
      </c>
      <c r="V152" s="47" t="s">
        <v>2285</v>
      </c>
      <c r="Y152" s="46" t="s">
        <v>2284</v>
      </c>
      <c r="AA152"/>
      <c r="AK152" s="57">
        <f t="shared" si="11"/>
        <v>7</v>
      </c>
      <c r="AL152" s="57">
        <f t="shared" si="12"/>
        <v>0</v>
      </c>
      <c r="AM152" s="57" t="e">
        <f>SUMIF($C$2:$C$817,$AK152,#REF!)</f>
        <v>#REF!</v>
      </c>
      <c r="AN152" s="57">
        <f t="shared" si="13"/>
        <v>0</v>
      </c>
      <c r="AO152" s="57" t="e">
        <f t="shared" si="14"/>
        <v>#REF!</v>
      </c>
      <c r="AP152" s="70" t="e">
        <f t="shared" si="15"/>
        <v>#REF!</v>
      </c>
    </row>
    <row r="153" spans="1:47" ht="32">
      <c r="A153" t="s">
        <v>1548</v>
      </c>
      <c r="B153" t="s">
        <v>1549</v>
      </c>
      <c r="C153">
        <v>1974</v>
      </c>
      <c r="D153"/>
      <c r="E153"/>
      <c r="F153"/>
      <c r="G153" s="13">
        <v>1</v>
      </c>
      <c r="H153" s="13"/>
      <c r="I153" s="13"/>
      <c r="O153">
        <v>1</v>
      </c>
      <c r="P153" s="13">
        <v>0</v>
      </c>
      <c r="Q153" s="13">
        <v>1</v>
      </c>
      <c r="R153" s="13">
        <v>0</v>
      </c>
      <c r="V153" s="26" t="s">
        <v>1550</v>
      </c>
      <c r="Y153" s="8" t="s">
        <v>1551</v>
      </c>
      <c r="AA153"/>
      <c r="AE153"/>
      <c r="AF153"/>
      <c r="AG153"/>
      <c r="AK153" s="57">
        <f t="shared" si="11"/>
        <v>8</v>
      </c>
      <c r="AL153" s="57">
        <f t="shared" si="12"/>
        <v>0</v>
      </c>
      <c r="AM153" s="57" t="e">
        <f>SUMIF($C$2:$C$817,$AK153,#REF!)</f>
        <v>#REF!</v>
      </c>
      <c r="AN153" s="57">
        <f t="shared" si="13"/>
        <v>0</v>
      </c>
      <c r="AO153" s="57" t="e">
        <f t="shared" si="14"/>
        <v>#REF!</v>
      </c>
      <c r="AP153" s="70" t="e">
        <f t="shared" si="15"/>
        <v>#REF!</v>
      </c>
    </row>
    <row r="154" spans="1:47" ht="96">
      <c r="A154" t="s">
        <v>556</v>
      </c>
      <c r="B154" s="6" t="s">
        <v>191</v>
      </c>
      <c r="C154" s="6">
        <v>1974</v>
      </c>
      <c r="D154" s="6">
        <v>1979</v>
      </c>
      <c r="E154" s="6"/>
      <c r="F154" s="6"/>
      <c r="G154" s="14">
        <v>1</v>
      </c>
      <c r="K154"/>
      <c r="L154"/>
      <c r="M154"/>
      <c r="N154"/>
      <c r="O154" s="13">
        <v>0</v>
      </c>
      <c r="P154" s="13">
        <v>1</v>
      </c>
      <c r="Q154" s="13">
        <v>1</v>
      </c>
      <c r="R154" s="13">
        <v>1</v>
      </c>
      <c r="S154" s="13"/>
      <c r="T154" s="13"/>
      <c r="U154" s="13"/>
      <c r="V154" s="26" t="s">
        <v>377</v>
      </c>
      <c r="W154" s="27" t="s">
        <v>540</v>
      </c>
      <c r="Y154" s="8" t="s">
        <v>1536</v>
      </c>
      <c r="AA154" t="s">
        <v>268</v>
      </c>
      <c r="AB154">
        <v>1974</v>
      </c>
      <c r="AC154" s="6">
        <v>1974</v>
      </c>
      <c r="AE154"/>
      <c r="AF154" s="13"/>
      <c r="AG154" s="13">
        <v>1</v>
      </c>
      <c r="AK154" s="57">
        <f t="shared" si="11"/>
        <v>9</v>
      </c>
      <c r="AL154" s="57">
        <f t="shared" si="12"/>
        <v>0</v>
      </c>
      <c r="AM154" s="57" t="e">
        <f>SUMIF($C$2:$C$817,$AK154,#REF!)</f>
        <v>#REF!</v>
      </c>
      <c r="AN154" s="57">
        <f t="shared" si="13"/>
        <v>0</v>
      </c>
      <c r="AO154" s="57" t="e">
        <f t="shared" si="14"/>
        <v>#REF!</v>
      </c>
      <c r="AP154" s="70" t="e">
        <f t="shared" si="15"/>
        <v>#REF!</v>
      </c>
      <c r="AR154" s="71" t="e">
        <f>MAX(AP121:AP154)</f>
        <v>#REF!</v>
      </c>
      <c r="AS154" s="71" t="e">
        <f>MIN(AP144:AP154)</f>
        <v>#REF!</v>
      </c>
      <c r="AT154" s="71" t="e">
        <f>AVERAGE(AP144:AP154)</f>
        <v>#REF!</v>
      </c>
      <c r="AU154" t="e">
        <f>SUM(AM144:AM154)</f>
        <v>#REF!</v>
      </c>
    </row>
    <row r="155" spans="1:47" ht="48">
      <c r="A155" t="s">
        <v>1003</v>
      </c>
      <c r="B155" s="6" t="s">
        <v>1007</v>
      </c>
      <c r="C155" s="6">
        <v>1975</v>
      </c>
      <c r="D155" s="2">
        <v>1981</v>
      </c>
      <c r="G155" s="14">
        <v>1</v>
      </c>
      <c r="O155" s="13">
        <v>0</v>
      </c>
      <c r="P155" s="13">
        <v>1</v>
      </c>
      <c r="Q155" s="13">
        <v>1</v>
      </c>
      <c r="R155" s="13">
        <v>0</v>
      </c>
      <c r="V155" s="26" t="s">
        <v>1602</v>
      </c>
      <c r="Y155" s="46" t="s">
        <v>1600</v>
      </c>
      <c r="Z155" s="26" t="s">
        <v>1601</v>
      </c>
      <c r="AL155" s="57">
        <f>SUM(AL113:AL154)</f>
        <v>238</v>
      </c>
      <c r="AM155" s="57" t="e">
        <f>SUM(AM113:AM154)</f>
        <v>#REF!</v>
      </c>
      <c r="AN155" s="57">
        <f>SUM(AN113:AN154)</f>
        <v>431</v>
      </c>
      <c r="AO155" s="57" t="e">
        <f t="shared" si="14"/>
        <v>#REF!</v>
      </c>
      <c r="AP155" s="70" t="e">
        <f t="shared" si="15"/>
        <v>#REF!</v>
      </c>
      <c r="AU155">
        <f>SUM(AN144:AN154)</f>
        <v>9</v>
      </c>
    </row>
    <row r="156" spans="1:47" ht="32">
      <c r="A156" t="s">
        <v>1003</v>
      </c>
      <c r="B156" s="6" t="s">
        <v>1010</v>
      </c>
      <c r="C156" s="6">
        <v>1975</v>
      </c>
      <c r="D156" s="6">
        <v>1977</v>
      </c>
      <c r="G156" s="14">
        <v>1</v>
      </c>
      <c r="O156" s="13">
        <v>1</v>
      </c>
      <c r="P156" s="13">
        <v>1</v>
      </c>
      <c r="Q156" s="13">
        <v>1</v>
      </c>
      <c r="R156" s="13">
        <v>1</v>
      </c>
      <c r="V156" s="26" t="s">
        <v>1607</v>
      </c>
      <c r="Y156" s="8" t="s">
        <v>1606</v>
      </c>
      <c r="AU156" t="e">
        <f>AU154/AU155</f>
        <v>#REF!</v>
      </c>
    </row>
    <row r="157" spans="1:47" ht="32">
      <c r="A157" t="s">
        <v>1003</v>
      </c>
      <c r="B157" s="6" t="s">
        <v>1020</v>
      </c>
      <c r="C157" s="6">
        <v>1975</v>
      </c>
      <c r="D157" s="6"/>
      <c r="G157" s="14">
        <v>1</v>
      </c>
      <c r="O157" s="13">
        <v>1</v>
      </c>
      <c r="P157" s="13">
        <v>1</v>
      </c>
      <c r="Q157" s="13">
        <v>1</v>
      </c>
      <c r="R157" s="13">
        <v>1</v>
      </c>
      <c r="V157" s="26" t="s">
        <v>1620</v>
      </c>
      <c r="Y157" s="8" t="s">
        <v>1619</v>
      </c>
    </row>
    <row r="158" spans="1:47">
      <c r="A158" t="s">
        <v>1060</v>
      </c>
      <c r="B158" s="6" t="s">
        <v>1065</v>
      </c>
      <c r="C158" s="6">
        <v>1975</v>
      </c>
      <c r="D158" s="6">
        <v>1979</v>
      </c>
      <c r="G158" s="14">
        <v>1</v>
      </c>
      <c r="O158" s="13">
        <v>0</v>
      </c>
      <c r="P158" s="13">
        <v>0</v>
      </c>
      <c r="Q158" s="13">
        <v>1</v>
      </c>
      <c r="R158" s="13">
        <v>0</v>
      </c>
      <c r="Y158" t="s">
        <v>1746</v>
      </c>
    </row>
    <row r="159" spans="1:47" ht="32">
      <c r="A159" t="s">
        <v>555</v>
      </c>
      <c r="B159" s="6" t="s">
        <v>18</v>
      </c>
      <c r="C159" s="2">
        <v>1975</v>
      </c>
      <c r="E159" s="2">
        <v>1025</v>
      </c>
      <c r="F159" s="2">
        <v>1750</v>
      </c>
      <c r="G159" s="14">
        <v>1</v>
      </c>
      <c r="O159" s="13">
        <v>1</v>
      </c>
      <c r="P159" s="13">
        <v>1</v>
      </c>
      <c r="Q159" s="13">
        <v>1</v>
      </c>
      <c r="R159" s="13">
        <v>0</v>
      </c>
      <c r="S159" s="13">
        <v>1</v>
      </c>
      <c r="T159" s="19">
        <v>28126</v>
      </c>
      <c r="U159" s="13"/>
      <c r="V159" s="26" t="s">
        <v>1873</v>
      </c>
      <c r="W159" t="s">
        <v>518</v>
      </c>
      <c r="X159"/>
      <c r="Y159" t="s">
        <v>1872</v>
      </c>
      <c r="AA159" s="13" t="s">
        <v>268</v>
      </c>
      <c r="AE159" s="13"/>
      <c r="AF159" s="13"/>
      <c r="AG159" s="13">
        <v>0</v>
      </c>
    </row>
    <row r="160" spans="1:47" ht="16">
      <c r="A160" t="s">
        <v>555</v>
      </c>
      <c r="B160" s="6" t="s">
        <v>17</v>
      </c>
      <c r="C160" s="6">
        <v>1975</v>
      </c>
      <c r="D160" s="6"/>
      <c r="E160" s="6"/>
      <c r="F160" s="6">
        <v>1200</v>
      </c>
      <c r="G160" s="15">
        <v>1</v>
      </c>
      <c r="O160" s="13">
        <v>0</v>
      </c>
      <c r="P160" s="13">
        <v>1</v>
      </c>
      <c r="Q160" s="13">
        <v>1</v>
      </c>
      <c r="R160" s="13">
        <v>1</v>
      </c>
      <c r="S160" s="13"/>
      <c r="T160" s="13"/>
      <c r="U160" s="13"/>
      <c r="V160" s="26" t="s">
        <v>388</v>
      </c>
      <c r="W160" s="26" t="s">
        <v>520</v>
      </c>
      <c r="Y160" t="s">
        <v>1856</v>
      </c>
      <c r="AA160" s="13" t="s">
        <v>268</v>
      </c>
      <c r="AE160" s="13">
        <v>1</v>
      </c>
      <c r="AF160" s="13"/>
      <c r="AG160" s="13">
        <v>1</v>
      </c>
    </row>
    <row r="161" spans="1:33">
      <c r="A161" t="s">
        <v>555</v>
      </c>
      <c r="B161" s="6" t="s">
        <v>19</v>
      </c>
      <c r="C161" s="6">
        <v>1975</v>
      </c>
      <c r="D161" s="6"/>
      <c r="E161" s="6"/>
      <c r="F161" s="6"/>
      <c r="G161" s="15">
        <v>1</v>
      </c>
      <c r="O161" s="13">
        <v>0</v>
      </c>
      <c r="P161" s="13">
        <v>1</v>
      </c>
      <c r="Q161" s="13">
        <v>0</v>
      </c>
      <c r="R161" s="13">
        <v>1</v>
      </c>
      <c r="S161" s="13"/>
      <c r="T161" s="13"/>
      <c r="U161" s="13"/>
      <c r="W161" t="s">
        <v>521</v>
      </c>
      <c r="X161"/>
      <c r="Y161" t="s">
        <v>1916</v>
      </c>
      <c r="AA161" s="13" t="s">
        <v>268</v>
      </c>
      <c r="AE161" s="13"/>
      <c r="AF161" s="13"/>
      <c r="AG161" s="13">
        <v>0</v>
      </c>
    </row>
    <row r="162" spans="1:33" ht="48">
      <c r="A162" t="s">
        <v>647</v>
      </c>
      <c r="B162" s="6" t="s">
        <v>307</v>
      </c>
      <c r="C162" s="2">
        <v>1975</v>
      </c>
      <c r="D162" s="2">
        <v>1981</v>
      </c>
      <c r="E162" s="6">
        <v>1300</v>
      </c>
      <c r="F162" t="s">
        <v>561</v>
      </c>
      <c r="G162" s="15">
        <v>1</v>
      </c>
      <c r="O162" s="13">
        <v>0</v>
      </c>
      <c r="P162" s="13">
        <v>0</v>
      </c>
      <c r="Q162" s="13">
        <v>0</v>
      </c>
      <c r="R162" s="13">
        <v>1</v>
      </c>
      <c r="V162" s="26" t="s">
        <v>1976</v>
      </c>
      <c r="W162" s="26" t="s">
        <v>507</v>
      </c>
      <c r="Y162" s="8" t="s">
        <v>1977</v>
      </c>
      <c r="AA162" s="13" t="s">
        <v>268</v>
      </c>
    </row>
    <row r="163" spans="1:33" ht="144">
      <c r="A163" t="s">
        <v>647</v>
      </c>
      <c r="B163" s="6" t="s">
        <v>46</v>
      </c>
      <c r="C163" s="6">
        <v>1975</v>
      </c>
      <c r="D163" s="6">
        <v>1980</v>
      </c>
      <c r="E163" s="6">
        <v>5295</v>
      </c>
      <c r="F163" t="s">
        <v>562</v>
      </c>
      <c r="G163" s="14">
        <v>1</v>
      </c>
      <c r="O163" s="13">
        <v>1</v>
      </c>
      <c r="P163" s="13">
        <v>1</v>
      </c>
      <c r="Q163" s="13">
        <v>1</v>
      </c>
      <c r="R163" s="13">
        <v>1</v>
      </c>
      <c r="S163">
        <v>7</v>
      </c>
      <c r="T163" s="20">
        <v>28034</v>
      </c>
      <c r="U163" s="20">
        <v>28369</v>
      </c>
      <c r="V163" s="26" t="s">
        <v>446</v>
      </c>
      <c r="W163" s="33" t="s">
        <v>491</v>
      </c>
      <c r="X163" s="26" t="s">
        <v>460</v>
      </c>
      <c r="Y163" s="8" t="s">
        <v>1964</v>
      </c>
      <c r="AA163" s="13" t="s">
        <v>268</v>
      </c>
      <c r="AD163">
        <v>1978</v>
      </c>
    </row>
    <row r="164" spans="1:33" ht="80">
      <c r="A164" t="s">
        <v>647</v>
      </c>
      <c r="B164" s="6" t="s">
        <v>47</v>
      </c>
      <c r="C164" s="6">
        <v>1975</v>
      </c>
      <c r="D164" s="6"/>
      <c r="E164" s="6">
        <v>795</v>
      </c>
      <c r="F164" t="s">
        <v>564</v>
      </c>
      <c r="G164" s="14">
        <v>1</v>
      </c>
      <c r="O164" s="13">
        <v>0</v>
      </c>
      <c r="P164" s="13">
        <v>1</v>
      </c>
      <c r="Q164" s="13">
        <v>1</v>
      </c>
      <c r="R164" s="13">
        <v>0</v>
      </c>
      <c r="S164">
        <v>8</v>
      </c>
      <c r="T164" s="20">
        <v>27881</v>
      </c>
      <c r="U164" s="20">
        <v>28430</v>
      </c>
      <c r="W164" s="26" t="s">
        <v>474</v>
      </c>
      <c r="Y164" t="s">
        <v>1957</v>
      </c>
      <c r="AA164" s="13" t="s">
        <v>268</v>
      </c>
      <c r="AB164">
        <v>1975</v>
      </c>
      <c r="AC164">
        <v>1975</v>
      </c>
      <c r="AD164">
        <v>1978</v>
      </c>
    </row>
    <row r="165" spans="1:33" ht="16">
      <c r="A165" t="s">
        <v>647</v>
      </c>
      <c r="B165" s="6" t="s">
        <v>49</v>
      </c>
      <c r="C165" s="6">
        <v>1975</v>
      </c>
      <c r="D165" s="6">
        <v>1976</v>
      </c>
      <c r="E165" s="6"/>
      <c r="F165" s="6"/>
      <c r="G165" s="14">
        <v>1</v>
      </c>
      <c r="O165" s="13">
        <v>0</v>
      </c>
      <c r="P165" s="13">
        <v>1</v>
      </c>
      <c r="Q165" s="13">
        <v>1</v>
      </c>
      <c r="R165" s="13">
        <v>1</v>
      </c>
      <c r="S165">
        <v>2</v>
      </c>
      <c r="T165" s="20">
        <v>28034</v>
      </c>
      <c r="U165" s="20">
        <v>28095</v>
      </c>
      <c r="V165" s="26" t="s">
        <v>463</v>
      </c>
      <c r="W165" t="s">
        <v>503</v>
      </c>
      <c r="X165" s="26">
        <v>2500</v>
      </c>
      <c r="Y165" t="s">
        <v>1960</v>
      </c>
      <c r="AA165" s="13" t="s">
        <v>268</v>
      </c>
      <c r="AB165">
        <v>1975</v>
      </c>
      <c r="AC165">
        <v>1975</v>
      </c>
    </row>
    <row r="166" spans="1:33" ht="32">
      <c r="A166" t="s">
        <v>554</v>
      </c>
      <c r="B166" s="2" t="s">
        <v>57</v>
      </c>
      <c r="C166" s="14">
        <v>1975</v>
      </c>
      <c r="D166" s="14"/>
      <c r="E166" s="14"/>
      <c r="F166" s="14" t="s">
        <v>567</v>
      </c>
      <c r="G166" s="14">
        <v>1</v>
      </c>
      <c r="I166" s="13">
        <v>0</v>
      </c>
      <c r="O166" s="13">
        <v>1</v>
      </c>
      <c r="P166" s="13">
        <v>1</v>
      </c>
      <c r="Q166" s="13">
        <v>1</v>
      </c>
      <c r="R166" s="13">
        <v>1</v>
      </c>
      <c r="T166" s="20">
        <v>27973</v>
      </c>
      <c r="V166" s="26" t="s">
        <v>2081</v>
      </c>
      <c r="W166" s="30" t="s">
        <v>514</v>
      </c>
      <c r="X166" s="30"/>
      <c r="Y166" t="s">
        <v>2080</v>
      </c>
      <c r="AA166" s="13" t="s">
        <v>430</v>
      </c>
      <c r="AE166" s="13"/>
      <c r="AF166" s="22"/>
      <c r="AG166" s="34">
        <v>2</v>
      </c>
    </row>
    <row r="167" spans="1:33" ht="128">
      <c r="A167" t="s">
        <v>554</v>
      </c>
      <c r="B167" s="6" t="s">
        <v>58</v>
      </c>
      <c r="C167" s="14">
        <v>1975</v>
      </c>
      <c r="D167" s="14">
        <v>1980</v>
      </c>
      <c r="E167" s="14">
        <v>5690</v>
      </c>
      <c r="F167" s="14" t="s">
        <v>571</v>
      </c>
      <c r="G167" s="14">
        <v>1</v>
      </c>
      <c r="I167" s="13">
        <v>0</v>
      </c>
      <c r="O167" s="13">
        <v>1</v>
      </c>
      <c r="P167" s="13">
        <v>1</v>
      </c>
      <c r="Q167" s="13">
        <v>1</v>
      </c>
      <c r="R167" s="13">
        <v>1</v>
      </c>
      <c r="T167" s="20">
        <v>27973</v>
      </c>
      <c r="V167" s="26" t="s">
        <v>442</v>
      </c>
      <c r="W167" s="30" t="s">
        <v>666</v>
      </c>
      <c r="X167" s="30"/>
      <c r="Y167" t="s">
        <v>2067</v>
      </c>
      <c r="AA167" s="13" t="s">
        <v>430</v>
      </c>
      <c r="AE167" s="13"/>
      <c r="AF167" s="22"/>
      <c r="AG167" s="34">
        <v>2</v>
      </c>
    </row>
    <row r="168" spans="1:33" ht="48">
      <c r="A168" t="s">
        <v>693</v>
      </c>
      <c r="B168" s="2" t="s">
        <v>70</v>
      </c>
      <c r="C168" s="2">
        <v>1975</v>
      </c>
      <c r="G168" s="14">
        <v>1</v>
      </c>
      <c r="O168" s="13">
        <v>1</v>
      </c>
      <c r="P168" s="13">
        <v>1</v>
      </c>
      <c r="Q168" s="13">
        <v>1</v>
      </c>
      <c r="R168" s="13">
        <v>1</v>
      </c>
      <c r="V168" s="26" t="s">
        <v>2219</v>
      </c>
      <c r="Y168" t="s">
        <v>2218</v>
      </c>
      <c r="AA168"/>
    </row>
    <row r="169" spans="1:33" ht="80">
      <c r="A169" t="s">
        <v>693</v>
      </c>
      <c r="B169" s="6" t="s">
        <v>360</v>
      </c>
      <c r="C169" s="2">
        <v>1975</v>
      </c>
      <c r="D169" s="6">
        <v>1979</v>
      </c>
      <c r="G169" s="14">
        <v>1</v>
      </c>
      <c r="O169" s="13">
        <v>0</v>
      </c>
      <c r="P169" s="13">
        <v>1</v>
      </c>
      <c r="Q169" s="13">
        <v>1</v>
      </c>
      <c r="R169" s="13">
        <v>0</v>
      </c>
      <c r="V169" s="26" t="s">
        <v>2246</v>
      </c>
      <c r="W169" t="s">
        <v>695</v>
      </c>
      <c r="Y169" t="s">
        <v>2245</v>
      </c>
      <c r="Z169" s="26" t="s">
        <v>962</v>
      </c>
      <c r="AA169" t="s">
        <v>430</v>
      </c>
    </row>
    <row r="170" spans="1:33" ht="32">
      <c r="A170" t="s">
        <v>1214</v>
      </c>
      <c r="B170" s="6" t="s">
        <v>1217</v>
      </c>
      <c r="C170" s="6">
        <v>1975</v>
      </c>
      <c r="D170" s="6">
        <v>1979</v>
      </c>
      <c r="G170" s="14">
        <v>1</v>
      </c>
      <c r="O170" s="13">
        <v>0</v>
      </c>
      <c r="P170" s="13">
        <v>1</v>
      </c>
      <c r="Q170" s="13">
        <v>1</v>
      </c>
      <c r="R170" s="13">
        <v>0</v>
      </c>
      <c r="Y170" s="8" t="s">
        <v>1219</v>
      </c>
      <c r="Z170" s="26" t="s">
        <v>1218</v>
      </c>
      <c r="AA170" s="13" t="s">
        <v>430</v>
      </c>
      <c r="AF170" s="26">
        <v>0</v>
      </c>
    </row>
    <row r="171" spans="1:33" ht="32">
      <c r="A171" t="s">
        <v>1214</v>
      </c>
      <c r="B171" s="6" t="s">
        <v>1221</v>
      </c>
      <c r="C171" s="6">
        <v>1975</v>
      </c>
      <c r="D171" s="6">
        <v>1979</v>
      </c>
      <c r="G171" s="14">
        <v>1</v>
      </c>
      <c r="O171" s="13">
        <v>0</v>
      </c>
      <c r="P171" s="13">
        <v>1</v>
      </c>
      <c r="Q171" s="13">
        <v>1</v>
      </c>
      <c r="R171" s="13">
        <v>0</v>
      </c>
      <c r="V171" s="26" t="s">
        <v>1220</v>
      </c>
      <c r="Y171" s="8" t="s">
        <v>1222</v>
      </c>
      <c r="AA171" s="13" t="s">
        <v>430</v>
      </c>
      <c r="AF171" s="26">
        <v>0</v>
      </c>
    </row>
    <row r="172" spans="1:33" ht="16">
      <c r="A172" t="s">
        <v>556</v>
      </c>
      <c r="B172" s="6" t="s">
        <v>192</v>
      </c>
      <c r="C172" s="6">
        <v>1975</v>
      </c>
      <c r="D172" s="6">
        <v>1979</v>
      </c>
      <c r="E172" s="6"/>
      <c r="F172" s="6"/>
      <c r="G172" s="14">
        <v>1</v>
      </c>
      <c r="K172"/>
      <c r="L172"/>
      <c r="M172"/>
      <c r="N172"/>
      <c r="O172" s="13">
        <v>0</v>
      </c>
      <c r="P172" s="13">
        <v>1</v>
      </c>
      <c r="Q172" s="13">
        <v>1</v>
      </c>
      <c r="R172" s="13">
        <v>1</v>
      </c>
      <c r="S172" s="13">
        <v>1</v>
      </c>
      <c r="T172" s="19">
        <v>27881</v>
      </c>
      <c r="U172" s="13"/>
      <c r="V172" s="26" t="s">
        <v>377</v>
      </c>
      <c r="W172" s="27" t="s">
        <v>539</v>
      </c>
      <c r="Y172" s="8" t="s">
        <v>1536</v>
      </c>
      <c r="AA172" t="s">
        <v>268</v>
      </c>
      <c r="AB172">
        <v>1975</v>
      </c>
      <c r="AC172" s="6">
        <v>1974</v>
      </c>
      <c r="AE172"/>
      <c r="AF172" s="13"/>
      <c r="AG172" s="13">
        <v>1</v>
      </c>
    </row>
    <row r="173" spans="1:33" ht="32">
      <c r="A173" t="s">
        <v>1003</v>
      </c>
      <c r="B173" s="7" t="s">
        <v>1595</v>
      </c>
      <c r="C173" s="6">
        <v>1976</v>
      </c>
      <c r="G173" s="14">
        <v>1</v>
      </c>
      <c r="O173" s="13">
        <v>1</v>
      </c>
      <c r="P173" s="13">
        <v>1</v>
      </c>
      <c r="Q173" s="13">
        <v>1</v>
      </c>
      <c r="R173" s="13">
        <v>0</v>
      </c>
      <c r="V173" s="26" t="s">
        <v>1594</v>
      </c>
      <c r="Y173" s="8" t="s">
        <v>1593</v>
      </c>
    </row>
    <row r="174" spans="1:33" ht="16">
      <c r="A174" t="s">
        <v>1070</v>
      </c>
      <c r="B174" s="6" t="s">
        <v>1076</v>
      </c>
      <c r="C174" s="6">
        <v>1976</v>
      </c>
      <c r="D174" s="6">
        <v>1984</v>
      </c>
      <c r="G174" s="14">
        <v>1</v>
      </c>
      <c r="O174" s="13">
        <v>1</v>
      </c>
      <c r="P174" s="13">
        <v>1</v>
      </c>
      <c r="Q174" s="13">
        <v>1</v>
      </c>
      <c r="R174" s="13">
        <v>1</v>
      </c>
      <c r="V174" s="26" t="s">
        <v>1755</v>
      </c>
      <c r="Y174" t="s">
        <v>1754</v>
      </c>
      <c r="Z174" s="26" t="s">
        <v>1077</v>
      </c>
    </row>
    <row r="175" spans="1:33" ht="16">
      <c r="A175" t="s">
        <v>555</v>
      </c>
      <c r="B175" s="7" t="s">
        <v>20</v>
      </c>
      <c r="C175" s="6">
        <v>1976</v>
      </c>
      <c r="D175" s="6"/>
      <c r="E175" s="6"/>
      <c r="F175" s="6">
        <v>1099</v>
      </c>
      <c r="G175" s="15">
        <v>1</v>
      </c>
      <c r="O175" s="13">
        <v>0</v>
      </c>
      <c r="P175" s="13">
        <v>1</v>
      </c>
      <c r="Q175" s="13">
        <v>1</v>
      </c>
      <c r="R175" s="13">
        <v>0</v>
      </c>
      <c r="S175" s="13"/>
      <c r="T175" s="13"/>
      <c r="U175" s="13"/>
      <c r="W175" t="s">
        <v>521</v>
      </c>
      <c r="X175"/>
      <c r="Y175" t="s">
        <v>1855</v>
      </c>
      <c r="Z175" s="26" t="s">
        <v>923</v>
      </c>
      <c r="AA175" s="13" t="s">
        <v>268</v>
      </c>
      <c r="AE175" s="13"/>
      <c r="AF175" s="13"/>
      <c r="AG175" s="13">
        <v>0</v>
      </c>
    </row>
    <row r="176" spans="1:33" ht="112">
      <c r="A176" t="s">
        <v>555</v>
      </c>
      <c r="B176" s="6" t="s">
        <v>21</v>
      </c>
      <c r="C176" s="6">
        <v>1976</v>
      </c>
      <c r="D176" s="6">
        <v>1979</v>
      </c>
      <c r="E176" s="6"/>
      <c r="F176" s="6">
        <v>2100</v>
      </c>
      <c r="G176" s="15">
        <v>1</v>
      </c>
      <c r="O176" s="13">
        <v>1</v>
      </c>
      <c r="P176" s="13">
        <v>1</v>
      </c>
      <c r="Q176" s="13">
        <v>1</v>
      </c>
      <c r="R176" s="13">
        <v>1</v>
      </c>
      <c r="S176" s="13">
        <v>1</v>
      </c>
      <c r="T176" s="19">
        <v>28157</v>
      </c>
      <c r="U176" s="13"/>
      <c r="V176" s="26" t="s">
        <v>1891</v>
      </c>
      <c r="W176" s="26" t="s">
        <v>522</v>
      </c>
      <c r="Y176" t="s">
        <v>1890</v>
      </c>
      <c r="AA176" s="13" t="s">
        <v>268</v>
      </c>
      <c r="AE176" s="13">
        <v>1</v>
      </c>
      <c r="AF176" s="13"/>
      <c r="AG176" s="13">
        <v>1</v>
      </c>
    </row>
    <row r="177" spans="1:33" ht="48">
      <c r="A177" t="s">
        <v>555</v>
      </c>
      <c r="B177" s="6" t="s">
        <v>22</v>
      </c>
      <c r="C177" s="6">
        <v>1976</v>
      </c>
      <c r="D177" s="6"/>
      <c r="E177" s="6"/>
      <c r="F177" s="6">
        <v>2300</v>
      </c>
      <c r="G177" s="15">
        <v>1</v>
      </c>
      <c r="O177" s="13">
        <v>1</v>
      </c>
      <c r="P177" s="13">
        <v>1</v>
      </c>
      <c r="Q177" s="13">
        <v>1</v>
      </c>
      <c r="R177" s="13">
        <v>1</v>
      </c>
      <c r="S177" s="13">
        <v>1</v>
      </c>
      <c r="T177" s="19">
        <v>28157</v>
      </c>
      <c r="U177" s="13"/>
      <c r="V177" s="26" t="s">
        <v>1893</v>
      </c>
      <c r="W177" s="26" t="s">
        <v>523</v>
      </c>
      <c r="Y177" t="s">
        <v>1892</v>
      </c>
      <c r="AA177" s="13" t="s">
        <v>268</v>
      </c>
      <c r="AE177" s="13">
        <v>1</v>
      </c>
      <c r="AF177" s="13"/>
      <c r="AG177" s="13">
        <v>1</v>
      </c>
    </row>
    <row r="178" spans="1:33" ht="48">
      <c r="A178" t="s">
        <v>554</v>
      </c>
      <c r="B178" s="6" t="s">
        <v>59</v>
      </c>
      <c r="C178" s="15">
        <v>1976</v>
      </c>
      <c r="D178" s="15">
        <v>1980</v>
      </c>
      <c r="E178" s="15"/>
      <c r="F178" s="15" t="s">
        <v>570</v>
      </c>
      <c r="G178" s="15">
        <v>1</v>
      </c>
      <c r="I178" s="13">
        <v>0</v>
      </c>
      <c r="O178" s="13">
        <v>1</v>
      </c>
      <c r="P178">
        <v>1</v>
      </c>
      <c r="Q178">
        <v>1</v>
      </c>
      <c r="R178" s="13">
        <v>1</v>
      </c>
      <c r="T178" s="20">
        <v>27973</v>
      </c>
      <c r="V178" s="26" t="s">
        <v>2068</v>
      </c>
      <c r="W178" s="44" t="s">
        <v>514</v>
      </c>
      <c r="X178" s="44"/>
      <c r="Y178" t="s">
        <v>2066</v>
      </c>
      <c r="AA178" s="13" t="s">
        <v>430</v>
      </c>
      <c r="AE178" s="13"/>
      <c r="AF178" s="22"/>
      <c r="AG178" s="34">
        <v>2</v>
      </c>
    </row>
    <row r="179" spans="1:33" ht="16">
      <c r="A179" t="s">
        <v>1160</v>
      </c>
      <c r="B179" s="6" t="s">
        <v>1161</v>
      </c>
      <c r="C179" s="6">
        <v>1976</v>
      </c>
      <c r="D179" s="2">
        <v>1981</v>
      </c>
      <c r="G179" s="14">
        <v>1</v>
      </c>
      <c r="O179" s="13">
        <v>1</v>
      </c>
      <c r="P179" s="13">
        <v>1</v>
      </c>
      <c r="Q179" s="13">
        <v>1</v>
      </c>
      <c r="R179" s="13">
        <v>0</v>
      </c>
      <c r="V179" s="26" t="s">
        <v>2088</v>
      </c>
      <c r="Y179" t="s">
        <v>2087</v>
      </c>
    </row>
    <row r="180" spans="1:33" ht="32">
      <c r="A180" t="s">
        <v>693</v>
      </c>
      <c r="B180" s="2" t="s">
        <v>71</v>
      </c>
      <c r="C180" s="2">
        <v>1976</v>
      </c>
      <c r="G180" s="14">
        <v>1</v>
      </c>
      <c r="O180" s="13">
        <v>1</v>
      </c>
      <c r="P180" s="13">
        <v>1</v>
      </c>
      <c r="Q180" s="13">
        <v>1</v>
      </c>
      <c r="R180" s="13">
        <v>1</v>
      </c>
      <c r="V180" t="s">
        <v>345</v>
      </c>
      <c r="Y180" t="s">
        <v>2220</v>
      </c>
      <c r="Z180" s="26" t="s">
        <v>963</v>
      </c>
      <c r="AA180" t="s">
        <v>430</v>
      </c>
    </row>
    <row r="181" spans="1:33">
      <c r="A181" t="s">
        <v>693</v>
      </c>
      <c r="B181" s="6" t="s">
        <v>73</v>
      </c>
      <c r="C181" s="2">
        <v>1976</v>
      </c>
      <c r="G181" s="14">
        <v>1</v>
      </c>
      <c r="O181" s="13">
        <v>0</v>
      </c>
      <c r="P181" s="13">
        <v>1</v>
      </c>
      <c r="Q181" s="13">
        <v>1</v>
      </c>
      <c r="R181" s="13">
        <v>0</v>
      </c>
      <c r="V181"/>
      <c r="Y181" t="s">
        <v>2242</v>
      </c>
      <c r="AA181" t="s">
        <v>430</v>
      </c>
    </row>
    <row r="182" spans="1:33">
      <c r="A182" t="s">
        <v>693</v>
      </c>
      <c r="B182" s="6" t="s">
        <v>362</v>
      </c>
      <c r="C182" s="6">
        <v>1976</v>
      </c>
      <c r="G182" s="15">
        <v>1</v>
      </c>
      <c r="O182" s="13">
        <v>0</v>
      </c>
      <c r="P182" s="13">
        <v>1</v>
      </c>
      <c r="Q182" s="13">
        <v>1</v>
      </c>
      <c r="R182" s="13">
        <v>0</v>
      </c>
      <c r="V182" t="s">
        <v>2250</v>
      </c>
      <c r="W182" t="s">
        <v>696</v>
      </c>
      <c r="Y182" t="s">
        <v>2249</v>
      </c>
      <c r="AA182" t="s">
        <v>430</v>
      </c>
    </row>
    <row r="183" spans="1:33" ht="16">
      <c r="A183" t="s">
        <v>2321</v>
      </c>
      <c r="B183" s="6" t="s">
        <v>2326</v>
      </c>
      <c r="C183" s="6">
        <v>1976</v>
      </c>
      <c r="G183" s="14">
        <v>1</v>
      </c>
      <c r="O183" s="13">
        <v>0</v>
      </c>
      <c r="P183" s="13">
        <v>1</v>
      </c>
      <c r="Q183" s="13">
        <v>1</v>
      </c>
      <c r="R183" s="13">
        <v>0</v>
      </c>
      <c r="Y183" s="46" t="s">
        <v>2325</v>
      </c>
    </row>
    <row r="184" spans="1:33">
      <c r="A184" t="s">
        <v>1003</v>
      </c>
      <c r="B184" s="6" t="s">
        <v>1599</v>
      </c>
      <c r="C184" s="6">
        <v>1977</v>
      </c>
      <c r="D184" s="6">
        <v>1978</v>
      </c>
      <c r="G184" s="14">
        <v>1</v>
      </c>
      <c r="O184" s="13">
        <v>0</v>
      </c>
      <c r="P184" s="13">
        <v>0</v>
      </c>
      <c r="Q184" s="13">
        <v>1</v>
      </c>
      <c r="R184" s="13">
        <v>0</v>
      </c>
      <c r="Y184" s="8" t="s">
        <v>1600</v>
      </c>
    </row>
    <row r="185" spans="1:33" ht="16">
      <c r="A185" t="s">
        <v>1003</v>
      </c>
      <c r="B185" s="6" t="s">
        <v>1015</v>
      </c>
      <c r="C185" s="6">
        <v>1977</v>
      </c>
      <c r="D185" s="6">
        <v>1980</v>
      </c>
      <c r="G185" s="14">
        <v>1</v>
      </c>
      <c r="O185" s="13">
        <v>0</v>
      </c>
      <c r="P185" s="13">
        <v>1</v>
      </c>
      <c r="Q185" s="13">
        <v>1</v>
      </c>
      <c r="R185" s="13">
        <v>1</v>
      </c>
      <c r="V185" s="26" t="s">
        <v>1609</v>
      </c>
      <c r="Y185" s="8" t="s">
        <v>1612</v>
      </c>
      <c r="Z185" s="26" t="s">
        <v>1613</v>
      </c>
    </row>
    <row r="186" spans="1:33" ht="32">
      <c r="A186" t="s">
        <v>1028</v>
      </c>
      <c r="B186" s="6" t="s">
        <v>1036</v>
      </c>
      <c r="C186" s="6">
        <v>1977</v>
      </c>
      <c r="G186" s="14">
        <v>1</v>
      </c>
      <c r="O186" s="13">
        <v>1</v>
      </c>
      <c r="P186" s="13">
        <v>1</v>
      </c>
      <c r="Q186" s="13">
        <v>1</v>
      </c>
      <c r="R186" s="13">
        <v>1</v>
      </c>
      <c r="V186" s="26" t="s">
        <v>1710</v>
      </c>
      <c r="Y186" s="8" t="s">
        <v>1709</v>
      </c>
    </row>
    <row r="187" spans="1:33">
      <c r="A187" t="s">
        <v>687</v>
      </c>
      <c r="B187" s="2" t="s">
        <v>3</v>
      </c>
      <c r="C187" s="2">
        <v>1977</v>
      </c>
      <c r="G187" s="14">
        <v>1</v>
      </c>
      <c r="O187" s="13">
        <v>0</v>
      </c>
      <c r="P187" s="13">
        <v>1</v>
      </c>
      <c r="Q187" s="13">
        <v>1</v>
      </c>
      <c r="R187" s="13">
        <v>0</v>
      </c>
      <c r="V187" t="s">
        <v>688</v>
      </c>
      <c r="Y187" s="8" t="s">
        <v>1274</v>
      </c>
      <c r="AA187" t="s">
        <v>268</v>
      </c>
      <c r="AF187" s="26">
        <v>0</v>
      </c>
    </row>
    <row r="188" spans="1:33" ht="48">
      <c r="A188" t="s">
        <v>555</v>
      </c>
      <c r="B188" s="6" t="s">
        <v>4</v>
      </c>
      <c r="C188" s="6">
        <v>1977</v>
      </c>
      <c r="D188" s="6"/>
      <c r="E188" s="6"/>
      <c r="F188" s="6">
        <v>700</v>
      </c>
      <c r="G188" s="15">
        <v>1</v>
      </c>
      <c r="O188" s="13">
        <v>0</v>
      </c>
      <c r="P188" s="13">
        <v>1</v>
      </c>
      <c r="Q188" s="13">
        <v>1</v>
      </c>
      <c r="R188" s="13">
        <v>0</v>
      </c>
      <c r="S188" s="13"/>
      <c r="T188" s="13"/>
      <c r="U188" s="13"/>
      <c r="W188" s="26" t="s">
        <v>524</v>
      </c>
      <c r="Y188" t="s">
        <v>1871</v>
      </c>
      <c r="AA188" s="13" t="s">
        <v>268</v>
      </c>
      <c r="AE188" s="13">
        <v>1</v>
      </c>
      <c r="AF188" s="13"/>
      <c r="AG188" s="13">
        <v>1</v>
      </c>
    </row>
    <row r="189" spans="1:33" ht="32">
      <c r="A189" t="s">
        <v>555</v>
      </c>
      <c r="B189" s="6" t="s">
        <v>23</v>
      </c>
      <c r="C189" s="6">
        <v>1977</v>
      </c>
      <c r="D189" s="6"/>
      <c r="E189" s="6"/>
      <c r="F189" s="6">
        <v>800</v>
      </c>
      <c r="G189" s="15">
        <v>1</v>
      </c>
      <c r="O189" s="13">
        <v>0</v>
      </c>
      <c r="P189" s="13">
        <v>1</v>
      </c>
      <c r="Q189" s="13">
        <v>1</v>
      </c>
      <c r="R189" s="13">
        <v>0</v>
      </c>
      <c r="S189" s="13"/>
      <c r="T189" s="13"/>
      <c r="U189" s="13"/>
      <c r="V189" s="47" t="s">
        <v>1874</v>
      </c>
      <c r="W189" s="26" t="s">
        <v>525</v>
      </c>
      <c r="Y189" t="s">
        <v>1871</v>
      </c>
      <c r="AE189" s="13">
        <v>1</v>
      </c>
      <c r="AF189" s="13"/>
      <c r="AG189" s="13">
        <v>1</v>
      </c>
    </row>
    <row r="190" spans="1:33" ht="32">
      <c r="A190" t="s">
        <v>555</v>
      </c>
      <c r="B190" s="6" t="s">
        <v>24</v>
      </c>
      <c r="C190" s="6">
        <v>1977</v>
      </c>
      <c r="D190" s="6"/>
      <c r="E190" s="6"/>
      <c r="F190" s="6"/>
      <c r="G190" s="15">
        <v>1</v>
      </c>
      <c r="O190" s="13">
        <v>1</v>
      </c>
      <c r="P190" s="13">
        <v>1</v>
      </c>
      <c r="Q190" s="13">
        <v>1</v>
      </c>
      <c r="R190" s="13">
        <v>0</v>
      </c>
      <c r="S190" s="13">
        <v>1</v>
      </c>
      <c r="T190" s="19">
        <v>28522</v>
      </c>
      <c r="U190" s="13"/>
      <c r="W190" s="26" t="s">
        <v>526</v>
      </c>
      <c r="Y190" t="s">
        <v>1897</v>
      </c>
      <c r="AA190" s="13" t="s">
        <v>268</v>
      </c>
      <c r="AE190" s="13"/>
      <c r="AF190" s="13"/>
      <c r="AG190" s="13">
        <v>0</v>
      </c>
    </row>
    <row r="191" spans="1:33" ht="80">
      <c r="A191" t="s">
        <v>555</v>
      </c>
      <c r="B191" s="6" t="s">
        <v>26</v>
      </c>
      <c r="C191" s="6">
        <v>1977</v>
      </c>
      <c r="D191" s="6"/>
      <c r="E191" s="6"/>
      <c r="F191" s="6">
        <v>7000</v>
      </c>
      <c r="G191" s="15">
        <v>1</v>
      </c>
      <c r="O191" s="13">
        <v>1</v>
      </c>
      <c r="P191" s="13">
        <v>1</v>
      </c>
      <c r="Q191" s="13">
        <v>1</v>
      </c>
      <c r="R191" s="13">
        <v>0</v>
      </c>
      <c r="S191" s="13">
        <v>1</v>
      </c>
      <c r="T191" s="19">
        <v>28522</v>
      </c>
      <c r="U191" s="13"/>
      <c r="V191" s="26" t="s">
        <v>1899</v>
      </c>
      <c r="W191" s="26" t="s">
        <v>527</v>
      </c>
      <c r="Y191" t="s">
        <v>1900</v>
      </c>
      <c r="AA191" s="13" t="s">
        <v>268</v>
      </c>
      <c r="AE191" s="13"/>
      <c r="AF191" s="13"/>
      <c r="AG191" s="31">
        <v>0</v>
      </c>
    </row>
    <row r="192" spans="1:33" ht="16">
      <c r="A192" t="s">
        <v>1122</v>
      </c>
      <c r="B192" s="6" t="s">
        <v>1124</v>
      </c>
      <c r="C192" s="6">
        <v>1977</v>
      </c>
      <c r="D192" s="6">
        <v>1980</v>
      </c>
      <c r="G192" s="14">
        <v>1</v>
      </c>
      <c r="O192" s="13">
        <v>1</v>
      </c>
      <c r="P192" s="13">
        <v>1</v>
      </c>
      <c r="Q192" s="13">
        <v>1</v>
      </c>
      <c r="R192" s="13">
        <v>0</v>
      </c>
      <c r="V192" s="26" t="s">
        <v>1948</v>
      </c>
      <c r="Y192" t="s">
        <v>1947</v>
      </c>
    </row>
    <row r="193" spans="1:48">
      <c r="A193" t="s">
        <v>693</v>
      </c>
      <c r="B193" s="6" t="s">
        <v>325</v>
      </c>
      <c r="C193" s="6">
        <v>1977</v>
      </c>
      <c r="G193" s="15">
        <v>1</v>
      </c>
      <c r="O193" s="13">
        <v>0</v>
      </c>
      <c r="P193" s="13">
        <v>0</v>
      </c>
      <c r="Q193" s="13">
        <v>1</v>
      </c>
      <c r="R193" s="13">
        <v>0</v>
      </c>
      <c r="V193" t="s">
        <v>2171</v>
      </c>
      <c r="W193" t="s">
        <v>697</v>
      </c>
      <c r="Y193" t="s">
        <v>2170</v>
      </c>
      <c r="AA193" t="s">
        <v>430</v>
      </c>
    </row>
    <row r="194" spans="1:48">
      <c r="A194" t="s">
        <v>1214</v>
      </c>
      <c r="B194" s="6" t="s">
        <v>1215</v>
      </c>
      <c r="C194" s="6">
        <v>1977</v>
      </c>
      <c r="D194" s="2">
        <v>1979</v>
      </c>
      <c r="G194" s="14">
        <v>1</v>
      </c>
      <c r="O194" s="13">
        <v>0</v>
      </c>
      <c r="P194" s="13">
        <v>1</v>
      </c>
      <c r="Q194" s="13">
        <v>1</v>
      </c>
      <c r="R194" s="13">
        <v>0</v>
      </c>
      <c r="Y194" s="8" t="s">
        <v>1216</v>
      </c>
      <c r="AA194" s="13" t="s">
        <v>430</v>
      </c>
      <c r="AF194" s="26">
        <v>0</v>
      </c>
    </row>
    <row r="195" spans="1:48">
      <c r="A195" t="s">
        <v>1346</v>
      </c>
      <c r="B195" s="6" t="s">
        <v>1347</v>
      </c>
      <c r="C195" s="6">
        <v>1977</v>
      </c>
      <c r="G195" s="14">
        <v>1</v>
      </c>
      <c r="O195" s="13">
        <v>0</v>
      </c>
      <c r="P195" s="13">
        <v>1</v>
      </c>
      <c r="Q195" s="13">
        <v>1</v>
      </c>
      <c r="R195" s="13">
        <v>1</v>
      </c>
      <c r="X195" s="46"/>
      <c r="Y195" t="s">
        <v>1348</v>
      </c>
      <c r="AA195" s="13" t="s">
        <v>430</v>
      </c>
      <c r="AF195" s="26">
        <v>1</v>
      </c>
    </row>
    <row r="196" spans="1:48" ht="16">
      <c r="A196" t="s">
        <v>1349</v>
      </c>
      <c r="B196" s="6" t="s">
        <v>1350</v>
      </c>
      <c r="C196" s="6">
        <v>1977</v>
      </c>
      <c r="G196" s="14">
        <v>1</v>
      </c>
      <c r="O196" s="13">
        <v>0</v>
      </c>
      <c r="P196" s="13">
        <v>1</v>
      </c>
      <c r="Q196" s="13">
        <v>1</v>
      </c>
      <c r="R196" s="13">
        <v>0</v>
      </c>
      <c r="Y196" s="46" t="s">
        <v>1351</v>
      </c>
      <c r="AA196" s="13" t="s">
        <v>430</v>
      </c>
      <c r="AF196" s="26">
        <v>0</v>
      </c>
    </row>
    <row r="197" spans="1:48" ht="16">
      <c r="A197" t="s">
        <v>556</v>
      </c>
      <c r="B197" s="6" t="s">
        <v>193</v>
      </c>
      <c r="C197" s="6">
        <v>1977</v>
      </c>
      <c r="D197" s="6"/>
      <c r="E197" s="6"/>
      <c r="F197" s="6"/>
      <c r="G197" s="14">
        <v>1</v>
      </c>
      <c r="K197"/>
      <c r="L197"/>
      <c r="M197"/>
      <c r="N197"/>
      <c r="O197" s="13">
        <v>0</v>
      </c>
      <c r="P197" s="13">
        <v>1</v>
      </c>
      <c r="Q197" s="13">
        <v>1</v>
      </c>
      <c r="R197" s="13">
        <v>0</v>
      </c>
      <c r="S197" s="13"/>
      <c r="T197" s="13"/>
      <c r="U197" s="13"/>
      <c r="W197" s="27" t="s">
        <v>513</v>
      </c>
      <c r="Y197" s="8" t="s">
        <v>1394</v>
      </c>
      <c r="Z197" s="26" t="s">
        <v>1395</v>
      </c>
      <c r="AA197" t="s">
        <v>268</v>
      </c>
      <c r="AB197">
        <v>1977</v>
      </c>
      <c r="AC197" s="6">
        <v>1977</v>
      </c>
      <c r="AE197"/>
      <c r="AF197" s="13">
        <v>0</v>
      </c>
      <c r="AG197" s="13">
        <v>0</v>
      </c>
    </row>
    <row r="198" spans="1:48" ht="48">
      <c r="A198" t="s">
        <v>556</v>
      </c>
      <c r="B198" s="6" t="s">
        <v>194</v>
      </c>
      <c r="C198" s="6">
        <v>1977</v>
      </c>
      <c r="D198" s="6">
        <v>1980</v>
      </c>
      <c r="E198" s="6"/>
      <c r="F198" s="6"/>
      <c r="G198" s="14">
        <v>1</v>
      </c>
      <c r="K198"/>
      <c r="L198"/>
      <c r="M198"/>
      <c r="N198"/>
      <c r="O198" s="13">
        <v>0</v>
      </c>
      <c r="P198" s="13">
        <v>1</v>
      </c>
      <c r="Q198" s="13">
        <v>1</v>
      </c>
      <c r="R198" s="13">
        <v>0</v>
      </c>
      <c r="S198" s="13"/>
      <c r="T198" s="13"/>
      <c r="U198" s="13"/>
      <c r="V198" s="26" t="s">
        <v>1411</v>
      </c>
      <c r="W198" s="27" t="s">
        <v>513</v>
      </c>
      <c r="Y198" s="8" t="s">
        <v>1409</v>
      </c>
      <c r="Z198" s="26" t="s">
        <v>1410</v>
      </c>
      <c r="AA198" t="s">
        <v>268</v>
      </c>
      <c r="AB198">
        <v>1977</v>
      </c>
      <c r="AC198" s="6">
        <v>1977</v>
      </c>
      <c r="AE198"/>
      <c r="AF198" s="13">
        <v>0</v>
      </c>
      <c r="AG198" s="13">
        <v>0</v>
      </c>
    </row>
    <row r="199" spans="1:48" ht="48">
      <c r="A199" t="s">
        <v>556</v>
      </c>
      <c r="B199" s="6" t="s">
        <v>195</v>
      </c>
      <c r="C199" s="6">
        <v>1977</v>
      </c>
      <c r="D199" s="6"/>
      <c r="E199" s="6"/>
      <c r="F199" s="6"/>
      <c r="G199" s="14">
        <v>1</v>
      </c>
      <c r="K199"/>
      <c r="L199"/>
      <c r="M199"/>
      <c r="N199"/>
      <c r="O199" s="13">
        <v>1</v>
      </c>
      <c r="P199" s="13">
        <v>1</v>
      </c>
      <c r="Q199" s="13">
        <v>0</v>
      </c>
      <c r="R199" s="13">
        <v>1</v>
      </c>
      <c r="S199" s="13"/>
      <c r="T199" s="13"/>
      <c r="U199" s="13"/>
      <c r="V199" s="26" t="s">
        <v>1418</v>
      </c>
      <c r="W199" s="27" t="s">
        <v>541</v>
      </c>
      <c r="Y199" s="8" t="s">
        <v>1416</v>
      </c>
      <c r="Z199" s="26" t="s">
        <v>1417</v>
      </c>
      <c r="AA199" t="s">
        <v>268</v>
      </c>
      <c r="AB199">
        <v>1977</v>
      </c>
      <c r="AC199" s="6">
        <v>1977</v>
      </c>
      <c r="AE199"/>
      <c r="AF199" s="13">
        <v>1</v>
      </c>
      <c r="AG199" s="13">
        <v>1</v>
      </c>
    </row>
    <row r="200" spans="1:48" ht="16">
      <c r="A200" t="s">
        <v>556</v>
      </c>
      <c r="B200" s="6" t="s">
        <v>196</v>
      </c>
      <c r="C200" s="6">
        <v>1977</v>
      </c>
      <c r="D200" s="6"/>
      <c r="E200" s="6">
        <v>4950</v>
      </c>
      <c r="F200" s="6"/>
      <c r="G200" s="14">
        <v>1</v>
      </c>
      <c r="I200" s="15"/>
      <c r="K200"/>
      <c r="L200"/>
      <c r="M200"/>
      <c r="N200"/>
      <c r="O200" s="13">
        <v>1</v>
      </c>
      <c r="P200" s="13">
        <v>1</v>
      </c>
      <c r="Q200" s="13">
        <v>0</v>
      </c>
      <c r="R200" s="13">
        <v>1</v>
      </c>
      <c r="S200" s="13"/>
      <c r="T200" s="13"/>
      <c r="U200" s="13"/>
      <c r="V200" s="26" t="s">
        <v>1418</v>
      </c>
      <c r="W200" s="27" t="s">
        <v>493</v>
      </c>
      <c r="Y200" s="8" t="s">
        <v>1419</v>
      </c>
      <c r="Z200" s="26" t="s">
        <v>1420</v>
      </c>
      <c r="AA200" t="s">
        <v>268</v>
      </c>
      <c r="AB200">
        <v>1977</v>
      </c>
      <c r="AC200" s="6">
        <v>1977</v>
      </c>
      <c r="AD200">
        <v>1978</v>
      </c>
      <c r="AE200"/>
      <c r="AF200" s="13"/>
      <c r="AG200" s="13">
        <v>3</v>
      </c>
    </row>
    <row r="201" spans="1:48" ht="96">
      <c r="A201" t="s">
        <v>556</v>
      </c>
      <c r="B201" s="6" t="s">
        <v>197</v>
      </c>
      <c r="C201" s="6">
        <v>1977</v>
      </c>
      <c r="D201" s="15">
        <v>1980</v>
      </c>
      <c r="E201" s="6">
        <v>6900</v>
      </c>
      <c r="F201" s="6"/>
      <c r="G201" s="14">
        <v>1</v>
      </c>
      <c r="I201" s="15"/>
      <c r="K201"/>
      <c r="L201"/>
      <c r="M201"/>
      <c r="N201"/>
      <c r="O201" s="13">
        <v>1</v>
      </c>
      <c r="P201" s="13">
        <v>1</v>
      </c>
      <c r="Q201" s="13">
        <v>0</v>
      </c>
      <c r="R201" s="13">
        <v>1</v>
      </c>
      <c r="S201" s="13">
        <v>1</v>
      </c>
      <c r="T201" s="13">
        <v>1979</v>
      </c>
      <c r="U201" s="13"/>
      <c r="V201" s="26" t="s">
        <v>1425</v>
      </c>
      <c r="W201" s="27" t="s">
        <v>494</v>
      </c>
      <c r="X201" s="26" t="s">
        <v>1426</v>
      </c>
      <c r="Y201" s="8" t="s">
        <v>1423</v>
      </c>
      <c r="Z201" s="26" t="s">
        <v>1424</v>
      </c>
      <c r="AA201" t="s">
        <v>268</v>
      </c>
      <c r="AB201">
        <v>1977</v>
      </c>
      <c r="AC201" s="6">
        <v>1977</v>
      </c>
      <c r="AD201">
        <v>1978</v>
      </c>
      <c r="AE201"/>
      <c r="AF201" s="13"/>
      <c r="AG201" s="13">
        <v>3</v>
      </c>
    </row>
    <row r="202" spans="1:48" ht="48">
      <c r="A202" t="s">
        <v>556</v>
      </c>
      <c r="B202" s="6" t="s">
        <v>375</v>
      </c>
      <c r="C202" s="6">
        <v>1977</v>
      </c>
      <c r="D202" s="6"/>
      <c r="E202" s="6"/>
      <c r="F202" s="6"/>
      <c r="G202" s="15">
        <v>1</v>
      </c>
      <c r="I202" s="15"/>
      <c r="K202"/>
      <c r="L202"/>
      <c r="M202"/>
      <c r="N202"/>
      <c r="O202" s="13">
        <v>1</v>
      </c>
      <c r="P202" s="13">
        <v>1</v>
      </c>
      <c r="Q202" s="13">
        <v>1</v>
      </c>
      <c r="R202" s="13">
        <v>0</v>
      </c>
      <c r="S202" s="13"/>
      <c r="T202" s="13"/>
      <c r="U202" s="13"/>
      <c r="V202" s="26" t="s">
        <v>376</v>
      </c>
      <c r="W202" s="27" t="s">
        <v>542</v>
      </c>
      <c r="Y202" s="8" t="s">
        <v>1492</v>
      </c>
      <c r="AA202" t="s">
        <v>430</v>
      </c>
      <c r="AB202">
        <v>1977</v>
      </c>
      <c r="AC202" s="6"/>
      <c r="AE202"/>
      <c r="AF202" s="13"/>
      <c r="AG202" s="13">
        <v>1</v>
      </c>
    </row>
    <row r="203" spans="1:48">
      <c r="A203" t="s">
        <v>1060</v>
      </c>
      <c r="B203" s="6" t="s">
        <v>1747</v>
      </c>
      <c r="C203" s="6">
        <v>1977</v>
      </c>
      <c r="D203" s="6"/>
      <c r="O203" s="13">
        <v>0</v>
      </c>
      <c r="P203" s="13">
        <v>0</v>
      </c>
      <c r="Q203" s="13">
        <v>1</v>
      </c>
      <c r="R203" s="13">
        <v>0</v>
      </c>
      <c r="Y203" t="s">
        <v>1746</v>
      </c>
    </row>
    <row r="204" spans="1:48" ht="32">
      <c r="A204" t="s">
        <v>1133</v>
      </c>
      <c r="B204" s="6" t="s">
        <v>1134</v>
      </c>
      <c r="C204" s="6">
        <v>1977</v>
      </c>
      <c r="I204" s="14">
        <v>1</v>
      </c>
      <c r="J204" s="13">
        <v>1</v>
      </c>
      <c r="O204" s="13">
        <v>1</v>
      </c>
      <c r="P204" s="13">
        <v>1</v>
      </c>
      <c r="Q204" s="13">
        <v>0</v>
      </c>
      <c r="R204" s="13">
        <v>1</v>
      </c>
      <c r="V204" s="47" t="s">
        <v>2036</v>
      </c>
      <c r="Y204" s="26" t="s">
        <v>2037</v>
      </c>
    </row>
    <row r="205" spans="1:48" ht="48">
      <c r="A205" t="s">
        <v>1028</v>
      </c>
      <c r="B205" s="6" t="s">
        <v>1035</v>
      </c>
      <c r="C205" s="6">
        <v>1978</v>
      </c>
      <c r="G205" s="14">
        <v>1</v>
      </c>
      <c r="M205" s="13">
        <v>1</v>
      </c>
      <c r="O205" s="13">
        <v>1</v>
      </c>
      <c r="P205" s="13">
        <v>1</v>
      </c>
      <c r="Q205" s="13">
        <v>1</v>
      </c>
      <c r="R205" s="13">
        <v>0</v>
      </c>
      <c r="V205" s="26" t="s">
        <v>1708</v>
      </c>
      <c r="Y205" s="8" t="s">
        <v>1707</v>
      </c>
      <c r="AV205" s="57"/>
    </row>
    <row r="206" spans="1:48" ht="32">
      <c r="A206" t="s">
        <v>1055</v>
      </c>
      <c r="B206" s="6" t="s">
        <v>1057</v>
      </c>
      <c r="C206" s="6">
        <v>1978</v>
      </c>
      <c r="D206" s="2">
        <v>1981</v>
      </c>
      <c r="G206" s="14">
        <v>1</v>
      </c>
      <c r="M206" s="13">
        <v>1</v>
      </c>
      <c r="O206" s="13">
        <v>0</v>
      </c>
      <c r="P206" s="13">
        <v>1</v>
      </c>
      <c r="Q206" s="13">
        <v>1</v>
      </c>
      <c r="R206" s="13">
        <v>0</v>
      </c>
      <c r="V206" s="26" t="s">
        <v>1058</v>
      </c>
      <c r="Y206" t="s">
        <v>1735</v>
      </c>
      <c r="Z206" s="26" t="s">
        <v>1059</v>
      </c>
    </row>
    <row r="207" spans="1:48" ht="48">
      <c r="A207" t="s">
        <v>1113</v>
      </c>
      <c r="B207" s="6" t="s">
        <v>1114</v>
      </c>
      <c r="C207" s="6">
        <v>1978</v>
      </c>
      <c r="D207" s="6">
        <v>1982</v>
      </c>
      <c r="G207" s="14">
        <v>1</v>
      </c>
      <c r="M207" s="13">
        <v>1</v>
      </c>
      <c r="O207" s="13">
        <v>0</v>
      </c>
      <c r="P207" s="13">
        <v>1</v>
      </c>
      <c r="Q207" s="13">
        <v>1</v>
      </c>
      <c r="R207" s="13">
        <v>0</v>
      </c>
      <c r="V207" s="26" t="s">
        <v>1835</v>
      </c>
      <c r="Y207" t="s">
        <v>1836</v>
      </c>
      <c r="Z207" s="26" t="s">
        <v>1115</v>
      </c>
    </row>
    <row r="208" spans="1:48" ht="16">
      <c r="A208" t="s">
        <v>1003</v>
      </c>
      <c r="B208" s="6" t="s">
        <v>1011</v>
      </c>
      <c r="C208" s="6">
        <v>1978</v>
      </c>
      <c r="D208" s="6">
        <v>1981</v>
      </c>
      <c r="G208" s="14">
        <v>1</v>
      </c>
      <c r="O208" s="13">
        <v>1</v>
      </c>
      <c r="P208" s="13">
        <v>1</v>
      </c>
      <c r="Q208" s="13">
        <v>1</v>
      </c>
      <c r="R208" s="13">
        <v>1</v>
      </c>
      <c r="V208" s="26" t="s">
        <v>1012</v>
      </c>
      <c r="Y208" s="8" t="s">
        <v>1606</v>
      </c>
    </row>
    <row r="209" spans="1:33" ht="16">
      <c r="A209" t="s">
        <v>1003</v>
      </c>
      <c r="B209" s="6" t="s">
        <v>1018</v>
      </c>
      <c r="C209" s="6">
        <v>1978</v>
      </c>
      <c r="D209" s="6">
        <v>1981</v>
      </c>
      <c r="G209" s="14">
        <v>1</v>
      </c>
      <c r="O209" s="13">
        <v>1</v>
      </c>
      <c r="P209" s="13">
        <v>1</v>
      </c>
      <c r="Q209" s="13">
        <v>1</v>
      </c>
      <c r="R209" s="13">
        <v>1</v>
      </c>
      <c r="V209" s="26" t="s">
        <v>1615</v>
      </c>
      <c r="Y209" s="8" t="s">
        <v>1614</v>
      </c>
    </row>
    <row r="210" spans="1:33" ht="48">
      <c r="A210" t="s">
        <v>1652</v>
      </c>
      <c r="B210" s="6" t="s">
        <v>1658</v>
      </c>
      <c r="C210" s="6">
        <v>1978</v>
      </c>
      <c r="D210" s="6">
        <v>1979</v>
      </c>
      <c r="G210" s="14">
        <v>1</v>
      </c>
      <c r="O210" s="13">
        <v>0</v>
      </c>
      <c r="P210" s="13">
        <v>0</v>
      </c>
      <c r="Q210" s="13">
        <v>1</v>
      </c>
      <c r="R210" s="13">
        <v>0</v>
      </c>
      <c r="V210" s="26" t="s">
        <v>1660</v>
      </c>
      <c r="Y210" s="8" t="s">
        <v>1662</v>
      </c>
    </row>
    <row r="211" spans="1:33" ht="32">
      <c r="A211" t="s">
        <v>1060</v>
      </c>
      <c r="B211" s="6" t="s">
        <v>1061</v>
      </c>
      <c r="C211" s="6">
        <v>1978</v>
      </c>
      <c r="G211" s="14">
        <v>1</v>
      </c>
      <c r="O211" s="13">
        <v>1</v>
      </c>
      <c r="P211" s="13">
        <v>1</v>
      </c>
      <c r="Q211" s="13">
        <v>1</v>
      </c>
      <c r="R211" s="13">
        <v>0</v>
      </c>
      <c r="V211" s="26" t="s">
        <v>1062</v>
      </c>
      <c r="Y211" t="s">
        <v>1736</v>
      </c>
    </row>
    <row r="212" spans="1:33">
      <c r="A212" t="s">
        <v>1066</v>
      </c>
      <c r="B212" s="6" t="s">
        <v>1068</v>
      </c>
      <c r="C212" s="6">
        <v>1978</v>
      </c>
      <c r="D212" s="6">
        <v>1980</v>
      </c>
      <c r="G212" s="14">
        <v>1</v>
      </c>
      <c r="O212" s="13">
        <v>0</v>
      </c>
      <c r="P212" s="13">
        <v>1</v>
      </c>
      <c r="Q212" s="13">
        <v>1</v>
      </c>
      <c r="R212" s="13">
        <v>0</v>
      </c>
      <c r="Y212" t="s">
        <v>1761</v>
      </c>
    </row>
    <row r="213" spans="1:33" ht="16">
      <c r="A213" t="s">
        <v>1113</v>
      </c>
      <c r="B213" s="6" t="s">
        <v>1116</v>
      </c>
      <c r="C213" s="6">
        <v>1978</v>
      </c>
      <c r="D213" s="6">
        <v>1982</v>
      </c>
      <c r="G213" s="14">
        <v>1</v>
      </c>
      <c r="O213" s="13">
        <v>0</v>
      </c>
      <c r="P213" s="13">
        <v>1</v>
      </c>
      <c r="Q213" s="13">
        <v>1</v>
      </c>
      <c r="R213" s="13">
        <v>0</v>
      </c>
      <c r="V213" s="26" t="s">
        <v>1837</v>
      </c>
      <c r="Y213" t="s">
        <v>1836</v>
      </c>
    </row>
    <row r="214" spans="1:33" ht="80">
      <c r="A214" t="s">
        <v>555</v>
      </c>
      <c r="B214" s="6" t="s">
        <v>25</v>
      </c>
      <c r="C214" s="6">
        <v>1978</v>
      </c>
      <c r="D214" s="6"/>
      <c r="E214" s="6"/>
      <c r="F214" s="6">
        <v>7000</v>
      </c>
      <c r="G214" s="15">
        <v>1</v>
      </c>
      <c r="O214" s="13">
        <v>1</v>
      </c>
      <c r="P214" s="13">
        <v>1</v>
      </c>
      <c r="Q214" s="13">
        <v>1</v>
      </c>
      <c r="R214" s="13">
        <v>1</v>
      </c>
      <c r="S214" s="13">
        <v>1</v>
      </c>
      <c r="T214" s="19">
        <v>28522</v>
      </c>
      <c r="U214" s="13"/>
      <c r="V214" s="26" t="s">
        <v>402</v>
      </c>
      <c r="W214" s="36" t="s">
        <v>490</v>
      </c>
      <c r="X214" s="36"/>
      <c r="Y214" t="s">
        <v>1898</v>
      </c>
      <c r="AA214" s="13" t="s">
        <v>268</v>
      </c>
      <c r="AE214" s="13"/>
      <c r="AF214" s="16" t="s">
        <v>413</v>
      </c>
      <c r="AG214" s="35">
        <v>2</v>
      </c>
    </row>
    <row r="215" spans="1:33" ht="64">
      <c r="A215" t="s">
        <v>555</v>
      </c>
      <c r="B215" s="6" t="s">
        <v>390</v>
      </c>
      <c r="C215" s="6">
        <v>1978</v>
      </c>
      <c r="D215" s="6"/>
      <c r="E215" s="6"/>
      <c r="F215" s="6"/>
      <c r="G215" s="15">
        <v>1</v>
      </c>
      <c r="O215" s="13">
        <v>0</v>
      </c>
      <c r="P215" s="13">
        <v>1</v>
      </c>
      <c r="Q215" s="13">
        <v>1</v>
      </c>
      <c r="R215" s="13">
        <v>0</v>
      </c>
      <c r="S215" s="13">
        <v>1</v>
      </c>
      <c r="T215" s="19">
        <v>28856</v>
      </c>
      <c r="U215" s="13"/>
      <c r="W215" s="26" t="s">
        <v>479</v>
      </c>
      <c r="Y215" t="s">
        <v>1882</v>
      </c>
      <c r="AA215" s="13" t="s">
        <v>268</v>
      </c>
      <c r="AE215" s="13"/>
      <c r="AF215" s="13"/>
      <c r="AG215" s="13">
        <v>0</v>
      </c>
    </row>
    <row r="216" spans="1:33" ht="64">
      <c r="A216" t="s">
        <v>555</v>
      </c>
      <c r="B216" s="6" t="s">
        <v>391</v>
      </c>
      <c r="C216" s="6">
        <v>1978</v>
      </c>
      <c r="D216" s="6"/>
      <c r="E216" s="6"/>
      <c r="F216" s="6">
        <v>850</v>
      </c>
      <c r="G216" s="15">
        <v>1</v>
      </c>
      <c r="O216" s="13">
        <v>0</v>
      </c>
      <c r="P216" s="13">
        <v>1</v>
      </c>
      <c r="Q216" s="13">
        <v>1</v>
      </c>
      <c r="R216" s="13">
        <v>0</v>
      </c>
      <c r="S216" s="13">
        <v>1</v>
      </c>
      <c r="T216" s="19">
        <v>28856</v>
      </c>
      <c r="U216" s="13"/>
      <c r="V216" s="26" t="s">
        <v>389</v>
      </c>
      <c r="W216" s="26" t="s">
        <v>479</v>
      </c>
      <c r="Y216" t="s">
        <v>1883</v>
      </c>
      <c r="AA216" s="13" t="s">
        <v>268</v>
      </c>
      <c r="AE216" s="13"/>
      <c r="AF216" s="13"/>
      <c r="AG216" s="13">
        <v>0</v>
      </c>
    </row>
    <row r="217" spans="1:33" ht="128">
      <c r="A217" t="s">
        <v>647</v>
      </c>
      <c r="B217" s="6" t="s">
        <v>448</v>
      </c>
      <c r="C217" s="6">
        <v>1978</v>
      </c>
      <c r="D217" s="6"/>
      <c r="E217" s="6">
        <v>3995</v>
      </c>
      <c r="F217" t="s">
        <v>565</v>
      </c>
      <c r="G217" s="15">
        <v>1</v>
      </c>
      <c r="O217" s="13">
        <v>1</v>
      </c>
      <c r="P217" s="13">
        <v>1</v>
      </c>
      <c r="Q217" s="13">
        <v>1</v>
      </c>
      <c r="R217" s="13">
        <v>0</v>
      </c>
      <c r="S217">
        <v>6</v>
      </c>
      <c r="T217" s="20">
        <v>28672</v>
      </c>
      <c r="U217" s="20">
        <v>28887</v>
      </c>
      <c r="V217" s="26" t="s">
        <v>1986</v>
      </c>
      <c r="W217" s="33" t="s">
        <v>492</v>
      </c>
      <c r="Y217" t="s">
        <v>309</v>
      </c>
      <c r="AB217" t="s">
        <v>366</v>
      </c>
      <c r="AD217">
        <v>1979</v>
      </c>
    </row>
    <row r="218" spans="1:33" ht="48">
      <c r="A218" t="s">
        <v>647</v>
      </c>
      <c r="B218" s="7" t="s">
        <v>48</v>
      </c>
      <c r="C218" s="6">
        <v>1978</v>
      </c>
      <c r="D218" s="6">
        <v>1981</v>
      </c>
      <c r="E218" s="6">
        <v>1595</v>
      </c>
      <c r="F218" t="s">
        <v>563</v>
      </c>
      <c r="G218" s="14">
        <v>1</v>
      </c>
      <c r="O218" s="13">
        <v>0</v>
      </c>
      <c r="P218" s="13">
        <v>1</v>
      </c>
      <c r="Q218" s="13">
        <v>1</v>
      </c>
      <c r="R218" s="13">
        <v>0</v>
      </c>
      <c r="S218">
        <v>7</v>
      </c>
      <c r="T218" s="20">
        <v>28672</v>
      </c>
      <c r="U218" s="20">
        <v>28946</v>
      </c>
      <c r="V218" s="26" t="s">
        <v>1961</v>
      </c>
      <c r="W218" s="26" t="s">
        <v>475</v>
      </c>
      <c r="Y218" t="s">
        <v>1962</v>
      </c>
      <c r="AA218" s="13" t="s">
        <v>268</v>
      </c>
      <c r="AB218">
        <v>1978</v>
      </c>
      <c r="AC218">
        <v>1975</v>
      </c>
      <c r="AD218">
        <v>1978</v>
      </c>
    </row>
    <row r="219" spans="1:33" ht="128">
      <c r="A219" t="s">
        <v>554</v>
      </c>
      <c r="B219" s="6" t="s">
        <v>60</v>
      </c>
      <c r="C219" s="15">
        <v>1978</v>
      </c>
      <c r="D219" s="15"/>
      <c r="E219" s="15">
        <v>1895</v>
      </c>
      <c r="F219" s="28" t="s">
        <v>572</v>
      </c>
      <c r="G219" s="15">
        <v>1</v>
      </c>
      <c r="I219" s="13">
        <v>0</v>
      </c>
      <c r="K219"/>
      <c r="L219"/>
      <c r="M219"/>
      <c r="N219"/>
      <c r="O219" s="13">
        <v>0</v>
      </c>
      <c r="P219">
        <v>1</v>
      </c>
      <c r="Q219">
        <v>1</v>
      </c>
      <c r="R219" s="13">
        <v>1</v>
      </c>
      <c r="S219">
        <v>1</v>
      </c>
      <c r="T219" s="20">
        <v>28430</v>
      </c>
      <c r="V219" s="26" t="s">
        <v>457</v>
      </c>
      <c r="W219" s="26" t="s">
        <v>662</v>
      </c>
      <c r="Y219" t="s">
        <v>2071</v>
      </c>
      <c r="AA219" s="13" t="s">
        <v>268</v>
      </c>
      <c r="AE219" s="13">
        <v>1</v>
      </c>
      <c r="AF219" s="25" t="s">
        <v>436</v>
      </c>
      <c r="AG219" s="13">
        <v>3</v>
      </c>
    </row>
    <row r="220" spans="1:33" ht="48">
      <c r="A220" t="s">
        <v>2094</v>
      </c>
      <c r="B220" s="6" t="s">
        <v>2097</v>
      </c>
      <c r="C220" s="6">
        <v>1978</v>
      </c>
      <c r="D220" s="6">
        <v>1992</v>
      </c>
      <c r="G220" s="14">
        <v>1</v>
      </c>
      <c r="O220" s="13">
        <v>0</v>
      </c>
      <c r="P220" s="13">
        <v>1</v>
      </c>
      <c r="Q220" s="13">
        <v>1</v>
      </c>
      <c r="R220" s="13">
        <v>1</v>
      </c>
      <c r="V220" s="26" t="s">
        <v>2106</v>
      </c>
      <c r="Y220" t="s">
        <v>2098</v>
      </c>
    </row>
    <row r="221" spans="1:33" ht="16">
      <c r="A221" t="s">
        <v>2094</v>
      </c>
      <c r="B221" s="6" t="s">
        <v>2099</v>
      </c>
      <c r="C221" s="6">
        <v>1978</v>
      </c>
      <c r="D221" s="6"/>
      <c r="G221" s="14">
        <v>1</v>
      </c>
      <c r="O221" s="13">
        <v>1</v>
      </c>
      <c r="P221" s="13">
        <v>1</v>
      </c>
      <c r="Q221" s="13">
        <v>1</v>
      </c>
      <c r="R221" s="13">
        <v>0</v>
      </c>
      <c r="V221" s="26" t="s">
        <v>2105</v>
      </c>
      <c r="Y221" t="s">
        <v>2100</v>
      </c>
    </row>
    <row r="222" spans="1:33" ht="16">
      <c r="A222" t="s">
        <v>2101</v>
      </c>
      <c r="B222" s="6" t="s">
        <v>2102</v>
      </c>
      <c r="C222" s="6">
        <v>1978</v>
      </c>
      <c r="D222" s="6"/>
      <c r="G222" s="14">
        <v>1</v>
      </c>
      <c r="O222" s="13">
        <v>0</v>
      </c>
      <c r="P222" s="13">
        <v>1</v>
      </c>
      <c r="Q222" s="13">
        <v>1</v>
      </c>
      <c r="R222" s="13">
        <v>0</v>
      </c>
      <c r="V222" s="26" t="s">
        <v>2105</v>
      </c>
      <c r="Y222" t="s">
        <v>2103</v>
      </c>
    </row>
    <row r="223" spans="1:33" ht="32">
      <c r="A223" t="s">
        <v>2101</v>
      </c>
      <c r="B223" s="6" t="s">
        <v>2104</v>
      </c>
      <c r="C223" s="6">
        <v>1978</v>
      </c>
      <c r="D223" s="6">
        <v>1982</v>
      </c>
      <c r="G223" s="14">
        <v>1</v>
      </c>
      <c r="O223" s="13">
        <v>1</v>
      </c>
      <c r="P223" s="13">
        <v>1</v>
      </c>
      <c r="Q223" s="13">
        <v>1</v>
      </c>
      <c r="R223" s="13">
        <v>0</v>
      </c>
      <c r="V223" s="26" t="s">
        <v>2107</v>
      </c>
      <c r="Y223" t="s">
        <v>2117</v>
      </c>
    </row>
    <row r="224" spans="1:33" ht="48">
      <c r="A224" t="s">
        <v>693</v>
      </c>
      <c r="B224" s="6" t="s">
        <v>76</v>
      </c>
      <c r="C224" s="6">
        <v>1978</v>
      </c>
      <c r="G224" s="14">
        <v>1</v>
      </c>
      <c r="O224" s="13">
        <v>1</v>
      </c>
      <c r="P224" s="13">
        <v>1</v>
      </c>
      <c r="Q224" s="13">
        <v>1</v>
      </c>
      <c r="R224" s="13">
        <v>0</v>
      </c>
      <c r="V224" s="26" t="s">
        <v>2244</v>
      </c>
      <c r="Y224" t="s">
        <v>2243</v>
      </c>
      <c r="AA224" t="s">
        <v>430</v>
      </c>
    </row>
    <row r="225" spans="1:33">
      <c r="A225" t="s">
        <v>693</v>
      </c>
      <c r="B225" s="6" t="s">
        <v>77</v>
      </c>
      <c r="C225" s="6">
        <v>1978</v>
      </c>
      <c r="G225" s="14">
        <v>1</v>
      </c>
      <c r="O225" s="13">
        <v>0</v>
      </c>
      <c r="P225" s="13">
        <v>1</v>
      </c>
      <c r="Q225" s="13">
        <v>1</v>
      </c>
      <c r="R225" s="13">
        <v>0</v>
      </c>
      <c r="V225"/>
      <c r="Y225" t="s">
        <v>2230</v>
      </c>
      <c r="AA225" t="s">
        <v>430</v>
      </c>
    </row>
    <row r="226" spans="1:33">
      <c r="A226" t="s">
        <v>693</v>
      </c>
      <c r="B226" s="6" t="s">
        <v>78</v>
      </c>
      <c r="C226" s="6">
        <v>1978</v>
      </c>
      <c r="G226" s="14">
        <v>1</v>
      </c>
      <c r="O226" s="13">
        <v>0</v>
      </c>
      <c r="P226" s="13">
        <v>1</v>
      </c>
      <c r="Q226" s="13">
        <v>1</v>
      </c>
      <c r="R226" s="13">
        <v>0</v>
      </c>
      <c r="V226"/>
      <c r="Y226" t="s">
        <v>2235</v>
      </c>
      <c r="AA226" t="s">
        <v>430</v>
      </c>
    </row>
    <row r="227" spans="1:33">
      <c r="A227" t="s">
        <v>693</v>
      </c>
      <c r="B227" s="6" t="s">
        <v>81</v>
      </c>
      <c r="C227" s="6">
        <v>1978</v>
      </c>
      <c r="G227" s="15">
        <v>1</v>
      </c>
      <c r="H227" s="15"/>
      <c r="O227" s="13">
        <v>1</v>
      </c>
      <c r="P227" s="13">
        <v>1</v>
      </c>
      <c r="Q227" s="13">
        <v>1</v>
      </c>
      <c r="R227" s="13">
        <v>1</v>
      </c>
      <c r="V227" t="s">
        <v>346</v>
      </c>
      <c r="Y227" t="s">
        <v>2221</v>
      </c>
      <c r="AA227" t="s">
        <v>430</v>
      </c>
    </row>
    <row r="228" spans="1:33" ht="32">
      <c r="A228" t="s">
        <v>693</v>
      </c>
      <c r="B228" s="6" t="s">
        <v>2189</v>
      </c>
      <c r="C228" s="6">
        <v>1978</v>
      </c>
      <c r="D228" s="2">
        <v>1981</v>
      </c>
      <c r="G228" s="14">
        <v>1</v>
      </c>
      <c r="O228" s="13">
        <v>1</v>
      </c>
      <c r="P228" s="13">
        <v>1</v>
      </c>
      <c r="Q228" s="13">
        <v>1</v>
      </c>
      <c r="R228" s="13">
        <v>0</v>
      </c>
      <c r="V228" t="s">
        <v>336</v>
      </c>
      <c r="Y228" s="46" t="s">
        <v>2186</v>
      </c>
      <c r="AA228" t="s">
        <v>430</v>
      </c>
    </row>
    <row r="229" spans="1:33" ht="16">
      <c r="A229" t="s">
        <v>2321</v>
      </c>
      <c r="B229" s="6" t="s">
        <v>2322</v>
      </c>
      <c r="C229" s="6">
        <v>1978</v>
      </c>
      <c r="G229" s="14">
        <v>1</v>
      </c>
      <c r="O229" s="13">
        <v>0</v>
      </c>
      <c r="P229" s="13">
        <v>1</v>
      </c>
      <c r="Q229" s="13">
        <v>1</v>
      </c>
      <c r="R229" s="13">
        <v>1</v>
      </c>
      <c r="Y229" s="46" t="s">
        <v>2324</v>
      </c>
    </row>
    <row r="230" spans="1:33">
      <c r="A230" t="s">
        <v>684</v>
      </c>
      <c r="B230" t="s">
        <v>580</v>
      </c>
      <c r="C230">
        <v>1978</v>
      </c>
      <c r="D230">
        <v>1984</v>
      </c>
      <c r="E230"/>
      <c r="F230"/>
      <c r="G230" s="13">
        <v>1</v>
      </c>
      <c r="H230" s="13"/>
      <c r="I230" s="13"/>
      <c r="O230">
        <v>1</v>
      </c>
      <c r="P230" s="13">
        <v>1</v>
      </c>
      <c r="Q230" s="13">
        <v>1</v>
      </c>
      <c r="R230" s="13">
        <v>1</v>
      </c>
      <c r="V230"/>
      <c r="Y230" t="s">
        <v>2340</v>
      </c>
      <c r="AA230"/>
      <c r="AE230">
        <v>1</v>
      </c>
      <c r="AF230"/>
      <c r="AG230">
        <v>3</v>
      </c>
    </row>
    <row r="231" spans="1:33" ht="32">
      <c r="A231" t="s">
        <v>556</v>
      </c>
      <c r="B231" s="6" t="s">
        <v>199</v>
      </c>
      <c r="C231" s="6">
        <v>1978</v>
      </c>
      <c r="D231" s="6"/>
      <c r="E231" s="6">
        <v>835</v>
      </c>
      <c r="F231" s="6"/>
      <c r="G231" s="15">
        <v>1</v>
      </c>
      <c r="I231" s="15"/>
      <c r="K231"/>
      <c r="L231"/>
      <c r="M231"/>
      <c r="N231"/>
      <c r="O231" s="13">
        <v>0</v>
      </c>
      <c r="P231" s="13">
        <v>1</v>
      </c>
      <c r="Q231" s="13">
        <v>1</v>
      </c>
      <c r="R231" s="13">
        <v>0</v>
      </c>
      <c r="S231" s="13">
        <v>2</v>
      </c>
      <c r="T231" s="13" t="s">
        <v>384</v>
      </c>
      <c r="U231" s="13"/>
      <c r="V231" s="26" t="s">
        <v>432</v>
      </c>
      <c r="W231" s="27" t="s">
        <v>1397</v>
      </c>
      <c r="Y231" s="8" t="s">
        <v>1396</v>
      </c>
      <c r="Z231" s="26" t="s">
        <v>1398</v>
      </c>
      <c r="AA231" t="s">
        <v>268</v>
      </c>
      <c r="AB231">
        <v>1978</v>
      </c>
      <c r="AC231" s="6">
        <v>1978</v>
      </c>
      <c r="AD231">
        <v>1979</v>
      </c>
      <c r="AE231"/>
      <c r="AF231" s="13">
        <v>0</v>
      </c>
      <c r="AG231" s="13">
        <v>0</v>
      </c>
    </row>
    <row r="232" spans="1:33" ht="64">
      <c r="A232" t="s">
        <v>556</v>
      </c>
      <c r="B232" s="6" t="s">
        <v>198</v>
      </c>
      <c r="C232" s="6">
        <v>1978</v>
      </c>
      <c r="D232" s="6">
        <v>1983</v>
      </c>
      <c r="E232" s="6">
        <v>485</v>
      </c>
      <c r="F232" s="6"/>
      <c r="G232" s="15">
        <v>1</v>
      </c>
      <c r="I232" s="15"/>
      <c r="K232"/>
      <c r="L232"/>
      <c r="M232"/>
      <c r="N232"/>
      <c r="O232" s="13">
        <v>0</v>
      </c>
      <c r="P232" s="13">
        <v>1</v>
      </c>
      <c r="Q232" s="13">
        <v>1</v>
      </c>
      <c r="R232" s="13">
        <v>0</v>
      </c>
      <c r="S232" s="13">
        <v>2</v>
      </c>
      <c r="T232" s="13" t="s">
        <v>384</v>
      </c>
      <c r="U232" s="13"/>
      <c r="V232" s="26" t="s">
        <v>431</v>
      </c>
      <c r="W232" s="27" t="s">
        <v>471</v>
      </c>
      <c r="Y232" s="8" t="s">
        <v>1414</v>
      </c>
      <c r="Z232" s="26" t="s">
        <v>1415</v>
      </c>
      <c r="AA232" t="s">
        <v>268</v>
      </c>
      <c r="AB232">
        <v>1978</v>
      </c>
      <c r="AC232" s="6">
        <v>1978</v>
      </c>
      <c r="AD232">
        <v>1979</v>
      </c>
      <c r="AE232"/>
      <c r="AF232" s="13">
        <v>0</v>
      </c>
      <c r="AG232" s="13">
        <v>0</v>
      </c>
    </row>
    <row r="233" spans="1:33" ht="96">
      <c r="A233" t="s">
        <v>556</v>
      </c>
      <c r="B233" s="6" t="s">
        <v>205</v>
      </c>
      <c r="C233" s="6">
        <v>1979</v>
      </c>
      <c r="D233" s="6"/>
      <c r="E233" s="6"/>
      <c r="F233" s="6"/>
      <c r="G233" s="15">
        <v>1</v>
      </c>
      <c r="K233"/>
      <c r="L233"/>
      <c r="M233"/>
      <c r="N233"/>
      <c r="O233" s="13">
        <v>1</v>
      </c>
      <c r="P233" s="13">
        <v>1</v>
      </c>
      <c r="Q233" s="13">
        <v>0</v>
      </c>
      <c r="R233" s="13">
        <v>1</v>
      </c>
      <c r="S233" s="13"/>
      <c r="T233" s="13"/>
      <c r="U233" s="13"/>
      <c r="V233" s="26" t="s">
        <v>2461</v>
      </c>
      <c r="W233" s="27" t="s">
        <v>484</v>
      </c>
      <c r="Y233" s="8" t="s">
        <v>1491</v>
      </c>
      <c r="AA233" t="s">
        <v>268</v>
      </c>
      <c r="AB233">
        <v>1979</v>
      </c>
      <c r="AC233" s="6">
        <v>1979</v>
      </c>
      <c r="AD233">
        <v>1980</v>
      </c>
      <c r="AE233"/>
      <c r="AF233" s="13"/>
      <c r="AG233" s="13">
        <v>1</v>
      </c>
    </row>
    <row r="234" spans="1:33" ht="16">
      <c r="A234" t="s">
        <v>1003</v>
      </c>
      <c r="B234" s="6" t="s">
        <v>1016</v>
      </c>
      <c r="C234" s="6">
        <v>1979</v>
      </c>
      <c r="D234" s="6">
        <v>1980</v>
      </c>
      <c r="G234" s="14">
        <v>1</v>
      </c>
      <c r="O234" s="13">
        <v>1</v>
      </c>
      <c r="P234" s="13">
        <v>1</v>
      </c>
      <c r="Q234" s="13">
        <v>1</v>
      </c>
      <c r="R234" s="13">
        <v>0</v>
      </c>
      <c r="Y234" s="8" t="s">
        <v>1616</v>
      </c>
      <c r="Z234" s="26" t="s">
        <v>1017</v>
      </c>
    </row>
    <row r="235" spans="1:33" ht="48">
      <c r="A235" t="s">
        <v>689</v>
      </c>
      <c r="B235" s="6" t="s">
        <v>1697</v>
      </c>
      <c r="C235" s="6">
        <v>1979</v>
      </c>
      <c r="D235" s="6">
        <v>1984</v>
      </c>
      <c r="G235" s="14">
        <v>1</v>
      </c>
      <c r="O235" s="13">
        <v>0</v>
      </c>
      <c r="P235" s="13">
        <v>0</v>
      </c>
      <c r="Q235" s="13">
        <v>0</v>
      </c>
      <c r="R235" s="13">
        <v>1</v>
      </c>
      <c r="V235" s="26" t="s">
        <v>1699</v>
      </c>
      <c r="Y235" s="8" t="s">
        <v>1698</v>
      </c>
    </row>
    <row r="236" spans="1:33" ht="16">
      <c r="A236" t="s">
        <v>1028</v>
      </c>
      <c r="B236" s="6" t="s">
        <v>1037</v>
      </c>
      <c r="C236" s="6">
        <v>1979</v>
      </c>
      <c r="G236" s="14">
        <v>1</v>
      </c>
      <c r="O236" s="13">
        <v>1</v>
      </c>
      <c r="P236" s="13">
        <v>1</v>
      </c>
      <c r="Q236" s="13">
        <v>1</v>
      </c>
      <c r="R236" s="13">
        <v>0</v>
      </c>
      <c r="V236" s="26" t="s">
        <v>1712</v>
      </c>
      <c r="Y236" s="8" t="s">
        <v>1711</v>
      </c>
    </row>
    <row r="237" spans="1:33">
      <c r="A237" t="s">
        <v>1053</v>
      </c>
      <c r="B237" s="6" t="s">
        <v>1054</v>
      </c>
      <c r="C237" s="6">
        <v>1979</v>
      </c>
      <c r="G237" s="14">
        <v>1</v>
      </c>
      <c r="O237" s="13">
        <v>0</v>
      </c>
      <c r="P237" s="13">
        <v>1</v>
      </c>
      <c r="Q237" s="13">
        <v>1</v>
      </c>
      <c r="R237" s="13">
        <v>1</v>
      </c>
      <c r="Y237" t="s">
        <v>1729</v>
      </c>
    </row>
    <row r="238" spans="1:33" ht="32">
      <c r="A238" t="s">
        <v>1095</v>
      </c>
      <c r="B238" s="6" t="s">
        <v>1096</v>
      </c>
      <c r="C238" s="6">
        <v>1979</v>
      </c>
      <c r="D238" s="6">
        <v>1991</v>
      </c>
      <c r="G238" s="14">
        <v>1</v>
      </c>
      <c r="O238" s="13">
        <v>1</v>
      </c>
      <c r="P238" s="13">
        <v>1</v>
      </c>
      <c r="Q238" s="13">
        <v>1</v>
      </c>
      <c r="R238" s="13">
        <v>1</v>
      </c>
      <c r="V238" s="26" t="s">
        <v>1795</v>
      </c>
      <c r="Y238" t="s">
        <v>1796</v>
      </c>
    </row>
    <row r="239" spans="1:33" ht="48">
      <c r="A239" t="s">
        <v>687</v>
      </c>
      <c r="B239" s="2" t="s">
        <v>5</v>
      </c>
      <c r="C239" s="6">
        <v>1979</v>
      </c>
      <c r="D239" s="2">
        <v>1982</v>
      </c>
      <c r="G239" s="14">
        <v>1</v>
      </c>
      <c r="O239" s="13">
        <v>0</v>
      </c>
      <c r="P239" s="13">
        <v>1</v>
      </c>
      <c r="Q239" s="13">
        <v>1</v>
      </c>
      <c r="R239" s="13">
        <v>1</v>
      </c>
      <c r="V239" s="26" t="s">
        <v>1268</v>
      </c>
      <c r="Y239" s="8" t="s">
        <v>1267</v>
      </c>
      <c r="AA239" s="13" t="s">
        <v>430</v>
      </c>
      <c r="AE239" s="26">
        <v>1</v>
      </c>
      <c r="AF239" s="26">
        <v>1</v>
      </c>
    </row>
    <row r="240" spans="1:33" ht="16">
      <c r="A240" t="s">
        <v>555</v>
      </c>
      <c r="B240" s="6" t="s">
        <v>392</v>
      </c>
      <c r="C240" s="6">
        <v>1979</v>
      </c>
      <c r="D240" s="6"/>
      <c r="E240" s="6"/>
      <c r="F240" s="6">
        <v>750</v>
      </c>
      <c r="G240" s="15">
        <v>1</v>
      </c>
      <c r="O240" s="13">
        <v>0</v>
      </c>
      <c r="P240" s="13">
        <v>0</v>
      </c>
      <c r="Q240" s="13">
        <v>1</v>
      </c>
      <c r="R240" s="13">
        <v>0</v>
      </c>
      <c r="S240" s="13"/>
      <c r="T240" s="13"/>
      <c r="U240" s="19">
        <v>29312</v>
      </c>
      <c r="V240" s="26" t="s">
        <v>396</v>
      </c>
      <c r="W240" s="26" t="s">
        <v>528</v>
      </c>
      <c r="Y240" t="s">
        <v>1884</v>
      </c>
      <c r="AA240" s="13" t="s">
        <v>268</v>
      </c>
      <c r="AE240" s="13"/>
      <c r="AF240" s="13"/>
      <c r="AG240" s="13">
        <v>0</v>
      </c>
    </row>
    <row r="241" spans="1:33" ht="64">
      <c r="A241" t="s">
        <v>555</v>
      </c>
      <c r="B241" s="6" t="s">
        <v>393</v>
      </c>
      <c r="C241" s="6">
        <v>1979</v>
      </c>
      <c r="D241" s="6">
        <v>1984</v>
      </c>
      <c r="E241" s="6"/>
      <c r="F241" s="6">
        <v>995</v>
      </c>
      <c r="G241" s="15">
        <v>1</v>
      </c>
      <c r="O241" s="13">
        <v>1</v>
      </c>
      <c r="P241" s="13">
        <v>1</v>
      </c>
      <c r="Q241" s="13">
        <v>1</v>
      </c>
      <c r="R241" s="13">
        <v>0</v>
      </c>
      <c r="S241" s="13"/>
      <c r="T241" s="13"/>
      <c r="U241" s="13"/>
      <c r="V241" s="26" t="s">
        <v>406</v>
      </c>
      <c r="W241" s="26" t="s">
        <v>674</v>
      </c>
      <c r="Y241" t="s">
        <v>1857</v>
      </c>
      <c r="AA241" s="13" t="s">
        <v>268</v>
      </c>
      <c r="AE241" s="13">
        <v>1</v>
      </c>
      <c r="AF241" s="13" t="s">
        <v>407</v>
      </c>
      <c r="AG241" s="13">
        <v>1</v>
      </c>
    </row>
    <row r="242" spans="1:33" ht="32">
      <c r="A242" t="s">
        <v>555</v>
      </c>
      <c r="B242" s="6" t="s">
        <v>443</v>
      </c>
      <c r="C242" s="6">
        <v>1979</v>
      </c>
      <c r="D242" s="6">
        <v>1982</v>
      </c>
      <c r="E242" s="6"/>
      <c r="F242" s="6">
        <v>1650</v>
      </c>
      <c r="G242" s="15">
        <v>1</v>
      </c>
      <c r="O242" s="13">
        <v>1</v>
      </c>
      <c r="P242" s="13">
        <v>1</v>
      </c>
      <c r="Q242" s="13">
        <v>1</v>
      </c>
      <c r="R242" s="13">
        <v>1</v>
      </c>
      <c r="S242" s="13">
        <v>1</v>
      </c>
      <c r="T242" s="19">
        <v>29190</v>
      </c>
      <c r="U242" s="19"/>
      <c r="V242" s="26" t="s">
        <v>401</v>
      </c>
      <c r="W242" s="26" t="s">
        <v>480</v>
      </c>
      <c r="Y242" t="s">
        <v>1866</v>
      </c>
      <c r="AA242" s="13" t="s">
        <v>268</v>
      </c>
      <c r="AE242" s="13">
        <v>1</v>
      </c>
      <c r="AF242" s="13"/>
      <c r="AG242" s="13">
        <v>1</v>
      </c>
    </row>
    <row r="243" spans="1:33" ht="64">
      <c r="A243" t="s">
        <v>555</v>
      </c>
      <c r="B243" s="6" t="s">
        <v>27</v>
      </c>
      <c r="C243" s="6">
        <v>1979</v>
      </c>
      <c r="D243" s="6"/>
      <c r="E243" s="6"/>
      <c r="F243" s="6">
        <v>1400</v>
      </c>
      <c r="G243" s="15">
        <v>1</v>
      </c>
      <c r="O243" s="13">
        <v>0</v>
      </c>
      <c r="P243" s="13">
        <v>1</v>
      </c>
      <c r="Q243" s="13">
        <v>1</v>
      </c>
      <c r="R243" s="13">
        <v>1</v>
      </c>
      <c r="S243" s="13">
        <v>1</v>
      </c>
      <c r="T243" s="19">
        <v>29007</v>
      </c>
      <c r="U243" s="13"/>
      <c r="V243" s="27" t="s">
        <v>1904</v>
      </c>
      <c r="W243" s="26" t="s">
        <v>673</v>
      </c>
      <c r="Y243" t="s">
        <v>1903</v>
      </c>
      <c r="AA243" s="13" t="s">
        <v>268</v>
      </c>
      <c r="AE243" s="13" t="s">
        <v>397</v>
      </c>
      <c r="AF243" s="13" t="s">
        <v>447</v>
      </c>
      <c r="AG243" s="13">
        <v>1</v>
      </c>
    </row>
    <row r="244" spans="1:33" ht="48">
      <c r="A244" t="s">
        <v>647</v>
      </c>
      <c r="B244" s="6" t="s">
        <v>50</v>
      </c>
      <c r="C244" s="6">
        <v>1979</v>
      </c>
      <c r="D244" s="6">
        <v>1984</v>
      </c>
      <c r="E244" s="6">
        <v>495</v>
      </c>
      <c r="F244" t="s">
        <v>566</v>
      </c>
      <c r="G244" s="15">
        <v>1</v>
      </c>
      <c r="O244" s="13">
        <v>0</v>
      </c>
      <c r="P244" s="13">
        <v>1</v>
      </c>
      <c r="Q244" s="13">
        <v>1</v>
      </c>
      <c r="R244" s="13">
        <v>0</v>
      </c>
      <c r="S244">
        <v>6</v>
      </c>
      <c r="T244" s="20">
        <v>29160</v>
      </c>
      <c r="U244" s="20">
        <v>29526</v>
      </c>
      <c r="V244" s="26" t="s">
        <v>450</v>
      </c>
      <c r="W244" s="26" t="s">
        <v>476</v>
      </c>
      <c r="X244" s="26" t="s">
        <v>560</v>
      </c>
      <c r="Y244" t="s">
        <v>1965</v>
      </c>
      <c r="AA244" s="13" t="s">
        <v>268</v>
      </c>
      <c r="AB244">
        <v>1979</v>
      </c>
      <c r="AC244">
        <v>1979</v>
      </c>
      <c r="AD244">
        <v>1980</v>
      </c>
    </row>
    <row r="245" spans="1:33" ht="80">
      <c r="A245" t="s">
        <v>554</v>
      </c>
      <c r="B245" s="7" t="s">
        <v>61</v>
      </c>
      <c r="C245" s="15">
        <v>1979</v>
      </c>
      <c r="D245" s="15"/>
      <c r="E245" s="15"/>
      <c r="F245" s="28" t="s">
        <v>573</v>
      </c>
      <c r="G245" s="15">
        <v>1</v>
      </c>
      <c r="I245" s="13">
        <v>0</v>
      </c>
      <c r="K245"/>
      <c r="L245"/>
      <c r="M245"/>
      <c r="N245"/>
      <c r="O245" s="13">
        <v>1</v>
      </c>
      <c r="P245">
        <v>1</v>
      </c>
      <c r="Q245">
        <v>1</v>
      </c>
      <c r="R245" s="13">
        <v>1</v>
      </c>
      <c r="T245" s="20">
        <v>29007</v>
      </c>
      <c r="V245" s="26" t="s">
        <v>314</v>
      </c>
      <c r="W245" s="26" t="s">
        <v>663</v>
      </c>
      <c r="X245" s="26" t="s">
        <v>557</v>
      </c>
      <c r="Y245" t="s">
        <v>2077</v>
      </c>
      <c r="AA245" s="13" t="s">
        <v>268</v>
      </c>
      <c r="AE245" s="13"/>
      <c r="AF245" s="22">
        <v>32</v>
      </c>
      <c r="AG245" s="38">
        <v>3</v>
      </c>
    </row>
    <row r="246" spans="1:33">
      <c r="A246" t="s">
        <v>693</v>
      </c>
      <c r="B246" s="6" t="s">
        <v>359</v>
      </c>
      <c r="C246" s="6">
        <v>1979</v>
      </c>
      <c r="G246" s="15">
        <v>1</v>
      </c>
      <c r="H246" s="15"/>
      <c r="O246" s="13">
        <v>1</v>
      </c>
      <c r="P246" s="13">
        <v>1</v>
      </c>
      <c r="Q246" s="13">
        <v>1</v>
      </c>
      <c r="R246" s="13">
        <v>0</v>
      </c>
      <c r="V246" t="s">
        <v>2263</v>
      </c>
      <c r="W246" t="s">
        <v>698</v>
      </c>
      <c r="Y246" t="s">
        <v>2262</v>
      </c>
      <c r="AA246" t="s">
        <v>430</v>
      </c>
    </row>
    <row r="247" spans="1:33" ht="32">
      <c r="A247" t="s">
        <v>693</v>
      </c>
      <c r="B247" s="6" t="s">
        <v>79</v>
      </c>
      <c r="C247" s="6">
        <v>1979</v>
      </c>
      <c r="G247" s="14">
        <v>1</v>
      </c>
      <c r="O247" s="13">
        <v>1</v>
      </c>
      <c r="P247" s="13">
        <v>1</v>
      </c>
      <c r="Q247" s="13">
        <v>1</v>
      </c>
      <c r="R247" s="13">
        <v>0</v>
      </c>
      <c r="V247" s="26" t="s">
        <v>2217</v>
      </c>
      <c r="Y247" t="s">
        <v>2216</v>
      </c>
      <c r="AA247" t="s">
        <v>430</v>
      </c>
    </row>
    <row r="248" spans="1:33" ht="16">
      <c r="A248" t="s">
        <v>693</v>
      </c>
      <c r="B248" s="6" t="s">
        <v>344</v>
      </c>
      <c r="C248" s="6">
        <v>1979</v>
      </c>
      <c r="G248" s="15">
        <v>1</v>
      </c>
      <c r="O248" s="13">
        <v>0</v>
      </c>
      <c r="P248" s="13">
        <v>1</v>
      </c>
      <c r="Q248" s="13">
        <v>1</v>
      </c>
      <c r="R248" s="13">
        <v>1</v>
      </c>
      <c r="V248" s="26" t="s">
        <v>2178</v>
      </c>
      <c r="W248" t="s">
        <v>699</v>
      </c>
      <c r="Y248" t="s">
        <v>2215</v>
      </c>
      <c r="AA248" t="s">
        <v>430</v>
      </c>
    </row>
    <row r="249" spans="1:33">
      <c r="A249" t="s">
        <v>693</v>
      </c>
      <c r="B249" s="6" t="s">
        <v>361</v>
      </c>
      <c r="C249" s="6">
        <v>1979</v>
      </c>
      <c r="G249" s="15">
        <v>1</v>
      </c>
      <c r="O249" s="13">
        <v>0</v>
      </c>
      <c r="P249" s="13">
        <v>1</v>
      </c>
      <c r="Q249" s="13">
        <v>1</v>
      </c>
      <c r="R249" s="13">
        <v>0</v>
      </c>
      <c r="V249" s="10" t="s">
        <v>2248</v>
      </c>
      <c r="W249" t="s">
        <v>700</v>
      </c>
      <c r="Y249" t="s">
        <v>2247</v>
      </c>
      <c r="AA249" t="s">
        <v>430</v>
      </c>
    </row>
    <row r="250" spans="1:33" ht="16">
      <c r="A250" t="s">
        <v>2321</v>
      </c>
      <c r="B250" s="6" t="s">
        <v>2323</v>
      </c>
      <c r="C250" s="6">
        <v>1979</v>
      </c>
      <c r="G250" s="14">
        <v>1</v>
      </c>
      <c r="O250" s="13">
        <v>0</v>
      </c>
      <c r="P250" s="13">
        <v>0</v>
      </c>
      <c r="Q250" s="13">
        <v>1</v>
      </c>
      <c r="R250" s="13">
        <v>1</v>
      </c>
      <c r="Y250" s="46" t="s">
        <v>2324</v>
      </c>
    </row>
    <row r="251" spans="1:33" ht="160">
      <c r="A251" t="s">
        <v>556</v>
      </c>
      <c r="B251" s="6" t="s">
        <v>200</v>
      </c>
      <c r="C251" s="6">
        <v>1979</v>
      </c>
      <c r="D251" s="6">
        <v>1982</v>
      </c>
      <c r="E251" s="6">
        <v>1095</v>
      </c>
      <c r="F251" s="6"/>
      <c r="G251" s="15">
        <v>1</v>
      </c>
      <c r="I251" s="15"/>
      <c r="K251"/>
      <c r="L251"/>
      <c r="M251"/>
      <c r="N251"/>
      <c r="O251" s="13">
        <v>0</v>
      </c>
      <c r="P251" s="13">
        <v>1</v>
      </c>
      <c r="Q251" s="13">
        <v>1</v>
      </c>
      <c r="R251" s="13">
        <v>1</v>
      </c>
      <c r="S251" s="13"/>
      <c r="T251" s="13"/>
      <c r="U251" s="13"/>
      <c r="V251" s="26" t="s">
        <v>434</v>
      </c>
      <c r="W251" s="27" t="s">
        <v>472</v>
      </c>
      <c r="Y251" s="8" t="s">
        <v>1399</v>
      </c>
      <c r="AA251" t="s">
        <v>268</v>
      </c>
      <c r="AB251">
        <v>1979</v>
      </c>
      <c r="AC251" s="6">
        <v>1979</v>
      </c>
      <c r="AD251">
        <v>1980</v>
      </c>
      <c r="AE251" t="s">
        <v>433</v>
      </c>
      <c r="AF251" s="13">
        <v>1</v>
      </c>
      <c r="AG251" s="13">
        <v>3</v>
      </c>
    </row>
    <row r="252" spans="1:33" ht="48">
      <c r="A252" t="s">
        <v>556</v>
      </c>
      <c r="B252" s="6" t="s">
        <v>201</v>
      </c>
      <c r="C252" s="6">
        <v>1979</v>
      </c>
      <c r="D252" s="6"/>
      <c r="E252" s="6">
        <v>1595</v>
      </c>
      <c r="F252" s="6"/>
      <c r="G252" s="15">
        <v>1</v>
      </c>
      <c r="K252"/>
      <c r="L252"/>
      <c r="M252"/>
      <c r="N252"/>
      <c r="O252" s="13">
        <v>0</v>
      </c>
      <c r="P252" s="13">
        <v>1</v>
      </c>
      <c r="Q252" s="13">
        <v>1</v>
      </c>
      <c r="R252" s="13">
        <v>1</v>
      </c>
      <c r="S252" s="13">
        <v>2</v>
      </c>
      <c r="T252" s="13">
        <v>1980</v>
      </c>
      <c r="U252" s="13">
        <v>1981</v>
      </c>
      <c r="V252" s="26" t="s">
        <v>435</v>
      </c>
      <c r="W252" s="27" t="s">
        <v>1407</v>
      </c>
      <c r="Y252" s="8" t="s">
        <v>1406</v>
      </c>
      <c r="Z252" s="26" t="s">
        <v>1408</v>
      </c>
      <c r="AA252" t="s">
        <v>268</v>
      </c>
      <c r="AB252">
        <v>1979</v>
      </c>
      <c r="AC252" s="6">
        <v>1979</v>
      </c>
      <c r="AD252">
        <v>1980</v>
      </c>
      <c r="AE252"/>
      <c r="AF252" s="16">
        <v>1</v>
      </c>
      <c r="AG252" s="13">
        <v>2</v>
      </c>
    </row>
    <row r="253" spans="1:33" ht="128">
      <c r="A253" t="s">
        <v>556</v>
      </c>
      <c r="B253" s="6" t="s">
        <v>202</v>
      </c>
      <c r="C253" s="6">
        <v>1979</v>
      </c>
      <c r="D253" s="6">
        <v>1986</v>
      </c>
      <c r="E253" s="6">
        <v>2195</v>
      </c>
      <c r="F253" s="6"/>
      <c r="G253" s="15">
        <v>1</v>
      </c>
      <c r="K253"/>
      <c r="L253"/>
      <c r="M253"/>
      <c r="N253"/>
      <c r="O253" s="13">
        <v>0</v>
      </c>
      <c r="P253" s="13">
        <v>1</v>
      </c>
      <c r="Q253" s="13">
        <v>1</v>
      </c>
      <c r="R253" s="13">
        <v>1</v>
      </c>
      <c r="S253" s="13">
        <v>2</v>
      </c>
      <c r="T253" s="13" t="s">
        <v>384</v>
      </c>
      <c r="U253" s="13"/>
      <c r="V253" s="26" t="s">
        <v>681</v>
      </c>
      <c r="W253" s="27" t="s">
        <v>682</v>
      </c>
      <c r="Y253" s="8" t="s">
        <v>1412</v>
      </c>
      <c r="Z253" s="26" t="s">
        <v>1413</v>
      </c>
      <c r="AA253" t="s">
        <v>268</v>
      </c>
      <c r="AB253">
        <v>1979</v>
      </c>
      <c r="AC253" s="6">
        <v>1979</v>
      </c>
      <c r="AD253">
        <v>1980</v>
      </c>
      <c r="AE253"/>
      <c r="AF253" s="13">
        <v>1</v>
      </c>
      <c r="AG253" s="13">
        <v>2</v>
      </c>
    </row>
    <row r="254" spans="1:33">
      <c r="A254" t="s">
        <v>1093</v>
      </c>
      <c r="B254" s="6" t="s">
        <v>1094</v>
      </c>
      <c r="C254" s="6">
        <v>1979</v>
      </c>
      <c r="D254" s="6">
        <v>1992</v>
      </c>
      <c r="I254" s="14">
        <v>1</v>
      </c>
      <c r="O254" s="13">
        <v>1</v>
      </c>
      <c r="P254" s="13">
        <v>1</v>
      </c>
      <c r="Q254" s="13">
        <v>0</v>
      </c>
      <c r="R254" s="13">
        <v>1</v>
      </c>
      <c r="Y254" t="s">
        <v>1794</v>
      </c>
    </row>
    <row r="255" spans="1:33" ht="32">
      <c r="A255" t="s">
        <v>2369</v>
      </c>
      <c r="B255" t="s">
        <v>2393</v>
      </c>
      <c r="C255">
        <v>1979</v>
      </c>
      <c r="D255">
        <v>1982</v>
      </c>
      <c r="E255"/>
      <c r="F255"/>
      <c r="G255" s="13"/>
      <c r="H255" s="13"/>
      <c r="I255" s="13"/>
      <c r="O255">
        <v>1</v>
      </c>
      <c r="P255" s="13">
        <v>1</v>
      </c>
      <c r="Q255" s="13">
        <v>1</v>
      </c>
      <c r="R255" s="13">
        <v>1</v>
      </c>
      <c r="V255" s="26" t="s">
        <v>2396</v>
      </c>
      <c r="Y255" s="8" t="s">
        <v>2395</v>
      </c>
      <c r="AA255"/>
      <c r="AE255"/>
      <c r="AF255"/>
      <c r="AG255"/>
    </row>
    <row r="256" spans="1:33" ht="80">
      <c r="A256" t="s">
        <v>556</v>
      </c>
      <c r="B256" s="6" t="s">
        <v>207</v>
      </c>
      <c r="C256" s="6">
        <v>1980</v>
      </c>
      <c r="D256" s="6"/>
      <c r="E256" s="6">
        <v>1395</v>
      </c>
      <c r="F256" s="6"/>
      <c r="G256" s="15">
        <v>1</v>
      </c>
      <c r="K256"/>
      <c r="L256"/>
      <c r="M256"/>
      <c r="N256"/>
      <c r="O256" s="13">
        <v>1</v>
      </c>
      <c r="P256" s="13">
        <v>1</v>
      </c>
      <c r="Q256" s="13">
        <v>0</v>
      </c>
      <c r="R256" s="13">
        <v>1</v>
      </c>
      <c r="S256" s="13"/>
      <c r="T256" s="13"/>
      <c r="U256" s="13"/>
      <c r="V256" s="26" t="s">
        <v>437</v>
      </c>
      <c r="W256" s="27" t="s">
        <v>683</v>
      </c>
      <c r="Y256" s="8" t="s">
        <v>1491</v>
      </c>
      <c r="AA256" t="s">
        <v>268</v>
      </c>
      <c r="AC256" s="6">
        <v>1980</v>
      </c>
      <c r="AD256">
        <v>1980</v>
      </c>
      <c r="AE256"/>
      <c r="AF256" s="13"/>
      <c r="AG256" s="13">
        <v>1</v>
      </c>
    </row>
    <row r="257" spans="1:33" ht="64">
      <c r="A257" t="s">
        <v>556</v>
      </c>
      <c r="B257" s="6" t="s">
        <v>208</v>
      </c>
      <c r="C257" s="6">
        <v>1980</v>
      </c>
      <c r="D257" s="6"/>
      <c r="E257" s="6"/>
      <c r="F257" s="6"/>
      <c r="G257" s="15">
        <v>1</v>
      </c>
      <c r="K257"/>
      <c r="L257"/>
      <c r="M257"/>
      <c r="N257"/>
      <c r="O257" s="13">
        <v>1</v>
      </c>
      <c r="P257" s="13">
        <v>1</v>
      </c>
      <c r="Q257" s="13">
        <v>0</v>
      </c>
      <c r="R257" s="13">
        <v>1</v>
      </c>
      <c r="S257" s="13"/>
      <c r="T257" s="13"/>
      <c r="U257" s="13"/>
      <c r="V257" s="26" t="s">
        <v>437</v>
      </c>
      <c r="W257" s="27" t="s">
        <v>486</v>
      </c>
      <c r="Y257" s="8" t="s">
        <v>1491</v>
      </c>
      <c r="AA257" t="s">
        <v>268</v>
      </c>
      <c r="AC257" s="6">
        <v>1980</v>
      </c>
      <c r="AD257">
        <v>1980</v>
      </c>
      <c r="AE257"/>
      <c r="AF257" s="13"/>
      <c r="AG257" s="13">
        <v>1</v>
      </c>
    </row>
    <row r="258" spans="1:33" ht="48">
      <c r="A258" t="s">
        <v>556</v>
      </c>
      <c r="B258" s="6" t="s">
        <v>209</v>
      </c>
      <c r="C258" s="6">
        <v>1980</v>
      </c>
      <c r="D258" s="6"/>
      <c r="E258" s="6">
        <v>3875</v>
      </c>
      <c r="F258" s="6"/>
      <c r="G258" s="15">
        <v>1</v>
      </c>
      <c r="H258" s="15"/>
      <c r="K258"/>
      <c r="L258"/>
      <c r="M258"/>
      <c r="N258"/>
      <c r="O258" s="13">
        <v>1</v>
      </c>
      <c r="P258" s="13">
        <v>1</v>
      </c>
      <c r="Q258" s="13">
        <v>0</v>
      </c>
      <c r="R258" s="13">
        <v>1</v>
      </c>
      <c r="S258" s="13"/>
      <c r="T258" s="13"/>
      <c r="U258" s="13"/>
      <c r="V258" s="26" t="s">
        <v>437</v>
      </c>
      <c r="W258" s="27" t="s">
        <v>487</v>
      </c>
      <c r="Y258" s="8" t="s">
        <v>1491</v>
      </c>
      <c r="AA258" t="s">
        <v>268</v>
      </c>
      <c r="AC258" s="6">
        <v>1980</v>
      </c>
      <c r="AD258">
        <v>1980</v>
      </c>
      <c r="AE258"/>
      <c r="AF258" s="13"/>
      <c r="AG258" s="13">
        <v>1</v>
      </c>
    </row>
    <row r="259" spans="1:33">
      <c r="A259" t="s">
        <v>1003</v>
      </c>
      <c r="B259" s="6" t="s">
        <v>1021</v>
      </c>
      <c r="C259" s="6">
        <v>1980</v>
      </c>
      <c r="D259" s="6">
        <v>1981</v>
      </c>
      <c r="G259" s="14">
        <v>1</v>
      </c>
      <c r="O259" s="13">
        <v>0</v>
      </c>
      <c r="P259" s="13">
        <v>1</v>
      </c>
      <c r="Q259" s="13">
        <v>1</v>
      </c>
      <c r="R259" s="13">
        <v>0</v>
      </c>
      <c r="Y259" s="8" t="s">
        <v>1621</v>
      </c>
    </row>
    <row r="260" spans="1:33" ht="16">
      <c r="A260" t="s">
        <v>1025</v>
      </c>
      <c r="B260" s="6" t="s">
        <v>1026</v>
      </c>
      <c r="C260" s="6">
        <v>1980</v>
      </c>
      <c r="D260" s="6">
        <v>1982</v>
      </c>
      <c r="G260" s="14">
        <v>1</v>
      </c>
      <c r="O260" s="13">
        <v>1</v>
      </c>
      <c r="P260" s="13">
        <v>1</v>
      </c>
      <c r="Q260" s="13">
        <v>1</v>
      </c>
      <c r="R260" s="13">
        <v>1</v>
      </c>
      <c r="V260" s="26" t="s">
        <v>1027</v>
      </c>
      <c r="Y260" s="8" t="s">
        <v>1703</v>
      </c>
    </row>
    <row r="261" spans="1:33" ht="16">
      <c r="A261" t="s">
        <v>1730</v>
      </c>
      <c r="B261" s="6" t="s">
        <v>1731</v>
      </c>
      <c r="C261" s="6">
        <v>1980</v>
      </c>
      <c r="D261" s="2">
        <v>1981</v>
      </c>
      <c r="G261" s="14">
        <v>1</v>
      </c>
      <c r="O261" s="13">
        <v>0</v>
      </c>
      <c r="P261" s="13">
        <v>0</v>
      </c>
      <c r="Q261" s="13">
        <v>0</v>
      </c>
      <c r="R261" s="13">
        <v>1</v>
      </c>
      <c r="V261" s="26" t="s">
        <v>1733</v>
      </c>
      <c r="Y261" t="s">
        <v>1732</v>
      </c>
    </row>
    <row r="262" spans="1:33">
      <c r="A262" t="s">
        <v>1055</v>
      </c>
      <c r="B262" s="6" t="s">
        <v>1056</v>
      </c>
      <c r="C262" s="6">
        <v>1980</v>
      </c>
      <c r="D262" s="2">
        <v>1983</v>
      </c>
      <c r="G262" s="14">
        <v>1</v>
      </c>
      <c r="O262" s="13">
        <v>0</v>
      </c>
      <c r="P262" s="13">
        <v>1</v>
      </c>
      <c r="Q262" s="13">
        <v>1</v>
      </c>
      <c r="R262" s="13">
        <v>0</v>
      </c>
      <c r="Y262" t="s">
        <v>1734</v>
      </c>
    </row>
    <row r="263" spans="1:33" ht="48">
      <c r="A263" t="s">
        <v>690</v>
      </c>
      <c r="B263" s="6" t="s">
        <v>845</v>
      </c>
      <c r="C263" s="6">
        <v>1980</v>
      </c>
      <c r="D263" s="2">
        <v>1980</v>
      </c>
      <c r="G263" s="14">
        <v>1</v>
      </c>
      <c r="I263" s="15"/>
      <c r="O263" s="13">
        <v>1</v>
      </c>
      <c r="P263" s="13">
        <v>1</v>
      </c>
      <c r="Q263" s="13">
        <v>1</v>
      </c>
      <c r="R263" s="13">
        <v>1</v>
      </c>
      <c r="V263" s="26" t="s">
        <v>1764</v>
      </c>
      <c r="Y263" s="46" t="s">
        <v>1763</v>
      </c>
    </row>
    <row r="264" spans="1:33" ht="48">
      <c r="A264" t="s">
        <v>687</v>
      </c>
      <c r="B264" s="2" t="s">
        <v>6</v>
      </c>
      <c r="C264" s="2">
        <v>1980</v>
      </c>
      <c r="G264" s="14">
        <v>1</v>
      </c>
      <c r="O264" s="13">
        <v>0</v>
      </c>
      <c r="P264" s="13">
        <v>1</v>
      </c>
      <c r="Q264" s="13">
        <v>1</v>
      </c>
      <c r="R264" s="13">
        <v>0</v>
      </c>
      <c r="V264" t="s">
        <v>1843</v>
      </c>
      <c r="Y264" s="46" t="s">
        <v>1844</v>
      </c>
      <c r="AA264" t="s">
        <v>124</v>
      </c>
      <c r="AF264" s="26">
        <v>0</v>
      </c>
    </row>
    <row r="265" spans="1:33" ht="16">
      <c r="A265" t="s">
        <v>687</v>
      </c>
      <c r="B265" s="5" t="s">
        <v>7</v>
      </c>
      <c r="C265" s="6">
        <v>1980</v>
      </c>
      <c r="G265" s="15">
        <v>1</v>
      </c>
      <c r="O265" s="13">
        <v>0</v>
      </c>
      <c r="P265" s="13">
        <v>1</v>
      </c>
      <c r="Q265" s="13">
        <v>1</v>
      </c>
      <c r="R265" s="13">
        <v>0</v>
      </c>
      <c r="V265" t="s">
        <v>272</v>
      </c>
      <c r="Y265" s="8" t="s">
        <v>1272</v>
      </c>
      <c r="AA265" t="s">
        <v>268</v>
      </c>
      <c r="AF265" s="26">
        <v>0</v>
      </c>
    </row>
    <row r="266" spans="1:33" ht="64">
      <c r="A266" t="s">
        <v>555</v>
      </c>
      <c r="B266" s="6" t="s">
        <v>394</v>
      </c>
      <c r="C266" s="6">
        <v>1980</v>
      </c>
      <c r="D266" s="6"/>
      <c r="E266" s="6"/>
      <c r="F266" s="6"/>
      <c r="G266" s="15">
        <v>1</v>
      </c>
      <c r="O266" s="13">
        <v>0</v>
      </c>
      <c r="P266" s="13">
        <v>0</v>
      </c>
      <c r="Q266" s="13">
        <v>0</v>
      </c>
      <c r="R266" s="13">
        <v>1</v>
      </c>
      <c r="S266" s="13"/>
      <c r="T266" s="13"/>
      <c r="U266" s="13"/>
      <c r="V266" s="26" t="s">
        <v>395</v>
      </c>
      <c r="W266" s="26" t="s">
        <v>529</v>
      </c>
      <c r="Y266" t="s">
        <v>1910</v>
      </c>
      <c r="AA266" s="13" t="s">
        <v>268</v>
      </c>
      <c r="AE266" s="13">
        <v>1</v>
      </c>
      <c r="AF266" s="13"/>
      <c r="AG266" s="13">
        <v>1</v>
      </c>
    </row>
    <row r="267" spans="1:33" ht="96">
      <c r="A267" t="s">
        <v>555</v>
      </c>
      <c r="B267" s="6" t="s">
        <v>28</v>
      </c>
      <c r="C267" s="6">
        <v>1980</v>
      </c>
      <c r="D267" s="6"/>
      <c r="E267" s="6"/>
      <c r="F267" s="6">
        <v>4595</v>
      </c>
      <c r="G267" s="15">
        <v>1</v>
      </c>
      <c r="O267" s="13">
        <v>1</v>
      </c>
      <c r="P267" s="13">
        <v>1</v>
      </c>
      <c r="Q267" s="13">
        <v>1</v>
      </c>
      <c r="R267" s="13">
        <v>1</v>
      </c>
      <c r="S267" s="13">
        <v>1</v>
      </c>
      <c r="T267" s="19">
        <v>29952</v>
      </c>
      <c r="U267" s="13"/>
      <c r="V267" s="26" t="s">
        <v>404</v>
      </c>
      <c r="W267" s="26" t="s">
        <v>530</v>
      </c>
      <c r="Y267" t="s">
        <v>1905</v>
      </c>
      <c r="AA267" s="13" t="s">
        <v>268</v>
      </c>
      <c r="AE267" s="13">
        <v>1</v>
      </c>
      <c r="AF267" s="16" t="s">
        <v>403</v>
      </c>
      <c r="AG267" s="13">
        <v>3</v>
      </c>
    </row>
    <row r="268" spans="1:33" ht="80">
      <c r="A268" t="s">
        <v>647</v>
      </c>
      <c r="B268" s="6" t="s">
        <v>51</v>
      </c>
      <c r="C268" s="6">
        <v>1980</v>
      </c>
      <c r="D268" s="6"/>
      <c r="E268" s="6">
        <v>1395</v>
      </c>
      <c r="F268" t="s">
        <v>563</v>
      </c>
      <c r="G268" s="15">
        <v>1</v>
      </c>
      <c r="O268" s="13">
        <v>0</v>
      </c>
      <c r="P268" s="13">
        <v>1</v>
      </c>
      <c r="Q268" s="13">
        <v>1</v>
      </c>
      <c r="R268" s="13">
        <v>0</v>
      </c>
      <c r="S268">
        <v>4</v>
      </c>
      <c r="T268" s="20">
        <v>29403</v>
      </c>
      <c r="U268" s="20">
        <v>29495</v>
      </c>
      <c r="V268" s="26" t="s">
        <v>299</v>
      </c>
      <c r="W268" s="26" t="s">
        <v>477</v>
      </c>
      <c r="Y268" t="s">
        <v>1954</v>
      </c>
      <c r="AA268" s="13" t="s">
        <v>268</v>
      </c>
      <c r="AB268" t="s">
        <v>369</v>
      </c>
      <c r="AC268">
        <v>1980</v>
      </c>
      <c r="AD268">
        <v>1980</v>
      </c>
    </row>
    <row r="269" spans="1:33" ht="96">
      <c r="A269" t="s">
        <v>647</v>
      </c>
      <c r="B269" s="6" t="s">
        <v>52</v>
      </c>
      <c r="C269" s="6">
        <v>1980</v>
      </c>
      <c r="D269" s="6"/>
      <c r="E269" s="6">
        <v>1995</v>
      </c>
      <c r="F269" t="s">
        <v>567</v>
      </c>
      <c r="G269" s="15">
        <v>1</v>
      </c>
      <c r="O269" s="13">
        <v>1</v>
      </c>
      <c r="P269" s="13">
        <v>1</v>
      </c>
      <c r="Q269" s="13">
        <v>1</v>
      </c>
      <c r="R269" s="13">
        <v>0</v>
      </c>
      <c r="S269">
        <v>3</v>
      </c>
      <c r="T269" s="20">
        <v>29526</v>
      </c>
      <c r="U269" s="20">
        <v>30256</v>
      </c>
      <c r="V269" s="26" t="s">
        <v>409</v>
      </c>
      <c r="W269" s="26" t="s">
        <v>481</v>
      </c>
      <c r="Y269" t="s">
        <v>1963</v>
      </c>
      <c r="AA269" s="13" t="s">
        <v>268</v>
      </c>
      <c r="AB269">
        <v>1980</v>
      </c>
      <c r="AC269">
        <v>1980</v>
      </c>
      <c r="AD269">
        <v>1981</v>
      </c>
    </row>
    <row r="270" spans="1:33" ht="96">
      <c r="A270" t="s">
        <v>554</v>
      </c>
      <c r="B270" s="6" t="s">
        <v>62</v>
      </c>
      <c r="C270" s="15">
        <v>1980</v>
      </c>
      <c r="D270" s="15">
        <v>1983</v>
      </c>
      <c r="E270" s="15">
        <v>2995</v>
      </c>
      <c r="F270" s="15"/>
      <c r="G270" s="15">
        <v>1</v>
      </c>
      <c r="I270" s="13">
        <v>0</v>
      </c>
      <c r="K270"/>
      <c r="L270"/>
      <c r="M270"/>
      <c r="N270"/>
      <c r="O270" s="13">
        <v>1</v>
      </c>
      <c r="P270">
        <v>1</v>
      </c>
      <c r="Q270">
        <v>1</v>
      </c>
      <c r="R270" s="13">
        <v>1</v>
      </c>
      <c r="S270">
        <v>1</v>
      </c>
      <c r="T270" s="20">
        <v>29403</v>
      </c>
      <c r="U270" s="20">
        <v>30256</v>
      </c>
      <c r="V270" s="26" t="s">
        <v>2076</v>
      </c>
      <c r="W270" s="26" t="s">
        <v>664</v>
      </c>
      <c r="Y270" t="s">
        <v>2075</v>
      </c>
      <c r="AA270" s="13" t="s">
        <v>268</v>
      </c>
      <c r="AE270" s="13">
        <v>1</v>
      </c>
      <c r="AF270" s="22">
        <v>56</v>
      </c>
      <c r="AG270" s="13">
        <v>1</v>
      </c>
    </row>
    <row r="271" spans="1:33">
      <c r="A271" t="s">
        <v>693</v>
      </c>
      <c r="B271" s="6" t="s">
        <v>355</v>
      </c>
      <c r="C271" s="6">
        <v>1980</v>
      </c>
      <c r="G271" s="15">
        <v>1</v>
      </c>
      <c r="O271" s="13">
        <v>0</v>
      </c>
      <c r="P271" s="13">
        <v>1</v>
      </c>
      <c r="Q271" s="13">
        <v>1</v>
      </c>
      <c r="R271" s="13">
        <v>0</v>
      </c>
      <c r="V271" t="s">
        <v>2229</v>
      </c>
      <c r="W271" t="s">
        <v>702</v>
      </c>
      <c r="Y271" t="s">
        <v>2228</v>
      </c>
      <c r="AA271" t="s">
        <v>430</v>
      </c>
    </row>
    <row r="272" spans="1:33">
      <c r="A272" t="s">
        <v>693</v>
      </c>
      <c r="B272" s="6" t="s">
        <v>353</v>
      </c>
      <c r="C272" s="6">
        <v>1980</v>
      </c>
      <c r="G272" s="15">
        <v>1</v>
      </c>
      <c r="O272" s="13">
        <v>1</v>
      </c>
      <c r="P272" s="13">
        <v>1</v>
      </c>
      <c r="Q272" s="13">
        <v>1</v>
      </c>
      <c r="R272" s="13">
        <v>0</v>
      </c>
      <c r="V272"/>
      <c r="W272" t="s">
        <v>701</v>
      </c>
      <c r="Y272" t="s">
        <v>2227</v>
      </c>
      <c r="AA272" t="s">
        <v>430</v>
      </c>
    </row>
    <row r="273" spans="1:33">
      <c r="A273" t="s">
        <v>684</v>
      </c>
      <c r="B273" t="s">
        <v>581</v>
      </c>
      <c r="C273">
        <v>1980</v>
      </c>
      <c r="D273"/>
      <c r="E273"/>
      <c r="F273"/>
      <c r="G273" s="13">
        <v>1</v>
      </c>
      <c r="H273" s="13"/>
      <c r="I273" s="13"/>
      <c r="O273">
        <v>1</v>
      </c>
      <c r="P273" s="13">
        <v>1</v>
      </c>
      <c r="Q273" s="13">
        <v>1</v>
      </c>
      <c r="R273" s="13">
        <v>1</v>
      </c>
      <c r="V273"/>
      <c r="Y273" t="s">
        <v>2338</v>
      </c>
      <c r="AA273"/>
      <c r="AE273"/>
      <c r="AF273">
        <v>1</v>
      </c>
      <c r="AG273">
        <v>2</v>
      </c>
    </row>
    <row r="274" spans="1:33">
      <c r="A274" t="s">
        <v>684</v>
      </c>
      <c r="B274" t="s">
        <v>582</v>
      </c>
      <c r="C274">
        <v>1980</v>
      </c>
      <c r="D274">
        <v>1984</v>
      </c>
      <c r="E274"/>
      <c r="F274"/>
      <c r="G274" s="13">
        <v>1</v>
      </c>
      <c r="H274" s="13"/>
      <c r="I274" s="13"/>
      <c r="O274">
        <v>0</v>
      </c>
      <c r="P274" s="13">
        <v>1</v>
      </c>
      <c r="Q274" s="13">
        <v>1</v>
      </c>
      <c r="R274" s="13">
        <v>1</v>
      </c>
      <c r="V274" t="s">
        <v>2337</v>
      </c>
      <c r="Y274" t="s">
        <v>2336</v>
      </c>
      <c r="AA274"/>
      <c r="AE274"/>
      <c r="AF274"/>
      <c r="AG274"/>
    </row>
    <row r="275" spans="1:33">
      <c r="A275" t="s">
        <v>2369</v>
      </c>
      <c r="B275" t="s">
        <v>2387</v>
      </c>
      <c r="C275">
        <v>1980</v>
      </c>
      <c r="D275"/>
      <c r="E275"/>
      <c r="F275"/>
      <c r="G275" s="13">
        <v>1</v>
      </c>
      <c r="H275" s="13"/>
      <c r="I275" s="13"/>
      <c r="O275">
        <v>0</v>
      </c>
      <c r="P275" s="13">
        <v>1</v>
      </c>
      <c r="Q275" s="13">
        <v>1</v>
      </c>
      <c r="R275" s="13">
        <v>1</v>
      </c>
      <c r="Y275" s="8" t="s">
        <v>2388</v>
      </c>
      <c r="AA275"/>
      <c r="AE275"/>
      <c r="AF275"/>
      <c r="AG275"/>
    </row>
    <row r="276" spans="1:33">
      <c r="A276" t="s">
        <v>1300</v>
      </c>
      <c r="B276" s="6" t="s">
        <v>1303</v>
      </c>
      <c r="C276" s="6">
        <v>1980</v>
      </c>
      <c r="D276" s="2">
        <v>1990</v>
      </c>
      <c r="G276" s="14">
        <v>1</v>
      </c>
      <c r="O276" s="13">
        <v>0</v>
      </c>
      <c r="P276" s="13">
        <v>1</v>
      </c>
      <c r="Q276" s="13">
        <v>1</v>
      </c>
      <c r="R276" s="13">
        <v>1</v>
      </c>
      <c r="Y276" s="8" t="s">
        <v>1304</v>
      </c>
      <c r="AA276" s="13" t="s">
        <v>430</v>
      </c>
      <c r="AF276" s="26">
        <v>0</v>
      </c>
    </row>
    <row r="277" spans="1:33" ht="32">
      <c r="A277" t="s">
        <v>1133</v>
      </c>
      <c r="B277" s="6" t="s">
        <v>1135</v>
      </c>
      <c r="C277" s="6">
        <v>1980</v>
      </c>
      <c r="I277" s="14">
        <v>1</v>
      </c>
      <c r="J277" s="13">
        <v>1</v>
      </c>
      <c r="O277" s="13">
        <v>1</v>
      </c>
      <c r="P277" s="13">
        <v>1</v>
      </c>
      <c r="Q277" s="13">
        <v>0</v>
      </c>
      <c r="R277" s="13">
        <v>1</v>
      </c>
      <c r="V277" s="47" t="s">
        <v>2036</v>
      </c>
      <c r="Y277" s="26" t="s">
        <v>2037</v>
      </c>
    </row>
    <row r="278" spans="1:33" ht="64">
      <c r="A278" t="s">
        <v>1243</v>
      </c>
      <c r="B278" s="6" t="s">
        <v>1244</v>
      </c>
      <c r="C278" s="6">
        <v>1980</v>
      </c>
      <c r="D278" s="2">
        <v>1986</v>
      </c>
      <c r="I278" s="14">
        <v>1</v>
      </c>
      <c r="L278" s="13">
        <v>1</v>
      </c>
      <c r="O278" s="13">
        <v>1</v>
      </c>
      <c r="P278" s="13">
        <v>1</v>
      </c>
      <c r="Q278" s="13">
        <v>0</v>
      </c>
      <c r="R278" s="13">
        <v>0</v>
      </c>
      <c r="T278" s="13">
        <v>1982</v>
      </c>
      <c r="V278" s="26" t="s">
        <v>2399</v>
      </c>
      <c r="Y278" s="8" t="s">
        <v>1245</v>
      </c>
      <c r="AA278" s="13" t="s">
        <v>430</v>
      </c>
      <c r="AF278" s="26">
        <v>1</v>
      </c>
    </row>
    <row r="279" spans="1:33" ht="112">
      <c r="A279" t="s">
        <v>555</v>
      </c>
      <c r="B279" s="6" t="s">
        <v>414</v>
      </c>
      <c r="C279" s="6">
        <v>1981</v>
      </c>
      <c r="D279" s="6"/>
      <c r="E279" s="6">
        <v>1995</v>
      </c>
      <c r="F279" s="6">
        <v>1095</v>
      </c>
      <c r="G279" s="15">
        <v>1</v>
      </c>
      <c r="O279" s="13">
        <v>1</v>
      </c>
      <c r="P279" s="13">
        <v>1</v>
      </c>
      <c r="Q279" s="13">
        <v>1</v>
      </c>
      <c r="R279" s="13">
        <v>1</v>
      </c>
      <c r="S279" s="13">
        <v>1</v>
      </c>
      <c r="T279" s="19">
        <v>30042</v>
      </c>
      <c r="U279" s="19">
        <v>30317</v>
      </c>
      <c r="V279" s="26" t="s">
        <v>418</v>
      </c>
      <c r="W279" s="26" t="s">
        <v>675</v>
      </c>
      <c r="Y279" t="s">
        <v>1894</v>
      </c>
      <c r="AA279" s="13" t="s">
        <v>268</v>
      </c>
      <c r="AE279" s="13"/>
      <c r="AF279" s="13">
        <v>32</v>
      </c>
      <c r="AG279" s="39">
        <v>3</v>
      </c>
    </row>
    <row r="280" spans="1:33" ht="16">
      <c r="A280" t="s">
        <v>2108</v>
      </c>
      <c r="B280" s="6" t="s">
        <v>2109</v>
      </c>
      <c r="C280" s="6">
        <v>1981</v>
      </c>
      <c r="D280" s="6">
        <v>1982</v>
      </c>
      <c r="I280" s="14">
        <v>1</v>
      </c>
      <c r="N280" s="13">
        <v>1</v>
      </c>
      <c r="O280" s="13">
        <v>1</v>
      </c>
      <c r="P280" s="13">
        <v>1</v>
      </c>
      <c r="Q280" s="13">
        <v>1</v>
      </c>
      <c r="R280" s="13">
        <v>1</v>
      </c>
      <c r="V280" s="26" t="s">
        <v>2111</v>
      </c>
      <c r="Y280" t="s">
        <v>2110</v>
      </c>
    </row>
    <row r="281" spans="1:33" ht="64">
      <c r="A281" t="s">
        <v>556</v>
      </c>
      <c r="B281" s="6" t="s">
        <v>206</v>
      </c>
      <c r="C281" s="6">
        <v>1981</v>
      </c>
      <c r="D281" s="6"/>
      <c r="E281" s="6">
        <v>895</v>
      </c>
      <c r="F281" s="6"/>
      <c r="G281" s="15">
        <v>1</v>
      </c>
      <c r="K281"/>
      <c r="L281"/>
      <c r="M281"/>
      <c r="N281"/>
      <c r="O281" s="13">
        <v>1</v>
      </c>
      <c r="P281" s="13">
        <v>1</v>
      </c>
      <c r="Q281" s="13">
        <v>0</v>
      </c>
      <c r="R281" s="13">
        <v>0</v>
      </c>
      <c r="S281" s="13"/>
      <c r="T281" s="13"/>
      <c r="U281" s="13"/>
      <c r="V281" s="26" t="s">
        <v>2413</v>
      </c>
      <c r="W281" s="56" t="s">
        <v>485</v>
      </c>
      <c r="Y281" s="8" t="s">
        <v>1491</v>
      </c>
      <c r="AA281"/>
      <c r="AC281" s="6">
        <v>1981</v>
      </c>
      <c r="AD281">
        <v>1981</v>
      </c>
      <c r="AE281"/>
      <c r="AF281" s="13"/>
      <c r="AG281" s="32">
        <v>1</v>
      </c>
    </row>
    <row r="282" spans="1:33">
      <c r="A282" t="s">
        <v>689</v>
      </c>
      <c r="B282" s="6" t="s">
        <v>1677</v>
      </c>
      <c r="C282" s="6">
        <v>1981</v>
      </c>
      <c r="D282" s="6"/>
      <c r="G282" s="14">
        <v>1</v>
      </c>
      <c r="O282" s="13">
        <v>1</v>
      </c>
      <c r="P282" s="13">
        <v>1</v>
      </c>
      <c r="Q282" s="13">
        <v>0</v>
      </c>
      <c r="R282" s="13">
        <v>1</v>
      </c>
      <c r="Y282" s="8" t="s">
        <v>1678</v>
      </c>
    </row>
    <row r="283" spans="1:33">
      <c r="A283" t="s">
        <v>1066</v>
      </c>
      <c r="B283" s="6" t="s">
        <v>1069</v>
      </c>
      <c r="C283" s="6">
        <v>1981</v>
      </c>
      <c r="D283" s="6">
        <v>1984</v>
      </c>
      <c r="G283" s="14">
        <v>1</v>
      </c>
      <c r="O283" s="13">
        <v>1</v>
      </c>
      <c r="P283" s="13">
        <v>1</v>
      </c>
      <c r="Q283" s="13">
        <v>1</v>
      </c>
      <c r="R283" s="13">
        <v>1</v>
      </c>
      <c r="Y283" t="s">
        <v>1762</v>
      </c>
    </row>
    <row r="284" spans="1:33">
      <c r="A284" t="s">
        <v>687</v>
      </c>
      <c r="B284" s="6" t="s">
        <v>8</v>
      </c>
      <c r="C284" s="6">
        <v>1981</v>
      </c>
      <c r="D284" s="2">
        <v>1982</v>
      </c>
      <c r="G284" s="15">
        <v>1</v>
      </c>
      <c r="O284" s="13">
        <v>1</v>
      </c>
      <c r="P284" s="13">
        <v>1</v>
      </c>
      <c r="Q284" s="13">
        <v>1</v>
      </c>
      <c r="R284" s="13">
        <v>1</v>
      </c>
      <c r="V284" t="s">
        <v>270</v>
      </c>
      <c r="Y284" s="8" t="s">
        <v>1269</v>
      </c>
      <c r="AA284" t="s">
        <v>268</v>
      </c>
      <c r="AF284" s="26">
        <v>1</v>
      </c>
    </row>
    <row r="285" spans="1:33" ht="64">
      <c r="A285" t="s">
        <v>555</v>
      </c>
      <c r="B285" s="6" t="s">
        <v>29</v>
      </c>
      <c r="C285" s="6">
        <v>1981</v>
      </c>
      <c r="D285" s="6"/>
      <c r="E285" s="6"/>
      <c r="F285" s="6">
        <v>995</v>
      </c>
      <c r="G285" s="15">
        <v>1</v>
      </c>
      <c r="O285" s="13">
        <v>1</v>
      </c>
      <c r="P285" s="13">
        <v>1</v>
      </c>
      <c r="Q285" s="13">
        <v>1</v>
      </c>
      <c r="R285" s="13">
        <v>0</v>
      </c>
      <c r="S285" s="13">
        <v>1</v>
      </c>
      <c r="T285" s="19">
        <v>30042</v>
      </c>
      <c r="U285" s="19">
        <v>30286</v>
      </c>
      <c r="V285" s="27" t="s">
        <v>415</v>
      </c>
      <c r="W285" s="26" t="s">
        <v>489</v>
      </c>
      <c r="Y285" s="26" t="s">
        <v>1879</v>
      </c>
      <c r="AA285" s="13" t="s">
        <v>268</v>
      </c>
      <c r="AE285" s="13"/>
      <c r="AF285" s="13" t="s">
        <v>407</v>
      </c>
      <c r="AG285" s="13">
        <v>0</v>
      </c>
    </row>
    <row r="286" spans="1:33" ht="64">
      <c r="A286" t="s">
        <v>647</v>
      </c>
      <c r="B286" s="6" t="s">
        <v>53</v>
      </c>
      <c r="C286" s="6">
        <v>1981</v>
      </c>
      <c r="D286" s="6"/>
      <c r="E286" s="6">
        <v>545</v>
      </c>
      <c r="F286" t="s">
        <v>566</v>
      </c>
      <c r="G286" s="15">
        <v>1</v>
      </c>
      <c r="O286" s="13">
        <v>0</v>
      </c>
      <c r="P286" s="13">
        <v>1</v>
      </c>
      <c r="Q286" s="13">
        <v>1</v>
      </c>
      <c r="R286" s="13">
        <v>0</v>
      </c>
      <c r="S286">
        <v>7</v>
      </c>
      <c r="T286" s="20">
        <v>29891</v>
      </c>
      <c r="U286" s="20">
        <v>30742</v>
      </c>
      <c r="W286" s="30" t="s">
        <v>478</v>
      </c>
      <c r="Y286" t="s">
        <v>1966</v>
      </c>
      <c r="AA286" s="13" t="s">
        <v>268</v>
      </c>
      <c r="AB286">
        <v>1981</v>
      </c>
      <c r="AC286">
        <v>1981</v>
      </c>
      <c r="AD286">
        <v>1981</v>
      </c>
    </row>
    <row r="287" spans="1:33" ht="32">
      <c r="A287" t="s">
        <v>647</v>
      </c>
      <c r="B287" s="6" t="s">
        <v>54</v>
      </c>
      <c r="C287" s="6">
        <v>1981</v>
      </c>
      <c r="D287" s="6"/>
      <c r="E287" s="6"/>
      <c r="F287" t="s">
        <v>566</v>
      </c>
      <c r="G287" s="15">
        <v>1</v>
      </c>
      <c r="O287" s="13">
        <v>0</v>
      </c>
      <c r="P287" s="13">
        <v>1</v>
      </c>
      <c r="Q287" s="13">
        <v>1</v>
      </c>
      <c r="R287" s="13">
        <v>0</v>
      </c>
      <c r="V287" s="26" t="s">
        <v>508</v>
      </c>
      <c r="W287" s="30" t="s">
        <v>509</v>
      </c>
      <c r="Y287" t="s">
        <v>1987</v>
      </c>
      <c r="AA287" s="13" t="s">
        <v>268</v>
      </c>
    </row>
    <row r="288" spans="1:33" ht="16">
      <c r="A288" t="s">
        <v>647</v>
      </c>
      <c r="B288" s="6" t="s">
        <v>308</v>
      </c>
      <c r="C288" s="6">
        <v>1981</v>
      </c>
      <c r="D288" s="6">
        <v>1983</v>
      </c>
      <c r="E288" s="6"/>
      <c r="F288" s="6"/>
      <c r="G288" s="15">
        <v>1</v>
      </c>
      <c r="O288" s="13">
        <v>0</v>
      </c>
      <c r="P288" s="13">
        <v>0</v>
      </c>
      <c r="Q288" s="13">
        <v>1</v>
      </c>
      <c r="R288" s="13">
        <v>0</v>
      </c>
      <c r="S288">
        <v>3</v>
      </c>
      <c r="T288" s="20">
        <v>29952</v>
      </c>
      <c r="U288" s="20">
        <v>30590</v>
      </c>
      <c r="W288" s="30" t="s">
        <v>510</v>
      </c>
      <c r="Y288" t="s">
        <v>1978</v>
      </c>
      <c r="AA288" s="13" t="s">
        <v>268</v>
      </c>
    </row>
    <row r="289" spans="1:33" ht="208">
      <c r="A289" t="s">
        <v>647</v>
      </c>
      <c r="B289" s="6" t="s">
        <v>55</v>
      </c>
      <c r="C289" s="6">
        <v>1981</v>
      </c>
      <c r="D289" s="6"/>
      <c r="E289" s="6">
        <v>1395</v>
      </c>
      <c r="F289" t="s">
        <v>563</v>
      </c>
      <c r="G289" s="15">
        <v>1</v>
      </c>
      <c r="O289" s="13">
        <v>0</v>
      </c>
      <c r="P289" s="13">
        <v>1</v>
      </c>
      <c r="Q289" s="13">
        <v>0</v>
      </c>
      <c r="R289" s="13">
        <v>1</v>
      </c>
      <c r="S289">
        <v>6</v>
      </c>
      <c r="T289" s="20">
        <v>29768</v>
      </c>
      <c r="U289" s="20">
        <v>30651</v>
      </c>
      <c r="V289" s="26" t="s">
        <v>1974</v>
      </c>
      <c r="W289" s="30" t="s">
        <v>553</v>
      </c>
      <c r="Y289" t="s">
        <v>1973</v>
      </c>
      <c r="AA289" s="13" t="s">
        <v>268</v>
      </c>
      <c r="AB289">
        <v>1981</v>
      </c>
      <c r="AC289">
        <v>1981</v>
      </c>
      <c r="AD289">
        <v>1981</v>
      </c>
    </row>
    <row r="290" spans="1:33" ht="128">
      <c r="A290" t="s">
        <v>554</v>
      </c>
      <c r="B290" s="6" t="s">
        <v>63</v>
      </c>
      <c r="C290" s="15">
        <v>1981</v>
      </c>
      <c r="D290" s="15"/>
      <c r="E290" s="15">
        <v>5995</v>
      </c>
      <c r="F290" s="15"/>
      <c r="G290" s="15">
        <v>1</v>
      </c>
      <c r="I290" s="13">
        <v>0</v>
      </c>
      <c r="K290"/>
      <c r="L290"/>
      <c r="M290"/>
      <c r="N290"/>
      <c r="O290" s="13">
        <v>1</v>
      </c>
      <c r="P290">
        <v>1</v>
      </c>
      <c r="Q290">
        <v>1</v>
      </c>
      <c r="R290" s="13">
        <v>1</v>
      </c>
      <c r="S290">
        <v>1</v>
      </c>
      <c r="T290" s="20">
        <v>29618</v>
      </c>
      <c r="U290" s="20">
        <v>30256</v>
      </c>
      <c r="V290" s="26" t="s">
        <v>454</v>
      </c>
      <c r="W290" s="26" t="s">
        <v>665</v>
      </c>
      <c r="Y290" t="s">
        <v>2078</v>
      </c>
      <c r="AA290" s="13" t="s">
        <v>268</v>
      </c>
      <c r="AE290" s="13">
        <v>1</v>
      </c>
      <c r="AF290" s="22">
        <v>120</v>
      </c>
      <c r="AG290" s="13">
        <v>3</v>
      </c>
    </row>
    <row r="291" spans="1:33" ht="16">
      <c r="A291" t="s">
        <v>1160</v>
      </c>
      <c r="B291" s="6" t="s">
        <v>1162</v>
      </c>
      <c r="C291" s="6">
        <v>1981</v>
      </c>
      <c r="G291" s="14">
        <v>1</v>
      </c>
      <c r="O291" s="13">
        <v>0</v>
      </c>
      <c r="P291" s="13">
        <v>1</v>
      </c>
      <c r="Q291" s="13">
        <v>1</v>
      </c>
      <c r="R291" s="13">
        <v>0</v>
      </c>
      <c r="Y291" t="s">
        <v>2089</v>
      </c>
      <c r="Z291" s="26" t="s">
        <v>1163</v>
      </c>
    </row>
    <row r="292" spans="1:33" ht="32">
      <c r="A292" t="s">
        <v>2141</v>
      </c>
      <c r="B292" s="18" t="s">
        <v>54</v>
      </c>
      <c r="C292" s="6">
        <v>1981</v>
      </c>
      <c r="D292" s="6"/>
      <c r="G292" s="14">
        <v>1</v>
      </c>
      <c r="O292" s="13">
        <v>0</v>
      </c>
      <c r="P292" s="13">
        <v>1</v>
      </c>
      <c r="Q292" s="13">
        <v>1</v>
      </c>
      <c r="R292" s="13">
        <v>0</v>
      </c>
      <c r="V292" s="26" t="s">
        <v>2142</v>
      </c>
      <c r="Y292" t="s">
        <v>2143</v>
      </c>
    </row>
    <row r="293" spans="1:33">
      <c r="A293" t="s">
        <v>693</v>
      </c>
      <c r="B293" s="6" t="s">
        <v>2190</v>
      </c>
      <c r="C293" s="6">
        <v>1981</v>
      </c>
      <c r="D293" s="2">
        <v>1984</v>
      </c>
      <c r="G293" s="14">
        <v>1</v>
      </c>
      <c r="H293" s="15"/>
      <c r="O293" s="13">
        <v>1</v>
      </c>
      <c r="P293" s="13">
        <v>1</v>
      </c>
      <c r="Q293" s="13">
        <v>1</v>
      </c>
      <c r="R293" s="13">
        <v>1</v>
      </c>
      <c r="V293" t="s">
        <v>2192</v>
      </c>
      <c r="Y293" t="s">
        <v>2191</v>
      </c>
      <c r="AA293" t="s">
        <v>430</v>
      </c>
    </row>
    <row r="294" spans="1:33">
      <c r="A294" t="s">
        <v>693</v>
      </c>
      <c r="B294" s="6" t="s">
        <v>2252</v>
      </c>
      <c r="C294" s="6">
        <v>1981</v>
      </c>
      <c r="D294" s="2">
        <v>1984</v>
      </c>
      <c r="G294" s="14">
        <v>1</v>
      </c>
      <c r="H294" s="15"/>
      <c r="O294" s="13">
        <v>1</v>
      </c>
      <c r="P294" s="13">
        <v>0</v>
      </c>
      <c r="Q294" s="13">
        <v>1</v>
      </c>
      <c r="R294" s="13">
        <v>0</v>
      </c>
      <c r="V294" t="s">
        <v>2254</v>
      </c>
      <c r="Y294" t="s">
        <v>2253</v>
      </c>
      <c r="AA294"/>
    </row>
    <row r="295" spans="1:33" ht="48">
      <c r="A295" t="s">
        <v>684</v>
      </c>
      <c r="B295" t="s">
        <v>2373</v>
      </c>
      <c r="C295">
        <v>1981</v>
      </c>
      <c r="D295"/>
      <c r="E295"/>
      <c r="F295"/>
      <c r="G295" s="13">
        <v>1</v>
      </c>
      <c r="H295" s="13"/>
      <c r="I295" s="13"/>
      <c r="O295">
        <v>1</v>
      </c>
      <c r="P295" s="13">
        <v>1</v>
      </c>
      <c r="Q295" s="13">
        <v>1</v>
      </c>
      <c r="R295" s="13">
        <v>1</v>
      </c>
      <c r="V295" s="26" t="s">
        <v>2327</v>
      </c>
      <c r="AA295"/>
      <c r="AE295"/>
      <c r="AF295"/>
      <c r="AG295"/>
    </row>
    <row r="296" spans="1:33" ht="112">
      <c r="A296" t="s">
        <v>2369</v>
      </c>
      <c r="B296" t="s">
        <v>2370</v>
      </c>
      <c r="C296">
        <v>1981</v>
      </c>
      <c r="D296">
        <v>1986</v>
      </c>
      <c r="E296"/>
      <c r="F296"/>
      <c r="G296" s="13">
        <v>1</v>
      </c>
      <c r="H296" s="13"/>
      <c r="I296" s="13"/>
      <c r="O296">
        <v>1</v>
      </c>
      <c r="P296" s="13">
        <v>1</v>
      </c>
      <c r="Q296" s="13">
        <v>1</v>
      </c>
      <c r="R296" s="13">
        <v>1</v>
      </c>
      <c r="V296" s="26" t="s">
        <v>2372</v>
      </c>
      <c r="Y296" s="8" t="s">
        <v>2371</v>
      </c>
      <c r="AA296"/>
      <c r="AE296"/>
      <c r="AF296"/>
      <c r="AG296"/>
    </row>
    <row r="297" spans="1:33" ht="96">
      <c r="A297" t="s">
        <v>556</v>
      </c>
      <c r="B297" s="6" t="s">
        <v>203</v>
      </c>
      <c r="C297" s="6">
        <v>1981</v>
      </c>
      <c r="D297" s="6">
        <v>1984</v>
      </c>
      <c r="E297" s="6">
        <v>2999</v>
      </c>
      <c r="F297" s="6"/>
      <c r="G297" s="15">
        <v>1</v>
      </c>
      <c r="K297"/>
      <c r="L297"/>
      <c r="M297"/>
      <c r="N297"/>
      <c r="O297" s="13">
        <v>1</v>
      </c>
      <c r="P297" s="13">
        <v>1</v>
      </c>
      <c r="Q297" s="13">
        <v>1</v>
      </c>
      <c r="R297" s="13">
        <v>1</v>
      </c>
      <c r="S297" s="13">
        <v>1</v>
      </c>
      <c r="T297" s="13">
        <v>1982</v>
      </c>
      <c r="U297" s="13"/>
      <c r="W297" s="27" t="s">
        <v>543</v>
      </c>
      <c r="Y297" s="8" t="s">
        <v>1421</v>
      </c>
      <c r="Z297" s="26" t="s">
        <v>1422</v>
      </c>
      <c r="AA297" t="s">
        <v>268</v>
      </c>
      <c r="AB297">
        <v>1981</v>
      </c>
      <c r="AC297" s="6">
        <v>1981</v>
      </c>
      <c r="AE297"/>
      <c r="AF297" s="13"/>
      <c r="AG297" s="13">
        <v>3</v>
      </c>
    </row>
    <row r="298" spans="1:33" ht="32">
      <c r="A298" t="s">
        <v>689</v>
      </c>
      <c r="B298" s="6" t="s">
        <v>1679</v>
      </c>
      <c r="C298" s="6">
        <v>1981</v>
      </c>
      <c r="D298" s="6"/>
      <c r="O298" s="13">
        <v>1</v>
      </c>
      <c r="P298" s="13">
        <v>1</v>
      </c>
      <c r="Q298" s="13">
        <v>0</v>
      </c>
      <c r="R298" s="13">
        <v>1</v>
      </c>
      <c r="V298" s="26" t="s">
        <v>1680</v>
      </c>
      <c r="Y298" s="8" t="s">
        <v>1681</v>
      </c>
    </row>
    <row r="299" spans="1:33" ht="64">
      <c r="A299" t="s">
        <v>690</v>
      </c>
      <c r="B299" s="6" t="s">
        <v>847</v>
      </c>
      <c r="C299" s="6">
        <v>1981</v>
      </c>
      <c r="D299" s="2">
        <v>1983</v>
      </c>
      <c r="I299" s="13">
        <v>1</v>
      </c>
      <c r="J299" s="13">
        <v>1</v>
      </c>
      <c r="O299" s="13">
        <v>1</v>
      </c>
      <c r="P299" s="13">
        <v>1</v>
      </c>
      <c r="Q299" s="13">
        <v>1</v>
      </c>
      <c r="R299" s="13">
        <v>1</v>
      </c>
      <c r="Y299" s="8" t="s">
        <v>856</v>
      </c>
      <c r="Z299" s="26" t="s">
        <v>855</v>
      </c>
    </row>
    <row r="300" spans="1:33" ht="64">
      <c r="A300" t="s">
        <v>556</v>
      </c>
      <c r="B300" s="6" t="s">
        <v>210</v>
      </c>
      <c r="C300" s="6">
        <v>1981</v>
      </c>
      <c r="D300" s="6"/>
      <c r="E300" s="6">
        <v>3000</v>
      </c>
      <c r="F300" s="6"/>
      <c r="G300" s="15"/>
      <c r="I300" s="14">
        <v>1</v>
      </c>
      <c r="K300"/>
      <c r="L300"/>
      <c r="M300"/>
      <c r="N300"/>
      <c r="O300" s="13">
        <v>1</v>
      </c>
      <c r="P300" s="13">
        <v>1</v>
      </c>
      <c r="Q300" s="13">
        <v>0</v>
      </c>
      <c r="R300" s="13">
        <v>1</v>
      </c>
      <c r="S300" s="13">
        <v>1</v>
      </c>
      <c r="T300" s="13">
        <v>1982</v>
      </c>
      <c r="U300" s="13"/>
      <c r="V300" s="26" t="s">
        <v>2412</v>
      </c>
      <c r="W300" s="27" t="s">
        <v>501</v>
      </c>
      <c r="Y300" s="26" t="s">
        <v>2411</v>
      </c>
      <c r="AA300"/>
      <c r="AC300" s="6">
        <v>1981</v>
      </c>
      <c r="AD300">
        <v>1982</v>
      </c>
      <c r="AE300"/>
      <c r="AF300" s="13"/>
      <c r="AG300" s="32">
        <v>1</v>
      </c>
    </row>
    <row r="301" spans="1:33" ht="48">
      <c r="A301" t="s">
        <v>556</v>
      </c>
      <c r="B301" s="6" t="s">
        <v>385</v>
      </c>
      <c r="C301" s="6">
        <v>1981</v>
      </c>
      <c r="D301" s="6"/>
      <c r="E301" s="6"/>
      <c r="F301" s="6"/>
      <c r="G301" s="15"/>
      <c r="I301" s="14">
        <v>1</v>
      </c>
      <c r="K301"/>
      <c r="L301"/>
      <c r="M301"/>
      <c r="N301"/>
      <c r="O301" s="13">
        <v>1</v>
      </c>
      <c r="P301" s="13">
        <v>1</v>
      </c>
      <c r="Q301" s="13">
        <v>0</v>
      </c>
      <c r="R301" s="13">
        <v>1</v>
      </c>
      <c r="S301" s="13">
        <v>1</v>
      </c>
      <c r="T301" s="13">
        <v>1982</v>
      </c>
      <c r="U301" s="13"/>
      <c r="V301" s="26" t="s">
        <v>2412</v>
      </c>
      <c r="W301" s="27" t="s">
        <v>500</v>
      </c>
      <c r="Y301" s="26" t="s">
        <v>2411</v>
      </c>
      <c r="AA301"/>
      <c r="AC301" s="6">
        <v>1981</v>
      </c>
      <c r="AE301"/>
      <c r="AF301" s="13"/>
      <c r="AG301" s="13">
        <v>1</v>
      </c>
    </row>
    <row r="302" spans="1:33" ht="16">
      <c r="A302" t="s">
        <v>1028</v>
      </c>
      <c r="B302" s="6" t="s">
        <v>1040</v>
      </c>
      <c r="C302" s="6">
        <v>1982</v>
      </c>
      <c r="D302" s="2">
        <v>1985</v>
      </c>
      <c r="G302" s="14">
        <v>1</v>
      </c>
      <c r="M302" s="13">
        <v>1</v>
      </c>
      <c r="O302" s="13">
        <v>1</v>
      </c>
      <c r="P302" s="13">
        <v>1</v>
      </c>
      <c r="Q302" s="13">
        <v>1</v>
      </c>
      <c r="R302" s="13">
        <v>0</v>
      </c>
      <c r="V302" s="26" t="s">
        <v>1041</v>
      </c>
      <c r="Y302" s="8" t="s">
        <v>1714</v>
      </c>
    </row>
    <row r="303" spans="1:33" ht="16">
      <c r="A303" t="s">
        <v>2108</v>
      </c>
      <c r="B303" s="6" t="s">
        <v>2112</v>
      </c>
      <c r="C303" s="6">
        <v>1982</v>
      </c>
      <c r="D303" s="6">
        <v>1984</v>
      </c>
      <c r="I303" s="14">
        <v>1</v>
      </c>
      <c r="N303" s="13">
        <v>1</v>
      </c>
      <c r="O303" s="13">
        <v>1</v>
      </c>
      <c r="P303" s="13">
        <v>1</v>
      </c>
      <c r="Q303" s="13">
        <v>1</v>
      </c>
      <c r="R303" s="13">
        <v>1</v>
      </c>
      <c r="V303" s="26" t="s">
        <v>2111</v>
      </c>
      <c r="Y303" t="s">
        <v>2110</v>
      </c>
    </row>
    <row r="304" spans="1:33" ht="32">
      <c r="A304" t="s">
        <v>693</v>
      </c>
      <c r="B304" s="6" t="s">
        <v>82</v>
      </c>
      <c r="C304" s="6">
        <v>1982</v>
      </c>
      <c r="G304" s="14">
        <v>1</v>
      </c>
      <c r="H304" s="15"/>
      <c r="M304" s="13">
        <v>1</v>
      </c>
      <c r="O304" s="13">
        <v>1</v>
      </c>
      <c r="P304" s="13">
        <v>1</v>
      </c>
      <c r="Q304" s="13">
        <v>1</v>
      </c>
      <c r="R304" s="13">
        <v>0</v>
      </c>
      <c r="V304" s="26" t="s">
        <v>2179</v>
      </c>
      <c r="Y304" t="s">
        <v>2177</v>
      </c>
      <c r="AA304" t="s">
        <v>430</v>
      </c>
    </row>
    <row r="305" spans="1:33">
      <c r="A305" t="s">
        <v>693</v>
      </c>
      <c r="B305" s="6" t="s">
        <v>83</v>
      </c>
      <c r="C305" s="6">
        <v>1982</v>
      </c>
      <c r="G305" s="14">
        <v>1</v>
      </c>
      <c r="H305" s="15"/>
      <c r="I305" s="13"/>
      <c r="M305" s="13">
        <v>1</v>
      </c>
      <c r="O305" s="13">
        <v>1</v>
      </c>
      <c r="P305" s="13">
        <v>1</v>
      </c>
      <c r="Q305" s="13">
        <v>1</v>
      </c>
      <c r="R305" s="13">
        <v>1</v>
      </c>
      <c r="V305" t="s">
        <v>331</v>
      </c>
      <c r="Y305" t="s">
        <v>2180</v>
      </c>
      <c r="AA305" t="s">
        <v>430</v>
      </c>
    </row>
    <row r="306" spans="1:33" ht="128">
      <c r="A306" t="s">
        <v>555</v>
      </c>
      <c r="B306" s="6" t="s">
        <v>31</v>
      </c>
      <c r="C306" s="6">
        <v>1982</v>
      </c>
      <c r="D306" s="6">
        <v>1985</v>
      </c>
      <c r="E306" s="6">
        <v>1495</v>
      </c>
      <c r="F306" s="6">
        <v>995</v>
      </c>
      <c r="G306" s="14">
        <v>1</v>
      </c>
      <c r="M306" s="13">
        <v>1</v>
      </c>
      <c r="O306" s="13">
        <v>1</v>
      </c>
      <c r="P306" s="13">
        <v>1</v>
      </c>
      <c r="Q306" s="13">
        <v>0</v>
      </c>
      <c r="R306" s="13">
        <v>1</v>
      </c>
      <c r="S306" s="13">
        <v>1</v>
      </c>
      <c r="T306" s="19">
        <v>30348</v>
      </c>
      <c r="U306" s="19">
        <v>30956</v>
      </c>
      <c r="V306" s="26" t="s">
        <v>1888</v>
      </c>
      <c r="W306" s="26" t="s">
        <v>677</v>
      </c>
      <c r="Y306" t="s">
        <v>1887</v>
      </c>
      <c r="AA306" s="13" t="s">
        <v>268</v>
      </c>
      <c r="AE306" s="13"/>
      <c r="AF306" s="13">
        <v>1</v>
      </c>
      <c r="AG306" s="38">
        <v>3</v>
      </c>
    </row>
    <row r="307" spans="1:33" ht="16">
      <c r="A307" t="s">
        <v>1652</v>
      </c>
      <c r="B307" s="6" t="s">
        <v>1668</v>
      </c>
      <c r="C307" s="6">
        <v>1982</v>
      </c>
      <c r="D307" s="6"/>
      <c r="G307" s="14">
        <v>1</v>
      </c>
      <c r="O307" s="13">
        <v>1</v>
      </c>
      <c r="P307" s="13">
        <v>0</v>
      </c>
      <c r="Q307" s="13">
        <v>1</v>
      </c>
      <c r="R307" s="13">
        <v>1</v>
      </c>
      <c r="V307" s="26" t="s">
        <v>1669</v>
      </c>
      <c r="Y307" s="8" t="s">
        <v>1670</v>
      </c>
    </row>
    <row r="308" spans="1:33" ht="16">
      <c r="A308" t="s">
        <v>1099</v>
      </c>
      <c r="B308" s="6" t="s">
        <v>1100</v>
      </c>
      <c r="C308" s="6">
        <v>1982</v>
      </c>
      <c r="G308" s="14">
        <v>1</v>
      </c>
      <c r="O308" s="13">
        <v>1</v>
      </c>
      <c r="P308" s="13">
        <v>1</v>
      </c>
      <c r="Q308" s="13">
        <v>1</v>
      </c>
      <c r="R308" s="13">
        <v>0</v>
      </c>
      <c r="V308" s="26" t="s">
        <v>1798</v>
      </c>
      <c r="Y308" t="s">
        <v>1799</v>
      </c>
    </row>
    <row r="309" spans="1:33" ht="32">
      <c r="A309" t="s">
        <v>1107</v>
      </c>
      <c r="B309" s="6" t="s">
        <v>1108</v>
      </c>
      <c r="C309" s="6">
        <v>1982</v>
      </c>
      <c r="D309" s="2">
        <v>1983</v>
      </c>
      <c r="G309" s="14">
        <v>1</v>
      </c>
      <c r="O309" s="13">
        <v>1</v>
      </c>
      <c r="P309" s="13">
        <v>1</v>
      </c>
      <c r="Q309" s="13">
        <v>1</v>
      </c>
      <c r="R309" s="13">
        <v>0</v>
      </c>
      <c r="V309" s="26" t="s">
        <v>1821</v>
      </c>
      <c r="Y309" t="s">
        <v>1820</v>
      </c>
    </row>
    <row r="310" spans="1:33" ht="64">
      <c r="A310" t="s">
        <v>555</v>
      </c>
      <c r="B310" s="6" t="s">
        <v>30</v>
      </c>
      <c r="C310" s="6">
        <v>1982</v>
      </c>
      <c r="D310" s="6">
        <v>1985</v>
      </c>
      <c r="E310" s="6"/>
      <c r="F310" s="6"/>
      <c r="G310" s="15">
        <v>1</v>
      </c>
      <c r="O310" s="13">
        <v>1</v>
      </c>
      <c r="P310" s="13">
        <v>1</v>
      </c>
      <c r="Q310" s="13">
        <v>1</v>
      </c>
      <c r="R310" s="13">
        <v>1</v>
      </c>
      <c r="S310" s="13"/>
      <c r="T310" s="13"/>
      <c r="U310" s="13"/>
      <c r="V310" s="26" t="s">
        <v>405</v>
      </c>
      <c r="W310" s="26" t="s">
        <v>676</v>
      </c>
      <c r="Y310" t="s">
        <v>1905</v>
      </c>
      <c r="AE310" s="13">
        <v>1</v>
      </c>
      <c r="AF310" s="13"/>
      <c r="AG310" s="13">
        <v>3</v>
      </c>
    </row>
    <row r="311" spans="1:33" ht="48">
      <c r="A311" t="s">
        <v>555</v>
      </c>
      <c r="B311" s="6" t="s">
        <v>398</v>
      </c>
      <c r="C311" s="6">
        <v>1982</v>
      </c>
      <c r="D311" s="6"/>
      <c r="E311" s="6"/>
      <c r="F311" s="6">
        <v>995</v>
      </c>
      <c r="G311" s="14">
        <v>1</v>
      </c>
      <c r="O311" s="13">
        <v>1</v>
      </c>
      <c r="P311" s="13">
        <v>1</v>
      </c>
      <c r="Q311" s="13">
        <v>1</v>
      </c>
      <c r="R311" s="13">
        <v>1</v>
      </c>
      <c r="S311" s="13">
        <v>1</v>
      </c>
      <c r="T311" s="19">
        <v>30286</v>
      </c>
      <c r="U311" s="19">
        <v>30376</v>
      </c>
      <c r="V311" s="26" t="s">
        <v>400</v>
      </c>
      <c r="W311" s="26" t="s">
        <v>678</v>
      </c>
      <c r="Y311" t="s">
        <v>1917</v>
      </c>
      <c r="AE311" s="16" t="s">
        <v>399</v>
      </c>
      <c r="AF311" s="13"/>
      <c r="AG311" s="13">
        <v>1</v>
      </c>
    </row>
    <row r="312" spans="1:33" ht="144">
      <c r="A312" t="s">
        <v>647</v>
      </c>
      <c r="B312" s="6" t="s">
        <v>56</v>
      </c>
      <c r="C312" s="6">
        <v>1982</v>
      </c>
      <c r="D312" s="6">
        <v>1985</v>
      </c>
      <c r="E312" s="6">
        <v>4795</v>
      </c>
      <c r="F312" t="s">
        <v>568</v>
      </c>
      <c r="G312" s="15">
        <v>1</v>
      </c>
      <c r="O312" s="13">
        <v>1</v>
      </c>
      <c r="P312" s="13">
        <v>1</v>
      </c>
      <c r="Q312" s="13">
        <v>1</v>
      </c>
      <c r="R312" s="13">
        <v>1</v>
      </c>
      <c r="S312">
        <v>16</v>
      </c>
      <c r="T312" s="20">
        <v>29952</v>
      </c>
      <c r="U312" s="20">
        <v>30864</v>
      </c>
      <c r="V312" s="26" t="s">
        <v>451</v>
      </c>
      <c r="W312" s="30" t="s">
        <v>512</v>
      </c>
      <c r="Y312" t="s">
        <v>1956</v>
      </c>
      <c r="AA312" s="13" t="s">
        <v>268</v>
      </c>
      <c r="AB312">
        <v>1982</v>
      </c>
      <c r="AC312">
        <v>1982</v>
      </c>
      <c r="AD312">
        <v>1982</v>
      </c>
    </row>
    <row r="313" spans="1:33" ht="16">
      <c r="A313" t="s">
        <v>2151</v>
      </c>
      <c r="B313" s="6" t="s">
        <v>2152</v>
      </c>
      <c r="C313" s="6">
        <v>1982</v>
      </c>
      <c r="D313" s="6">
        <v>1984</v>
      </c>
      <c r="G313" s="14">
        <v>1</v>
      </c>
      <c r="O313" s="13">
        <v>1</v>
      </c>
      <c r="P313" s="13">
        <v>1</v>
      </c>
      <c r="Q313" s="13">
        <v>0</v>
      </c>
      <c r="R313" s="13">
        <v>1</v>
      </c>
      <c r="V313" s="26" t="s">
        <v>2154</v>
      </c>
      <c r="Y313" t="s">
        <v>2153</v>
      </c>
    </row>
    <row r="314" spans="1:33" ht="32">
      <c r="A314" t="s">
        <v>693</v>
      </c>
      <c r="B314" s="6" t="s">
        <v>967</v>
      </c>
      <c r="C314" s="53">
        <v>1982</v>
      </c>
      <c r="G314" s="15">
        <v>1</v>
      </c>
      <c r="H314" s="15"/>
      <c r="I314" s="13"/>
      <c r="O314" s="13">
        <v>1</v>
      </c>
      <c r="P314" s="13">
        <v>0</v>
      </c>
      <c r="Q314" s="13">
        <v>0</v>
      </c>
      <c r="R314" s="13">
        <v>1</v>
      </c>
      <c r="V314" s="26" t="s">
        <v>2168</v>
      </c>
      <c r="Y314" s="8" t="s">
        <v>968</v>
      </c>
      <c r="AA314"/>
    </row>
    <row r="315" spans="1:33" ht="96">
      <c r="A315" t="s">
        <v>693</v>
      </c>
      <c r="B315" s="6" t="s">
        <v>1361</v>
      </c>
      <c r="C315" s="53">
        <v>1982</v>
      </c>
      <c r="G315" s="15">
        <v>1</v>
      </c>
      <c r="H315" s="15"/>
      <c r="I315" s="13"/>
      <c r="O315" s="13">
        <v>0</v>
      </c>
      <c r="P315" s="13">
        <v>0</v>
      </c>
      <c r="Q315" s="13">
        <v>1</v>
      </c>
      <c r="R315" s="13">
        <v>0</v>
      </c>
      <c r="V315" s="26" t="s">
        <v>2251</v>
      </c>
      <c r="Y315" s="46" t="s">
        <v>1359</v>
      </c>
      <c r="Z315" s="26" t="s">
        <v>1360</v>
      </c>
      <c r="AA315" t="s">
        <v>430</v>
      </c>
      <c r="AF315" s="26">
        <v>0</v>
      </c>
    </row>
    <row r="316" spans="1:33" ht="32">
      <c r="A316" t="s">
        <v>684</v>
      </c>
      <c r="B316" t="s">
        <v>583</v>
      </c>
      <c r="C316">
        <v>1982</v>
      </c>
      <c r="D316"/>
      <c r="E316"/>
      <c r="F316"/>
      <c r="G316" s="13">
        <v>1</v>
      </c>
      <c r="H316" s="13"/>
      <c r="I316" s="13"/>
      <c r="O316">
        <v>1</v>
      </c>
      <c r="P316" s="13">
        <v>1</v>
      </c>
      <c r="Q316" s="13">
        <v>1</v>
      </c>
      <c r="R316" s="13">
        <v>1</v>
      </c>
      <c r="V316" s="26" t="s">
        <v>2342</v>
      </c>
      <c r="Y316" t="s">
        <v>2341</v>
      </c>
      <c r="AA316"/>
      <c r="AE316"/>
      <c r="AF316"/>
      <c r="AG316"/>
    </row>
    <row r="317" spans="1:33">
      <c r="A317" t="s">
        <v>684</v>
      </c>
      <c r="B317" t="s">
        <v>2333</v>
      </c>
      <c r="C317">
        <v>1982</v>
      </c>
      <c r="D317"/>
      <c r="E317"/>
      <c r="F317"/>
      <c r="G317" s="13">
        <v>1</v>
      </c>
      <c r="H317" s="13"/>
      <c r="I317" s="13"/>
      <c r="O317">
        <v>1</v>
      </c>
      <c r="P317" s="13">
        <v>1</v>
      </c>
      <c r="Q317" s="13">
        <v>1</v>
      </c>
      <c r="R317" s="13">
        <v>1</v>
      </c>
      <c r="V317" t="s">
        <v>2335</v>
      </c>
      <c r="Y317" t="s">
        <v>2334</v>
      </c>
      <c r="AA317"/>
      <c r="AE317"/>
      <c r="AF317"/>
      <c r="AG317"/>
    </row>
    <row r="318" spans="1:33" ht="64">
      <c r="A318" t="s">
        <v>556</v>
      </c>
      <c r="B318" s="6" t="s">
        <v>204</v>
      </c>
      <c r="C318" s="6">
        <v>1982</v>
      </c>
      <c r="D318" s="6">
        <v>1984</v>
      </c>
      <c r="E318" s="6">
        <v>275</v>
      </c>
      <c r="F318" s="6"/>
      <c r="G318" s="15">
        <v>1</v>
      </c>
      <c r="H318" s="15"/>
      <c r="K318"/>
      <c r="L318"/>
      <c r="M318"/>
      <c r="N318"/>
      <c r="O318" s="13">
        <v>0</v>
      </c>
      <c r="P318" s="13">
        <v>1</v>
      </c>
      <c r="Q318" s="13">
        <v>1</v>
      </c>
      <c r="R318" s="13">
        <v>1</v>
      </c>
      <c r="S318" s="13">
        <v>3</v>
      </c>
      <c r="T318" s="13">
        <v>1982</v>
      </c>
      <c r="U318" s="13"/>
      <c r="V318" s="26" t="s">
        <v>469</v>
      </c>
      <c r="W318" s="27" t="s">
        <v>1400</v>
      </c>
      <c r="Y318" s="8" t="s">
        <v>1401</v>
      </c>
      <c r="Z318" s="26" t="s">
        <v>1402</v>
      </c>
      <c r="AA318" t="s">
        <v>268</v>
      </c>
      <c r="AB318">
        <v>1982</v>
      </c>
      <c r="AC318" s="6">
        <v>1982</v>
      </c>
      <c r="AD318">
        <v>1982</v>
      </c>
      <c r="AE318"/>
      <c r="AF318" s="13">
        <v>0</v>
      </c>
      <c r="AG318" s="13">
        <v>0</v>
      </c>
    </row>
    <row r="319" spans="1:33" ht="48">
      <c r="A319" t="s">
        <v>556</v>
      </c>
      <c r="B319" s="6" t="s">
        <v>378</v>
      </c>
      <c r="C319" s="6">
        <v>1982</v>
      </c>
      <c r="D319" s="6"/>
      <c r="E319" s="6"/>
      <c r="F319" s="6"/>
      <c r="G319" s="14">
        <v>1</v>
      </c>
      <c r="H319" s="15"/>
      <c r="I319" s="15"/>
      <c r="K319"/>
      <c r="L319"/>
      <c r="M319"/>
      <c r="N319"/>
      <c r="O319" s="13">
        <v>0</v>
      </c>
      <c r="P319" s="13">
        <v>1</v>
      </c>
      <c r="Q319" s="13">
        <v>1</v>
      </c>
      <c r="R319" s="13">
        <v>1</v>
      </c>
      <c r="S319" s="13"/>
      <c r="T319" s="13"/>
      <c r="U319" s="13"/>
      <c r="V319" s="26" t="s">
        <v>1499</v>
      </c>
      <c r="W319" s="27" t="s">
        <v>1500</v>
      </c>
      <c r="Y319" s="8" t="s">
        <v>1501</v>
      </c>
      <c r="AA319"/>
      <c r="AB319">
        <v>1982</v>
      </c>
      <c r="AC319" s="6"/>
      <c r="AE319"/>
      <c r="AF319" s="13"/>
      <c r="AG319" s="13">
        <v>1</v>
      </c>
    </row>
    <row r="320" spans="1:33" ht="32">
      <c r="A320" s="57" t="s">
        <v>2427</v>
      </c>
      <c r="B320" s="58" t="s">
        <v>2428</v>
      </c>
      <c r="C320" s="59">
        <v>1982</v>
      </c>
      <c r="D320" s="59">
        <v>1984</v>
      </c>
      <c r="E320" s="67">
        <v>3900</v>
      </c>
      <c r="F320" s="60"/>
      <c r="G320" s="61"/>
      <c r="H320" s="61"/>
      <c r="I320" s="61">
        <v>1</v>
      </c>
      <c r="J320" s="62">
        <v>1</v>
      </c>
      <c r="K320" s="62"/>
      <c r="L320" s="62"/>
      <c r="M320" s="62"/>
      <c r="N320" s="62"/>
      <c r="O320" s="62">
        <v>1</v>
      </c>
      <c r="P320" s="62">
        <v>1</v>
      </c>
      <c r="Q320" s="62">
        <v>1</v>
      </c>
      <c r="R320" s="62">
        <v>1</v>
      </c>
      <c r="S320" s="57"/>
      <c r="T320" s="57">
        <v>1984</v>
      </c>
      <c r="U320" s="57"/>
      <c r="V320" s="63" t="s">
        <v>2429</v>
      </c>
      <c r="W320" s="62"/>
      <c r="X320" s="63"/>
      <c r="Y320" s="66" t="s">
        <v>2430</v>
      </c>
      <c r="Z320" s="63"/>
      <c r="AA320" s="64" t="s">
        <v>844</v>
      </c>
      <c r="AB320" s="57"/>
      <c r="AC320" s="57"/>
      <c r="AD320" s="57"/>
      <c r="AE320" s="62"/>
      <c r="AF320" s="65"/>
      <c r="AG320" s="62"/>
    </row>
    <row r="321" spans="1:33" ht="16">
      <c r="A321" t="s">
        <v>1045</v>
      </c>
      <c r="B321" s="6" t="s">
        <v>1044</v>
      </c>
      <c r="C321" s="6">
        <v>1982</v>
      </c>
      <c r="D321" s="2">
        <v>1985</v>
      </c>
      <c r="I321" s="14">
        <v>1</v>
      </c>
      <c r="O321" s="13">
        <v>1</v>
      </c>
      <c r="P321" s="13">
        <v>1</v>
      </c>
      <c r="Q321" s="13">
        <v>1</v>
      </c>
      <c r="R321" s="13">
        <v>1</v>
      </c>
      <c r="V321" s="26" t="s">
        <v>1046</v>
      </c>
      <c r="Y321" t="s">
        <v>1725</v>
      </c>
    </row>
    <row r="322" spans="1:33" ht="80">
      <c r="A322" t="s">
        <v>556</v>
      </c>
      <c r="B322" s="6" t="s">
        <v>211</v>
      </c>
      <c r="C322" s="6">
        <v>1982</v>
      </c>
      <c r="D322" s="6"/>
      <c r="E322" s="6">
        <v>1395</v>
      </c>
      <c r="F322" s="6"/>
      <c r="H322" s="15"/>
      <c r="I322" s="14">
        <v>1</v>
      </c>
      <c r="K322"/>
      <c r="L322"/>
      <c r="M322"/>
      <c r="N322"/>
      <c r="O322" s="13">
        <v>1</v>
      </c>
      <c r="P322" s="13">
        <v>1</v>
      </c>
      <c r="Q322" s="13">
        <v>0</v>
      </c>
      <c r="R322" s="13">
        <v>1</v>
      </c>
      <c r="S322" s="13">
        <v>2</v>
      </c>
      <c r="T322" s="13" t="s">
        <v>383</v>
      </c>
      <c r="U322" s="13"/>
      <c r="V322" s="26" t="s">
        <v>2414</v>
      </c>
      <c r="W322" s="27" t="s">
        <v>482</v>
      </c>
      <c r="Y322" t="s">
        <v>2415</v>
      </c>
      <c r="AA322" s="13" t="s">
        <v>844</v>
      </c>
      <c r="AC322" s="6">
        <v>1982</v>
      </c>
      <c r="AD322">
        <v>1982</v>
      </c>
      <c r="AE322" t="s">
        <v>438</v>
      </c>
      <c r="AF322" s="13"/>
      <c r="AG322" s="13">
        <v>1</v>
      </c>
    </row>
    <row r="323" spans="1:33" ht="112">
      <c r="A323" t="s">
        <v>556</v>
      </c>
      <c r="B323" s="6" t="s">
        <v>212</v>
      </c>
      <c r="C323" s="6">
        <v>1982</v>
      </c>
      <c r="D323" s="6"/>
      <c r="E323" s="6">
        <v>1495</v>
      </c>
      <c r="F323" s="6"/>
      <c r="H323" s="15"/>
      <c r="I323" s="15">
        <v>1</v>
      </c>
      <c r="K323"/>
      <c r="L323"/>
      <c r="M323"/>
      <c r="N323"/>
      <c r="O323" s="13">
        <v>1</v>
      </c>
      <c r="P323" s="13">
        <v>1</v>
      </c>
      <c r="Q323" s="13">
        <v>0</v>
      </c>
      <c r="R323" s="13">
        <v>1</v>
      </c>
      <c r="S323" s="13"/>
      <c r="T323" s="13"/>
      <c r="U323" s="13"/>
      <c r="V323" s="26" t="s">
        <v>465</v>
      </c>
      <c r="W323" s="27" t="s">
        <v>483</v>
      </c>
      <c r="Y323" t="s">
        <v>2416</v>
      </c>
      <c r="AA323" s="13" t="s">
        <v>844</v>
      </c>
      <c r="AC323" s="6">
        <v>1982</v>
      </c>
      <c r="AD323">
        <v>1982</v>
      </c>
      <c r="AE323" t="s">
        <v>439</v>
      </c>
      <c r="AF323" s="13"/>
      <c r="AG323" s="13">
        <v>1</v>
      </c>
    </row>
    <row r="324" spans="1:33">
      <c r="A324" t="s">
        <v>693</v>
      </c>
      <c r="B324" s="6" t="s">
        <v>85</v>
      </c>
      <c r="C324" s="6">
        <v>1983</v>
      </c>
      <c r="G324" s="15">
        <v>1</v>
      </c>
      <c r="H324" s="15"/>
      <c r="I324" s="13"/>
      <c r="M324" s="13">
        <v>1</v>
      </c>
      <c r="O324" s="13">
        <v>1</v>
      </c>
      <c r="P324" s="13">
        <v>1</v>
      </c>
      <c r="Q324" s="13">
        <v>0</v>
      </c>
      <c r="R324" s="13">
        <v>1</v>
      </c>
      <c r="V324" t="s">
        <v>341</v>
      </c>
      <c r="Y324" t="s">
        <v>2205</v>
      </c>
      <c r="AA324" t="s">
        <v>430</v>
      </c>
    </row>
    <row r="325" spans="1:33" ht="32">
      <c r="A325" t="s">
        <v>693</v>
      </c>
      <c r="B325" s="6" t="s">
        <v>86</v>
      </c>
      <c r="C325" s="6">
        <v>1983</v>
      </c>
      <c r="G325" s="15">
        <v>1</v>
      </c>
      <c r="H325" s="15"/>
      <c r="I325" s="13"/>
      <c r="M325" s="13">
        <v>1</v>
      </c>
      <c r="O325" s="13">
        <v>1</v>
      </c>
      <c r="P325" s="13">
        <v>0</v>
      </c>
      <c r="Q325" s="13">
        <v>0</v>
      </c>
      <c r="R325" s="13">
        <v>1</v>
      </c>
      <c r="V325" s="26" t="s">
        <v>2209</v>
      </c>
      <c r="Y325" t="s">
        <v>2208</v>
      </c>
      <c r="AA325" t="s">
        <v>430</v>
      </c>
    </row>
    <row r="326" spans="1:33" ht="32">
      <c r="A326" t="s">
        <v>1028</v>
      </c>
      <c r="B326" s="6" t="s">
        <v>1038</v>
      </c>
      <c r="C326" s="6">
        <v>1983</v>
      </c>
      <c r="G326" s="14">
        <v>1</v>
      </c>
      <c r="O326" s="13">
        <v>0</v>
      </c>
      <c r="P326" s="13">
        <v>1</v>
      </c>
      <c r="Q326" s="13">
        <v>1</v>
      </c>
      <c r="R326" s="13">
        <v>0</v>
      </c>
      <c r="V326" s="26" t="s">
        <v>1039</v>
      </c>
      <c r="Y326" s="8" t="s">
        <v>1713</v>
      </c>
    </row>
    <row r="327" spans="1:33" ht="48">
      <c r="A327" t="s">
        <v>687</v>
      </c>
      <c r="B327" s="6" t="s">
        <v>9</v>
      </c>
      <c r="C327" s="6">
        <v>1983</v>
      </c>
      <c r="G327" s="15">
        <v>1</v>
      </c>
      <c r="O327" s="13">
        <v>1</v>
      </c>
      <c r="P327" s="13">
        <v>1</v>
      </c>
      <c r="Q327" s="13">
        <v>0</v>
      </c>
      <c r="R327" s="13">
        <v>1</v>
      </c>
      <c r="V327" t="s">
        <v>271</v>
      </c>
      <c r="X327" s="26" t="s">
        <v>1276</v>
      </c>
      <c r="Y327" s="8" t="s">
        <v>1275</v>
      </c>
      <c r="AA327" t="s">
        <v>268</v>
      </c>
      <c r="AF327" s="26">
        <v>1</v>
      </c>
    </row>
    <row r="328" spans="1:33" ht="224">
      <c r="A328" t="s">
        <v>554</v>
      </c>
      <c r="B328" s="6" t="s">
        <v>64</v>
      </c>
      <c r="C328" s="15">
        <v>1983</v>
      </c>
      <c r="D328" s="15"/>
      <c r="E328" s="15">
        <v>4545</v>
      </c>
      <c r="F328" s="15"/>
      <c r="G328" s="15">
        <v>1</v>
      </c>
      <c r="I328" s="13">
        <v>0</v>
      </c>
      <c r="K328"/>
      <c r="L328"/>
      <c r="M328"/>
      <c r="N328"/>
      <c r="O328" s="13">
        <v>1</v>
      </c>
      <c r="P328">
        <v>1</v>
      </c>
      <c r="Q328">
        <v>1</v>
      </c>
      <c r="R328">
        <v>1</v>
      </c>
      <c r="S328">
        <v>1</v>
      </c>
      <c r="T328" s="20">
        <v>30348</v>
      </c>
      <c r="W328" s="26" t="s">
        <v>667</v>
      </c>
      <c r="Y328" t="s">
        <v>2073</v>
      </c>
      <c r="AA328" s="13" t="s">
        <v>268</v>
      </c>
      <c r="AE328" s="13"/>
      <c r="AF328" s="22" t="s">
        <v>453</v>
      </c>
      <c r="AG328" s="38">
        <v>3</v>
      </c>
    </row>
    <row r="329" spans="1:33">
      <c r="A329" t="s">
        <v>1164</v>
      </c>
      <c r="B329" s="6" t="s">
        <v>1165</v>
      </c>
      <c r="C329" s="6">
        <v>1983</v>
      </c>
      <c r="D329" s="6">
        <v>1986</v>
      </c>
      <c r="G329" s="14">
        <v>1</v>
      </c>
      <c r="O329" s="13">
        <v>1</v>
      </c>
      <c r="P329" s="13">
        <v>1</v>
      </c>
      <c r="Q329" s="13">
        <v>1</v>
      </c>
      <c r="R329" s="13">
        <v>1</v>
      </c>
      <c r="Y329" t="s">
        <v>2090</v>
      </c>
    </row>
    <row r="330" spans="1:33">
      <c r="A330" t="s">
        <v>2091</v>
      </c>
      <c r="B330" s="6" t="s">
        <v>2092</v>
      </c>
      <c r="C330" s="6">
        <v>1983</v>
      </c>
      <c r="D330" s="6">
        <v>1986</v>
      </c>
      <c r="G330" s="14">
        <v>1</v>
      </c>
      <c r="O330" s="13">
        <v>0</v>
      </c>
      <c r="P330" s="13">
        <v>1</v>
      </c>
      <c r="Q330" s="13">
        <v>1</v>
      </c>
      <c r="R330" s="13">
        <v>1</v>
      </c>
      <c r="Y330" t="s">
        <v>2093</v>
      </c>
    </row>
    <row r="331" spans="1:33">
      <c r="A331" t="s">
        <v>693</v>
      </c>
      <c r="B331" s="6" t="s">
        <v>2187</v>
      </c>
      <c r="C331" s="6">
        <v>1983</v>
      </c>
      <c r="G331" s="14">
        <v>1</v>
      </c>
      <c r="H331" s="15"/>
      <c r="I331" s="13"/>
      <c r="O331" s="13">
        <v>1</v>
      </c>
      <c r="P331" s="13">
        <v>1</v>
      </c>
      <c r="Q331" s="13">
        <v>1</v>
      </c>
      <c r="R331" s="13">
        <v>1</v>
      </c>
      <c r="V331"/>
      <c r="Y331" t="s">
        <v>2188</v>
      </c>
      <c r="AA331" t="s">
        <v>430</v>
      </c>
    </row>
    <row r="332" spans="1:33">
      <c r="A332" t="s">
        <v>693</v>
      </c>
      <c r="B332" s="6" t="s">
        <v>343</v>
      </c>
      <c r="C332" s="6">
        <v>1983</v>
      </c>
      <c r="G332" s="15">
        <v>1</v>
      </c>
      <c r="H332" s="15"/>
      <c r="I332" s="13"/>
      <c r="O332" s="13">
        <v>0</v>
      </c>
      <c r="P332" s="13">
        <v>0</v>
      </c>
      <c r="Q332" s="13">
        <v>1</v>
      </c>
      <c r="R332" s="13">
        <v>1</v>
      </c>
      <c r="V332"/>
      <c r="W332" t="s">
        <v>703</v>
      </c>
      <c r="Y332" t="s">
        <v>2207</v>
      </c>
      <c r="AA332" t="s">
        <v>430</v>
      </c>
    </row>
    <row r="333" spans="1:33" ht="32">
      <c r="A333" t="s">
        <v>693</v>
      </c>
      <c r="B333" s="6" t="s">
        <v>357</v>
      </c>
      <c r="C333" s="6">
        <v>1983</v>
      </c>
      <c r="G333" s="15">
        <v>1</v>
      </c>
      <c r="H333" s="15"/>
      <c r="I333" s="13"/>
      <c r="O333" s="13">
        <v>0</v>
      </c>
      <c r="P333" s="13">
        <v>1</v>
      </c>
      <c r="Q333" s="13">
        <v>1</v>
      </c>
      <c r="R333" s="13">
        <v>0</v>
      </c>
      <c r="V333" s="26" t="s">
        <v>2234</v>
      </c>
      <c r="W333" t="s">
        <v>705</v>
      </c>
      <c r="Y333" t="s">
        <v>2233</v>
      </c>
      <c r="AA333" t="s">
        <v>430</v>
      </c>
    </row>
    <row r="334" spans="1:33" ht="16">
      <c r="A334" t="s">
        <v>693</v>
      </c>
      <c r="B334" s="6" t="s">
        <v>317</v>
      </c>
      <c r="C334" s="6">
        <v>1983</v>
      </c>
      <c r="G334" s="15">
        <v>1</v>
      </c>
      <c r="H334" s="15"/>
      <c r="I334" s="13"/>
      <c r="O334" s="13">
        <v>0</v>
      </c>
      <c r="P334" s="13">
        <v>0</v>
      </c>
      <c r="Q334" s="13">
        <v>1</v>
      </c>
      <c r="R334" s="13">
        <v>0</v>
      </c>
      <c r="V334" t="s">
        <v>2161</v>
      </c>
      <c r="W334" t="s">
        <v>704</v>
      </c>
      <c r="Y334" t="s">
        <v>2160</v>
      </c>
      <c r="Z334" s="26" t="s">
        <v>965</v>
      </c>
      <c r="AA334" t="s">
        <v>430</v>
      </c>
    </row>
    <row r="335" spans="1:33">
      <c r="A335" t="s">
        <v>684</v>
      </c>
      <c r="B335" t="s">
        <v>584</v>
      </c>
      <c r="C335">
        <v>1983</v>
      </c>
      <c r="D335"/>
      <c r="E335"/>
      <c r="F335"/>
      <c r="G335" s="13">
        <v>1</v>
      </c>
      <c r="H335" s="13"/>
      <c r="I335" s="13"/>
      <c r="O335">
        <v>1</v>
      </c>
      <c r="P335" s="13">
        <v>1</v>
      </c>
      <c r="Q335" s="13">
        <v>1</v>
      </c>
      <c r="R335" s="13">
        <v>1</v>
      </c>
      <c r="V335"/>
      <c r="Y335" t="s">
        <v>2343</v>
      </c>
      <c r="AA335"/>
      <c r="AE335"/>
      <c r="AF335"/>
      <c r="AG335"/>
    </row>
    <row r="336" spans="1:33" ht="48">
      <c r="A336" t="s">
        <v>2369</v>
      </c>
      <c r="B336" t="s">
        <v>2390</v>
      </c>
      <c r="C336">
        <v>1983</v>
      </c>
      <c r="D336">
        <v>1985</v>
      </c>
      <c r="E336"/>
      <c r="F336"/>
      <c r="G336" s="13">
        <v>1</v>
      </c>
      <c r="H336" s="13"/>
      <c r="I336" s="13"/>
      <c r="O336">
        <v>1</v>
      </c>
      <c r="P336" s="13">
        <v>1</v>
      </c>
      <c r="Q336" s="13">
        <v>1</v>
      </c>
      <c r="R336" s="13">
        <v>1</v>
      </c>
      <c r="V336" s="26" t="s">
        <v>2392</v>
      </c>
      <c r="Y336" s="8" t="s">
        <v>2391</v>
      </c>
      <c r="AA336"/>
      <c r="AE336"/>
      <c r="AF336"/>
      <c r="AG336"/>
    </row>
    <row r="337" spans="1:33" ht="48">
      <c r="A337" t="s">
        <v>1254</v>
      </c>
      <c r="B337" s="6" t="s">
        <v>1255</v>
      </c>
      <c r="C337" s="6">
        <v>1983</v>
      </c>
      <c r="D337" s="2">
        <v>1984</v>
      </c>
      <c r="G337" s="14">
        <v>1</v>
      </c>
      <c r="O337" s="13">
        <v>0</v>
      </c>
      <c r="P337" s="13">
        <v>1</v>
      </c>
      <c r="Q337" s="13">
        <v>1</v>
      </c>
      <c r="R337" s="13">
        <v>0</v>
      </c>
      <c r="V337" s="26" t="s">
        <v>1257</v>
      </c>
      <c r="X337" s="26" t="s">
        <v>1262</v>
      </c>
      <c r="Y337" s="8" t="s">
        <v>1256</v>
      </c>
      <c r="Z337" s="26" t="s">
        <v>1258</v>
      </c>
      <c r="AA337" s="13" t="s">
        <v>430</v>
      </c>
      <c r="AF337" s="26">
        <v>0</v>
      </c>
    </row>
    <row r="338" spans="1:33" ht="16">
      <c r="A338" t="s">
        <v>2369</v>
      </c>
      <c r="B338" t="s">
        <v>2394</v>
      </c>
      <c r="C338">
        <v>1983</v>
      </c>
      <c r="D338">
        <v>1986</v>
      </c>
      <c r="E338"/>
      <c r="F338"/>
      <c r="G338" s="13"/>
      <c r="H338" s="13"/>
      <c r="I338" s="13"/>
      <c r="O338">
        <v>1</v>
      </c>
      <c r="P338" s="13">
        <v>1</v>
      </c>
      <c r="Q338" s="13">
        <v>1</v>
      </c>
      <c r="R338" s="13">
        <v>0</v>
      </c>
      <c r="V338" s="26" t="s">
        <v>2397</v>
      </c>
      <c r="Y338" s="8" t="s">
        <v>2395</v>
      </c>
      <c r="AA338"/>
      <c r="AE338"/>
      <c r="AF338"/>
      <c r="AG338"/>
    </row>
    <row r="339" spans="1:33" ht="80">
      <c r="A339" t="s">
        <v>556</v>
      </c>
      <c r="B339" s="6" t="s">
        <v>215</v>
      </c>
      <c r="C339" s="6">
        <v>1983</v>
      </c>
      <c r="D339" s="6">
        <v>1986</v>
      </c>
      <c r="E339" s="6">
        <v>10900</v>
      </c>
      <c r="F339" s="6"/>
      <c r="I339" s="15">
        <v>1</v>
      </c>
      <c r="K339"/>
      <c r="L339"/>
      <c r="M339"/>
      <c r="N339"/>
      <c r="O339" s="13">
        <v>1</v>
      </c>
      <c r="P339" s="13">
        <v>1</v>
      </c>
      <c r="Q339" s="13">
        <v>0</v>
      </c>
      <c r="R339" s="13">
        <v>1</v>
      </c>
      <c r="S339" s="13"/>
      <c r="T339" s="13"/>
      <c r="U339" s="13"/>
      <c r="W339" s="27" t="s">
        <v>495</v>
      </c>
      <c r="Y339" s="8" t="s">
        <v>1435</v>
      </c>
      <c r="Z339" s="26" t="s">
        <v>1436</v>
      </c>
      <c r="AA339" t="s">
        <v>268</v>
      </c>
      <c r="AB339" s="6">
        <v>1983</v>
      </c>
      <c r="AC339" s="6">
        <v>1983</v>
      </c>
      <c r="AD339">
        <v>1984</v>
      </c>
      <c r="AE339"/>
      <c r="AF339" s="13"/>
      <c r="AG339" s="13">
        <v>3</v>
      </c>
    </row>
    <row r="340" spans="1:33" ht="192">
      <c r="A340" t="s">
        <v>556</v>
      </c>
      <c r="B340" s="6" t="s">
        <v>214</v>
      </c>
      <c r="C340" s="6">
        <v>1983</v>
      </c>
      <c r="D340" s="6">
        <v>1987</v>
      </c>
      <c r="E340" s="6">
        <v>1895</v>
      </c>
      <c r="F340" s="6"/>
      <c r="H340" s="15"/>
      <c r="I340" s="15">
        <v>1</v>
      </c>
      <c r="K340"/>
      <c r="L340"/>
      <c r="M340"/>
      <c r="N340"/>
      <c r="O340" s="13">
        <v>1</v>
      </c>
      <c r="P340" s="13">
        <v>1</v>
      </c>
      <c r="Q340" s="13">
        <v>0</v>
      </c>
      <c r="R340" s="13">
        <v>1</v>
      </c>
      <c r="S340" s="13">
        <v>3.5</v>
      </c>
      <c r="T340" s="13" t="s">
        <v>386</v>
      </c>
      <c r="U340" s="13"/>
      <c r="W340" s="27" t="s">
        <v>497</v>
      </c>
      <c r="X340" s="26" t="s">
        <v>1451</v>
      </c>
      <c r="Y340" s="8" t="s">
        <v>1450</v>
      </c>
      <c r="Z340" s="26" t="s">
        <v>1449</v>
      </c>
      <c r="AA340" t="s">
        <v>268</v>
      </c>
      <c r="AB340">
        <v>1983</v>
      </c>
      <c r="AC340" s="6">
        <v>1983</v>
      </c>
      <c r="AD340">
        <v>1983</v>
      </c>
      <c r="AE340"/>
      <c r="AF340" s="13"/>
      <c r="AG340" s="13">
        <v>3</v>
      </c>
    </row>
    <row r="341" spans="1:33" ht="80">
      <c r="A341" t="s">
        <v>556</v>
      </c>
      <c r="B341" s="6" t="s">
        <v>213</v>
      </c>
      <c r="C341" s="6">
        <v>1983</v>
      </c>
      <c r="D341" s="6"/>
      <c r="E341" s="6">
        <v>1395</v>
      </c>
      <c r="F341" s="6"/>
      <c r="H341" s="15"/>
      <c r="I341" s="15">
        <v>1</v>
      </c>
      <c r="K341"/>
      <c r="L341"/>
      <c r="M341"/>
      <c r="N341"/>
      <c r="O341" s="13">
        <v>1</v>
      </c>
      <c r="P341" s="13">
        <v>1</v>
      </c>
      <c r="Q341" s="13">
        <v>0</v>
      </c>
      <c r="R341" s="13">
        <v>1</v>
      </c>
      <c r="S341" s="13">
        <v>1</v>
      </c>
      <c r="T341" s="13">
        <v>1983</v>
      </c>
      <c r="U341" s="13"/>
      <c r="V341" s="26" t="s">
        <v>1455</v>
      </c>
      <c r="W341" s="27" t="s">
        <v>498</v>
      </c>
      <c r="Y341" s="8" t="s">
        <v>1454</v>
      </c>
      <c r="AA341" t="s">
        <v>268</v>
      </c>
      <c r="AB341">
        <v>1983</v>
      </c>
      <c r="AC341" s="6">
        <v>1983</v>
      </c>
      <c r="AD341">
        <v>1983</v>
      </c>
      <c r="AE341"/>
      <c r="AF341" s="13"/>
      <c r="AG341" s="13">
        <v>3</v>
      </c>
    </row>
    <row r="342" spans="1:33" ht="16">
      <c r="A342" t="s">
        <v>1028</v>
      </c>
      <c r="B342" s="6" t="s">
        <v>1033</v>
      </c>
      <c r="C342" s="6">
        <v>1984</v>
      </c>
      <c r="D342" s="6">
        <v>1986</v>
      </c>
      <c r="G342" s="14">
        <v>1</v>
      </c>
      <c r="M342" s="13">
        <v>1</v>
      </c>
      <c r="O342" s="13">
        <v>1</v>
      </c>
      <c r="P342" s="13">
        <v>1</v>
      </c>
      <c r="Q342" s="13">
        <v>0</v>
      </c>
      <c r="R342" s="13">
        <v>1</v>
      </c>
      <c r="V342" s="26" t="s">
        <v>1034</v>
      </c>
      <c r="Y342" s="8" t="s">
        <v>1706</v>
      </c>
    </row>
    <row r="343" spans="1:33" ht="16">
      <c r="A343" t="s">
        <v>1078</v>
      </c>
      <c r="B343" s="6" t="s">
        <v>1086</v>
      </c>
      <c r="C343" s="6">
        <v>1984</v>
      </c>
      <c r="D343" s="2">
        <v>1988</v>
      </c>
      <c r="I343" s="14">
        <v>1</v>
      </c>
      <c r="N343" s="13">
        <v>1</v>
      </c>
      <c r="O343" s="13">
        <v>1</v>
      </c>
      <c r="P343" s="13">
        <v>1</v>
      </c>
      <c r="Q343" s="13">
        <v>0</v>
      </c>
      <c r="R343" s="13">
        <v>1</v>
      </c>
      <c r="V343" s="26" t="s">
        <v>1087</v>
      </c>
      <c r="Y343" t="s">
        <v>1785</v>
      </c>
    </row>
    <row r="344" spans="1:33" ht="96">
      <c r="A344" t="s">
        <v>555</v>
      </c>
      <c r="B344" s="6" t="s">
        <v>32</v>
      </c>
      <c r="C344" s="6">
        <v>1984</v>
      </c>
      <c r="D344" s="6"/>
      <c r="E344" s="6">
        <v>795</v>
      </c>
      <c r="F344" s="6" t="s">
        <v>574</v>
      </c>
      <c r="G344" s="14">
        <v>1</v>
      </c>
      <c r="M344" s="13">
        <v>1</v>
      </c>
      <c r="O344" s="13">
        <v>1</v>
      </c>
      <c r="P344" s="13">
        <v>1</v>
      </c>
      <c r="Q344" s="13">
        <v>0</v>
      </c>
      <c r="R344" s="13">
        <v>1</v>
      </c>
      <c r="S344" s="13">
        <v>1</v>
      </c>
      <c r="T344" s="19">
        <v>30713</v>
      </c>
      <c r="U344" s="19">
        <v>31048</v>
      </c>
      <c r="V344" s="26" t="s">
        <v>411</v>
      </c>
      <c r="W344" s="36" t="s">
        <v>679</v>
      </c>
      <c r="X344" s="36"/>
      <c r="Y344" t="s">
        <v>1889</v>
      </c>
      <c r="AA344" s="13" t="s">
        <v>268</v>
      </c>
      <c r="AE344" s="13"/>
      <c r="AF344" s="16" t="s">
        <v>410</v>
      </c>
      <c r="AG344" s="35">
        <v>3</v>
      </c>
    </row>
    <row r="345" spans="1:33" ht="48">
      <c r="A345" t="s">
        <v>555</v>
      </c>
      <c r="B345" s="6" t="s">
        <v>33</v>
      </c>
      <c r="C345" s="6">
        <v>1984</v>
      </c>
      <c r="D345" s="6"/>
      <c r="E345" s="6"/>
      <c r="F345" s="6"/>
      <c r="G345" s="14">
        <v>1</v>
      </c>
      <c r="H345" s="15"/>
      <c r="M345" s="13">
        <v>1</v>
      </c>
      <c r="O345" s="13">
        <v>1</v>
      </c>
      <c r="P345" s="13">
        <v>1</v>
      </c>
      <c r="Q345" s="13">
        <v>0</v>
      </c>
      <c r="R345" s="13">
        <v>1</v>
      </c>
      <c r="S345" s="13"/>
      <c r="T345" s="13"/>
      <c r="U345" s="13"/>
      <c r="V345" s="26" t="s">
        <v>417</v>
      </c>
      <c r="W345" s="26" t="s">
        <v>531</v>
      </c>
      <c r="Y345" t="s">
        <v>1887</v>
      </c>
      <c r="AA345" s="13" t="s">
        <v>268</v>
      </c>
      <c r="AE345" s="13"/>
      <c r="AF345" s="13"/>
      <c r="AG345" s="38">
        <v>3</v>
      </c>
    </row>
    <row r="346" spans="1:33" ht="128">
      <c r="A346" t="s">
        <v>555</v>
      </c>
      <c r="B346" s="6" t="s">
        <v>34</v>
      </c>
      <c r="C346" s="6">
        <v>1984</v>
      </c>
      <c r="D346" s="6"/>
      <c r="E346" s="6"/>
      <c r="F346" s="6"/>
      <c r="G346" s="14">
        <v>1</v>
      </c>
      <c r="H346" s="15"/>
      <c r="M346" s="13">
        <v>1</v>
      </c>
      <c r="O346" s="13">
        <v>1</v>
      </c>
      <c r="P346" s="13">
        <v>0</v>
      </c>
      <c r="Q346" s="13">
        <v>0</v>
      </c>
      <c r="R346" s="13">
        <v>1</v>
      </c>
      <c r="S346" s="13">
        <v>1</v>
      </c>
      <c r="T346" s="19">
        <v>30956</v>
      </c>
      <c r="U346" s="19">
        <v>31048</v>
      </c>
      <c r="V346" s="26" t="s">
        <v>412</v>
      </c>
      <c r="W346" s="36" t="s">
        <v>533</v>
      </c>
      <c r="X346" s="36"/>
      <c r="Y346" t="s">
        <v>1889</v>
      </c>
      <c r="AA346" s="13" t="s">
        <v>268</v>
      </c>
      <c r="AE346" s="13"/>
      <c r="AF346" s="13"/>
      <c r="AG346" s="35">
        <v>3</v>
      </c>
    </row>
    <row r="347" spans="1:33" ht="16">
      <c r="A347" t="s">
        <v>2108</v>
      </c>
      <c r="B347" s="6" t="s">
        <v>2113</v>
      </c>
      <c r="C347" s="6">
        <v>1984</v>
      </c>
      <c r="D347" s="6">
        <v>1987</v>
      </c>
      <c r="G347" s="14">
        <v>1</v>
      </c>
      <c r="M347" s="13">
        <v>1</v>
      </c>
      <c r="O347" s="13">
        <v>1</v>
      </c>
      <c r="P347" s="13">
        <v>1</v>
      </c>
      <c r="Q347" s="13">
        <v>1</v>
      </c>
      <c r="R347" s="13">
        <v>1</v>
      </c>
      <c r="V347" s="26" t="s">
        <v>2111</v>
      </c>
      <c r="Y347" t="s">
        <v>2110</v>
      </c>
    </row>
    <row r="348" spans="1:33" ht="128">
      <c r="A348" t="s">
        <v>693</v>
      </c>
      <c r="B348" s="6" t="s">
        <v>84</v>
      </c>
      <c r="C348" s="6">
        <v>1984</v>
      </c>
      <c r="G348" s="14">
        <v>1</v>
      </c>
      <c r="H348" s="15"/>
      <c r="I348" s="13"/>
      <c r="M348" s="13">
        <v>1</v>
      </c>
      <c r="O348" s="13">
        <v>1</v>
      </c>
      <c r="P348" s="13">
        <v>1</v>
      </c>
      <c r="Q348" s="13">
        <v>1</v>
      </c>
      <c r="R348" s="13">
        <v>1</v>
      </c>
      <c r="V348" s="47" t="s">
        <v>980</v>
      </c>
      <c r="Y348" t="s">
        <v>2176</v>
      </c>
      <c r="Z348" s="26" t="s">
        <v>979</v>
      </c>
      <c r="AA348" t="s">
        <v>430</v>
      </c>
    </row>
    <row r="349" spans="1:33">
      <c r="A349" t="s">
        <v>693</v>
      </c>
      <c r="B349" s="6" t="s">
        <v>87</v>
      </c>
      <c r="C349" s="6">
        <v>1984</v>
      </c>
      <c r="G349" s="15">
        <v>1</v>
      </c>
      <c r="H349" s="15"/>
      <c r="I349" s="13"/>
      <c r="M349" s="13">
        <v>1</v>
      </c>
      <c r="O349" s="13">
        <v>1</v>
      </c>
      <c r="P349" s="13">
        <v>0</v>
      </c>
      <c r="Q349" s="13">
        <v>0</v>
      </c>
      <c r="R349" s="13">
        <v>1</v>
      </c>
      <c r="V349"/>
      <c r="Y349" t="s">
        <v>2286</v>
      </c>
      <c r="AA349"/>
    </row>
    <row r="350" spans="1:33" ht="16">
      <c r="A350" t="s">
        <v>793</v>
      </c>
      <c r="B350" s="6" t="s">
        <v>797</v>
      </c>
      <c r="C350" s="6">
        <v>1984</v>
      </c>
      <c r="G350" s="14">
        <v>1</v>
      </c>
      <c r="O350" s="13">
        <v>1</v>
      </c>
      <c r="P350" s="13">
        <v>1</v>
      </c>
      <c r="Q350" s="13">
        <v>0</v>
      </c>
      <c r="R350" s="13">
        <v>1</v>
      </c>
      <c r="T350" s="20">
        <v>31413</v>
      </c>
      <c r="V350" s="26" t="s">
        <v>809</v>
      </c>
      <c r="Y350" s="8" t="s">
        <v>1572</v>
      </c>
      <c r="AA350" s="13" t="s">
        <v>430</v>
      </c>
    </row>
    <row r="351" spans="1:33" ht="96">
      <c r="A351" t="s">
        <v>687</v>
      </c>
      <c r="B351" s="6" t="s">
        <v>10</v>
      </c>
      <c r="C351" s="6">
        <v>1984</v>
      </c>
      <c r="G351" s="15">
        <v>1</v>
      </c>
      <c r="O351" s="13">
        <v>1</v>
      </c>
      <c r="P351" s="13">
        <v>1</v>
      </c>
      <c r="Q351" s="13">
        <v>0</v>
      </c>
      <c r="R351" s="13">
        <v>1</v>
      </c>
      <c r="V351" s="26" t="s">
        <v>1842</v>
      </c>
      <c r="X351" s="26" t="s">
        <v>1271</v>
      </c>
      <c r="Y351" s="8" t="s">
        <v>1270</v>
      </c>
      <c r="AA351" t="s">
        <v>268</v>
      </c>
      <c r="AF351" s="26">
        <v>1</v>
      </c>
    </row>
    <row r="352" spans="1:33" ht="80">
      <c r="A352" t="s">
        <v>554</v>
      </c>
      <c r="B352" s="6" t="s">
        <v>66</v>
      </c>
      <c r="C352" s="15">
        <v>1984</v>
      </c>
      <c r="D352" s="15"/>
      <c r="E352" s="15">
        <v>2995</v>
      </c>
      <c r="F352" s="15"/>
      <c r="G352" s="15">
        <v>1</v>
      </c>
      <c r="I352" s="13">
        <v>0</v>
      </c>
      <c r="K352"/>
      <c r="L352"/>
      <c r="M352"/>
      <c r="N352"/>
      <c r="O352" s="13">
        <v>1</v>
      </c>
      <c r="P352">
        <v>0</v>
      </c>
      <c r="Q352">
        <v>1</v>
      </c>
      <c r="R352" s="13">
        <v>1</v>
      </c>
      <c r="S352">
        <v>1</v>
      </c>
      <c r="T352" s="20">
        <v>30803</v>
      </c>
      <c r="V352" s="26" t="s">
        <v>455</v>
      </c>
      <c r="W352" s="26" t="s">
        <v>660</v>
      </c>
      <c r="Y352" t="s">
        <v>2082</v>
      </c>
      <c r="AA352" s="13" t="s">
        <v>268</v>
      </c>
      <c r="AE352" s="13"/>
      <c r="AF352" s="22"/>
      <c r="AG352" s="13">
        <v>3</v>
      </c>
    </row>
    <row r="353" spans="1:33" ht="32">
      <c r="A353" t="s">
        <v>2151</v>
      </c>
      <c r="B353" s="6" t="s">
        <v>2155</v>
      </c>
      <c r="C353" s="6">
        <v>1984</v>
      </c>
      <c r="D353" s="6"/>
      <c r="G353" s="14">
        <v>1</v>
      </c>
      <c r="O353" s="13">
        <v>1</v>
      </c>
      <c r="P353" s="13">
        <v>1</v>
      </c>
      <c r="Q353" s="13">
        <v>0</v>
      </c>
      <c r="R353" s="13">
        <v>1</v>
      </c>
      <c r="V353" s="26" t="s">
        <v>2157</v>
      </c>
      <c r="Y353" t="s">
        <v>2156</v>
      </c>
    </row>
    <row r="354" spans="1:33">
      <c r="A354" t="s">
        <v>693</v>
      </c>
      <c r="B354" s="6" t="s">
        <v>80</v>
      </c>
      <c r="C354" s="6">
        <v>1984</v>
      </c>
      <c r="G354" s="14">
        <v>1</v>
      </c>
      <c r="H354" s="15"/>
      <c r="I354" s="13"/>
      <c r="O354" s="13">
        <v>1</v>
      </c>
      <c r="P354" s="13">
        <v>0</v>
      </c>
      <c r="Q354" s="13">
        <v>0</v>
      </c>
      <c r="R354" s="13">
        <v>1</v>
      </c>
      <c r="V354"/>
      <c r="Y354" t="s">
        <v>2214</v>
      </c>
      <c r="AA354" t="s">
        <v>430</v>
      </c>
    </row>
    <row r="355" spans="1:33">
      <c r="A355" t="s">
        <v>684</v>
      </c>
      <c r="B355" t="s">
        <v>585</v>
      </c>
      <c r="C355">
        <v>1984</v>
      </c>
      <c r="D355"/>
      <c r="E355"/>
      <c r="F355"/>
      <c r="G355" s="13">
        <v>1</v>
      </c>
      <c r="H355" s="13"/>
      <c r="I355" s="13"/>
      <c r="O355">
        <v>1</v>
      </c>
      <c r="P355" s="13">
        <v>1</v>
      </c>
      <c r="Q355" s="13">
        <v>1</v>
      </c>
      <c r="R355" s="13">
        <v>1</v>
      </c>
      <c r="V355"/>
      <c r="Y355" s="8" t="s">
        <v>1242</v>
      </c>
      <c r="AA355" s="13" t="s">
        <v>430</v>
      </c>
      <c r="AE355"/>
      <c r="AF355">
        <v>1</v>
      </c>
      <c r="AG355"/>
    </row>
    <row r="356" spans="1:33">
      <c r="A356" t="s">
        <v>684</v>
      </c>
      <c r="B356" t="s">
        <v>2328</v>
      </c>
      <c r="C356">
        <v>1984</v>
      </c>
      <c r="D356"/>
      <c r="E356"/>
      <c r="F356"/>
      <c r="G356" s="13">
        <v>1</v>
      </c>
      <c r="H356" s="13"/>
      <c r="I356" s="13"/>
      <c r="O356">
        <v>1</v>
      </c>
      <c r="P356" s="13">
        <v>1</v>
      </c>
      <c r="Q356" s="13">
        <v>0</v>
      </c>
      <c r="R356" s="13">
        <v>1</v>
      </c>
      <c r="V356"/>
      <c r="Y356" s="8" t="s">
        <v>2329</v>
      </c>
      <c r="AE356"/>
      <c r="AF356"/>
      <c r="AG356"/>
    </row>
    <row r="357" spans="1:33">
      <c r="A357" t="s">
        <v>556</v>
      </c>
      <c r="B357" s="6" t="s">
        <v>2410</v>
      </c>
      <c r="C357" s="6">
        <v>1984</v>
      </c>
      <c r="D357" s="6"/>
      <c r="E357" s="6"/>
      <c r="F357" s="6"/>
      <c r="G357" s="14">
        <v>1</v>
      </c>
      <c r="I357" s="15"/>
      <c r="K357"/>
      <c r="L357"/>
      <c r="M357"/>
      <c r="N357"/>
      <c r="O357" s="13">
        <v>0</v>
      </c>
      <c r="P357" s="13">
        <v>1</v>
      </c>
      <c r="Q357" s="13">
        <v>1</v>
      </c>
      <c r="R357" s="13">
        <v>0</v>
      </c>
      <c r="S357" s="13"/>
      <c r="T357" s="13"/>
      <c r="U357" s="13"/>
      <c r="W357" s="27"/>
      <c r="Y357" s="8" t="s">
        <v>1401</v>
      </c>
      <c r="AA357"/>
      <c r="AB357" s="6"/>
      <c r="AC357" s="6"/>
      <c r="AE357"/>
      <c r="AF357" s="13"/>
      <c r="AG357" s="32"/>
    </row>
    <row r="358" spans="1:33" ht="96">
      <c r="A358" t="s">
        <v>690</v>
      </c>
      <c r="B358" s="6" t="s">
        <v>189</v>
      </c>
      <c r="C358" s="6">
        <v>1984</v>
      </c>
      <c r="D358" s="6">
        <v>1988</v>
      </c>
      <c r="I358" s="13">
        <v>1</v>
      </c>
      <c r="J358" s="13">
        <v>1</v>
      </c>
      <c r="O358" s="13">
        <v>1</v>
      </c>
      <c r="P358" s="13">
        <v>1</v>
      </c>
      <c r="Q358" s="13">
        <v>1</v>
      </c>
      <c r="R358" s="13">
        <v>1</v>
      </c>
      <c r="Y358" s="8" t="s">
        <v>858</v>
      </c>
      <c r="Z358" s="26" t="s">
        <v>857</v>
      </c>
    </row>
    <row r="359" spans="1:33" ht="48">
      <c r="A359" t="s">
        <v>691</v>
      </c>
      <c r="B359" s="6" t="s">
        <v>257</v>
      </c>
      <c r="C359" s="15">
        <v>1984</v>
      </c>
      <c r="D359" s="2">
        <v>1990</v>
      </c>
      <c r="I359" s="13">
        <v>1</v>
      </c>
      <c r="J359" s="13">
        <v>1</v>
      </c>
      <c r="O359" s="13">
        <v>1</v>
      </c>
      <c r="P359" s="13">
        <v>1</v>
      </c>
      <c r="Q359" s="13">
        <v>0</v>
      </c>
      <c r="R359" s="13">
        <v>1</v>
      </c>
      <c r="Y359" t="s">
        <v>1936</v>
      </c>
      <c r="Z359" s="26" t="s">
        <v>976</v>
      </c>
      <c r="AA359" s="13" t="s">
        <v>430</v>
      </c>
    </row>
    <row r="360" spans="1:33" ht="16">
      <c r="A360" t="s">
        <v>647</v>
      </c>
      <c r="B360" s="6" t="s">
        <v>467</v>
      </c>
      <c r="C360" s="6">
        <v>1984</v>
      </c>
      <c r="D360" s="6"/>
      <c r="E360" s="6"/>
      <c r="F360"/>
      <c r="O360" s="13">
        <v>1</v>
      </c>
      <c r="P360" s="13">
        <v>1</v>
      </c>
      <c r="Q360" s="13">
        <v>1</v>
      </c>
      <c r="R360" s="13">
        <v>1</v>
      </c>
      <c r="V360" s="26" t="s">
        <v>468</v>
      </c>
      <c r="W360" s="26" t="s">
        <v>511</v>
      </c>
      <c r="Y360" t="s">
        <v>1956</v>
      </c>
    </row>
    <row r="361" spans="1:33" ht="32">
      <c r="A361" t="s">
        <v>1133</v>
      </c>
      <c r="B361" s="6" t="s">
        <v>1136</v>
      </c>
      <c r="C361" s="6">
        <v>1984</v>
      </c>
      <c r="D361" s="2">
        <v>1990</v>
      </c>
      <c r="I361" s="14">
        <v>1</v>
      </c>
      <c r="J361" s="13">
        <v>1</v>
      </c>
      <c r="O361" s="13">
        <v>1</v>
      </c>
      <c r="P361" s="13">
        <v>1</v>
      </c>
      <c r="Q361" s="13">
        <v>0</v>
      </c>
      <c r="R361" s="13">
        <v>1</v>
      </c>
      <c r="V361" s="47" t="s">
        <v>2036</v>
      </c>
      <c r="Y361" s="26" t="s">
        <v>2037</v>
      </c>
    </row>
    <row r="362" spans="1:33" ht="16">
      <c r="A362" t="s">
        <v>556</v>
      </c>
      <c r="B362" s="6" t="s">
        <v>233</v>
      </c>
      <c r="C362" s="6">
        <v>1984</v>
      </c>
      <c r="D362" s="6"/>
      <c r="E362" s="6"/>
      <c r="F362" s="6"/>
      <c r="H362" s="15"/>
      <c r="I362" s="15">
        <v>1</v>
      </c>
      <c r="K362"/>
      <c r="L362"/>
      <c r="M362"/>
      <c r="N362"/>
      <c r="O362" s="13">
        <v>1</v>
      </c>
      <c r="P362" s="13">
        <v>1</v>
      </c>
      <c r="Q362" s="13">
        <v>1</v>
      </c>
      <c r="R362" s="13">
        <v>1</v>
      </c>
      <c r="S362" s="13"/>
      <c r="T362" s="13"/>
      <c r="U362" s="13"/>
      <c r="V362" s="26" t="s">
        <v>2417</v>
      </c>
      <c r="W362" s="27"/>
      <c r="Y362" s="8" t="s">
        <v>982</v>
      </c>
      <c r="AA362"/>
      <c r="AC362" s="6" t="s">
        <v>124</v>
      </c>
      <c r="AE362"/>
      <c r="AF362" s="13"/>
      <c r="AG362" s="13"/>
    </row>
    <row r="363" spans="1:33" ht="48">
      <c r="A363" t="s">
        <v>556</v>
      </c>
      <c r="B363" s="6" t="s">
        <v>216</v>
      </c>
      <c r="C363" s="6">
        <v>1984</v>
      </c>
      <c r="D363" s="6"/>
      <c r="E363" s="6">
        <v>4995</v>
      </c>
      <c r="F363" s="6"/>
      <c r="I363" s="15">
        <v>1</v>
      </c>
      <c r="K363"/>
      <c r="L363"/>
      <c r="M363"/>
      <c r="N363"/>
      <c r="O363" s="13">
        <v>1</v>
      </c>
      <c r="P363" s="13">
        <v>0</v>
      </c>
      <c r="Q363" s="13">
        <v>0</v>
      </c>
      <c r="R363" s="13">
        <v>1</v>
      </c>
      <c r="S363" s="13">
        <v>1</v>
      </c>
      <c r="T363" s="13">
        <v>1985</v>
      </c>
      <c r="U363" s="13"/>
      <c r="V363" s="26" t="s">
        <v>1522</v>
      </c>
      <c r="W363" s="27" t="s">
        <v>502</v>
      </c>
      <c r="Y363" s="8" t="s">
        <v>1523</v>
      </c>
      <c r="AA363" t="s">
        <v>268</v>
      </c>
      <c r="AB363" s="6">
        <v>1984</v>
      </c>
      <c r="AC363" s="6">
        <v>1984</v>
      </c>
      <c r="AD363" t="s">
        <v>370</v>
      </c>
      <c r="AE363"/>
      <c r="AF363" s="13"/>
      <c r="AG363" s="32">
        <v>3</v>
      </c>
    </row>
    <row r="364" spans="1:33" ht="48">
      <c r="A364" t="s">
        <v>1028</v>
      </c>
      <c r="B364" s="6" t="s">
        <v>1029</v>
      </c>
      <c r="C364" s="6">
        <v>1985</v>
      </c>
      <c r="D364" s="6">
        <v>1988</v>
      </c>
      <c r="G364" s="14">
        <v>1</v>
      </c>
      <c r="M364" s="13">
        <v>1</v>
      </c>
      <c r="O364" s="13">
        <v>1</v>
      </c>
      <c r="P364" s="13">
        <v>0</v>
      </c>
      <c r="Q364" s="13">
        <v>0</v>
      </c>
      <c r="R364" s="13">
        <v>1</v>
      </c>
      <c r="V364" s="26" t="s">
        <v>1030</v>
      </c>
      <c r="Y364" s="8" t="s">
        <v>1704</v>
      </c>
    </row>
    <row r="365" spans="1:33" ht="16">
      <c r="A365" t="s">
        <v>1028</v>
      </c>
      <c r="B365" s="6" t="s">
        <v>1031</v>
      </c>
      <c r="C365" s="6">
        <v>1985</v>
      </c>
      <c r="D365" s="2">
        <v>1986</v>
      </c>
      <c r="G365" s="14">
        <v>1</v>
      </c>
      <c r="M365" s="13">
        <v>1</v>
      </c>
      <c r="O365" s="13">
        <v>1</v>
      </c>
      <c r="P365" s="13">
        <v>1</v>
      </c>
      <c r="Q365" s="13">
        <v>0</v>
      </c>
      <c r="R365" s="13">
        <v>1</v>
      </c>
      <c r="V365" s="26" t="s">
        <v>1032</v>
      </c>
      <c r="Y365" s="8" t="s">
        <v>1705</v>
      </c>
    </row>
    <row r="366" spans="1:33">
      <c r="A366" t="s">
        <v>1078</v>
      </c>
      <c r="B366" s="6" t="s">
        <v>1786</v>
      </c>
      <c r="C366" s="6">
        <v>1985</v>
      </c>
      <c r="I366" s="14">
        <v>1</v>
      </c>
      <c r="N366" s="13">
        <v>1</v>
      </c>
      <c r="O366" s="13">
        <v>1</v>
      </c>
      <c r="P366" s="13">
        <v>0</v>
      </c>
      <c r="Q366" s="13">
        <v>0</v>
      </c>
      <c r="R366" s="13">
        <v>1</v>
      </c>
      <c r="Y366" t="s">
        <v>1785</v>
      </c>
    </row>
    <row r="367" spans="1:33" ht="128">
      <c r="A367" t="s">
        <v>555</v>
      </c>
      <c r="B367" s="6" t="s">
        <v>35</v>
      </c>
      <c r="C367" s="6">
        <v>1985</v>
      </c>
      <c r="D367" s="6"/>
      <c r="E367" s="6"/>
      <c r="F367" s="6"/>
      <c r="G367" s="14">
        <v>1</v>
      </c>
      <c r="H367" s="15"/>
      <c r="M367" s="13">
        <v>1</v>
      </c>
      <c r="O367" s="13">
        <v>1</v>
      </c>
      <c r="P367" s="13">
        <v>1</v>
      </c>
      <c r="Q367" s="13">
        <v>0</v>
      </c>
      <c r="R367" s="13">
        <v>1</v>
      </c>
      <c r="S367" s="13"/>
      <c r="T367" s="13"/>
      <c r="U367" s="13"/>
      <c r="W367" s="30" t="s">
        <v>532</v>
      </c>
      <c r="X367" s="30"/>
      <c r="Y367" t="s">
        <v>1889</v>
      </c>
      <c r="AE367" s="34"/>
      <c r="AF367" s="34"/>
      <c r="AG367" s="34">
        <v>3</v>
      </c>
    </row>
    <row r="368" spans="1:33" ht="208">
      <c r="A368" t="s">
        <v>555</v>
      </c>
      <c r="B368" s="6" t="s">
        <v>36</v>
      </c>
      <c r="C368" s="6">
        <v>1985</v>
      </c>
      <c r="D368" s="6"/>
      <c r="E368" s="6"/>
      <c r="F368" s="6">
        <v>1195</v>
      </c>
      <c r="G368" s="14">
        <v>1</v>
      </c>
      <c r="H368" s="15"/>
      <c r="M368" s="13">
        <v>1</v>
      </c>
      <c r="O368" s="13">
        <v>1</v>
      </c>
      <c r="P368" s="13">
        <v>1</v>
      </c>
      <c r="Q368" s="13">
        <v>0</v>
      </c>
      <c r="R368" s="13">
        <v>1</v>
      </c>
      <c r="S368" s="13">
        <v>1</v>
      </c>
      <c r="T368" s="13"/>
      <c r="U368" s="13"/>
      <c r="V368" s="26" t="s">
        <v>416</v>
      </c>
      <c r="W368" s="26" t="s">
        <v>488</v>
      </c>
      <c r="Y368" t="s">
        <v>1861</v>
      </c>
      <c r="AA368" s="13" t="s">
        <v>268</v>
      </c>
      <c r="AE368" s="13"/>
      <c r="AF368" s="13"/>
      <c r="AG368" s="13">
        <v>3</v>
      </c>
    </row>
    <row r="369" spans="1:33" ht="32">
      <c r="A369" t="s">
        <v>555</v>
      </c>
      <c r="B369" s="6" t="s">
        <v>37</v>
      </c>
      <c r="C369" s="6">
        <v>1985</v>
      </c>
      <c r="D369" s="6">
        <v>1987</v>
      </c>
      <c r="E369" s="6"/>
      <c r="F369" s="6">
        <v>1295</v>
      </c>
      <c r="G369" s="14">
        <v>1</v>
      </c>
      <c r="H369" s="15"/>
      <c r="M369" s="13">
        <v>1</v>
      </c>
      <c r="O369" s="13">
        <v>1</v>
      </c>
      <c r="P369" s="13">
        <v>1</v>
      </c>
      <c r="Q369" s="13">
        <v>0</v>
      </c>
      <c r="R369" s="13">
        <v>1</v>
      </c>
      <c r="S369" s="13">
        <v>1</v>
      </c>
      <c r="T369" s="13">
        <v>1986</v>
      </c>
      <c r="U369" s="13"/>
      <c r="V369" s="26" t="s">
        <v>274</v>
      </c>
      <c r="W369" s="26" t="s">
        <v>534</v>
      </c>
      <c r="Y369" t="s">
        <v>1862</v>
      </c>
      <c r="AA369" s="13" t="s">
        <v>268</v>
      </c>
      <c r="AE369" s="13"/>
      <c r="AF369" s="13"/>
      <c r="AG369" s="13">
        <v>3</v>
      </c>
    </row>
    <row r="370" spans="1:33" ht="48">
      <c r="A370" t="s">
        <v>555</v>
      </c>
      <c r="B370" s="6" t="s">
        <v>38</v>
      </c>
      <c r="C370" s="6">
        <v>1985</v>
      </c>
      <c r="D370" s="6"/>
      <c r="E370" s="6"/>
      <c r="F370" s="6"/>
      <c r="G370" s="14">
        <v>1</v>
      </c>
      <c r="H370" s="15"/>
      <c r="M370" s="13">
        <v>1</v>
      </c>
      <c r="O370" s="13">
        <v>1</v>
      </c>
      <c r="P370" s="13">
        <v>0</v>
      </c>
      <c r="Q370" s="13">
        <v>0</v>
      </c>
      <c r="R370" s="13">
        <v>1</v>
      </c>
      <c r="S370" s="13"/>
      <c r="T370" s="13"/>
      <c r="U370" s="13"/>
      <c r="V370" s="26" t="s">
        <v>419</v>
      </c>
      <c r="W370" s="26" t="s">
        <v>535</v>
      </c>
      <c r="Y370" t="s">
        <v>1862</v>
      </c>
      <c r="AA370" s="13" t="s">
        <v>268</v>
      </c>
      <c r="AE370" s="13"/>
      <c r="AF370" s="13"/>
      <c r="AG370" s="13">
        <v>3</v>
      </c>
    </row>
    <row r="371" spans="1:33">
      <c r="A371" t="s">
        <v>693</v>
      </c>
      <c r="B371" s="6" t="s">
        <v>89</v>
      </c>
      <c r="C371" s="6">
        <v>1985</v>
      </c>
      <c r="G371" s="15">
        <v>1</v>
      </c>
      <c r="H371" s="15"/>
      <c r="I371" s="13"/>
      <c r="M371" s="13">
        <v>1</v>
      </c>
      <c r="O371" s="13">
        <v>1</v>
      </c>
      <c r="P371" s="13">
        <v>0</v>
      </c>
      <c r="Q371" s="13">
        <v>0</v>
      </c>
      <c r="R371" s="13">
        <v>1</v>
      </c>
      <c r="V371"/>
      <c r="Y371" t="s">
        <v>2211</v>
      </c>
      <c r="AA371"/>
    </row>
    <row r="372" spans="1:33">
      <c r="A372" t="s">
        <v>693</v>
      </c>
      <c r="B372" s="6" t="s">
        <v>91</v>
      </c>
      <c r="C372" s="6">
        <v>1985</v>
      </c>
      <c r="G372" s="14">
        <v>1</v>
      </c>
      <c r="H372" s="15"/>
      <c r="I372" s="13"/>
      <c r="M372" s="13">
        <v>1</v>
      </c>
      <c r="O372" s="13">
        <v>1</v>
      </c>
      <c r="P372" s="13">
        <v>1</v>
      </c>
      <c r="Q372" s="13">
        <v>0</v>
      </c>
      <c r="R372" s="13">
        <v>1</v>
      </c>
      <c r="V372"/>
      <c r="Y372" t="s">
        <v>2206</v>
      </c>
      <c r="AA372" t="s">
        <v>430</v>
      </c>
    </row>
    <row r="373" spans="1:33" ht="80">
      <c r="A373" t="s">
        <v>2369</v>
      </c>
      <c r="B373" t="s">
        <v>2380</v>
      </c>
      <c r="C373">
        <v>1985</v>
      </c>
      <c r="D373"/>
      <c r="E373"/>
      <c r="F373"/>
      <c r="G373" s="13">
        <v>1</v>
      </c>
      <c r="H373" s="13"/>
      <c r="I373" s="13"/>
      <c r="M373" s="13">
        <v>1</v>
      </c>
      <c r="O373">
        <v>1</v>
      </c>
      <c r="P373" s="13">
        <v>1</v>
      </c>
      <c r="Q373" s="13">
        <v>0</v>
      </c>
      <c r="R373" s="13">
        <v>1</v>
      </c>
      <c r="V373" s="26" t="s">
        <v>2381</v>
      </c>
      <c r="Y373" s="8" t="s">
        <v>2379</v>
      </c>
      <c r="AA373"/>
      <c r="AE373"/>
      <c r="AF373"/>
      <c r="AG373"/>
    </row>
    <row r="374" spans="1:33" ht="128">
      <c r="A374" t="s">
        <v>554</v>
      </c>
      <c r="B374" s="6" t="s">
        <v>65</v>
      </c>
      <c r="C374" s="15">
        <v>1985</v>
      </c>
      <c r="D374" s="15"/>
      <c r="E374" s="15">
        <v>6399</v>
      </c>
      <c r="F374" s="15"/>
      <c r="G374" s="15">
        <v>1</v>
      </c>
      <c r="I374" s="13">
        <v>0</v>
      </c>
      <c r="K374"/>
      <c r="L374"/>
      <c r="M374"/>
      <c r="N374"/>
      <c r="O374" s="13">
        <v>1</v>
      </c>
      <c r="P374">
        <v>1</v>
      </c>
      <c r="Q374">
        <v>1</v>
      </c>
      <c r="R374">
        <v>1</v>
      </c>
      <c r="V374" s="26" t="s">
        <v>456</v>
      </c>
      <c r="W374" s="26" t="s">
        <v>661</v>
      </c>
      <c r="Y374" s="8" t="s">
        <v>1241</v>
      </c>
      <c r="AA374" s="13" t="s">
        <v>268</v>
      </c>
      <c r="AB374">
        <v>1985</v>
      </c>
      <c r="AE374" s="13"/>
      <c r="AF374" s="22">
        <v>100</v>
      </c>
      <c r="AG374" s="13">
        <v>3</v>
      </c>
    </row>
    <row r="375" spans="1:33">
      <c r="A375" t="s">
        <v>684</v>
      </c>
      <c r="B375" t="s">
        <v>2330</v>
      </c>
      <c r="C375">
        <v>1985</v>
      </c>
      <c r="D375"/>
      <c r="E375"/>
      <c r="F375"/>
      <c r="G375" s="13">
        <v>1</v>
      </c>
      <c r="H375" s="13"/>
      <c r="I375" s="13"/>
      <c r="O375">
        <v>1</v>
      </c>
      <c r="P375" s="13">
        <v>1</v>
      </c>
      <c r="Q375" s="13">
        <v>0</v>
      </c>
      <c r="R375" s="13">
        <v>1</v>
      </c>
      <c r="V375" t="s">
        <v>2332</v>
      </c>
      <c r="Y375" t="s">
        <v>2331</v>
      </c>
      <c r="AA375"/>
      <c r="AE375"/>
      <c r="AF375"/>
      <c r="AG375"/>
    </row>
    <row r="376" spans="1:33">
      <c r="A376" t="s">
        <v>684</v>
      </c>
      <c r="B376" t="s">
        <v>2347</v>
      </c>
      <c r="C376">
        <v>1985</v>
      </c>
      <c r="D376"/>
      <c r="E376"/>
      <c r="F376"/>
      <c r="G376" s="13">
        <v>1</v>
      </c>
      <c r="H376" s="13"/>
      <c r="I376" s="13"/>
      <c r="O376">
        <v>1</v>
      </c>
      <c r="P376" s="13">
        <v>1</v>
      </c>
      <c r="Q376" s="13">
        <v>1</v>
      </c>
      <c r="R376" s="13">
        <v>1</v>
      </c>
      <c r="V376" t="s">
        <v>2349</v>
      </c>
      <c r="Y376" t="s">
        <v>2348</v>
      </c>
      <c r="AA376"/>
      <c r="AE376"/>
      <c r="AF376"/>
      <c r="AG376"/>
    </row>
    <row r="377" spans="1:33" ht="32">
      <c r="A377" t="s">
        <v>2369</v>
      </c>
      <c r="B377" t="s">
        <v>2374</v>
      </c>
      <c r="C377">
        <v>1985</v>
      </c>
      <c r="D377">
        <v>1985</v>
      </c>
      <c r="E377"/>
      <c r="F377"/>
      <c r="G377" s="13">
        <v>1</v>
      </c>
      <c r="H377" s="13"/>
      <c r="I377" s="13"/>
      <c r="O377">
        <v>1</v>
      </c>
      <c r="P377" s="13">
        <v>1</v>
      </c>
      <c r="Q377" s="13">
        <v>1</v>
      </c>
      <c r="R377" s="13">
        <v>1</v>
      </c>
      <c r="V377" s="26" t="s">
        <v>2376</v>
      </c>
      <c r="Y377" s="8" t="s">
        <v>2375</v>
      </c>
      <c r="AA377"/>
      <c r="AE377"/>
      <c r="AF377"/>
      <c r="AG377"/>
    </row>
    <row r="378" spans="1:33" ht="16">
      <c r="A378" t="s">
        <v>2369</v>
      </c>
      <c r="B378" t="s">
        <v>2377</v>
      </c>
      <c r="C378">
        <v>1985</v>
      </c>
      <c r="D378">
        <v>1985</v>
      </c>
      <c r="E378"/>
      <c r="F378"/>
      <c r="G378" s="13">
        <v>1</v>
      </c>
      <c r="H378" s="13"/>
      <c r="I378" s="13"/>
      <c r="O378">
        <v>1</v>
      </c>
      <c r="P378" s="13">
        <v>0</v>
      </c>
      <c r="Q378" s="13">
        <v>1</v>
      </c>
      <c r="R378" s="13">
        <v>1</v>
      </c>
      <c r="V378" s="26" t="s">
        <v>2378</v>
      </c>
      <c r="Y378" s="8" t="s">
        <v>2375</v>
      </c>
      <c r="AA378"/>
      <c r="AE378"/>
      <c r="AF378"/>
      <c r="AG378"/>
    </row>
    <row r="379" spans="1:33" ht="16">
      <c r="A379" t="s">
        <v>2369</v>
      </c>
      <c r="B379" t="s">
        <v>2385</v>
      </c>
      <c r="C379">
        <v>1985</v>
      </c>
      <c r="D379"/>
      <c r="E379"/>
      <c r="F379"/>
      <c r="G379" s="13">
        <v>1</v>
      </c>
      <c r="H379" s="13"/>
      <c r="I379" s="13"/>
      <c r="O379">
        <v>1</v>
      </c>
      <c r="P379" s="13">
        <v>1</v>
      </c>
      <c r="Q379" s="13">
        <v>0</v>
      </c>
      <c r="R379" s="13">
        <v>1</v>
      </c>
      <c r="V379" s="26" t="s">
        <v>2386</v>
      </c>
      <c r="Y379" s="8" t="s">
        <v>2389</v>
      </c>
      <c r="AA379"/>
      <c r="AE379"/>
      <c r="AF379"/>
      <c r="AG379"/>
    </row>
    <row r="380" spans="1:33" ht="96">
      <c r="A380" t="s">
        <v>554</v>
      </c>
      <c r="B380" s="6" t="s">
        <v>67</v>
      </c>
      <c r="C380" s="15">
        <v>1985</v>
      </c>
      <c r="D380" s="15">
        <v>1988</v>
      </c>
      <c r="E380" s="15">
        <v>1695</v>
      </c>
      <c r="F380" s="15"/>
      <c r="G380" s="14">
        <v>1</v>
      </c>
      <c r="H380" s="15"/>
      <c r="I380" s="13">
        <v>0</v>
      </c>
      <c r="K380"/>
      <c r="L380"/>
      <c r="M380">
        <v>1</v>
      </c>
      <c r="N380"/>
      <c r="O380" s="13">
        <v>1</v>
      </c>
      <c r="P380">
        <v>1</v>
      </c>
      <c r="Q380">
        <v>0</v>
      </c>
      <c r="R380">
        <v>1</v>
      </c>
      <c r="S380">
        <v>1</v>
      </c>
      <c r="T380" s="20">
        <v>31382</v>
      </c>
      <c r="U380" s="20">
        <v>31929</v>
      </c>
      <c r="V380" s="26" t="s">
        <v>452</v>
      </c>
      <c r="W380" s="26" t="s">
        <v>668</v>
      </c>
      <c r="Y380" t="s">
        <v>2070</v>
      </c>
      <c r="AA380" s="13" t="s">
        <v>268</v>
      </c>
      <c r="AE380" s="13">
        <v>1</v>
      </c>
      <c r="AF380" s="22"/>
      <c r="AG380" s="13">
        <v>3</v>
      </c>
    </row>
    <row r="381" spans="1:33" ht="16">
      <c r="A381" t="s">
        <v>793</v>
      </c>
      <c r="B381" s="6" t="s">
        <v>798</v>
      </c>
      <c r="C381" s="6">
        <v>1985</v>
      </c>
      <c r="I381" s="14">
        <v>1</v>
      </c>
      <c r="J381" s="13">
        <v>1</v>
      </c>
      <c r="O381" s="13">
        <v>1</v>
      </c>
      <c r="P381" s="13">
        <v>0</v>
      </c>
      <c r="Q381" s="13">
        <v>1</v>
      </c>
      <c r="R381" s="13">
        <v>1</v>
      </c>
      <c r="T381" s="20">
        <v>31413</v>
      </c>
      <c r="V381" s="26" t="s">
        <v>811</v>
      </c>
      <c r="Y381" s="8" t="s">
        <v>810</v>
      </c>
      <c r="Z381" s="26" t="s">
        <v>829</v>
      </c>
      <c r="AA381" s="13" t="s">
        <v>430</v>
      </c>
    </row>
    <row r="382" spans="1:33">
      <c r="A382" t="s">
        <v>689</v>
      </c>
      <c r="B382" s="6" t="s">
        <v>101</v>
      </c>
      <c r="C382" s="6">
        <v>1985</v>
      </c>
      <c r="I382" s="14">
        <v>1</v>
      </c>
      <c r="O382" s="13">
        <v>1</v>
      </c>
      <c r="P382" s="13">
        <v>1</v>
      </c>
      <c r="Q382" s="13">
        <v>0</v>
      </c>
      <c r="R382" s="13">
        <v>1</v>
      </c>
      <c r="Y382" s="8" t="s">
        <v>1684</v>
      </c>
    </row>
    <row r="383" spans="1:33">
      <c r="A383" t="s">
        <v>689</v>
      </c>
      <c r="B383" s="6" t="s">
        <v>102</v>
      </c>
      <c r="C383" s="6">
        <v>1985</v>
      </c>
      <c r="I383" s="14">
        <v>1</v>
      </c>
      <c r="O383" s="13">
        <v>1</v>
      </c>
      <c r="P383" s="13">
        <v>1</v>
      </c>
      <c r="Q383" s="13">
        <v>0</v>
      </c>
      <c r="R383" s="13">
        <v>1</v>
      </c>
      <c r="Y383" s="8" t="s">
        <v>1685</v>
      </c>
    </row>
    <row r="384" spans="1:33">
      <c r="A384" t="s">
        <v>689</v>
      </c>
      <c r="B384" s="6" t="s">
        <v>103</v>
      </c>
      <c r="C384" s="6">
        <v>1985</v>
      </c>
      <c r="I384" s="14">
        <v>1</v>
      </c>
      <c r="O384" s="13">
        <v>1</v>
      </c>
      <c r="P384" s="13">
        <v>1</v>
      </c>
      <c r="Q384" s="13">
        <v>0</v>
      </c>
      <c r="R384" s="13">
        <v>1</v>
      </c>
      <c r="Y384" s="8" t="s">
        <v>1683</v>
      </c>
    </row>
    <row r="385" spans="1:33">
      <c r="A385" t="s">
        <v>689</v>
      </c>
      <c r="B385" s="6" t="s">
        <v>104</v>
      </c>
      <c r="C385" s="6">
        <v>1985</v>
      </c>
      <c r="I385" s="15">
        <v>1</v>
      </c>
      <c r="O385" s="13">
        <v>1</v>
      </c>
      <c r="P385" s="13">
        <v>1</v>
      </c>
      <c r="Q385" s="13">
        <v>0</v>
      </c>
      <c r="R385" s="13">
        <v>1</v>
      </c>
      <c r="Y385" s="8" t="s">
        <v>1687</v>
      </c>
    </row>
    <row r="386" spans="1:33" ht="64">
      <c r="A386" t="s">
        <v>689</v>
      </c>
      <c r="B386" s="6" t="s">
        <v>1694</v>
      </c>
      <c r="C386" s="6">
        <v>1985</v>
      </c>
      <c r="I386" s="15">
        <v>1</v>
      </c>
      <c r="J386" s="13">
        <v>1</v>
      </c>
      <c r="O386" s="13">
        <v>1</v>
      </c>
      <c r="P386" s="13">
        <v>1</v>
      </c>
      <c r="Q386" s="13">
        <v>0</v>
      </c>
      <c r="R386" s="13">
        <v>1</v>
      </c>
      <c r="V386" s="26" t="s">
        <v>1696</v>
      </c>
      <c r="Y386" s="8" t="s">
        <v>1695</v>
      </c>
    </row>
    <row r="387" spans="1:33">
      <c r="A387" t="s">
        <v>684</v>
      </c>
      <c r="B387" t="s">
        <v>586</v>
      </c>
      <c r="C387">
        <v>1985</v>
      </c>
      <c r="D387"/>
      <c r="E387"/>
      <c r="F387"/>
      <c r="G387" s="13"/>
      <c r="H387" s="13"/>
      <c r="I387" s="13">
        <v>1</v>
      </c>
      <c r="J387" s="13">
        <v>1</v>
      </c>
      <c r="O387">
        <v>1</v>
      </c>
      <c r="P387" s="13">
        <v>1</v>
      </c>
      <c r="Q387" s="13">
        <v>0</v>
      </c>
      <c r="R387" s="13">
        <v>1</v>
      </c>
      <c r="V387" t="s">
        <v>587</v>
      </c>
      <c r="Y387" t="s">
        <v>2338</v>
      </c>
      <c r="AA387"/>
      <c r="AE387"/>
      <c r="AF387">
        <v>1</v>
      </c>
      <c r="AG387"/>
    </row>
    <row r="388" spans="1:33" ht="96">
      <c r="A388" t="s">
        <v>556</v>
      </c>
      <c r="B388" s="6" t="s">
        <v>218</v>
      </c>
      <c r="C388" s="6">
        <v>1985</v>
      </c>
      <c r="D388" s="6"/>
      <c r="E388" s="6">
        <v>599</v>
      </c>
      <c r="F388" s="6"/>
      <c r="H388" s="15"/>
      <c r="I388" s="15">
        <v>1</v>
      </c>
      <c r="K388"/>
      <c r="L388"/>
      <c r="M388"/>
      <c r="N388"/>
      <c r="O388" s="13">
        <v>1</v>
      </c>
      <c r="P388" s="13">
        <v>1</v>
      </c>
      <c r="Q388" s="13">
        <v>0</v>
      </c>
      <c r="R388" s="13">
        <v>1</v>
      </c>
      <c r="S388" s="13"/>
      <c r="T388" s="13"/>
      <c r="U388" s="13"/>
      <c r="W388" s="27" t="s">
        <v>544</v>
      </c>
      <c r="Y388" s="8" t="s">
        <v>1438</v>
      </c>
      <c r="Z388" s="26" t="s">
        <v>1437</v>
      </c>
      <c r="AA388" t="s">
        <v>268</v>
      </c>
      <c r="AB388">
        <v>1985</v>
      </c>
      <c r="AC388" s="6">
        <v>1985</v>
      </c>
      <c r="AE388"/>
      <c r="AF388" s="13"/>
      <c r="AG388" s="13">
        <v>3</v>
      </c>
    </row>
    <row r="389" spans="1:33" ht="192">
      <c r="A389" t="s">
        <v>556</v>
      </c>
      <c r="B389" s="6" t="s">
        <v>217</v>
      </c>
      <c r="C389" s="6">
        <v>1985</v>
      </c>
      <c r="D389" s="6"/>
      <c r="E389" s="6">
        <v>795</v>
      </c>
      <c r="F389" s="6"/>
      <c r="H389" s="15"/>
      <c r="I389" s="15">
        <v>1</v>
      </c>
      <c r="K389"/>
      <c r="L389"/>
      <c r="M389"/>
      <c r="N389"/>
      <c r="O389" s="13">
        <v>1</v>
      </c>
      <c r="P389" s="13">
        <v>1</v>
      </c>
      <c r="Q389" s="13">
        <v>0</v>
      </c>
      <c r="R389" s="13">
        <v>1</v>
      </c>
      <c r="S389" s="13">
        <v>1</v>
      </c>
      <c r="T389" s="13">
        <v>1986</v>
      </c>
      <c r="U389" s="13"/>
      <c r="W389" s="27" t="s">
        <v>499</v>
      </c>
      <c r="Y389" s="8" t="s">
        <v>1442</v>
      </c>
      <c r="Z389" s="26" t="s">
        <v>1441</v>
      </c>
      <c r="AA389" t="s">
        <v>268</v>
      </c>
      <c r="AB389">
        <v>1985</v>
      </c>
      <c r="AC389" s="6">
        <v>1985</v>
      </c>
      <c r="AD389">
        <v>1985</v>
      </c>
      <c r="AE389"/>
      <c r="AF389" s="13"/>
      <c r="AG389" s="13">
        <v>3</v>
      </c>
    </row>
    <row r="390" spans="1:33" ht="48">
      <c r="A390" t="s">
        <v>556</v>
      </c>
      <c r="B390" s="6" t="s">
        <v>219</v>
      </c>
      <c r="C390" s="6">
        <v>1985</v>
      </c>
      <c r="D390" s="6"/>
      <c r="E390" s="6"/>
      <c r="F390" s="6"/>
      <c r="H390" s="15"/>
      <c r="I390" s="15">
        <v>1</v>
      </c>
      <c r="K390"/>
      <c r="L390"/>
      <c r="M390"/>
      <c r="N390"/>
      <c r="O390" s="13">
        <v>1</v>
      </c>
      <c r="P390" s="13">
        <v>1</v>
      </c>
      <c r="Q390" s="13">
        <v>0</v>
      </c>
      <c r="R390" s="13">
        <v>1</v>
      </c>
      <c r="S390" s="13"/>
      <c r="T390" s="13"/>
      <c r="U390" s="13"/>
      <c r="W390" s="27" t="s">
        <v>545</v>
      </c>
      <c r="Y390" s="8" t="s">
        <v>1443</v>
      </c>
      <c r="AA390" t="s">
        <v>268</v>
      </c>
      <c r="AB390">
        <v>1985</v>
      </c>
      <c r="AC390" s="6">
        <v>1985</v>
      </c>
      <c r="AE390"/>
      <c r="AF390" s="13"/>
      <c r="AG390" s="13">
        <v>3</v>
      </c>
    </row>
    <row r="391" spans="1:33" ht="112">
      <c r="A391" t="s">
        <v>556</v>
      </c>
      <c r="B391" s="6" t="s">
        <v>222</v>
      </c>
      <c r="C391" s="6">
        <v>1985</v>
      </c>
      <c r="D391" s="6">
        <v>1987</v>
      </c>
      <c r="E391" s="6">
        <v>3495</v>
      </c>
      <c r="F391" s="6"/>
      <c r="H391" s="15"/>
      <c r="I391" s="15">
        <v>1</v>
      </c>
      <c r="K391"/>
      <c r="L391"/>
      <c r="M391"/>
      <c r="N391"/>
      <c r="O391" s="13">
        <v>1</v>
      </c>
      <c r="P391" s="13">
        <v>1</v>
      </c>
      <c r="Q391" s="13">
        <v>0</v>
      </c>
      <c r="R391" s="13">
        <v>1</v>
      </c>
      <c r="S391" s="13"/>
      <c r="T391" s="13"/>
      <c r="U391" s="13"/>
      <c r="W391" s="27" t="s">
        <v>496</v>
      </c>
      <c r="Y391" s="8" t="s">
        <v>1447</v>
      </c>
      <c r="Z391" s="26" t="s">
        <v>1448</v>
      </c>
      <c r="AA391" t="s">
        <v>268</v>
      </c>
      <c r="AB391">
        <v>1985</v>
      </c>
      <c r="AC391" s="6">
        <v>1985</v>
      </c>
      <c r="AD391">
        <v>1985</v>
      </c>
      <c r="AE391"/>
      <c r="AF391" s="13"/>
      <c r="AG391" s="13">
        <v>3</v>
      </c>
    </row>
    <row r="392" spans="1:33" ht="112">
      <c r="A392" t="s">
        <v>556</v>
      </c>
      <c r="B392" s="6" t="s">
        <v>220</v>
      </c>
      <c r="C392" s="6">
        <v>1985</v>
      </c>
      <c r="D392" s="6"/>
      <c r="E392" s="6"/>
      <c r="F392" s="6"/>
      <c r="H392" s="15"/>
      <c r="I392" s="15">
        <v>1</v>
      </c>
      <c r="K392"/>
      <c r="L392"/>
      <c r="M392"/>
      <c r="N392"/>
      <c r="O392" s="13">
        <v>1</v>
      </c>
      <c r="P392" s="13">
        <v>0</v>
      </c>
      <c r="Q392" s="13">
        <v>0</v>
      </c>
      <c r="R392" s="13">
        <v>1</v>
      </c>
      <c r="S392" s="13"/>
      <c r="T392" s="13"/>
      <c r="U392" s="13"/>
      <c r="V392" s="26" t="s">
        <v>2419</v>
      </c>
      <c r="W392" s="56" t="s">
        <v>546</v>
      </c>
      <c r="Y392" s="30" t="s">
        <v>2418</v>
      </c>
      <c r="AA392" t="s">
        <v>844</v>
      </c>
      <c r="AC392" s="6">
        <v>1985</v>
      </c>
      <c r="AE392"/>
      <c r="AF392" s="13"/>
      <c r="AG392" s="37" t="s">
        <v>547</v>
      </c>
    </row>
    <row r="393" spans="1:33" ht="80">
      <c r="A393" t="s">
        <v>556</v>
      </c>
      <c r="B393" s="6" t="s">
        <v>221</v>
      </c>
      <c r="C393" s="6">
        <v>1985</v>
      </c>
      <c r="D393" s="6"/>
      <c r="E393" s="6">
        <v>845</v>
      </c>
      <c r="F393" s="6"/>
      <c r="H393" s="15"/>
      <c r="I393" s="15">
        <v>1</v>
      </c>
      <c r="K393"/>
      <c r="L393"/>
      <c r="M393"/>
      <c r="N393"/>
      <c r="O393" s="13">
        <v>1</v>
      </c>
      <c r="P393" s="13">
        <v>0</v>
      </c>
      <c r="Q393" s="13">
        <v>0</v>
      </c>
      <c r="R393" s="13">
        <v>1</v>
      </c>
      <c r="S393" s="13"/>
      <c r="T393" s="13"/>
      <c r="U393" s="13"/>
      <c r="V393" s="26" t="s">
        <v>1519</v>
      </c>
      <c r="W393" s="27" t="s">
        <v>548</v>
      </c>
      <c r="Y393" s="8" t="s">
        <v>1518</v>
      </c>
      <c r="AA393" t="s">
        <v>268</v>
      </c>
      <c r="AB393">
        <v>1985</v>
      </c>
      <c r="AC393" s="6">
        <v>1985</v>
      </c>
      <c r="AE393"/>
      <c r="AF393" s="13"/>
      <c r="AG393" s="37" t="s">
        <v>547</v>
      </c>
    </row>
    <row r="394" spans="1:33">
      <c r="A394" t="s">
        <v>693</v>
      </c>
      <c r="B394" s="6" t="s">
        <v>94</v>
      </c>
      <c r="C394" s="6">
        <v>1986</v>
      </c>
      <c r="G394" s="14">
        <v>1</v>
      </c>
      <c r="H394" s="15"/>
      <c r="M394" s="13">
        <v>1</v>
      </c>
      <c r="O394" s="13">
        <v>1</v>
      </c>
      <c r="P394" s="13">
        <v>1</v>
      </c>
      <c r="Q394" s="13">
        <v>0</v>
      </c>
      <c r="R394" s="13">
        <v>1</v>
      </c>
      <c r="V394"/>
      <c r="Y394" t="s">
        <v>2203</v>
      </c>
      <c r="AA394" t="s">
        <v>430</v>
      </c>
    </row>
    <row r="395" spans="1:33">
      <c r="A395" t="s">
        <v>693</v>
      </c>
      <c r="B395" s="6" t="s">
        <v>95</v>
      </c>
      <c r="C395" s="6">
        <v>1986</v>
      </c>
      <c r="G395" s="14">
        <v>1</v>
      </c>
      <c r="H395" s="15"/>
      <c r="M395" s="13">
        <v>1</v>
      </c>
      <c r="O395" s="13">
        <v>1</v>
      </c>
      <c r="P395" s="13">
        <v>0</v>
      </c>
      <c r="Q395" s="13">
        <v>0</v>
      </c>
      <c r="R395" s="13">
        <v>0</v>
      </c>
      <c r="V395" t="s">
        <v>2213</v>
      </c>
      <c r="Y395" t="s">
        <v>2212</v>
      </c>
      <c r="AA395" t="s">
        <v>430</v>
      </c>
    </row>
    <row r="396" spans="1:33">
      <c r="A396" t="s">
        <v>693</v>
      </c>
      <c r="B396" s="6" t="s">
        <v>315</v>
      </c>
      <c r="C396" s="6">
        <v>1986</v>
      </c>
      <c r="G396" s="14">
        <v>1</v>
      </c>
      <c r="H396" s="15"/>
      <c r="M396" s="13">
        <v>1</v>
      </c>
      <c r="O396" s="13">
        <v>1</v>
      </c>
      <c r="P396" s="13">
        <v>1</v>
      </c>
      <c r="Q396" s="13">
        <v>0</v>
      </c>
      <c r="R396" s="13">
        <v>1</v>
      </c>
      <c r="V396"/>
      <c r="W396" t="s">
        <v>706</v>
      </c>
      <c r="Y396" t="s">
        <v>2159</v>
      </c>
      <c r="AA396" t="s">
        <v>430</v>
      </c>
    </row>
    <row r="397" spans="1:33" ht="48">
      <c r="A397" t="s">
        <v>693</v>
      </c>
      <c r="B397" s="6" t="s">
        <v>316</v>
      </c>
      <c r="C397" s="6">
        <v>1986</v>
      </c>
      <c r="G397" s="14">
        <v>1</v>
      </c>
      <c r="H397" s="15"/>
      <c r="M397" s="13">
        <v>1</v>
      </c>
      <c r="O397" s="13">
        <v>1</v>
      </c>
      <c r="P397" s="13">
        <v>1</v>
      </c>
      <c r="Q397" s="13">
        <v>0</v>
      </c>
      <c r="R397" s="13">
        <v>1</v>
      </c>
      <c r="V397"/>
      <c r="W397" t="s">
        <v>707</v>
      </c>
      <c r="Y397" t="s">
        <v>2158</v>
      </c>
      <c r="Z397" s="26" t="s">
        <v>964</v>
      </c>
      <c r="AA397" t="s">
        <v>430</v>
      </c>
    </row>
    <row r="398" spans="1:33" ht="96">
      <c r="A398" t="s">
        <v>2369</v>
      </c>
      <c r="B398" t="s">
        <v>2382</v>
      </c>
      <c r="C398">
        <v>1986</v>
      </c>
      <c r="D398"/>
      <c r="E398"/>
      <c r="F398"/>
      <c r="G398" s="13">
        <v>1</v>
      </c>
      <c r="H398" s="13"/>
      <c r="I398" s="13"/>
      <c r="M398" s="13">
        <v>1</v>
      </c>
      <c r="O398">
        <v>1</v>
      </c>
      <c r="P398" s="13">
        <v>1</v>
      </c>
      <c r="Q398" s="13">
        <v>0</v>
      </c>
      <c r="R398" s="13">
        <v>1</v>
      </c>
      <c r="V398" s="26" t="s">
        <v>2384</v>
      </c>
      <c r="Y398" s="8" t="s">
        <v>2383</v>
      </c>
      <c r="AA398"/>
      <c r="AE398"/>
      <c r="AF398"/>
      <c r="AG398"/>
    </row>
    <row r="399" spans="1:33">
      <c r="A399" t="s">
        <v>693</v>
      </c>
      <c r="B399" s="6" t="s">
        <v>90</v>
      </c>
      <c r="C399" s="6">
        <v>1986</v>
      </c>
      <c r="G399" s="15">
        <v>1</v>
      </c>
      <c r="H399" s="15"/>
      <c r="I399" s="13"/>
      <c r="M399" s="13">
        <v>1</v>
      </c>
      <c r="O399" s="13">
        <v>1</v>
      </c>
      <c r="P399" s="13">
        <v>0</v>
      </c>
      <c r="Q399" s="13">
        <v>0</v>
      </c>
      <c r="R399" s="13">
        <v>1</v>
      </c>
      <c r="V399" t="s">
        <v>2452</v>
      </c>
      <c r="Y399" t="s">
        <v>2210</v>
      </c>
      <c r="AA399" t="s">
        <v>430</v>
      </c>
    </row>
    <row r="400" spans="1:33" ht="16">
      <c r="A400" t="s">
        <v>793</v>
      </c>
      <c r="B400" s="6" t="s">
        <v>794</v>
      </c>
      <c r="C400" s="6">
        <v>1986</v>
      </c>
      <c r="G400" s="14">
        <v>1</v>
      </c>
      <c r="O400" s="13">
        <v>1</v>
      </c>
      <c r="P400" s="13">
        <v>1</v>
      </c>
      <c r="Q400" s="13">
        <v>1</v>
      </c>
      <c r="R400" s="13">
        <v>1</v>
      </c>
      <c r="S400" s="13">
        <v>1</v>
      </c>
      <c r="T400" s="20">
        <v>31048</v>
      </c>
      <c r="V400" s="26" t="s">
        <v>795</v>
      </c>
      <c r="Y400" s="8" t="s">
        <v>796</v>
      </c>
      <c r="AA400" s="13" t="s">
        <v>430</v>
      </c>
    </row>
    <row r="401" spans="1:33">
      <c r="A401" t="s">
        <v>793</v>
      </c>
      <c r="B401" s="6" t="s">
        <v>807</v>
      </c>
      <c r="C401" s="2">
        <v>1986</v>
      </c>
      <c r="G401" s="14">
        <v>1</v>
      </c>
      <c r="O401" s="13">
        <v>1</v>
      </c>
      <c r="P401" s="13">
        <v>1</v>
      </c>
      <c r="Q401" s="13">
        <v>0</v>
      </c>
      <c r="R401" s="13">
        <v>1</v>
      </c>
      <c r="Y401" s="8" t="s">
        <v>808</v>
      </c>
      <c r="AA401" s="13" t="s">
        <v>430</v>
      </c>
    </row>
    <row r="402" spans="1:33" ht="16">
      <c r="A402" t="s">
        <v>793</v>
      </c>
      <c r="B402" s="6" t="s">
        <v>843</v>
      </c>
      <c r="C402" s="6">
        <v>1986</v>
      </c>
      <c r="G402" s="14">
        <v>1</v>
      </c>
      <c r="O402" s="13">
        <v>1</v>
      </c>
      <c r="P402" s="13">
        <v>0</v>
      </c>
      <c r="Q402" s="13">
        <v>0</v>
      </c>
      <c r="R402" s="13">
        <v>1</v>
      </c>
      <c r="V402" s="26" t="s">
        <v>842</v>
      </c>
      <c r="Y402" s="8" t="s">
        <v>841</v>
      </c>
      <c r="AA402" s="13" t="s">
        <v>430</v>
      </c>
    </row>
    <row r="403" spans="1:33" ht="48">
      <c r="A403" t="s">
        <v>1066</v>
      </c>
      <c r="B403" s="6" t="s">
        <v>1067</v>
      </c>
      <c r="C403" s="6">
        <v>1986</v>
      </c>
      <c r="G403" s="14">
        <v>1</v>
      </c>
      <c r="M403" s="13">
        <v>1</v>
      </c>
      <c r="O403" s="13">
        <v>1</v>
      </c>
      <c r="P403" s="13">
        <v>1</v>
      </c>
      <c r="Q403" s="13">
        <v>1</v>
      </c>
      <c r="R403" s="13">
        <v>1</v>
      </c>
      <c r="V403" s="26" t="s">
        <v>1757</v>
      </c>
      <c r="Y403" t="s">
        <v>1756</v>
      </c>
    </row>
    <row r="404" spans="1:33" ht="32">
      <c r="A404" t="s">
        <v>1066</v>
      </c>
      <c r="B404" s="6" t="s">
        <v>1758</v>
      </c>
      <c r="C404" s="6">
        <v>1986</v>
      </c>
      <c r="G404" s="14">
        <v>1</v>
      </c>
      <c r="O404" s="13">
        <v>1</v>
      </c>
      <c r="P404" s="13">
        <v>0</v>
      </c>
      <c r="Q404" s="13">
        <v>0</v>
      </c>
      <c r="R404" s="13">
        <v>1</v>
      </c>
      <c r="V404" s="26" t="s">
        <v>1759</v>
      </c>
      <c r="Y404" s="26" t="s">
        <v>1760</v>
      </c>
    </row>
    <row r="405" spans="1:33" ht="64">
      <c r="A405" t="s">
        <v>554</v>
      </c>
      <c r="B405" s="6" t="s">
        <v>68</v>
      </c>
      <c r="C405" s="15">
        <v>1986</v>
      </c>
      <c r="D405" s="15">
        <v>1988</v>
      </c>
      <c r="E405" s="15">
        <v>995</v>
      </c>
      <c r="F405" s="15"/>
      <c r="G405" s="14">
        <v>1</v>
      </c>
      <c r="H405" s="15"/>
      <c r="I405" s="13">
        <v>0</v>
      </c>
      <c r="K405"/>
      <c r="L405"/>
      <c r="M405">
        <v>1</v>
      </c>
      <c r="N405"/>
      <c r="O405" s="13">
        <v>1</v>
      </c>
      <c r="P405">
        <v>0</v>
      </c>
      <c r="Q405">
        <v>0</v>
      </c>
      <c r="R405">
        <v>1</v>
      </c>
      <c r="S405">
        <v>1</v>
      </c>
      <c r="T405" s="20">
        <v>31503</v>
      </c>
      <c r="U405" s="20">
        <v>31929</v>
      </c>
      <c r="W405" s="26" t="s">
        <v>515</v>
      </c>
      <c r="Y405" t="s">
        <v>2070</v>
      </c>
      <c r="AE405" s="13"/>
      <c r="AF405" s="22"/>
      <c r="AG405" s="13">
        <v>3</v>
      </c>
    </row>
    <row r="406" spans="1:33">
      <c r="A406" t="s">
        <v>1078</v>
      </c>
      <c r="B406" s="6" t="s">
        <v>1787</v>
      </c>
      <c r="C406" s="6">
        <v>1986</v>
      </c>
      <c r="I406" s="14">
        <v>1</v>
      </c>
      <c r="J406" s="13">
        <v>1</v>
      </c>
      <c r="N406" s="13">
        <v>1</v>
      </c>
      <c r="O406" s="13">
        <v>1</v>
      </c>
      <c r="P406" s="13">
        <v>1</v>
      </c>
      <c r="Q406" s="13">
        <v>0</v>
      </c>
      <c r="R406" s="13">
        <v>1</v>
      </c>
      <c r="Y406" t="s">
        <v>1785</v>
      </c>
    </row>
    <row r="407" spans="1:33" ht="16">
      <c r="A407" t="s">
        <v>687</v>
      </c>
      <c r="B407" s="6" t="s">
        <v>11</v>
      </c>
      <c r="C407" s="6">
        <v>1986</v>
      </c>
      <c r="I407" s="14">
        <v>1</v>
      </c>
      <c r="N407" s="13">
        <v>1</v>
      </c>
      <c r="O407" s="13">
        <v>1</v>
      </c>
      <c r="P407" s="13">
        <v>1</v>
      </c>
      <c r="Q407" s="13">
        <v>0</v>
      </c>
      <c r="R407" s="13">
        <v>1</v>
      </c>
      <c r="V407" t="s">
        <v>1273</v>
      </c>
      <c r="X407" s="26" t="s">
        <v>920</v>
      </c>
      <c r="Y407" s="8" t="s">
        <v>919</v>
      </c>
      <c r="AA407" t="s">
        <v>268</v>
      </c>
    </row>
    <row r="408" spans="1:33">
      <c r="A408" t="s">
        <v>687</v>
      </c>
      <c r="B408" s="6" t="s">
        <v>12</v>
      </c>
      <c r="C408" s="6">
        <v>1986</v>
      </c>
      <c r="I408" s="14">
        <v>1</v>
      </c>
      <c r="N408" s="13">
        <v>1</v>
      </c>
      <c r="O408" s="13">
        <v>1</v>
      </c>
      <c r="P408" s="13">
        <v>0</v>
      </c>
      <c r="Q408" s="13">
        <v>0</v>
      </c>
      <c r="R408" s="13">
        <v>1</v>
      </c>
      <c r="V408"/>
      <c r="Y408" t="s">
        <v>1839</v>
      </c>
      <c r="AA408"/>
    </row>
    <row r="409" spans="1:33" ht="80">
      <c r="A409" t="s">
        <v>555</v>
      </c>
      <c r="B409" s="49" t="s">
        <v>39</v>
      </c>
      <c r="C409" s="6">
        <v>1986</v>
      </c>
      <c r="D409" s="6"/>
      <c r="E409" s="6"/>
      <c r="F409" s="6">
        <v>2499</v>
      </c>
      <c r="I409" s="14">
        <v>1</v>
      </c>
      <c r="J409" s="13">
        <v>1</v>
      </c>
      <c r="N409" s="13">
        <v>1</v>
      </c>
      <c r="O409" s="13">
        <v>1</v>
      </c>
      <c r="P409" s="13">
        <v>1</v>
      </c>
      <c r="Q409" s="13">
        <v>0</v>
      </c>
      <c r="R409" s="13">
        <v>1</v>
      </c>
      <c r="S409" s="13">
        <v>1</v>
      </c>
      <c r="T409" s="13" t="s">
        <v>387</v>
      </c>
      <c r="U409" s="13"/>
      <c r="V409" s="26" t="s">
        <v>420</v>
      </c>
      <c r="W409" s="36" t="s">
        <v>536</v>
      </c>
      <c r="X409" s="36"/>
      <c r="Y409" s="46" t="s">
        <v>1859</v>
      </c>
      <c r="AA409" s="13" t="s">
        <v>268</v>
      </c>
      <c r="AE409" s="13"/>
      <c r="AF409" s="13" t="s">
        <v>447</v>
      </c>
      <c r="AG409" s="29" t="s">
        <v>537</v>
      </c>
    </row>
    <row r="410" spans="1:33" ht="16">
      <c r="A410" t="s">
        <v>691</v>
      </c>
      <c r="B410" s="7" t="s">
        <v>260</v>
      </c>
      <c r="C410" s="15">
        <v>1986</v>
      </c>
      <c r="E410" s="15">
        <v>2995</v>
      </c>
      <c r="I410" s="15">
        <v>1</v>
      </c>
      <c r="O410" s="13">
        <v>1</v>
      </c>
      <c r="P410" s="13">
        <v>0</v>
      </c>
      <c r="Q410" s="13">
        <v>0</v>
      </c>
      <c r="R410" s="13">
        <v>1</v>
      </c>
      <c r="V410" s="26" t="s">
        <v>692</v>
      </c>
      <c r="Y410" t="s">
        <v>1934</v>
      </c>
      <c r="AA410" s="13" t="s">
        <v>430</v>
      </c>
    </row>
    <row r="411" spans="1:33" ht="32">
      <c r="A411" t="s">
        <v>554</v>
      </c>
      <c r="B411" s="18" t="s">
        <v>466</v>
      </c>
      <c r="C411" s="15">
        <v>1986</v>
      </c>
      <c r="D411" s="15"/>
      <c r="E411" s="15">
        <v>2095</v>
      </c>
      <c r="F411" s="15"/>
      <c r="H411" s="15"/>
      <c r="I411" s="13">
        <v>1</v>
      </c>
      <c r="J411" s="13">
        <v>1</v>
      </c>
      <c r="K411"/>
      <c r="L411"/>
      <c r="M411"/>
      <c r="N411"/>
      <c r="O411" s="13">
        <v>1</v>
      </c>
      <c r="P411" s="13">
        <v>0</v>
      </c>
      <c r="Q411" s="13">
        <v>0</v>
      </c>
      <c r="R411" s="13">
        <v>1</v>
      </c>
      <c r="W411" s="30" t="s">
        <v>516</v>
      </c>
      <c r="X411" s="30"/>
      <c r="Y411" t="s">
        <v>2065</v>
      </c>
      <c r="AA411" s="13" t="s">
        <v>268</v>
      </c>
      <c r="AE411" s="13"/>
      <c r="AF411" s="22"/>
      <c r="AG411" s="13">
        <v>1</v>
      </c>
    </row>
    <row r="412" spans="1:33">
      <c r="A412" t="s">
        <v>684</v>
      </c>
      <c r="B412" t="s">
        <v>588</v>
      </c>
      <c r="C412">
        <v>1986</v>
      </c>
      <c r="D412"/>
      <c r="E412"/>
      <c r="F412"/>
      <c r="G412" s="13"/>
      <c r="H412" s="13"/>
      <c r="I412" s="13">
        <v>1</v>
      </c>
      <c r="N412" s="13">
        <v>1</v>
      </c>
      <c r="O412">
        <v>1</v>
      </c>
      <c r="P412" s="13">
        <v>1</v>
      </c>
      <c r="Q412" s="13">
        <v>0</v>
      </c>
      <c r="R412" s="13">
        <v>1</v>
      </c>
      <c r="V412" t="s">
        <v>2346</v>
      </c>
      <c r="Y412" t="s">
        <v>2344</v>
      </c>
      <c r="AA412"/>
      <c r="AE412"/>
      <c r="AF412"/>
      <c r="AG412"/>
    </row>
    <row r="413" spans="1:33">
      <c r="A413" t="s">
        <v>684</v>
      </c>
      <c r="B413" t="s">
        <v>2345</v>
      </c>
      <c r="C413">
        <v>1986</v>
      </c>
      <c r="D413"/>
      <c r="E413"/>
      <c r="F413"/>
      <c r="G413" s="13"/>
      <c r="H413" s="13"/>
      <c r="I413" s="13">
        <v>1</v>
      </c>
      <c r="N413" s="13">
        <v>1</v>
      </c>
      <c r="O413">
        <v>1</v>
      </c>
      <c r="P413" s="13">
        <v>0</v>
      </c>
      <c r="Q413" s="13">
        <v>0</v>
      </c>
      <c r="R413" s="13">
        <v>1</v>
      </c>
      <c r="V413" t="s">
        <v>2346</v>
      </c>
      <c r="AA413"/>
      <c r="AE413"/>
      <c r="AF413"/>
      <c r="AG413"/>
    </row>
    <row r="414" spans="1:33" ht="32">
      <c r="A414" s="57" t="s">
        <v>2427</v>
      </c>
      <c r="B414" s="58" t="s">
        <v>2431</v>
      </c>
      <c r="C414" s="59">
        <v>1986</v>
      </c>
      <c r="D414" s="59">
        <v>1989</v>
      </c>
      <c r="E414" s="67"/>
      <c r="F414" s="60"/>
      <c r="G414" s="61"/>
      <c r="H414" s="61"/>
      <c r="I414" s="61">
        <v>1</v>
      </c>
      <c r="J414" s="62">
        <v>1</v>
      </c>
      <c r="K414" s="62"/>
      <c r="L414" s="62"/>
      <c r="M414" s="62"/>
      <c r="N414" s="62"/>
      <c r="O414" s="62">
        <v>1</v>
      </c>
      <c r="P414" s="62">
        <v>0</v>
      </c>
      <c r="Q414" s="62">
        <v>1</v>
      </c>
      <c r="R414" s="62">
        <v>1</v>
      </c>
      <c r="S414" s="57"/>
      <c r="T414" s="57">
        <v>1986</v>
      </c>
      <c r="U414" s="57">
        <v>1989</v>
      </c>
      <c r="V414" s="63"/>
      <c r="W414" s="62"/>
      <c r="X414" s="63"/>
      <c r="Y414" s="66" t="s">
        <v>2432</v>
      </c>
      <c r="Z414" s="63"/>
      <c r="AA414" s="64" t="s">
        <v>844</v>
      </c>
      <c r="AB414" s="57"/>
      <c r="AC414" s="57"/>
      <c r="AD414" s="57"/>
      <c r="AE414" s="62"/>
      <c r="AF414" s="65"/>
      <c r="AG414" s="62"/>
    </row>
    <row r="415" spans="1:33" ht="32">
      <c r="A415" t="s">
        <v>793</v>
      </c>
      <c r="B415" s="6" t="s">
        <v>799</v>
      </c>
      <c r="C415" s="6">
        <v>1986</v>
      </c>
      <c r="I415" s="14">
        <v>1</v>
      </c>
      <c r="J415" s="13">
        <v>1</v>
      </c>
      <c r="O415" s="13">
        <v>1</v>
      </c>
      <c r="P415" s="13">
        <v>1</v>
      </c>
      <c r="Q415" s="13">
        <v>0</v>
      </c>
      <c r="R415" s="13">
        <v>1</v>
      </c>
      <c r="T415" s="20">
        <v>31778</v>
      </c>
      <c r="U415" s="20">
        <v>32143</v>
      </c>
      <c r="V415" s="26" t="s">
        <v>816</v>
      </c>
      <c r="Y415" s="8" t="s">
        <v>817</v>
      </c>
      <c r="AA415" s="13" t="s">
        <v>430</v>
      </c>
    </row>
    <row r="416" spans="1:33" ht="16">
      <c r="A416" t="s">
        <v>793</v>
      </c>
      <c r="B416" s="6" t="s">
        <v>837</v>
      </c>
      <c r="C416" s="6">
        <v>1986</v>
      </c>
      <c r="I416" s="14">
        <v>1</v>
      </c>
      <c r="J416" s="13">
        <v>1</v>
      </c>
      <c r="O416" s="13">
        <v>1</v>
      </c>
      <c r="P416" s="13">
        <v>0</v>
      </c>
      <c r="Q416" s="13">
        <v>0</v>
      </c>
      <c r="R416" s="13">
        <v>1</v>
      </c>
      <c r="V416" s="26" t="s">
        <v>823</v>
      </c>
      <c r="Y416" s="8" t="s">
        <v>838</v>
      </c>
      <c r="AA416" s="13" t="s">
        <v>430</v>
      </c>
    </row>
    <row r="417" spans="1:33" ht="16">
      <c r="A417" t="s">
        <v>689</v>
      </c>
      <c r="B417" s="6" t="s">
        <v>105</v>
      </c>
      <c r="C417" s="6">
        <v>1986</v>
      </c>
      <c r="I417" s="15">
        <v>1</v>
      </c>
      <c r="O417" s="13">
        <v>1</v>
      </c>
      <c r="P417" s="13">
        <v>1</v>
      </c>
      <c r="Q417" s="13">
        <v>0</v>
      </c>
      <c r="R417" s="13">
        <v>1</v>
      </c>
      <c r="V417" s="26" t="s">
        <v>2422</v>
      </c>
      <c r="Y417" t="s">
        <v>2421</v>
      </c>
    </row>
    <row r="418" spans="1:33" ht="16">
      <c r="A418" t="s">
        <v>689</v>
      </c>
      <c r="B418" s="6" t="s">
        <v>106</v>
      </c>
      <c r="C418" s="6">
        <v>1986</v>
      </c>
      <c r="I418" s="15">
        <v>1</v>
      </c>
      <c r="V418" s="26" t="s">
        <v>2423</v>
      </c>
    </row>
    <row r="419" spans="1:33">
      <c r="A419" t="s">
        <v>689</v>
      </c>
      <c r="B419" s="6" t="s">
        <v>107</v>
      </c>
      <c r="C419" s="6">
        <v>1986</v>
      </c>
      <c r="I419" s="15">
        <v>1</v>
      </c>
      <c r="O419" s="13">
        <v>1</v>
      </c>
      <c r="P419" s="13">
        <v>1</v>
      </c>
      <c r="Q419" s="13">
        <v>0</v>
      </c>
      <c r="R419" s="13">
        <v>1</v>
      </c>
      <c r="Y419" s="8" t="s">
        <v>1686</v>
      </c>
    </row>
    <row r="420" spans="1:33">
      <c r="A420" t="s">
        <v>689</v>
      </c>
      <c r="B420" s="6" t="s">
        <v>108</v>
      </c>
      <c r="C420" s="6">
        <v>1986</v>
      </c>
      <c r="I420" s="15">
        <v>1</v>
      </c>
      <c r="O420" s="13">
        <v>1</v>
      </c>
      <c r="P420" s="13">
        <v>1</v>
      </c>
      <c r="Q420" s="13">
        <v>0</v>
      </c>
      <c r="R420" s="13">
        <v>1</v>
      </c>
      <c r="Y420" s="8" t="s">
        <v>1682</v>
      </c>
    </row>
    <row r="421" spans="1:33" ht="64">
      <c r="A421" t="s">
        <v>690</v>
      </c>
      <c r="B421" s="6" t="s">
        <v>190</v>
      </c>
      <c r="C421" s="6">
        <v>1986</v>
      </c>
      <c r="D421" s="2">
        <v>1989</v>
      </c>
      <c r="I421" s="13">
        <v>1</v>
      </c>
      <c r="J421" s="13">
        <v>1</v>
      </c>
      <c r="O421" s="13">
        <v>1</v>
      </c>
      <c r="P421" s="13">
        <v>1</v>
      </c>
      <c r="Q421" s="13">
        <v>0</v>
      </c>
      <c r="R421" s="13">
        <v>1</v>
      </c>
      <c r="Y421" s="46" t="s">
        <v>853</v>
      </c>
      <c r="Z421" s="26" t="s">
        <v>852</v>
      </c>
    </row>
    <row r="422" spans="1:33" ht="16">
      <c r="A422" t="s">
        <v>1078</v>
      </c>
      <c r="B422" s="6" t="s">
        <v>1082</v>
      </c>
      <c r="C422" s="6">
        <v>1986</v>
      </c>
      <c r="D422" s="6">
        <v>1988</v>
      </c>
      <c r="I422" s="14">
        <v>1</v>
      </c>
      <c r="O422" s="13">
        <v>1</v>
      </c>
      <c r="P422" s="13">
        <v>1</v>
      </c>
      <c r="Q422" s="13">
        <v>0</v>
      </c>
      <c r="R422" s="13">
        <v>1</v>
      </c>
      <c r="Y422" t="s">
        <v>1781</v>
      </c>
      <c r="Z422" s="26" t="s">
        <v>1083</v>
      </c>
    </row>
    <row r="423" spans="1:33">
      <c r="A423" t="s">
        <v>691</v>
      </c>
      <c r="B423" s="50" t="s">
        <v>258</v>
      </c>
      <c r="C423" s="51">
        <v>1986</v>
      </c>
      <c r="I423" s="15">
        <v>1</v>
      </c>
      <c r="O423" s="13">
        <v>1</v>
      </c>
      <c r="P423" s="13">
        <v>0</v>
      </c>
      <c r="Q423" s="13">
        <v>0</v>
      </c>
      <c r="R423" s="13">
        <v>1</v>
      </c>
      <c r="Y423" t="s">
        <v>1937</v>
      </c>
    </row>
    <row r="424" spans="1:33">
      <c r="A424" t="s">
        <v>693</v>
      </c>
      <c r="B424" s="6" t="s">
        <v>171</v>
      </c>
      <c r="C424" s="6">
        <v>1986</v>
      </c>
      <c r="H424" s="15"/>
      <c r="I424" s="13">
        <v>1</v>
      </c>
      <c r="J424" s="13">
        <v>1</v>
      </c>
      <c r="O424" s="13">
        <v>1</v>
      </c>
      <c r="P424" s="13">
        <v>1</v>
      </c>
      <c r="Q424" s="13">
        <v>0</v>
      </c>
      <c r="R424" s="13">
        <v>1</v>
      </c>
      <c r="V424" t="s">
        <v>347</v>
      </c>
      <c r="Y424" t="s">
        <v>2222</v>
      </c>
      <c r="AA424" t="s">
        <v>430</v>
      </c>
    </row>
    <row r="425" spans="1:33">
      <c r="A425" t="s">
        <v>693</v>
      </c>
      <c r="B425" s="6" t="s">
        <v>172</v>
      </c>
      <c r="C425" s="6">
        <v>1986</v>
      </c>
      <c r="H425" s="15"/>
      <c r="I425" s="13">
        <v>1</v>
      </c>
      <c r="J425" s="13">
        <v>1</v>
      </c>
      <c r="O425" s="13">
        <v>1</v>
      </c>
      <c r="P425" s="13">
        <v>0</v>
      </c>
      <c r="Q425" s="13">
        <v>0</v>
      </c>
      <c r="R425" s="13">
        <v>1</v>
      </c>
      <c r="V425"/>
      <c r="AA425"/>
    </row>
    <row r="426" spans="1:33">
      <c r="A426" t="s">
        <v>693</v>
      </c>
      <c r="B426" s="6" t="s">
        <v>145</v>
      </c>
      <c r="C426" s="6">
        <v>1986</v>
      </c>
      <c r="D426" s="2">
        <v>1987</v>
      </c>
      <c r="H426" s="15"/>
      <c r="I426" s="13">
        <v>1</v>
      </c>
      <c r="J426" s="13">
        <v>1</v>
      </c>
      <c r="O426" s="13">
        <v>1</v>
      </c>
      <c r="P426" s="13">
        <v>1</v>
      </c>
      <c r="Q426" s="13">
        <v>0</v>
      </c>
      <c r="R426" s="13">
        <v>1</v>
      </c>
      <c r="V426" t="s">
        <v>349</v>
      </c>
      <c r="Y426" t="s">
        <v>2225</v>
      </c>
      <c r="AA426" t="s">
        <v>430</v>
      </c>
    </row>
    <row r="427" spans="1:33">
      <c r="A427" t="s">
        <v>693</v>
      </c>
      <c r="B427" s="6" t="s">
        <v>146</v>
      </c>
      <c r="C427" s="6">
        <v>1986</v>
      </c>
      <c r="D427" s="2">
        <v>1987</v>
      </c>
      <c r="H427" s="15"/>
      <c r="I427" s="13">
        <v>1</v>
      </c>
      <c r="J427" s="13">
        <v>1</v>
      </c>
      <c r="O427" s="13">
        <v>1</v>
      </c>
      <c r="P427" s="13">
        <v>0</v>
      </c>
      <c r="Q427" s="13">
        <v>0</v>
      </c>
      <c r="R427" s="13">
        <v>1</v>
      </c>
      <c r="V427" t="s">
        <v>348</v>
      </c>
      <c r="Y427" t="s">
        <v>2225</v>
      </c>
      <c r="AA427" t="s">
        <v>430</v>
      </c>
    </row>
    <row r="428" spans="1:33" ht="64">
      <c r="A428" t="s">
        <v>556</v>
      </c>
      <c r="B428" s="6" t="s">
        <v>224</v>
      </c>
      <c r="C428" s="6">
        <v>1986</v>
      </c>
      <c r="D428" s="6"/>
      <c r="E428" s="6">
        <v>995</v>
      </c>
      <c r="F428" s="6"/>
      <c r="G428" s="15"/>
      <c r="H428" s="15"/>
      <c r="I428" s="15">
        <v>1</v>
      </c>
      <c r="K428"/>
      <c r="L428"/>
      <c r="M428"/>
      <c r="N428"/>
      <c r="O428" s="13">
        <v>1</v>
      </c>
      <c r="P428" s="13">
        <v>1</v>
      </c>
      <c r="Q428" s="13">
        <v>0</v>
      </c>
      <c r="R428" s="13">
        <v>1</v>
      </c>
      <c r="S428" s="13"/>
      <c r="T428" s="13"/>
      <c r="U428" s="13"/>
      <c r="W428" s="27" t="s">
        <v>550</v>
      </c>
      <c r="Y428" s="8" t="s">
        <v>1439</v>
      </c>
      <c r="Z428" s="26" t="s">
        <v>1440</v>
      </c>
      <c r="AA428" t="s">
        <v>268</v>
      </c>
      <c r="AB428">
        <v>1988</v>
      </c>
      <c r="AC428" s="6">
        <v>1986</v>
      </c>
      <c r="AE428"/>
      <c r="AF428" s="13"/>
      <c r="AG428" s="13">
        <v>3</v>
      </c>
    </row>
    <row r="429" spans="1:33" ht="48">
      <c r="A429" t="s">
        <v>556</v>
      </c>
      <c r="B429" s="6" t="s">
        <v>1452</v>
      </c>
      <c r="C429" s="6">
        <v>1986</v>
      </c>
      <c r="D429" s="6">
        <v>1989</v>
      </c>
      <c r="E429" s="6">
        <v>2195</v>
      </c>
      <c r="F429" s="6"/>
      <c r="G429" s="15"/>
      <c r="H429" s="15"/>
      <c r="I429" s="15">
        <v>1</v>
      </c>
      <c r="K429"/>
      <c r="L429"/>
      <c r="M429"/>
      <c r="N429"/>
      <c r="O429" s="13">
        <v>1</v>
      </c>
      <c r="P429" s="13">
        <v>1</v>
      </c>
      <c r="Q429" s="13">
        <v>0</v>
      </c>
      <c r="R429" s="13">
        <v>1</v>
      </c>
      <c r="S429" s="13"/>
      <c r="T429" s="13"/>
      <c r="U429" s="13"/>
      <c r="V429" s="26" t="s">
        <v>371</v>
      </c>
      <c r="W429" s="27" t="s">
        <v>552</v>
      </c>
      <c r="Y429" s="8" t="s">
        <v>1453</v>
      </c>
      <c r="AA429" t="s">
        <v>268</v>
      </c>
      <c r="AB429">
        <v>1986</v>
      </c>
      <c r="AC429" s="6">
        <v>1986</v>
      </c>
      <c r="AE429"/>
      <c r="AF429" s="13"/>
      <c r="AG429" s="13">
        <v>3</v>
      </c>
    </row>
    <row r="430" spans="1:33" ht="48">
      <c r="A430" t="s">
        <v>556</v>
      </c>
      <c r="B430" s="6" t="s">
        <v>226</v>
      </c>
      <c r="C430" s="6">
        <v>1986</v>
      </c>
      <c r="D430" s="6"/>
      <c r="E430" s="6">
        <v>1495</v>
      </c>
      <c r="F430" s="6"/>
      <c r="G430" s="15"/>
      <c r="H430" s="15"/>
      <c r="I430" s="15">
        <v>1</v>
      </c>
      <c r="K430"/>
      <c r="L430"/>
      <c r="M430"/>
      <c r="N430"/>
      <c r="O430" s="13">
        <v>1</v>
      </c>
      <c r="P430" s="13">
        <v>1</v>
      </c>
      <c r="Q430" s="13">
        <v>0</v>
      </c>
      <c r="R430" s="13">
        <v>1</v>
      </c>
      <c r="S430" s="13"/>
      <c r="T430" s="13"/>
      <c r="U430" s="13"/>
      <c r="V430" s="26" t="s">
        <v>371</v>
      </c>
      <c r="W430" s="27" t="s">
        <v>552</v>
      </c>
      <c r="AA430" t="s">
        <v>268</v>
      </c>
      <c r="AB430">
        <v>1986</v>
      </c>
      <c r="AC430" s="6">
        <v>1986</v>
      </c>
      <c r="AE430"/>
      <c r="AF430" s="13"/>
      <c r="AG430" s="13">
        <v>3</v>
      </c>
    </row>
    <row r="431" spans="1:33" ht="80">
      <c r="A431" t="s">
        <v>556</v>
      </c>
      <c r="B431" s="6" t="s">
        <v>223</v>
      </c>
      <c r="C431" s="6">
        <v>1986</v>
      </c>
      <c r="D431" s="6">
        <v>1987</v>
      </c>
      <c r="E431" s="6">
        <v>350</v>
      </c>
      <c r="F431" s="6"/>
      <c r="G431" s="15"/>
      <c r="H431" s="15"/>
      <c r="I431" s="15">
        <v>1</v>
      </c>
      <c r="K431"/>
      <c r="L431"/>
      <c r="M431"/>
      <c r="N431"/>
      <c r="O431" s="13">
        <v>1</v>
      </c>
      <c r="P431" s="13">
        <v>0</v>
      </c>
      <c r="Q431" s="13">
        <v>0</v>
      </c>
      <c r="R431" s="13">
        <v>1</v>
      </c>
      <c r="S431" s="13">
        <v>1</v>
      </c>
      <c r="T431" s="13">
        <v>1987</v>
      </c>
      <c r="U431" s="13"/>
      <c r="W431" s="27" t="s">
        <v>549</v>
      </c>
      <c r="Y431" s="8" t="s">
        <v>1456</v>
      </c>
      <c r="AA431" t="s">
        <v>268</v>
      </c>
      <c r="AB431">
        <v>1986</v>
      </c>
      <c r="AC431" s="6">
        <v>1986</v>
      </c>
      <c r="AE431"/>
      <c r="AF431" s="13"/>
      <c r="AG431" s="37" t="s">
        <v>547</v>
      </c>
    </row>
    <row r="432" spans="1:33" ht="96">
      <c r="A432" t="s">
        <v>554</v>
      </c>
      <c r="B432" s="6" t="s">
        <v>69</v>
      </c>
      <c r="C432" s="15">
        <v>1987</v>
      </c>
      <c r="D432" s="15">
        <v>1994</v>
      </c>
      <c r="E432" s="15">
        <v>599</v>
      </c>
      <c r="F432" s="15"/>
      <c r="G432" s="14">
        <v>1</v>
      </c>
      <c r="H432" s="15"/>
      <c r="I432" s="13"/>
      <c r="K432"/>
      <c r="L432"/>
      <c r="M432">
        <v>1</v>
      </c>
      <c r="N432"/>
      <c r="O432" s="13">
        <v>1</v>
      </c>
      <c r="P432">
        <v>0</v>
      </c>
      <c r="Q432">
        <v>0</v>
      </c>
      <c r="R432">
        <v>1</v>
      </c>
      <c r="S432">
        <v>1</v>
      </c>
      <c r="T432" s="20">
        <v>32174</v>
      </c>
      <c r="U432" s="20">
        <v>34700</v>
      </c>
      <c r="V432" s="41" t="s">
        <v>646</v>
      </c>
      <c r="W432" s="30" t="s">
        <v>669</v>
      </c>
      <c r="X432" s="30"/>
      <c r="Y432" t="s">
        <v>2069</v>
      </c>
      <c r="AA432" s="13" t="s">
        <v>268</v>
      </c>
      <c r="AE432" s="13">
        <v>1</v>
      </c>
      <c r="AF432" s="22">
        <v>1</v>
      </c>
      <c r="AG432" s="13">
        <v>1</v>
      </c>
    </row>
    <row r="433" spans="1:33" ht="32">
      <c r="A433" t="s">
        <v>689</v>
      </c>
      <c r="B433" s="2" t="s">
        <v>96</v>
      </c>
      <c r="C433" s="2">
        <v>1987</v>
      </c>
      <c r="I433" s="14">
        <v>1</v>
      </c>
      <c r="N433" s="13">
        <v>1</v>
      </c>
      <c r="O433" s="13">
        <v>1</v>
      </c>
      <c r="P433" s="13">
        <v>1</v>
      </c>
      <c r="Q433" s="13">
        <v>0</v>
      </c>
      <c r="R433" s="13">
        <v>1</v>
      </c>
      <c r="V433" s="26" t="s">
        <v>1693</v>
      </c>
      <c r="Y433" t="s">
        <v>1692</v>
      </c>
    </row>
    <row r="434" spans="1:33" ht="32">
      <c r="A434" t="s">
        <v>689</v>
      </c>
      <c r="B434" s="2" t="s">
        <v>97</v>
      </c>
      <c r="C434" s="2">
        <v>1987</v>
      </c>
      <c r="I434" s="14">
        <v>1</v>
      </c>
      <c r="O434" s="13">
        <v>1</v>
      </c>
      <c r="P434" s="13">
        <v>1</v>
      </c>
      <c r="Q434" s="13">
        <v>0</v>
      </c>
      <c r="R434" s="13">
        <v>1</v>
      </c>
      <c r="V434" s="26" t="s">
        <v>1690</v>
      </c>
      <c r="Y434" s="57" t="s">
        <v>1689</v>
      </c>
    </row>
    <row r="435" spans="1:33">
      <c r="A435" t="s">
        <v>689</v>
      </c>
      <c r="B435" s="6" t="s">
        <v>99</v>
      </c>
      <c r="C435" s="2">
        <v>1987</v>
      </c>
      <c r="D435" s="2">
        <v>1991</v>
      </c>
      <c r="H435" s="15"/>
      <c r="I435" s="14">
        <v>1</v>
      </c>
      <c r="N435" s="13">
        <v>1</v>
      </c>
      <c r="O435" s="13">
        <v>1</v>
      </c>
      <c r="P435" s="13">
        <v>1</v>
      </c>
      <c r="Q435" s="13">
        <v>0</v>
      </c>
      <c r="R435" s="13">
        <v>1</v>
      </c>
      <c r="Y435" s="8" t="s">
        <v>1689</v>
      </c>
    </row>
    <row r="436" spans="1:33" ht="32">
      <c r="A436" t="s">
        <v>689</v>
      </c>
      <c r="B436" s="6" t="s">
        <v>100</v>
      </c>
      <c r="C436" s="2">
        <v>1987</v>
      </c>
      <c r="H436" s="15"/>
      <c r="I436" s="14">
        <v>1</v>
      </c>
      <c r="N436" s="13">
        <v>1</v>
      </c>
      <c r="O436" s="13">
        <v>1</v>
      </c>
      <c r="P436" s="13">
        <v>1</v>
      </c>
      <c r="Q436" s="13">
        <v>0</v>
      </c>
      <c r="R436" s="13">
        <v>1</v>
      </c>
      <c r="V436" s="26" t="s">
        <v>1691</v>
      </c>
      <c r="Y436" t="s">
        <v>1689</v>
      </c>
    </row>
    <row r="437" spans="1:33" ht="16">
      <c r="A437" t="s">
        <v>555</v>
      </c>
      <c r="B437" s="6" t="s">
        <v>40</v>
      </c>
      <c r="C437" s="6">
        <v>1987</v>
      </c>
      <c r="D437" s="6"/>
      <c r="E437" s="6"/>
      <c r="F437" s="6"/>
      <c r="H437" s="15"/>
      <c r="I437" s="13">
        <v>1</v>
      </c>
      <c r="J437" s="13">
        <v>1</v>
      </c>
      <c r="N437" s="13">
        <v>1</v>
      </c>
      <c r="O437" s="13">
        <v>1</v>
      </c>
      <c r="P437" s="13">
        <v>0</v>
      </c>
      <c r="Q437" s="13">
        <v>0</v>
      </c>
      <c r="R437" s="13">
        <v>1</v>
      </c>
      <c r="S437" s="13"/>
      <c r="T437" s="13"/>
      <c r="U437" s="13"/>
      <c r="V437" s="26" t="s">
        <v>421</v>
      </c>
      <c r="X437"/>
      <c r="Y437" t="s">
        <v>1860</v>
      </c>
      <c r="AA437" s="13" t="s">
        <v>268</v>
      </c>
      <c r="AE437" s="13"/>
      <c r="AF437" s="13"/>
      <c r="AG437"/>
    </row>
    <row r="438" spans="1:33" ht="32">
      <c r="A438" s="57" t="s">
        <v>2427</v>
      </c>
      <c r="B438" s="58" t="s">
        <v>2433</v>
      </c>
      <c r="C438" s="59">
        <v>1987</v>
      </c>
      <c r="D438" s="59">
        <v>1989</v>
      </c>
      <c r="E438" s="67"/>
      <c r="F438" s="60"/>
      <c r="G438" s="61"/>
      <c r="H438" s="61"/>
      <c r="I438" s="61">
        <v>1</v>
      </c>
      <c r="J438" s="62">
        <v>1</v>
      </c>
      <c r="K438" s="62"/>
      <c r="L438" s="62"/>
      <c r="M438" s="62"/>
      <c r="N438" s="62"/>
      <c r="O438" s="62">
        <v>1</v>
      </c>
      <c r="P438" s="62">
        <v>0</v>
      </c>
      <c r="Q438" s="62">
        <v>1</v>
      </c>
      <c r="R438" s="62">
        <v>1</v>
      </c>
      <c r="S438" s="57"/>
      <c r="T438" s="57">
        <v>1988</v>
      </c>
      <c r="U438" s="57"/>
      <c r="V438" s="63"/>
      <c r="W438" s="62"/>
      <c r="X438" s="63"/>
      <c r="Y438" s="66" t="s">
        <v>2434</v>
      </c>
      <c r="Z438" s="63"/>
      <c r="AA438" s="64" t="s">
        <v>844</v>
      </c>
      <c r="AB438" s="57"/>
      <c r="AC438" s="57"/>
      <c r="AD438" s="57"/>
      <c r="AE438" s="62"/>
      <c r="AF438" s="65"/>
      <c r="AG438" s="62"/>
    </row>
    <row r="439" spans="1:33" ht="16">
      <c r="A439" t="s">
        <v>793</v>
      </c>
      <c r="B439" s="6" t="s">
        <v>830</v>
      </c>
      <c r="C439" s="6">
        <v>1987</v>
      </c>
      <c r="I439" s="14">
        <v>1</v>
      </c>
      <c r="J439" s="13">
        <v>1</v>
      </c>
      <c r="O439" s="13">
        <v>1</v>
      </c>
      <c r="P439" s="13">
        <v>0</v>
      </c>
      <c r="Q439" s="13">
        <v>0</v>
      </c>
      <c r="R439" s="13">
        <v>1</v>
      </c>
      <c r="V439" s="26" t="s">
        <v>831</v>
      </c>
      <c r="Y439" s="8" t="s">
        <v>832</v>
      </c>
      <c r="AA439" s="13" t="s">
        <v>430</v>
      </c>
    </row>
    <row r="440" spans="1:33" ht="16">
      <c r="A440" t="s">
        <v>1652</v>
      </c>
      <c r="B440" s="6" t="s">
        <v>1672</v>
      </c>
      <c r="C440" s="6">
        <v>1987</v>
      </c>
      <c r="D440" s="6"/>
      <c r="O440" s="13">
        <v>1</v>
      </c>
      <c r="P440" s="13">
        <v>0</v>
      </c>
      <c r="Q440" s="13">
        <v>1</v>
      </c>
      <c r="R440" s="13">
        <v>0</v>
      </c>
      <c r="V440" s="26" t="s">
        <v>1673</v>
      </c>
      <c r="Y440" s="8" t="s">
        <v>1674</v>
      </c>
    </row>
    <row r="441" spans="1:33">
      <c r="A441" t="s">
        <v>689</v>
      </c>
      <c r="B441" s="6" t="s">
        <v>173</v>
      </c>
      <c r="C441" s="2">
        <v>1987</v>
      </c>
      <c r="H441" s="15"/>
      <c r="I441" s="13">
        <v>1</v>
      </c>
      <c r="J441" s="13">
        <v>1</v>
      </c>
      <c r="O441" s="13">
        <v>1</v>
      </c>
      <c r="P441" s="13">
        <v>1</v>
      </c>
      <c r="Q441" s="13">
        <v>0</v>
      </c>
      <c r="R441" s="13">
        <v>1</v>
      </c>
      <c r="Y441" s="8" t="s">
        <v>1688</v>
      </c>
    </row>
    <row r="442" spans="1:33">
      <c r="A442" t="s">
        <v>689</v>
      </c>
      <c r="B442" s="6" t="s">
        <v>174</v>
      </c>
      <c r="C442" s="2">
        <v>1987</v>
      </c>
      <c r="H442" s="15"/>
      <c r="I442" s="13">
        <v>1</v>
      </c>
      <c r="J442" s="13">
        <v>1</v>
      </c>
      <c r="O442" s="13">
        <v>1</v>
      </c>
      <c r="P442" s="13">
        <v>0</v>
      </c>
      <c r="Q442" s="13">
        <v>0</v>
      </c>
      <c r="R442" s="13">
        <v>1</v>
      </c>
      <c r="Y442" s="8" t="s">
        <v>1688</v>
      </c>
    </row>
    <row r="443" spans="1:33">
      <c r="A443" t="s">
        <v>689</v>
      </c>
      <c r="B443" s="6" t="s">
        <v>175</v>
      </c>
      <c r="C443" s="2">
        <v>1987</v>
      </c>
      <c r="H443" s="15"/>
      <c r="I443" s="13">
        <v>1</v>
      </c>
      <c r="J443" s="13">
        <v>1</v>
      </c>
      <c r="O443" s="13">
        <v>1</v>
      </c>
      <c r="P443" s="13">
        <v>0</v>
      </c>
      <c r="Q443" s="13">
        <v>0</v>
      </c>
      <c r="R443" s="13">
        <v>1</v>
      </c>
      <c r="Y443" t="s">
        <v>2425</v>
      </c>
    </row>
    <row r="444" spans="1:33" ht="32">
      <c r="A444" t="s">
        <v>690</v>
      </c>
      <c r="B444" s="6" t="s">
        <v>176</v>
      </c>
      <c r="C444" s="6">
        <v>1987</v>
      </c>
      <c r="D444" s="6">
        <v>1991</v>
      </c>
      <c r="I444" s="13">
        <v>1</v>
      </c>
      <c r="J444" s="13">
        <v>1</v>
      </c>
      <c r="O444" s="13">
        <v>1</v>
      </c>
      <c r="P444" s="13">
        <v>1</v>
      </c>
      <c r="Q444" s="13">
        <v>0</v>
      </c>
      <c r="R444" s="13">
        <v>1</v>
      </c>
      <c r="Y444" s="46" t="s">
        <v>860</v>
      </c>
      <c r="Z444" s="26" t="s">
        <v>859</v>
      </c>
    </row>
    <row r="445" spans="1:33">
      <c r="A445" t="s">
        <v>687</v>
      </c>
      <c r="B445" s="6" t="s">
        <v>13</v>
      </c>
      <c r="C445" s="6">
        <v>1987</v>
      </c>
      <c r="I445" s="14">
        <v>1</v>
      </c>
      <c r="O445" s="13">
        <v>1</v>
      </c>
      <c r="P445" s="13">
        <v>1</v>
      </c>
      <c r="Q445" s="13">
        <v>0</v>
      </c>
      <c r="R445" s="13">
        <v>1</v>
      </c>
      <c r="V445"/>
      <c r="Y445" s="8" t="s">
        <v>1278</v>
      </c>
      <c r="AA445" t="s">
        <v>268</v>
      </c>
    </row>
    <row r="446" spans="1:33">
      <c r="A446" t="s">
        <v>687</v>
      </c>
      <c r="B446" s="6" t="s">
        <v>14</v>
      </c>
      <c r="C446" s="6">
        <v>1987</v>
      </c>
      <c r="I446" s="14">
        <v>1</v>
      </c>
      <c r="O446" s="13">
        <v>1</v>
      </c>
      <c r="P446" s="13">
        <v>0</v>
      </c>
      <c r="Q446" s="13">
        <v>0</v>
      </c>
      <c r="R446" s="13">
        <v>1</v>
      </c>
      <c r="V446" t="s">
        <v>1841</v>
      </c>
      <c r="Y446" s="8" t="s">
        <v>1278</v>
      </c>
      <c r="Z446" t="s">
        <v>1277</v>
      </c>
      <c r="AA446" t="s">
        <v>268</v>
      </c>
    </row>
    <row r="447" spans="1:33" ht="16">
      <c r="A447" t="s">
        <v>555</v>
      </c>
      <c r="B447" s="6" t="s">
        <v>41</v>
      </c>
      <c r="C447" s="6">
        <v>1987</v>
      </c>
      <c r="D447" s="6"/>
      <c r="E447" s="6"/>
      <c r="F447" s="6">
        <v>1295</v>
      </c>
      <c r="I447" s="14">
        <v>1</v>
      </c>
      <c r="O447" s="13">
        <v>1</v>
      </c>
      <c r="P447" s="13">
        <v>1</v>
      </c>
      <c r="Q447" s="13">
        <v>0</v>
      </c>
      <c r="R447" s="13">
        <v>1</v>
      </c>
      <c r="S447" s="13"/>
      <c r="T447" s="13"/>
      <c r="U447" s="13"/>
      <c r="V447" s="26" t="s">
        <v>422</v>
      </c>
      <c r="X447"/>
      <c r="Y447" t="s">
        <v>1858</v>
      </c>
      <c r="AA447" s="13" t="s">
        <v>268</v>
      </c>
      <c r="AE447" s="13"/>
      <c r="AF447" s="13"/>
      <c r="AG447"/>
    </row>
    <row r="448" spans="1:33" ht="16">
      <c r="A448" t="s">
        <v>555</v>
      </c>
      <c r="B448" s="9" t="s">
        <v>42</v>
      </c>
      <c r="C448" s="6">
        <v>1987</v>
      </c>
      <c r="D448" s="6"/>
      <c r="E448" s="6">
        <v>899</v>
      </c>
      <c r="F448" s="6">
        <v>899</v>
      </c>
      <c r="I448" s="14">
        <v>1</v>
      </c>
      <c r="O448" s="13">
        <v>1</v>
      </c>
      <c r="P448" s="13">
        <v>1</v>
      </c>
      <c r="Q448" s="13">
        <v>0</v>
      </c>
      <c r="R448" s="13">
        <v>1</v>
      </c>
      <c r="S448" s="13">
        <v>1</v>
      </c>
      <c r="T448" s="13"/>
      <c r="U448" s="13"/>
      <c r="V448" s="26" t="s">
        <v>423</v>
      </c>
      <c r="X448"/>
      <c r="Y448" t="s">
        <v>1854</v>
      </c>
      <c r="AA448" s="13" t="s">
        <v>268</v>
      </c>
      <c r="AE448" s="13"/>
      <c r="AF448" s="13"/>
      <c r="AG448"/>
    </row>
    <row r="449" spans="1:33">
      <c r="A449" t="s">
        <v>693</v>
      </c>
      <c r="B449" s="6" t="s">
        <v>144</v>
      </c>
      <c r="C449" s="6">
        <v>1987</v>
      </c>
      <c r="H449" s="15"/>
      <c r="I449" s="13">
        <v>1</v>
      </c>
      <c r="J449" s="13">
        <v>1</v>
      </c>
      <c r="O449" s="13">
        <v>1</v>
      </c>
      <c r="P449" s="13">
        <v>0</v>
      </c>
      <c r="Q449" s="13">
        <v>0</v>
      </c>
      <c r="R449" s="13">
        <v>1</v>
      </c>
      <c r="V449"/>
      <c r="Y449" t="s">
        <v>2223</v>
      </c>
      <c r="AA449" t="s">
        <v>430</v>
      </c>
    </row>
    <row r="450" spans="1:33">
      <c r="A450" t="s">
        <v>693</v>
      </c>
      <c r="B450" s="6" t="s">
        <v>147</v>
      </c>
      <c r="C450" s="6">
        <v>1987</v>
      </c>
      <c r="D450" s="2">
        <v>1989</v>
      </c>
      <c r="I450" s="13">
        <v>1</v>
      </c>
      <c r="J450" s="13">
        <v>1</v>
      </c>
      <c r="O450" s="13">
        <v>1</v>
      </c>
      <c r="P450" s="13">
        <v>1</v>
      </c>
      <c r="Q450" s="13">
        <v>0</v>
      </c>
      <c r="R450" s="13">
        <v>1</v>
      </c>
      <c r="V450" t="s">
        <v>321</v>
      </c>
      <c r="Y450" t="s">
        <v>2165</v>
      </c>
      <c r="AA450" t="s">
        <v>430</v>
      </c>
    </row>
    <row r="451" spans="1:33">
      <c r="A451" t="s">
        <v>693</v>
      </c>
      <c r="B451" s="6" t="s">
        <v>148</v>
      </c>
      <c r="C451" s="6">
        <v>1987</v>
      </c>
      <c r="H451" s="15"/>
      <c r="I451" s="13">
        <v>1</v>
      </c>
      <c r="J451" s="13">
        <v>1</v>
      </c>
      <c r="O451" s="13">
        <v>1</v>
      </c>
      <c r="P451" s="13">
        <v>0</v>
      </c>
      <c r="Q451" s="13">
        <v>0</v>
      </c>
      <c r="R451" s="13">
        <v>1</v>
      </c>
      <c r="V451" t="s">
        <v>2290</v>
      </c>
      <c r="Y451" t="s">
        <v>2165</v>
      </c>
      <c r="AA451" t="s">
        <v>430</v>
      </c>
    </row>
    <row r="452" spans="1:33">
      <c r="A452" t="s">
        <v>693</v>
      </c>
      <c r="B452" s="6" t="s">
        <v>151</v>
      </c>
      <c r="C452" s="6">
        <v>1987</v>
      </c>
      <c r="D452" s="2">
        <v>1988</v>
      </c>
      <c r="I452" s="13">
        <v>1</v>
      </c>
      <c r="J452" s="13">
        <v>1</v>
      </c>
      <c r="O452" s="13">
        <v>1</v>
      </c>
      <c r="P452" s="13">
        <v>0</v>
      </c>
      <c r="Q452" s="13">
        <v>0</v>
      </c>
      <c r="R452" s="13">
        <v>1</v>
      </c>
      <c r="V452" t="s">
        <v>350</v>
      </c>
      <c r="Y452" t="s">
        <v>2224</v>
      </c>
      <c r="AA452" t="s">
        <v>430</v>
      </c>
    </row>
    <row r="453" spans="1:33">
      <c r="A453" t="s">
        <v>684</v>
      </c>
      <c r="B453" t="s">
        <v>589</v>
      </c>
      <c r="C453">
        <v>1987</v>
      </c>
      <c r="D453"/>
      <c r="E453"/>
      <c r="F453"/>
      <c r="G453" s="13"/>
      <c r="H453" s="13"/>
      <c r="I453" s="13">
        <v>1</v>
      </c>
      <c r="J453" s="13">
        <v>1</v>
      </c>
      <c r="O453">
        <v>1</v>
      </c>
      <c r="P453" s="13">
        <v>0</v>
      </c>
      <c r="Q453" s="13">
        <v>0</v>
      </c>
      <c r="R453" s="13">
        <v>1</v>
      </c>
      <c r="V453" t="s">
        <v>590</v>
      </c>
      <c r="Y453" t="s">
        <v>2339</v>
      </c>
      <c r="AA453"/>
      <c r="AE453"/>
      <c r="AF453"/>
      <c r="AG453"/>
    </row>
    <row r="454" spans="1:33" ht="32">
      <c r="A454" t="s">
        <v>556</v>
      </c>
      <c r="B454" s="6" t="s">
        <v>1477</v>
      </c>
      <c r="C454" s="6">
        <v>1987</v>
      </c>
      <c r="D454" s="6"/>
      <c r="E454" s="6"/>
      <c r="F454" s="6"/>
      <c r="I454" s="13">
        <v>1</v>
      </c>
      <c r="K454"/>
      <c r="L454"/>
      <c r="M454"/>
      <c r="N454"/>
      <c r="O454" s="13">
        <v>1</v>
      </c>
      <c r="P454" s="13">
        <v>1</v>
      </c>
      <c r="Q454" s="13">
        <v>0</v>
      </c>
      <c r="R454" s="13">
        <v>1</v>
      </c>
      <c r="S454" s="13"/>
      <c r="T454" s="13"/>
      <c r="U454" s="13"/>
      <c r="V454" s="26" t="s">
        <v>1478</v>
      </c>
      <c r="W454" s="13"/>
      <c r="Y454" s="8" t="s">
        <v>1479</v>
      </c>
      <c r="AA454"/>
      <c r="AC454" s="6"/>
      <c r="AE454"/>
      <c r="AF454" s="13"/>
      <c r="AG454" s="13"/>
    </row>
    <row r="455" spans="1:33" ht="16">
      <c r="A455" t="s">
        <v>556</v>
      </c>
      <c r="B455" s="6" t="s">
        <v>1474</v>
      </c>
      <c r="C455" s="6">
        <v>1987</v>
      </c>
      <c r="D455" s="6"/>
      <c r="E455" s="6"/>
      <c r="F455" s="6"/>
      <c r="H455" s="15"/>
      <c r="I455" s="15">
        <v>1</v>
      </c>
      <c r="K455"/>
      <c r="L455"/>
      <c r="M455"/>
      <c r="N455"/>
      <c r="O455" s="13">
        <v>1</v>
      </c>
      <c r="P455" s="13">
        <v>1</v>
      </c>
      <c r="Q455" s="13">
        <v>0</v>
      </c>
      <c r="R455" s="13">
        <v>1</v>
      </c>
      <c r="S455" s="13"/>
      <c r="T455" s="13"/>
      <c r="U455" s="13"/>
      <c r="V455" s="26" t="s">
        <v>1475</v>
      </c>
      <c r="W455" s="27"/>
      <c r="Y455" s="8" t="s">
        <v>1476</v>
      </c>
      <c r="AA455" t="s">
        <v>374</v>
      </c>
      <c r="AB455">
        <v>1987</v>
      </c>
      <c r="AC455" s="6"/>
      <c r="AE455"/>
      <c r="AF455" s="13"/>
      <c r="AG455" s="13"/>
    </row>
    <row r="456" spans="1:33">
      <c r="A456" t="s">
        <v>556</v>
      </c>
      <c r="B456" s="6" t="s">
        <v>234</v>
      </c>
      <c r="C456" s="6">
        <v>1987</v>
      </c>
      <c r="D456" s="6"/>
      <c r="E456" s="6">
        <v>2895</v>
      </c>
      <c r="F456" s="6"/>
      <c r="H456" s="15"/>
      <c r="I456" s="13">
        <v>1</v>
      </c>
      <c r="J456" s="13">
        <v>1</v>
      </c>
      <c r="K456"/>
      <c r="L456"/>
      <c r="M456"/>
      <c r="N456"/>
      <c r="O456" s="13">
        <v>1</v>
      </c>
      <c r="P456" s="13">
        <v>0</v>
      </c>
      <c r="Q456" s="13">
        <v>0</v>
      </c>
      <c r="R456" s="13">
        <v>1</v>
      </c>
      <c r="S456" s="13"/>
      <c r="T456" s="13"/>
      <c r="U456" s="13"/>
      <c r="W456" s="27"/>
      <c r="Y456" s="8" t="s">
        <v>1517</v>
      </c>
      <c r="AA456" t="s">
        <v>268</v>
      </c>
      <c r="AB456" t="s">
        <v>380</v>
      </c>
      <c r="AC456" s="6">
        <v>1987</v>
      </c>
      <c r="AE456"/>
      <c r="AF456" s="13"/>
      <c r="AG456" s="13"/>
    </row>
    <row r="457" spans="1:33">
      <c r="A457" t="s">
        <v>556</v>
      </c>
      <c r="B457" s="6" t="s">
        <v>235</v>
      </c>
      <c r="C457" s="6">
        <v>1987</v>
      </c>
      <c r="D457" s="6"/>
      <c r="E457" s="6">
        <v>895</v>
      </c>
      <c r="F457" s="6"/>
      <c r="H457" s="15"/>
      <c r="I457" s="13">
        <v>1</v>
      </c>
      <c r="J457" s="13">
        <v>1</v>
      </c>
      <c r="K457"/>
      <c r="L457"/>
      <c r="M457"/>
      <c r="N457"/>
      <c r="O457" s="13">
        <v>1</v>
      </c>
      <c r="P457" s="13">
        <v>0</v>
      </c>
      <c r="Q457" s="13">
        <v>0</v>
      </c>
      <c r="R457" s="13">
        <v>1</v>
      </c>
      <c r="S457" s="13"/>
      <c r="T457" s="13"/>
      <c r="U457" s="13"/>
      <c r="W457" s="27"/>
      <c r="Y457" s="54" t="s">
        <v>1537</v>
      </c>
      <c r="AA457"/>
      <c r="AC457" s="6">
        <v>1987</v>
      </c>
      <c r="AE457"/>
      <c r="AF457" s="13"/>
      <c r="AG457" s="13"/>
    </row>
    <row r="458" spans="1:33" ht="16">
      <c r="A458" t="s">
        <v>556</v>
      </c>
      <c r="B458" s="6" t="s">
        <v>227</v>
      </c>
      <c r="C458" s="6">
        <v>1987</v>
      </c>
      <c r="D458" s="6"/>
      <c r="E458" s="6">
        <v>1895</v>
      </c>
      <c r="F458" s="6"/>
      <c r="G458" s="15"/>
      <c r="H458" s="15"/>
      <c r="I458" s="15">
        <v>1</v>
      </c>
      <c r="K458"/>
      <c r="L458"/>
      <c r="M458"/>
      <c r="N458"/>
      <c r="O458" s="13">
        <v>1</v>
      </c>
      <c r="P458" s="13">
        <v>0</v>
      </c>
      <c r="Q458" s="13">
        <v>0</v>
      </c>
      <c r="R458" s="13">
        <v>1</v>
      </c>
      <c r="S458" s="13"/>
      <c r="T458" s="13"/>
      <c r="U458" s="13"/>
      <c r="V458" s="26" t="s">
        <v>1520</v>
      </c>
      <c r="W458" s="27"/>
      <c r="Y458" s="8" t="s">
        <v>1521</v>
      </c>
      <c r="AA458" t="s">
        <v>268</v>
      </c>
      <c r="AB458">
        <v>1987</v>
      </c>
      <c r="AC458" s="6">
        <v>1987</v>
      </c>
      <c r="AE458"/>
      <c r="AF458" s="13"/>
      <c r="AG458" s="13"/>
    </row>
    <row r="459" spans="1:33" ht="64">
      <c r="A459" t="s">
        <v>556</v>
      </c>
      <c r="B459" s="6" t="s">
        <v>225</v>
      </c>
      <c r="C459" s="6">
        <v>1987</v>
      </c>
      <c r="D459" s="6"/>
      <c r="E459" s="6">
        <v>450</v>
      </c>
      <c r="F459" s="6"/>
      <c r="G459" s="15"/>
      <c r="H459" s="15"/>
      <c r="I459" s="15">
        <v>1</v>
      </c>
      <c r="K459"/>
      <c r="L459"/>
      <c r="M459"/>
      <c r="N459"/>
      <c r="O459" s="13">
        <v>1</v>
      </c>
      <c r="P459" s="13">
        <v>0</v>
      </c>
      <c r="Q459" s="13">
        <v>0</v>
      </c>
      <c r="R459" s="13">
        <v>1</v>
      </c>
      <c r="S459" s="13">
        <v>1</v>
      </c>
      <c r="T459" s="13">
        <v>1988</v>
      </c>
      <c r="U459" s="13"/>
      <c r="V459" s="26" t="s">
        <v>1524</v>
      </c>
      <c r="W459" s="27" t="s">
        <v>551</v>
      </c>
      <c r="Y459" s="8" t="s">
        <v>1525</v>
      </c>
      <c r="AA459" t="s">
        <v>268</v>
      </c>
      <c r="AB459">
        <v>1987</v>
      </c>
      <c r="AC459" s="6">
        <v>1986</v>
      </c>
      <c r="AE459"/>
      <c r="AF459" s="13"/>
      <c r="AG459" s="13">
        <v>3</v>
      </c>
    </row>
    <row r="460" spans="1:33" ht="32">
      <c r="A460" t="s">
        <v>1022</v>
      </c>
      <c r="B460" s="6" t="s">
        <v>1023</v>
      </c>
      <c r="C460" s="6">
        <v>1988</v>
      </c>
      <c r="G460" s="14">
        <v>1</v>
      </c>
      <c r="M460" s="13">
        <v>1</v>
      </c>
      <c r="O460" s="13">
        <v>1</v>
      </c>
      <c r="P460" s="13">
        <v>0</v>
      </c>
      <c r="Q460" s="13">
        <v>1</v>
      </c>
      <c r="R460" s="13">
        <v>1</v>
      </c>
      <c r="V460" s="26" t="s">
        <v>1239</v>
      </c>
      <c r="Y460" s="8" t="s">
        <v>1240</v>
      </c>
      <c r="Z460" s="26" t="s">
        <v>1024</v>
      </c>
      <c r="AA460" s="13" t="s">
        <v>430</v>
      </c>
      <c r="AF460" s="26">
        <v>1</v>
      </c>
    </row>
    <row r="461" spans="1:33">
      <c r="A461" t="s">
        <v>793</v>
      </c>
      <c r="B461" s="6" t="s">
        <v>839</v>
      </c>
      <c r="C461" s="6">
        <v>1988</v>
      </c>
      <c r="G461" s="14">
        <v>1</v>
      </c>
      <c r="M461" s="13">
        <v>0</v>
      </c>
      <c r="O461" s="13">
        <v>1</v>
      </c>
      <c r="P461" s="13">
        <v>1</v>
      </c>
      <c r="Q461" s="13">
        <v>0</v>
      </c>
      <c r="R461" s="13">
        <v>1</v>
      </c>
      <c r="Y461" s="8" t="s">
        <v>840</v>
      </c>
      <c r="AA461" s="13" t="s">
        <v>430</v>
      </c>
    </row>
    <row r="462" spans="1:33" ht="32">
      <c r="A462" t="s">
        <v>1078</v>
      </c>
      <c r="B462" s="6" t="s">
        <v>1089</v>
      </c>
      <c r="C462" s="6">
        <v>1988</v>
      </c>
      <c r="D462" s="2">
        <v>1989</v>
      </c>
      <c r="I462" s="14">
        <v>1</v>
      </c>
      <c r="N462" s="13">
        <v>1</v>
      </c>
      <c r="O462" s="13">
        <v>1</v>
      </c>
      <c r="P462" s="13">
        <v>1</v>
      </c>
      <c r="Q462" s="13">
        <v>0</v>
      </c>
      <c r="R462" s="13">
        <v>1</v>
      </c>
      <c r="V462" s="26" t="s">
        <v>1090</v>
      </c>
      <c r="Y462" t="s">
        <v>1789</v>
      </c>
    </row>
    <row r="463" spans="1:33" ht="48">
      <c r="A463" t="s">
        <v>793</v>
      </c>
      <c r="B463" s="6" t="s">
        <v>800</v>
      </c>
      <c r="C463" s="6">
        <v>1988</v>
      </c>
      <c r="J463" s="13">
        <v>1</v>
      </c>
      <c r="O463" s="13">
        <v>1</v>
      </c>
      <c r="P463" s="13">
        <v>0</v>
      </c>
      <c r="Q463" s="13">
        <v>0</v>
      </c>
      <c r="R463" s="13">
        <v>1</v>
      </c>
      <c r="T463" s="20">
        <v>32874</v>
      </c>
      <c r="V463" s="26" t="s">
        <v>814</v>
      </c>
      <c r="Y463" s="8" t="s">
        <v>815</v>
      </c>
      <c r="AA463" s="13" t="s">
        <v>430</v>
      </c>
    </row>
    <row r="464" spans="1:33" ht="64">
      <c r="A464" t="s">
        <v>793</v>
      </c>
      <c r="B464" s="6" t="s">
        <v>822</v>
      </c>
      <c r="C464" s="6">
        <v>1988</v>
      </c>
      <c r="D464" s="2">
        <v>1993</v>
      </c>
      <c r="I464" s="14">
        <v>1</v>
      </c>
      <c r="J464" s="13">
        <v>1</v>
      </c>
      <c r="O464" s="13">
        <v>1</v>
      </c>
      <c r="P464" s="13">
        <v>1</v>
      </c>
      <c r="Q464" s="13">
        <v>0</v>
      </c>
      <c r="R464" s="13">
        <v>1</v>
      </c>
      <c r="V464" s="26" t="s">
        <v>823</v>
      </c>
      <c r="Y464" s="8" t="s">
        <v>824</v>
      </c>
      <c r="Z464" s="26" t="s">
        <v>825</v>
      </c>
      <c r="AA464" s="13" t="s">
        <v>430</v>
      </c>
    </row>
    <row r="465" spans="1:33" ht="16">
      <c r="A465" t="s">
        <v>793</v>
      </c>
      <c r="B465" s="6" t="s">
        <v>1573</v>
      </c>
      <c r="C465" s="6">
        <v>1988</v>
      </c>
      <c r="D465" s="2">
        <v>1993</v>
      </c>
      <c r="I465" s="14">
        <v>1</v>
      </c>
      <c r="J465" s="13">
        <v>1</v>
      </c>
      <c r="O465" s="13">
        <v>1</v>
      </c>
      <c r="P465" s="13">
        <v>1</v>
      </c>
      <c r="Q465" s="13">
        <v>0</v>
      </c>
      <c r="R465" s="13">
        <v>1</v>
      </c>
      <c r="V465" s="26" t="s">
        <v>1574</v>
      </c>
      <c r="Y465" s="8" t="s">
        <v>824</v>
      </c>
    </row>
    <row r="466" spans="1:33" ht="16">
      <c r="A466" t="s">
        <v>689</v>
      </c>
      <c r="B466" s="6" t="s">
        <v>109</v>
      </c>
      <c r="C466" s="6">
        <v>1988</v>
      </c>
      <c r="I466" s="14">
        <v>1</v>
      </c>
      <c r="O466" s="13">
        <v>1</v>
      </c>
      <c r="P466" s="13">
        <v>1</v>
      </c>
      <c r="Q466" s="13">
        <v>0</v>
      </c>
      <c r="R466" s="13">
        <v>1</v>
      </c>
      <c r="V466" s="26" t="s">
        <v>1700</v>
      </c>
      <c r="Y466" t="s">
        <v>1701</v>
      </c>
    </row>
    <row r="467" spans="1:33">
      <c r="A467" t="s">
        <v>689</v>
      </c>
      <c r="B467" s="6" t="s">
        <v>110</v>
      </c>
      <c r="C467" s="6">
        <v>1988</v>
      </c>
      <c r="I467" s="14">
        <v>1</v>
      </c>
      <c r="O467" s="13">
        <v>1</v>
      </c>
      <c r="P467" s="13">
        <v>1</v>
      </c>
      <c r="Q467" s="13">
        <v>0</v>
      </c>
      <c r="R467" s="13">
        <v>1</v>
      </c>
      <c r="Y467" t="s">
        <v>1701</v>
      </c>
    </row>
    <row r="468" spans="1:33">
      <c r="A468" t="s">
        <v>689</v>
      </c>
      <c r="B468" s="6" t="s">
        <v>111</v>
      </c>
      <c r="C468" s="6">
        <v>1988</v>
      </c>
      <c r="H468" s="15"/>
      <c r="I468" s="14">
        <v>1</v>
      </c>
      <c r="O468" s="13">
        <v>1</v>
      </c>
      <c r="P468" s="13">
        <v>0</v>
      </c>
      <c r="Q468" s="13">
        <v>0</v>
      </c>
      <c r="R468" s="13">
        <v>1</v>
      </c>
      <c r="Y468" t="s">
        <v>1701</v>
      </c>
    </row>
    <row r="469" spans="1:33">
      <c r="A469" t="s">
        <v>1078</v>
      </c>
      <c r="B469" s="6" t="s">
        <v>1080</v>
      </c>
      <c r="C469" s="6">
        <v>1988</v>
      </c>
      <c r="I469" s="14">
        <v>1</v>
      </c>
      <c r="J469" s="13">
        <v>1</v>
      </c>
      <c r="O469" s="13">
        <v>1</v>
      </c>
      <c r="P469" s="13">
        <v>1</v>
      </c>
      <c r="Q469" s="13">
        <v>0</v>
      </c>
      <c r="R469" s="13">
        <v>1</v>
      </c>
      <c r="Y469" t="s">
        <v>1777</v>
      </c>
    </row>
    <row r="470" spans="1:33" ht="16">
      <c r="A470" t="s">
        <v>687</v>
      </c>
      <c r="B470" s="6" t="s">
        <v>113</v>
      </c>
      <c r="C470" s="6">
        <v>1988</v>
      </c>
      <c r="I470" s="13">
        <v>1</v>
      </c>
      <c r="J470" s="13">
        <v>1</v>
      </c>
      <c r="O470" s="13">
        <v>1</v>
      </c>
      <c r="P470" s="13">
        <v>1</v>
      </c>
      <c r="Q470" s="13">
        <v>0</v>
      </c>
      <c r="R470" s="13">
        <v>1</v>
      </c>
      <c r="V470"/>
      <c r="X470" s="26" t="s">
        <v>1287</v>
      </c>
      <c r="Y470" s="8" t="s">
        <v>1279</v>
      </c>
      <c r="Z470"/>
      <c r="AA470"/>
    </row>
    <row r="471" spans="1:33" ht="16">
      <c r="A471" t="s">
        <v>687</v>
      </c>
      <c r="B471" s="6" t="s">
        <v>113</v>
      </c>
      <c r="C471" s="6">
        <v>1988</v>
      </c>
      <c r="I471" s="13">
        <v>1</v>
      </c>
      <c r="J471" s="13">
        <v>1</v>
      </c>
      <c r="O471" s="13">
        <v>1</v>
      </c>
      <c r="P471" s="13">
        <v>0</v>
      </c>
      <c r="Q471" s="13">
        <v>0</v>
      </c>
      <c r="R471" s="13">
        <v>1</v>
      </c>
      <c r="V471" t="s">
        <v>1280</v>
      </c>
      <c r="Y471" s="8" t="s">
        <v>1279</v>
      </c>
      <c r="Z471" s="26" t="s">
        <v>918</v>
      </c>
      <c r="AA471" t="s">
        <v>268</v>
      </c>
    </row>
    <row r="472" spans="1:33">
      <c r="A472" t="s">
        <v>687</v>
      </c>
      <c r="B472" s="6" t="s">
        <v>114</v>
      </c>
      <c r="C472" s="6">
        <v>1988</v>
      </c>
      <c r="I472" s="13">
        <v>1</v>
      </c>
      <c r="J472" s="13">
        <v>1</v>
      </c>
      <c r="O472" s="13">
        <v>1</v>
      </c>
      <c r="P472" s="13">
        <v>0</v>
      </c>
      <c r="Q472" s="13">
        <v>0</v>
      </c>
      <c r="R472" s="13">
        <v>1</v>
      </c>
      <c r="V472" t="s">
        <v>1281</v>
      </c>
      <c r="Y472" s="8" t="s">
        <v>1279</v>
      </c>
      <c r="AA472" t="s">
        <v>268</v>
      </c>
    </row>
    <row r="473" spans="1:33" ht="32">
      <c r="A473" t="s">
        <v>555</v>
      </c>
      <c r="B473" s="18" t="s">
        <v>129</v>
      </c>
      <c r="C473" s="6">
        <v>1988</v>
      </c>
      <c r="D473" s="6"/>
      <c r="E473" s="6"/>
      <c r="F473" s="6">
        <v>2166</v>
      </c>
      <c r="I473" s="13">
        <v>1</v>
      </c>
      <c r="J473" s="13">
        <v>1</v>
      </c>
      <c r="O473" s="13">
        <v>1</v>
      </c>
      <c r="P473" s="13">
        <v>1</v>
      </c>
      <c r="Q473" s="13">
        <v>0</v>
      </c>
      <c r="R473" s="13">
        <v>1</v>
      </c>
      <c r="S473" s="13">
        <v>1</v>
      </c>
      <c r="T473" s="13" t="s">
        <v>428</v>
      </c>
      <c r="U473" s="13"/>
      <c r="V473" s="26" t="s">
        <v>424</v>
      </c>
      <c r="X473"/>
      <c r="Y473" t="s">
        <v>1870</v>
      </c>
      <c r="AA473" s="13" t="s">
        <v>268</v>
      </c>
      <c r="AE473" s="13"/>
      <c r="AF473" s="13"/>
      <c r="AG473"/>
    </row>
    <row r="474" spans="1:33" ht="16">
      <c r="A474" t="s">
        <v>555</v>
      </c>
      <c r="B474" s="6" t="s">
        <v>130</v>
      </c>
      <c r="C474" s="6">
        <v>1988</v>
      </c>
      <c r="D474" s="6"/>
      <c r="E474" s="6"/>
      <c r="F474" s="6"/>
      <c r="I474" s="13">
        <v>1</v>
      </c>
      <c r="J474" s="13">
        <v>1</v>
      </c>
      <c r="O474" s="13">
        <v>1</v>
      </c>
      <c r="P474" s="13">
        <v>0</v>
      </c>
      <c r="Q474" s="13">
        <v>0</v>
      </c>
      <c r="R474" s="13">
        <v>1</v>
      </c>
      <c r="S474" s="13"/>
      <c r="T474" s="13"/>
      <c r="U474" s="13"/>
      <c r="V474" s="26" t="s">
        <v>425</v>
      </c>
      <c r="X474"/>
      <c r="Y474" t="s">
        <v>1870</v>
      </c>
      <c r="AA474" s="13" t="s">
        <v>268</v>
      </c>
      <c r="AE474" s="13"/>
      <c r="AF474" s="13"/>
      <c r="AG474"/>
    </row>
    <row r="475" spans="1:33">
      <c r="A475" t="s">
        <v>691</v>
      </c>
      <c r="B475" s="6" t="s">
        <v>259</v>
      </c>
      <c r="C475" s="15">
        <v>1988</v>
      </c>
      <c r="D475" s="2">
        <v>1992</v>
      </c>
      <c r="E475" s="15">
        <v>1995</v>
      </c>
      <c r="I475" s="13">
        <v>1</v>
      </c>
      <c r="J475" s="13">
        <v>1</v>
      </c>
      <c r="O475" s="13">
        <v>1</v>
      </c>
      <c r="P475" s="13">
        <v>1</v>
      </c>
      <c r="Q475" s="13">
        <v>0</v>
      </c>
      <c r="R475" s="13">
        <v>1</v>
      </c>
      <c r="Y475" t="s">
        <v>1932</v>
      </c>
      <c r="AA475" s="13" t="s">
        <v>430</v>
      </c>
    </row>
    <row r="476" spans="1:33">
      <c r="A476" t="s">
        <v>691</v>
      </c>
      <c r="B476" s="6" t="s">
        <v>1933</v>
      </c>
      <c r="C476" s="15">
        <v>1988</v>
      </c>
      <c r="D476" s="2">
        <v>1992</v>
      </c>
      <c r="E476" s="15"/>
      <c r="I476" s="13">
        <v>1</v>
      </c>
      <c r="J476" s="13">
        <v>1</v>
      </c>
      <c r="O476" s="13">
        <v>1</v>
      </c>
      <c r="P476" s="13">
        <v>0</v>
      </c>
      <c r="Q476" s="13">
        <v>0</v>
      </c>
      <c r="R476" s="13">
        <v>1</v>
      </c>
      <c r="Y476" t="s">
        <v>1932</v>
      </c>
    </row>
    <row r="477" spans="1:33">
      <c r="A477" t="s">
        <v>693</v>
      </c>
      <c r="B477" s="6" t="s">
        <v>149</v>
      </c>
      <c r="C477" s="6">
        <v>1988</v>
      </c>
      <c r="I477" s="13">
        <v>1</v>
      </c>
      <c r="J477" s="13">
        <v>1</v>
      </c>
      <c r="O477" s="13">
        <v>1</v>
      </c>
      <c r="P477" s="13">
        <v>1</v>
      </c>
      <c r="Q477" s="13">
        <v>0</v>
      </c>
      <c r="R477" s="13">
        <v>1</v>
      </c>
      <c r="V477" t="s">
        <v>319</v>
      </c>
      <c r="Y477" t="s">
        <v>2162</v>
      </c>
      <c r="AA477" t="s">
        <v>430</v>
      </c>
    </row>
    <row r="478" spans="1:33">
      <c r="A478" t="s">
        <v>693</v>
      </c>
      <c r="B478" s="7" t="s">
        <v>150</v>
      </c>
      <c r="C478" s="6">
        <v>1988</v>
      </c>
      <c r="I478" s="13">
        <v>1</v>
      </c>
      <c r="J478" s="13">
        <v>1</v>
      </c>
      <c r="O478" s="13">
        <v>1</v>
      </c>
      <c r="P478" s="13">
        <v>1</v>
      </c>
      <c r="Q478" s="13">
        <v>0</v>
      </c>
      <c r="R478" s="13">
        <v>1</v>
      </c>
      <c r="V478" t="s">
        <v>320</v>
      </c>
      <c r="Y478" t="s">
        <v>2164</v>
      </c>
      <c r="AA478" t="s">
        <v>430</v>
      </c>
    </row>
    <row r="479" spans="1:33" ht="16">
      <c r="A479" t="s">
        <v>693</v>
      </c>
      <c r="B479" s="6" t="s">
        <v>152</v>
      </c>
      <c r="C479" s="6">
        <v>1988</v>
      </c>
      <c r="I479" s="13">
        <v>1</v>
      </c>
      <c r="J479" s="13">
        <v>1</v>
      </c>
      <c r="O479" s="13">
        <v>1</v>
      </c>
      <c r="P479" s="13">
        <v>1</v>
      </c>
      <c r="Q479" s="13">
        <v>0</v>
      </c>
      <c r="R479" s="13">
        <v>1</v>
      </c>
      <c r="V479" t="s">
        <v>318</v>
      </c>
      <c r="Y479" t="s">
        <v>2162</v>
      </c>
      <c r="Z479" s="26" t="s">
        <v>966</v>
      </c>
      <c r="AA479" t="s">
        <v>430</v>
      </c>
    </row>
    <row r="480" spans="1:33">
      <c r="A480" t="s">
        <v>693</v>
      </c>
      <c r="B480" s="6" t="s">
        <v>2163</v>
      </c>
      <c r="C480" s="6">
        <v>1988</v>
      </c>
      <c r="I480" s="13">
        <v>1</v>
      </c>
      <c r="J480" s="13">
        <v>1</v>
      </c>
      <c r="O480" s="13">
        <v>1</v>
      </c>
      <c r="P480" s="13">
        <v>0</v>
      </c>
      <c r="Q480" s="13">
        <v>0</v>
      </c>
      <c r="R480" s="13">
        <v>1</v>
      </c>
      <c r="V480"/>
      <c r="Y480" t="s">
        <v>2162</v>
      </c>
      <c r="AA480"/>
    </row>
    <row r="481" spans="1:33">
      <c r="A481" t="s">
        <v>693</v>
      </c>
      <c r="B481" s="6" t="s">
        <v>153</v>
      </c>
      <c r="C481" s="6">
        <v>1988</v>
      </c>
      <c r="I481" s="13">
        <v>1</v>
      </c>
      <c r="J481" s="13">
        <v>1</v>
      </c>
      <c r="O481" s="13">
        <v>1</v>
      </c>
      <c r="P481" s="13">
        <v>0</v>
      </c>
      <c r="Q481" s="13">
        <v>0</v>
      </c>
      <c r="R481" s="13">
        <v>1</v>
      </c>
      <c r="V481" t="s">
        <v>2256</v>
      </c>
      <c r="Y481" t="s">
        <v>2255</v>
      </c>
      <c r="AA481"/>
    </row>
    <row r="482" spans="1:33" ht="16">
      <c r="A482" t="s">
        <v>556</v>
      </c>
      <c r="B482" s="6" t="s">
        <v>229</v>
      </c>
      <c r="C482" s="6">
        <v>1988</v>
      </c>
      <c r="D482" s="6">
        <v>1991</v>
      </c>
      <c r="E482" s="6">
        <v>499</v>
      </c>
      <c r="F482" s="6"/>
      <c r="H482" s="15"/>
      <c r="I482" s="15">
        <v>1</v>
      </c>
      <c r="K482"/>
      <c r="L482"/>
      <c r="M482"/>
      <c r="N482"/>
      <c r="O482" s="13">
        <v>1</v>
      </c>
      <c r="P482" s="13">
        <v>0</v>
      </c>
      <c r="Q482" s="13">
        <v>0</v>
      </c>
      <c r="R482" s="13">
        <v>1</v>
      </c>
      <c r="S482" s="13"/>
      <c r="T482" s="13"/>
      <c r="U482" s="13"/>
      <c r="V482" s="26" t="s">
        <v>1515</v>
      </c>
      <c r="W482" s="27"/>
      <c r="Y482" s="8" t="s">
        <v>1516</v>
      </c>
      <c r="AA482"/>
      <c r="AC482" s="6">
        <v>1988</v>
      </c>
      <c r="AE482"/>
      <c r="AF482" s="13"/>
      <c r="AG482" s="13"/>
    </row>
    <row r="483" spans="1:33">
      <c r="A483" t="s">
        <v>556</v>
      </c>
      <c r="B483" s="6" t="s">
        <v>228</v>
      </c>
      <c r="C483" s="6">
        <v>1988</v>
      </c>
      <c r="D483" s="6"/>
      <c r="E483" s="6"/>
      <c r="F483" s="6"/>
      <c r="G483" s="15"/>
      <c r="H483" s="15"/>
      <c r="I483" s="15">
        <v>1</v>
      </c>
      <c r="K483"/>
      <c r="L483"/>
      <c r="M483"/>
      <c r="N483"/>
      <c r="O483" s="13">
        <v>1</v>
      </c>
      <c r="P483" s="13">
        <v>0</v>
      </c>
      <c r="Q483" s="13">
        <v>0</v>
      </c>
      <c r="R483" s="13">
        <v>1</v>
      </c>
      <c r="S483" s="13"/>
      <c r="T483" s="13"/>
      <c r="U483" s="13"/>
      <c r="W483" s="27"/>
      <c r="Y483" s="54" t="s">
        <v>1538</v>
      </c>
      <c r="AA483"/>
      <c r="AC483" s="6">
        <v>1988</v>
      </c>
      <c r="AE483"/>
      <c r="AF483" s="13"/>
      <c r="AG483" s="13"/>
    </row>
    <row r="484" spans="1:33">
      <c r="A484" t="s">
        <v>556</v>
      </c>
      <c r="B484" s="6" t="s">
        <v>230</v>
      </c>
      <c r="C484" s="6">
        <v>1988</v>
      </c>
      <c r="D484" s="6"/>
      <c r="E484" s="6"/>
      <c r="F484" s="6"/>
      <c r="H484" s="15"/>
      <c r="I484" s="15">
        <v>1</v>
      </c>
      <c r="K484"/>
      <c r="L484"/>
      <c r="M484"/>
      <c r="N484"/>
      <c r="O484" s="13">
        <v>1</v>
      </c>
      <c r="P484" s="13">
        <v>1</v>
      </c>
      <c r="Q484" s="13">
        <v>1</v>
      </c>
      <c r="R484" s="13">
        <v>1</v>
      </c>
      <c r="S484" s="13"/>
      <c r="T484" s="13"/>
      <c r="U484" s="13"/>
      <c r="W484" s="27"/>
      <c r="Y484" s="54" t="s">
        <v>1539</v>
      </c>
      <c r="AA484"/>
      <c r="AC484" s="6">
        <v>1988</v>
      </c>
      <c r="AE484"/>
      <c r="AF484" s="13"/>
      <c r="AG484" s="13"/>
    </row>
    <row r="485" spans="1:33" ht="16">
      <c r="A485" t="s">
        <v>556</v>
      </c>
      <c r="B485" s="6" t="s">
        <v>231</v>
      </c>
      <c r="C485" s="6">
        <v>1988</v>
      </c>
      <c r="D485" s="6"/>
      <c r="E485" s="6"/>
      <c r="F485" s="6"/>
      <c r="H485" s="15"/>
      <c r="I485" s="15">
        <v>1</v>
      </c>
      <c r="K485"/>
      <c r="L485"/>
      <c r="M485"/>
      <c r="N485"/>
      <c r="O485" s="13">
        <v>1</v>
      </c>
      <c r="P485" s="13">
        <v>1</v>
      </c>
      <c r="Q485" s="13">
        <v>0</v>
      </c>
      <c r="R485" s="13">
        <v>1</v>
      </c>
      <c r="S485" s="13"/>
      <c r="T485" s="13"/>
      <c r="U485" s="13"/>
      <c r="V485" s="26" t="s">
        <v>1529</v>
      </c>
      <c r="W485" s="27"/>
      <c r="Y485" s="8" t="s">
        <v>1528</v>
      </c>
      <c r="AA485" t="s">
        <v>268</v>
      </c>
      <c r="AB485">
        <v>1988</v>
      </c>
      <c r="AC485" s="6">
        <v>1988</v>
      </c>
      <c r="AE485"/>
      <c r="AF485" s="13"/>
      <c r="AG485" s="13"/>
    </row>
    <row r="486" spans="1:33" ht="16">
      <c r="A486" t="s">
        <v>556</v>
      </c>
      <c r="B486" s="7" t="s">
        <v>239</v>
      </c>
      <c r="C486" s="6">
        <v>1989</v>
      </c>
      <c r="D486" s="6"/>
      <c r="E486" s="6">
        <v>995</v>
      </c>
      <c r="F486" s="6"/>
      <c r="I486" s="13">
        <v>1</v>
      </c>
      <c r="J486" s="13">
        <v>1</v>
      </c>
      <c r="K486"/>
      <c r="L486"/>
      <c r="M486"/>
      <c r="N486"/>
      <c r="O486" s="13">
        <v>1</v>
      </c>
      <c r="P486" s="13">
        <v>0</v>
      </c>
      <c r="Q486" s="13">
        <v>0</v>
      </c>
      <c r="R486" s="13">
        <v>1</v>
      </c>
      <c r="S486" s="13"/>
      <c r="T486" s="13"/>
      <c r="U486" s="13"/>
      <c r="V486" s="26" t="s">
        <v>1514</v>
      </c>
      <c r="W486" s="27"/>
      <c r="Y486" s="8" t="s">
        <v>1513</v>
      </c>
      <c r="AA486"/>
      <c r="AC486" s="6">
        <v>1989</v>
      </c>
      <c r="AE486"/>
      <c r="AF486" s="13"/>
      <c r="AG486" s="13"/>
    </row>
    <row r="487" spans="1:33" ht="48">
      <c r="A487" t="s">
        <v>1305</v>
      </c>
      <c r="B487" s="6" t="s">
        <v>1318</v>
      </c>
      <c r="C487" s="6">
        <v>1989</v>
      </c>
      <c r="I487" s="14">
        <v>1</v>
      </c>
      <c r="N487" s="13">
        <v>1</v>
      </c>
      <c r="O487" s="13">
        <v>1</v>
      </c>
      <c r="P487" s="13">
        <v>0</v>
      </c>
      <c r="Q487" s="13">
        <v>0</v>
      </c>
      <c r="R487" s="13">
        <v>1</v>
      </c>
      <c r="V487" s="26" t="s">
        <v>1319</v>
      </c>
      <c r="Y487" s="8" t="s">
        <v>1320</v>
      </c>
      <c r="Z487" s="26" t="s">
        <v>1325</v>
      </c>
      <c r="AA487" s="13" t="s">
        <v>430</v>
      </c>
    </row>
    <row r="488" spans="1:33">
      <c r="A488" t="s">
        <v>690</v>
      </c>
      <c r="B488" s="6" t="s">
        <v>177</v>
      </c>
      <c r="C488" s="6">
        <v>1989</v>
      </c>
      <c r="D488" s="2">
        <v>1995</v>
      </c>
      <c r="I488" s="13">
        <v>1</v>
      </c>
      <c r="J488" s="13">
        <v>1</v>
      </c>
      <c r="O488" s="13">
        <v>1</v>
      </c>
      <c r="P488" s="13">
        <v>1</v>
      </c>
      <c r="Q488" s="13">
        <v>0</v>
      </c>
      <c r="R488" s="13">
        <v>1</v>
      </c>
      <c r="Y488" s="8" t="s">
        <v>854</v>
      </c>
    </row>
    <row r="489" spans="1:33" ht="32">
      <c r="A489" t="s">
        <v>690</v>
      </c>
      <c r="B489" s="6" t="s">
        <v>178</v>
      </c>
      <c r="C489" s="6">
        <v>1989</v>
      </c>
      <c r="D489" s="6">
        <v>1995</v>
      </c>
      <c r="I489" s="13">
        <v>1</v>
      </c>
      <c r="J489" s="13">
        <v>1</v>
      </c>
      <c r="O489" s="13">
        <v>1</v>
      </c>
      <c r="P489" s="13">
        <v>0</v>
      </c>
      <c r="Q489" s="13">
        <v>0</v>
      </c>
      <c r="R489" s="13">
        <v>1</v>
      </c>
      <c r="Y489" s="8" t="s">
        <v>888</v>
      </c>
      <c r="Z489" s="26" t="s">
        <v>889</v>
      </c>
    </row>
    <row r="490" spans="1:33">
      <c r="A490" t="s">
        <v>1078</v>
      </c>
      <c r="B490" s="6" t="s">
        <v>1092</v>
      </c>
      <c r="C490" s="6">
        <v>1989</v>
      </c>
      <c r="I490" s="14">
        <v>1</v>
      </c>
      <c r="O490" s="13">
        <v>1</v>
      </c>
      <c r="P490" s="13">
        <v>1</v>
      </c>
      <c r="Q490" s="13">
        <v>0</v>
      </c>
      <c r="R490" s="13">
        <v>1</v>
      </c>
      <c r="Y490" t="s">
        <v>1791</v>
      </c>
    </row>
    <row r="491" spans="1:33">
      <c r="A491" t="s">
        <v>687</v>
      </c>
      <c r="B491" s="6" t="s">
        <v>1282</v>
      </c>
      <c r="C491" s="6">
        <v>1989</v>
      </c>
      <c r="I491" s="13">
        <v>1</v>
      </c>
      <c r="J491" s="13">
        <v>1</v>
      </c>
      <c r="O491" s="13">
        <v>1</v>
      </c>
      <c r="P491" s="13">
        <v>1</v>
      </c>
      <c r="Q491" s="13">
        <v>0</v>
      </c>
      <c r="R491" s="13">
        <v>1</v>
      </c>
      <c r="V491" t="s">
        <v>1284</v>
      </c>
      <c r="Y491" s="8" t="s">
        <v>1286</v>
      </c>
      <c r="AA491" t="s">
        <v>268</v>
      </c>
    </row>
    <row r="492" spans="1:33">
      <c r="A492" t="s">
        <v>687</v>
      </c>
      <c r="B492" s="6" t="s">
        <v>1283</v>
      </c>
      <c r="C492" s="6">
        <v>1989</v>
      </c>
      <c r="I492" s="13">
        <v>1</v>
      </c>
      <c r="J492" s="13">
        <v>1</v>
      </c>
      <c r="O492" s="13">
        <v>1</v>
      </c>
      <c r="P492" s="13">
        <v>0</v>
      </c>
      <c r="Q492" s="13">
        <v>0</v>
      </c>
      <c r="R492" s="13">
        <v>1</v>
      </c>
      <c r="V492" t="s">
        <v>1285</v>
      </c>
      <c r="Y492" s="8" t="s">
        <v>1286</v>
      </c>
      <c r="AA492"/>
    </row>
    <row r="493" spans="1:33">
      <c r="A493" t="s">
        <v>687</v>
      </c>
      <c r="B493" s="6" t="s">
        <v>115</v>
      </c>
      <c r="C493" s="6">
        <v>1989</v>
      </c>
      <c r="I493" s="13">
        <v>1</v>
      </c>
      <c r="J493" s="13">
        <v>1</v>
      </c>
      <c r="O493" s="13">
        <v>1</v>
      </c>
      <c r="P493" s="13">
        <v>1</v>
      </c>
      <c r="Q493" s="13">
        <v>0</v>
      </c>
      <c r="R493" s="13">
        <v>1</v>
      </c>
      <c r="V493" t="s">
        <v>1840</v>
      </c>
      <c r="Y493" s="8" t="s">
        <v>1289</v>
      </c>
      <c r="AA493" t="s">
        <v>268</v>
      </c>
    </row>
    <row r="494" spans="1:33">
      <c r="A494" t="s">
        <v>687</v>
      </c>
      <c r="B494" s="6" t="s">
        <v>116</v>
      </c>
      <c r="C494" s="6">
        <v>1989</v>
      </c>
      <c r="I494" s="13">
        <v>1</v>
      </c>
      <c r="J494" s="13">
        <v>1</v>
      </c>
      <c r="O494" s="13">
        <v>1</v>
      </c>
      <c r="P494" s="13">
        <v>0</v>
      </c>
      <c r="Q494" s="13">
        <v>0</v>
      </c>
      <c r="R494" s="13">
        <v>1</v>
      </c>
      <c r="V494" t="s">
        <v>1288</v>
      </c>
      <c r="Y494" s="8" t="s">
        <v>1289</v>
      </c>
      <c r="AA494" t="s">
        <v>268</v>
      </c>
    </row>
    <row r="495" spans="1:33" ht="48">
      <c r="A495" t="s">
        <v>687</v>
      </c>
      <c r="B495" s="6" t="s">
        <v>123</v>
      </c>
      <c r="C495" s="2">
        <v>1989</v>
      </c>
      <c r="I495" s="13">
        <v>1</v>
      </c>
      <c r="J495" s="13">
        <v>1</v>
      </c>
      <c r="O495" s="13">
        <v>1</v>
      </c>
      <c r="P495" s="13">
        <v>1</v>
      </c>
      <c r="Q495" s="13">
        <v>0</v>
      </c>
      <c r="R495" s="13">
        <v>1</v>
      </c>
      <c r="V495"/>
      <c r="Y495" s="46" t="s">
        <v>1851</v>
      </c>
      <c r="AA495"/>
    </row>
    <row r="496" spans="1:33" ht="32">
      <c r="A496" t="s">
        <v>687</v>
      </c>
      <c r="B496" s="6" t="s">
        <v>125</v>
      </c>
      <c r="C496" s="2">
        <v>1989</v>
      </c>
      <c r="I496" s="13">
        <v>1</v>
      </c>
      <c r="J496" s="13">
        <v>1</v>
      </c>
      <c r="O496" s="13">
        <v>1</v>
      </c>
      <c r="P496" s="13">
        <v>0</v>
      </c>
      <c r="Q496" s="13">
        <v>0</v>
      </c>
      <c r="R496" s="13">
        <v>1</v>
      </c>
      <c r="V496" s="26" t="s">
        <v>1845</v>
      </c>
      <c r="Y496" s="46" t="s">
        <v>975</v>
      </c>
      <c r="AA496"/>
    </row>
    <row r="497" spans="1:33" ht="16">
      <c r="A497" t="s">
        <v>555</v>
      </c>
      <c r="B497" s="6" t="s">
        <v>131</v>
      </c>
      <c r="C497" s="6">
        <v>1989</v>
      </c>
      <c r="D497" s="6"/>
      <c r="E497" s="6"/>
      <c r="F497" s="6">
        <v>1000</v>
      </c>
      <c r="I497" s="13">
        <v>1</v>
      </c>
      <c r="J497" s="13">
        <v>1</v>
      </c>
      <c r="O497" s="13">
        <v>1</v>
      </c>
      <c r="P497" s="13">
        <v>0</v>
      </c>
      <c r="Q497" s="13">
        <v>0</v>
      </c>
      <c r="R497" s="13">
        <v>1</v>
      </c>
      <c r="S497" s="13">
        <v>1</v>
      </c>
      <c r="T497" s="13">
        <v>1990</v>
      </c>
      <c r="U497" s="13"/>
      <c r="V497" s="26" t="s">
        <v>426</v>
      </c>
      <c r="X497"/>
      <c r="Y497" t="s">
        <v>1918</v>
      </c>
      <c r="AE497" s="13"/>
      <c r="AF497" s="13"/>
      <c r="AG497"/>
    </row>
    <row r="498" spans="1:33">
      <c r="A498" t="s">
        <v>555</v>
      </c>
      <c r="B498" s="6" t="s">
        <v>132</v>
      </c>
      <c r="C498" s="6">
        <v>1989</v>
      </c>
      <c r="D498" s="6"/>
      <c r="E498" s="6"/>
      <c r="F498" s="6"/>
      <c r="I498" s="13">
        <v>1</v>
      </c>
      <c r="J498" s="13">
        <v>1</v>
      </c>
      <c r="O498" s="13">
        <v>1</v>
      </c>
      <c r="P498" s="13">
        <v>1</v>
      </c>
      <c r="Q498" s="13">
        <v>0</v>
      </c>
      <c r="R498" s="13">
        <v>1</v>
      </c>
      <c r="S498" s="13">
        <v>1</v>
      </c>
      <c r="T498" s="13">
        <v>1990</v>
      </c>
      <c r="U498" s="13"/>
      <c r="X498"/>
      <c r="Y498" t="s">
        <v>1919</v>
      </c>
      <c r="AE498" s="13"/>
      <c r="AF498" s="13"/>
      <c r="AG498"/>
    </row>
    <row r="499" spans="1:33">
      <c r="A499" t="s">
        <v>555</v>
      </c>
      <c r="B499" s="6" t="s">
        <v>133</v>
      </c>
      <c r="C499" s="6">
        <v>1989</v>
      </c>
      <c r="D499" s="6"/>
      <c r="E499" s="6"/>
      <c r="F499" s="6"/>
      <c r="I499" s="13">
        <v>1</v>
      </c>
      <c r="J499" s="13">
        <v>1</v>
      </c>
      <c r="O499" s="13">
        <v>1</v>
      </c>
      <c r="P499" s="13">
        <v>1</v>
      </c>
      <c r="Q499" s="13">
        <v>0</v>
      </c>
      <c r="R499" s="13">
        <v>1</v>
      </c>
      <c r="S499" s="13"/>
      <c r="T499" s="13"/>
      <c r="U499" s="13"/>
      <c r="X499"/>
      <c r="Y499" t="s">
        <v>1920</v>
      </c>
      <c r="AE499" s="13"/>
      <c r="AF499" s="13"/>
      <c r="AG499"/>
    </row>
    <row r="500" spans="1:33">
      <c r="A500" t="s">
        <v>555</v>
      </c>
      <c r="B500" s="6" t="s">
        <v>134</v>
      </c>
      <c r="C500" s="6">
        <v>1989</v>
      </c>
      <c r="D500" s="6"/>
      <c r="E500" s="6"/>
      <c r="F500" s="6"/>
      <c r="I500" s="13">
        <v>1</v>
      </c>
      <c r="J500" s="13">
        <v>1</v>
      </c>
      <c r="O500" s="13">
        <v>1</v>
      </c>
      <c r="P500" s="13">
        <v>1</v>
      </c>
      <c r="Q500" s="13">
        <v>0</v>
      </c>
      <c r="R500" s="13">
        <v>1</v>
      </c>
      <c r="S500" s="13"/>
      <c r="T500" s="13"/>
      <c r="U500" s="13"/>
      <c r="X500"/>
      <c r="Y500" t="s">
        <v>1921</v>
      </c>
      <c r="AE500" s="13"/>
      <c r="AF500" s="13"/>
      <c r="AG500"/>
    </row>
    <row r="501" spans="1:33">
      <c r="A501" t="s">
        <v>693</v>
      </c>
      <c r="B501" s="6" t="s">
        <v>154</v>
      </c>
      <c r="C501" s="6">
        <v>1989</v>
      </c>
      <c r="I501" s="13">
        <v>1</v>
      </c>
      <c r="J501" s="13">
        <v>1</v>
      </c>
      <c r="O501" s="13">
        <v>1</v>
      </c>
      <c r="P501" s="13">
        <v>1</v>
      </c>
      <c r="Q501" s="13">
        <v>0</v>
      </c>
      <c r="R501" s="13">
        <v>1</v>
      </c>
      <c r="V501"/>
      <c r="Y501" t="s">
        <v>2271</v>
      </c>
      <c r="AA501"/>
    </row>
    <row r="502" spans="1:33">
      <c r="A502" t="s">
        <v>693</v>
      </c>
      <c r="B502" s="6" t="s">
        <v>155</v>
      </c>
      <c r="C502" s="6">
        <v>1989</v>
      </c>
      <c r="I502" s="13">
        <v>1</v>
      </c>
      <c r="J502" s="13">
        <v>1</v>
      </c>
      <c r="O502" s="13">
        <v>1</v>
      </c>
      <c r="P502" s="13">
        <v>1</v>
      </c>
      <c r="Q502" s="13">
        <v>0</v>
      </c>
      <c r="R502" s="13">
        <v>1</v>
      </c>
      <c r="V502"/>
      <c r="Y502" t="s">
        <v>2291</v>
      </c>
      <c r="AA502"/>
    </row>
    <row r="503" spans="1:33">
      <c r="A503" t="s">
        <v>693</v>
      </c>
      <c r="B503" s="6" t="s">
        <v>156</v>
      </c>
      <c r="C503" s="6">
        <v>1989</v>
      </c>
      <c r="I503" s="13">
        <v>1</v>
      </c>
      <c r="J503" s="13">
        <v>1</v>
      </c>
      <c r="O503" s="13">
        <v>1</v>
      </c>
      <c r="P503" s="13">
        <v>1</v>
      </c>
      <c r="Q503" s="13">
        <v>0</v>
      </c>
      <c r="R503" s="13">
        <v>1</v>
      </c>
      <c r="V503" t="s">
        <v>363</v>
      </c>
      <c r="Y503" t="s">
        <v>2257</v>
      </c>
      <c r="AA503" t="s">
        <v>430</v>
      </c>
    </row>
    <row r="504" spans="1:33">
      <c r="A504" t="s">
        <v>693</v>
      </c>
      <c r="B504" s="6" t="s">
        <v>157</v>
      </c>
      <c r="C504" s="6">
        <v>1989</v>
      </c>
      <c r="I504" s="13">
        <v>1</v>
      </c>
      <c r="J504" s="13">
        <v>1</v>
      </c>
      <c r="O504" s="13">
        <v>1</v>
      </c>
      <c r="P504" s="13">
        <v>0</v>
      </c>
      <c r="Q504" s="13">
        <v>0</v>
      </c>
      <c r="R504" s="13">
        <v>1</v>
      </c>
      <c r="V504" t="s">
        <v>364</v>
      </c>
      <c r="Y504" t="s">
        <v>2257</v>
      </c>
      <c r="AA504" t="s">
        <v>430</v>
      </c>
    </row>
    <row r="505" spans="1:33">
      <c r="A505" t="s">
        <v>693</v>
      </c>
      <c r="B505" s="6" t="s">
        <v>158</v>
      </c>
      <c r="C505" s="6">
        <v>1989</v>
      </c>
      <c r="D505" s="2">
        <v>1993</v>
      </c>
      <c r="I505" s="13">
        <v>1</v>
      </c>
      <c r="J505" s="13">
        <v>1</v>
      </c>
      <c r="O505" s="13">
        <v>1</v>
      </c>
      <c r="P505" s="13">
        <v>0</v>
      </c>
      <c r="Q505" s="13">
        <v>0</v>
      </c>
      <c r="R505" s="13">
        <v>1</v>
      </c>
      <c r="V505" t="s">
        <v>352</v>
      </c>
      <c r="Y505" t="s">
        <v>2226</v>
      </c>
      <c r="AA505" t="s">
        <v>430</v>
      </c>
    </row>
    <row r="506" spans="1:33" ht="32">
      <c r="A506" t="s">
        <v>556</v>
      </c>
      <c r="B506" s="6" t="s">
        <v>236</v>
      </c>
      <c r="C506" s="6">
        <v>1989</v>
      </c>
      <c r="D506" s="6"/>
      <c r="E506" s="6">
        <v>2995</v>
      </c>
      <c r="F506" s="6"/>
      <c r="I506" s="13">
        <v>1</v>
      </c>
      <c r="J506" s="13">
        <v>1</v>
      </c>
      <c r="K506"/>
      <c r="L506"/>
      <c r="M506"/>
      <c r="N506"/>
      <c r="O506" s="13">
        <v>1</v>
      </c>
      <c r="P506" s="13">
        <v>1</v>
      </c>
      <c r="Q506" s="13">
        <v>0</v>
      </c>
      <c r="R506" s="13">
        <v>1</v>
      </c>
      <c r="S506" s="13"/>
      <c r="T506" s="13"/>
      <c r="U506" s="13"/>
      <c r="V506" s="26" t="s">
        <v>1505</v>
      </c>
      <c r="W506" s="27"/>
      <c r="Y506" s="8" t="s">
        <v>1506</v>
      </c>
      <c r="AA506" t="s">
        <v>268</v>
      </c>
      <c r="AB506">
        <v>1989</v>
      </c>
      <c r="AC506" s="6">
        <v>1989</v>
      </c>
      <c r="AE506"/>
      <c r="AF506" s="13"/>
      <c r="AG506" s="13"/>
    </row>
    <row r="507" spans="1:33" ht="16">
      <c r="A507" t="s">
        <v>556</v>
      </c>
      <c r="B507" s="6" t="s">
        <v>237</v>
      </c>
      <c r="C507" s="6">
        <v>1989</v>
      </c>
      <c r="D507" s="6"/>
      <c r="E507" s="6"/>
      <c r="F507" s="6"/>
      <c r="H507" s="15"/>
      <c r="I507" s="13">
        <v>1</v>
      </c>
      <c r="J507" s="13">
        <v>1</v>
      </c>
      <c r="K507"/>
      <c r="L507"/>
      <c r="M507"/>
      <c r="N507"/>
      <c r="O507" s="13">
        <v>1</v>
      </c>
      <c r="P507" s="13">
        <v>0</v>
      </c>
      <c r="Q507" s="13">
        <v>0</v>
      </c>
      <c r="R507" s="13">
        <v>1</v>
      </c>
      <c r="S507" s="13"/>
      <c r="T507" s="13"/>
      <c r="U507" s="13"/>
      <c r="V507" s="26" t="s">
        <v>379</v>
      </c>
      <c r="W507" s="27"/>
      <c r="Y507" t="s">
        <v>1506</v>
      </c>
      <c r="AA507" t="s">
        <v>268</v>
      </c>
      <c r="AB507">
        <v>1990</v>
      </c>
      <c r="AC507" s="6">
        <v>1989</v>
      </c>
      <c r="AE507"/>
      <c r="AF507" s="13"/>
      <c r="AG507" s="13"/>
    </row>
    <row r="508" spans="1:33">
      <c r="A508" t="s">
        <v>556</v>
      </c>
      <c r="B508" s="6" t="s">
        <v>232</v>
      </c>
      <c r="C508" s="6">
        <v>1989</v>
      </c>
      <c r="D508" s="6"/>
      <c r="E508" s="6">
        <v>1895</v>
      </c>
      <c r="F508" s="6"/>
      <c r="H508" s="15"/>
      <c r="I508" s="15">
        <v>1</v>
      </c>
      <c r="K508"/>
      <c r="L508"/>
      <c r="M508"/>
      <c r="N508"/>
      <c r="O508" s="13">
        <v>1</v>
      </c>
      <c r="P508" s="13">
        <v>1</v>
      </c>
      <c r="Q508" s="13">
        <v>0</v>
      </c>
      <c r="R508" s="13">
        <v>1</v>
      </c>
      <c r="S508" s="13">
        <v>1</v>
      </c>
      <c r="T508" s="13">
        <v>1989</v>
      </c>
      <c r="U508" s="13"/>
      <c r="W508" s="27"/>
      <c r="Y508" s="8" t="s">
        <v>1526</v>
      </c>
      <c r="AA508" t="s">
        <v>268</v>
      </c>
      <c r="AB508">
        <v>1989</v>
      </c>
      <c r="AC508" s="6">
        <v>1989</v>
      </c>
      <c r="AE508"/>
      <c r="AF508" s="13"/>
      <c r="AG508" s="13"/>
    </row>
    <row r="509" spans="1:33" ht="48">
      <c r="A509" t="s">
        <v>1168</v>
      </c>
      <c r="B509" s="6" t="s">
        <v>1169</v>
      </c>
      <c r="C509" s="6">
        <v>1990</v>
      </c>
      <c r="I509" s="14">
        <v>1</v>
      </c>
      <c r="N509" s="13">
        <v>1</v>
      </c>
      <c r="O509" s="13">
        <v>1</v>
      </c>
      <c r="P509" s="13">
        <v>1</v>
      </c>
      <c r="Q509" s="13">
        <v>0</v>
      </c>
      <c r="R509" s="13">
        <v>1</v>
      </c>
      <c r="V509" s="26" t="s">
        <v>1171</v>
      </c>
      <c r="Y509" s="8" t="s">
        <v>1170</v>
      </c>
      <c r="AA509" s="13" t="s">
        <v>430</v>
      </c>
      <c r="AB509">
        <v>1990</v>
      </c>
    </row>
    <row r="510" spans="1:33">
      <c r="A510" t="s">
        <v>690</v>
      </c>
      <c r="B510" s="6" t="s">
        <v>179</v>
      </c>
      <c r="C510" s="6">
        <v>1990</v>
      </c>
      <c r="D510" s="2" t="s">
        <v>124</v>
      </c>
      <c r="I510" s="13">
        <v>1</v>
      </c>
      <c r="J510" s="13">
        <v>1</v>
      </c>
      <c r="O510" s="13">
        <v>1</v>
      </c>
      <c r="P510" s="13">
        <v>0</v>
      </c>
      <c r="Q510" s="13">
        <v>0</v>
      </c>
      <c r="R510" s="13">
        <v>1</v>
      </c>
      <c r="Y510" s="8" t="s">
        <v>888</v>
      </c>
    </row>
    <row r="511" spans="1:33">
      <c r="A511" t="s">
        <v>690</v>
      </c>
      <c r="B511" s="48" t="s">
        <v>180</v>
      </c>
      <c r="C511" s="6">
        <v>1990</v>
      </c>
      <c r="I511" s="13">
        <v>1</v>
      </c>
      <c r="J511" s="13">
        <v>1</v>
      </c>
      <c r="O511" s="13">
        <v>1</v>
      </c>
      <c r="P511" s="13">
        <v>0</v>
      </c>
      <c r="Q511" s="13">
        <v>0</v>
      </c>
      <c r="R511" s="13">
        <v>1</v>
      </c>
      <c r="Y511" t="s">
        <v>1769</v>
      </c>
    </row>
    <row r="512" spans="1:33">
      <c r="A512" t="s">
        <v>1078</v>
      </c>
      <c r="B512" s="6" t="s">
        <v>1081</v>
      </c>
      <c r="C512" s="6">
        <v>1990</v>
      </c>
      <c r="I512" s="14">
        <v>1</v>
      </c>
      <c r="J512" s="13">
        <v>1</v>
      </c>
      <c r="O512" s="13">
        <v>1</v>
      </c>
      <c r="P512" s="13">
        <v>1</v>
      </c>
      <c r="Q512" s="13">
        <v>0</v>
      </c>
      <c r="R512" s="13">
        <v>1</v>
      </c>
      <c r="Y512" t="s">
        <v>1778</v>
      </c>
    </row>
    <row r="513" spans="1:33" ht="16">
      <c r="A513" t="s">
        <v>1078</v>
      </c>
      <c r="B513" s="6" t="s">
        <v>1779</v>
      </c>
      <c r="C513" s="6">
        <v>1990</v>
      </c>
      <c r="I513" s="14">
        <v>1</v>
      </c>
      <c r="J513" s="13">
        <v>1</v>
      </c>
      <c r="O513" s="13">
        <v>1</v>
      </c>
      <c r="P513" s="13">
        <v>0</v>
      </c>
      <c r="Q513" s="13">
        <v>0</v>
      </c>
      <c r="R513" s="13">
        <v>1</v>
      </c>
      <c r="V513" s="26" t="s">
        <v>1780</v>
      </c>
      <c r="Y513" t="s">
        <v>1778</v>
      </c>
    </row>
    <row r="514" spans="1:33">
      <c r="A514" t="s">
        <v>1078</v>
      </c>
      <c r="B514" s="6" t="s">
        <v>1088</v>
      </c>
      <c r="C514" s="6">
        <v>1990</v>
      </c>
      <c r="I514" s="14">
        <v>1</v>
      </c>
      <c r="O514" s="13">
        <v>1</v>
      </c>
      <c r="P514" s="13">
        <v>1</v>
      </c>
      <c r="Q514" s="13">
        <v>0</v>
      </c>
      <c r="R514" s="13">
        <v>1</v>
      </c>
      <c r="Y514" t="s">
        <v>1788</v>
      </c>
    </row>
    <row r="515" spans="1:33">
      <c r="A515" t="s">
        <v>687</v>
      </c>
      <c r="B515" s="6" t="s">
        <v>117</v>
      </c>
      <c r="C515" s="6">
        <v>1990</v>
      </c>
      <c r="I515" s="13">
        <v>1</v>
      </c>
      <c r="J515" s="13">
        <v>1</v>
      </c>
      <c r="O515" s="13">
        <v>1</v>
      </c>
      <c r="P515" s="13">
        <v>1</v>
      </c>
      <c r="Q515" s="13">
        <v>0</v>
      </c>
      <c r="R515" s="13">
        <v>1</v>
      </c>
      <c r="V515"/>
      <c r="Y515" t="s">
        <v>1846</v>
      </c>
      <c r="AA515"/>
    </row>
    <row r="516" spans="1:33">
      <c r="A516" t="s">
        <v>687</v>
      </c>
      <c r="B516" s="18" t="s">
        <v>118</v>
      </c>
      <c r="C516" s="6">
        <v>1990</v>
      </c>
      <c r="I516" s="13">
        <v>1</v>
      </c>
      <c r="J516" s="13">
        <v>1</v>
      </c>
      <c r="O516" s="13">
        <v>1</v>
      </c>
      <c r="P516" s="13">
        <v>0</v>
      </c>
      <c r="Q516" s="13">
        <v>0</v>
      </c>
      <c r="R516" s="13">
        <v>1</v>
      </c>
      <c r="V516"/>
      <c r="Y516" t="s">
        <v>1852</v>
      </c>
      <c r="AA516"/>
    </row>
    <row r="517" spans="1:33" ht="16">
      <c r="A517" t="s">
        <v>555</v>
      </c>
      <c r="B517" s="6" t="s">
        <v>135</v>
      </c>
      <c r="C517" s="6">
        <v>1990</v>
      </c>
      <c r="D517" s="6"/>
      <c r="E517" s="6"/>
      <c r="F517" s="6">
        <v>2485</v>
      </c>
      <c r="I517" s="13">
        <v>1</v>
      </c>
      <c r="J517" s="13">
        <v>1</v>
      </c>
      <c r="O517" s="13">
        <v>1</v>
      </c>
      <c r="P517" s="13">
        <v>1</v>
      </c>
      <c r="Q517" s="13">
        <v>0</v>
      </c>
      <c r="R517" s="13">
        <v>1</v>
      </c>
      <c r="S517" s="13">
        <v>1</v>
      </c>
      <c r="T517" s="13">
        <v>1991</v>
      </c>
      <c r="U517" s="13"/>
      <c r="V517" s="26" t="s">
        <v>427</v>
      </c>
      <c r="X517"/>
      <c r="Y517" t="s">
        <v>1907</v>
      </c>
      <c r="AA517" s="13" t="s">
        <v>268</v>
      </c>
      <c r="AE517" s="13"/>
      <c r="AF517" s="13"/>
      <c r="AG517"/>
    </row>
    <row r="518" spans="1:33" ht="16">
      <c r="A518" t="s">
        <v>555</v>
      </c>
      <c r="B518" s="6" t="s">
        <v>136</v>
      </c>
      <c r="C518" s="6">
        <v>1990</v>
      </c>
      <c r="D518" s="6"/>
      <c r="E518" s="6"/>
      <c r="F518" s="6"/>
      <c r="I518" s="13">
        <v>1</v>
      </c>
      <c r="J518" s="13">
        <v>1</v>
      </c>
      <c r="O518" s="13">
        <v>1</v>
      </c>
      <c r="P518" s="13">
        <v>1</v>
      </c>
      <c r="Q518" s="13">
        <v>0</v>
      </c>
      <c r="R518" s="13">
        <v>1</v>
      </c>
      <c r="S518" s="13"/>
      <c r="T518" s="13"/>
      <c r="U518" s="13"/>
      <c r="V518" s="26" t="s">
        <v>294</v>
      </c>
      <c r="X518"/>
      <c r="Y518" t="s">
        <v>1907</v>
      </c>
      <c r="AA518" s="13" t="s">
        <v>268</v>
      </c>
      <c r="AE518" s="13"/>
      <c r="AF518" s="13"/>
      <c r="AG518"/>
    </row>
    <row r="519" spans="1:33">
      <c r="A519" t="s">
        <v>693</v>
      </c>
      <c r="B519" s="6" t="s">
        <v>159</v>
      </c>
      <c r="C519" s="6">
        <v>1990</v>
      </c>
      <c r="D519" s="2">
        <v>1991</v>
      </c>
      <c r="I519" s="13">
        <v>1</v>
      </c>
      <c r="J519" s="13">
        <v>1</v>
      </c>
      <c r="O519" s="13">
        <v>1</v>
      </c>
      <c r="P519" s="13">
        <v>1</v>
      </c>
      <c r="Q519" s="13">
        <v>0</v>
      </c>
      <c r="R519" s="13">
        <v>1</v>
      </c>
      <c r="V519"/>
      <c r="Y519" t="s">
        <v>2166</v>
      </c>
      <c r="AA519" t="s">
        <v>430</v>
      </c>
    </row>
    <row r="520" spans="1:33">
      <c r="A520" t="s">
        <v>556</v>
      </c>
      <c r="B520" s="6" t="s">
        <v>240</v>
      </c>
      <c r="C520" s="6">
        <v>1990</v>
      </c>
      <c r="D520" s="6"/>
      <c r="E520" s="6">
        <v>1095</v>
      </c>
      <c r="F520" s="6"/>
      <c r="I520" s="13">
        <v>1</v>
      </c>
      <c r="J520" s="13">
        <v>1</v>
      </c>
      <c r="K520"/>
      <c r="L520"/>
      <c r="M520"/>
      <c r="N520"/>
      <c r="O520" s="13">
        <v>1</v>
      </c>
      <c r="P520" s="13">
        <v>1</v>
      </c>
      <c r="Q520" s="13">
        <v>0</v>
      </c>
      <c r="R520" s="13">
        <v>1</v>
      </c>
      <c r="S520" s="13">
        <v>1</v>
      </c>
      <c r="T520" s="13"/>
      <c r="U520" s="13"/>
      <c r="W520" s="27"/>
      <c r="Y520" s="8" t="s">
        <v>1502</v>
      </c>
      <c r="AA520" t="s">
        <v>268</v>
      </c>
      <c r="AB520">
        <v>1990</v>
      </c>
      <c r="AC520" s="6">
        <v>1990</v>
      </c>
      <c r="AE520"/>
      <c r="AF520" s="13"/>
      <c r="AG520" s="13"/>
    </row>
    <row r="521" spans="1:33" ht="16">
      <c r="A521" t="s">
        <v>556</v>
      </c>
      <c r="B521" s="6" t="s">
        <v>242</v>
      </c>
      <c r="C521" s="6">
        <v>1990</v>
      </c>
      <c r="D521" s="6"/>
      <c r="E521" s="6">
        <v>1595</v>
      </c>
      <c r="F521" s="6"/>
      <c r="I521" s="13">
        <v>1</v>
      </c>
      <c r="J521" s="13">
        <v>1</v>
      </c>
      <c r="K521"/>
      <c r="L521"/>
      <c r="M521"/>
      <c r="N521"/>
      <c r="O521" s="13">
        <v>1</v>
      </c>
      <c r="P521" s="13">
        <v>0</v>
      </c>
      <c r="Q521" s="13">
        <v>0</v>
      </c>
      <c r="R521" s="13">
        <v>1</v>
      </c>
      <c r="S521" s="13">
        <v>2</v>
      </c>
      <c r="T521" s="13">
        <v>1991</v>
      </c>
      <c r="U521" s="13"/>
      <c r="V521" s="26" t="s">
        <v>1512</v>
      </c>
      <c r="W521" s="27"/>
      <c r="Y521" s="8" t="s">
        <v>1513</v>
      </c>
      <c r="AA521"/>
      <c r="AC521" s="6">
        <v>1990</v>
      </c>
      <c r="AE521"/>
      <c r="AF521" s="13"/>
      <c r="AG521" s="13"/>
    </row>
    <row r="522" spans="1:33" ht="16">
      <c r="A522" t="s">
        <v>556</v>
      </c>
      <c r="B522" s="6" t="s">
        <v>241</v>
      </c>
      <c r="C522" s="6">
        <v>1990</v>
      </c>
      <c r="D522" s="6"/>
      <c r="E522" s="6">
        <v>999</v>
      </c>
      <c r="F522" s="6"/>
      <c r="I522" s="13">
        <v>1</v>
      </c>
      <c r="J522" s="13">
        <v>1</v>
      </c>
      <c r="K522"/>
      <c r="L522"/>
      <c r="M522"/>
      <c r="N522"/>
      <c r="O522" s="13">
        <v>1</v>
      </c>
      <c r="P522" s="13">
        <v>0</v>
      </c>
      <c r="Q522" s="13">
        <v>0</v>
      </c>
      <c r="R522" s="13">
        <v>1</v>
      </c>
      <c r="S522" s="13">
        <v>1</v>
      </c>
      <c r="T522" s="13">
        <v>1991</v>
      </c>
      <c r="U522" s="13"/>
      <c r="V522" s="26" t="s">
        <v>1503</v>
      </c>
      <c r="W522" s="27"/>
      <c r="Y522" s="8" t="s">
        <v>1509</v>
      </c>
      <c r="AA522" t="s">
        <v>268</v>
      </c>
      <c r="AB522">
        <v>1990</v>
      </c>
      <c r="AC522" s="6">
        <v>1990</v>
      </c>
      <c r="AE522"/>
      <c r="AF522" s="13"/>
      <c r="AG522" s="13"/>
    </row>
    <row r="523" spans="1:33">
      <c r="A523" t="s">
        <v>690</v>
      </c>
      <c r="B523" s="6" t="s">
        <v>181</v>
      </c>
      <c r="C523" s="6">
        <v>1991</v>
      </c>
      <c r="D523" s="2" t="s">
        <v>124</v>
      </c>
      <c r="I523" s="13">
        <v>1</v>
      </c>
      <c r="J523" s="13">
        <v>1</v>
      </c>
      <c r="O523" s="13">
        <v>1</v>
      </c>
      <c r="P523" s="13">
        <v>0</v>
      </c>
      <c r="Q523" s="13">
        <v>0</v>
      </c>
      <c r="R523" s="13">
        <v>1</v>
      </c>
      <c r="Y523" s="8" t="s">
        <v>888</v>
      </c>
    </row>
    <row r="524" spans="1:33">
      <c r="A524" t="s">
        <v>690</v>
      </c>
      <c r="B524" s="6" t="s">
        <v>182</v>
      </c>
      <c r="C524" s="6">
        <v>1991</v>
      </c>
      <c r="D524" s="2" t="s">
        <v>124</v>
      </c>
      <c r="I524" s="13">
        <v>1</v>
      </c>
      <c r="J524" s="13">
        <v>1</v>
      </c>
      <c r="O524" s="13">
        <v>1</v>
      </c>
      <c r="P524" s="13">
        <v>1</v>
      </c>
      <c r="Q524" s="13">
        <v>0</v>
      </c>
      <c r="R524" s="13">
        <v>1</v>
      </c>
      <c r="Y524" t="s">
        <v>846</v>
      </c>
    </row>
    <row r="525" spans="1:33" ht="16">
      <c r="A525" t="s">
        <v>555</v>
      </c>
      <c r="B525" s="6" t="s">
        <v>137</v>
      </c>
      <c r="C525" s="6">
        <v>1991</v>
      </c>
      <c r="D525" s="6"/>
      <c r="E525" s="6"/>
      <c r="F525" s="6"/>
      <c r="I525" s="13">
        <v>1</v>
      </c>
      <c r="J525" s="13">
        <v>1</v>
      </c>
      <c r="O525" s="13">
        <v>1</v>
      </c>
      <c r="P525" s="13">
        <v>0</v>
      </c>
      <c r="Q525" s="13">
        <v>0</v>
      </c>
      <c r="R525" s="13">
        <v>1</v>
      </c>
      <c r="S525" s="13"/>
      <c r="T525" s="13"/>
      <c r="U525" s="13"/>
      <c r="V525" s="26" t="s">
        <v>293</v>
      </c>
      <c r="X525"/>
      <c r="Y525" t="s">
        <v>1908</v>
      </c>
      <c r="AA525" s="13" t="s">
        <v>268</v>
      </c>
      <c r="AE525" s="13"/>
      <c r="AF525" s="13"/>
      <c r="AG525"/>
    </row>
    <row r="526" spans="1:33">
      <c r="A526" t="s">
        <v>555</v>
      </c>
      <c r="B526" s="6" t="s">
        <v>138</v>
      </c>
      <c r="C526" s="6">
        <v>1991</v>
      </c>
      <c r="D526" s="6"/>
      <c r="E526" s="6"/>
      <c r="F526" s="6"/>
      <c r="I526" s="13">
        <v>1</v>
      </c>
      <c r="J526" s="13">
        <v>1</v>
      </c>
      <c r="O526" s="13">
        <v>1</v>
      </c>
      <c r="P526" s="13">
        <v>1</v>
      </c>
      <c r="Q526" s="13">
        <v>0</v>
      </c>
      <c r="R526" s="13">
        <v>1</v>
      </c>
      <c r="S526" s="13">
        <v>1</v>
      </c>
      <c r="T526" s="13">
        <v>1992</v>
      </c>
      <c r="U526" s="13"/>
      <c r="X526"/>
      <c r="Y526" t="s">
        <v>1853</v>
      </c>
      <c r="AA526" s="13" t="s">
        <v>268</v>
      </c>
      <c r="AE526" s="13"/>
      <c r="AF526" s="13"/>
      <c r="AG526"/>
    </row>
    <row r="527" spans="1:33" ht="16">
      <c r="A527" t="s">
        <v>555</v>
      </c>
      <c r="B527" s="6" t="s">
        <v>139</v>
      </c>
      <c r="C527" s="6">
        <v>1991</v>
      </c>
      <c r="D527" s="6"/>
      <c r="E527" s="6"/>
      <c r="F527" s="6"/>
      <c r="I527" s="13">
        <v>1</v>
      </c>
      <c r="J527" s="13">
        <v>1</v>
      </c>
      <c r="O527" s="13">
        <v>1</v>
      </c>
      <c r="P527" s="13">
        <v>0</v>
      </c>
      <c r="Q527" s="13">
        <v>0</v>
      </c>
      <c r="R527" s="13">
        <v>1</v>
      </c>
      <c r="S527" s="13"/>
      <c r="T527" s="13"/>
      <c r="U527" s="13"/>
      <c r="V527" s="26" t="s">
        <v>273</v>
      </c>
      <c r="X527"/>
      <c r="Y527" t="s">
        <v>1853</v>
      </c>
      <c r="AA527" s="13" t="s">
        <v>268</v>
      </c>
      <c r="AE527" s="13"/>
      <c r="AF527" s="13"/>
      <c r="AG527"/>
    </row>
    <row r="528" spans="1:33" ht="16">
      <c r="A528" t="s">
        <v>555</v>
      </c>
      <c r="B528" s="6" t="s">
        <v>140</v>
      </c>
      <c r="C528" s="6">
        <v>1991</v>
      </c>
      <c r="D528" s="6"/>
      <c r="E528" s="6"/>
      <c r="F528" s="6"/>
      <c r="I528" s="13">
        <v>1</v>
      </c>
      <c r="J528" s="13">
        <v>1</v>
      </c>
      <c r="O528" s="13">
        <v>1</v>
      </c>
      <c r="P528" s="13">
        <v>1</v>
      </c>
      <c r="Q528" s="13">
        <v>0</v>
      </c>
      <c r="R528" s="13">
        <v>1</v>
      </c>
      <c r="S528" s="13"/>
      <c r="T528" s="13"/>
      <c r="U528" s="13"/>
      <c r="V528" s="26" t="s">
        <v>273</v>
      </c>
      <c r="X528"/>
      <c r="Y528" t="s">
        <v>1853</v>
      </c>
      <c r="AA528" s="13" t="s">
        <v>268</v>
      </c>
      <c r="AE528" s="13"/>
      <c r="AF528" s="13"/>
      <c r="AG528"/>
    </row>
    <row r="529" spans="1:33" ht="16">
      <c r="A529" t="s">
        <v>555</v>
      </c>
      <c r="B529" s="6" t="s">
        <v>141</v>
      </c>
      <c r="C529" s="6">
        <v>1991</v>
      </c>
      <c r="D529" s="6"/>
      <c r="E529" s="6"/>
      <c r="F529" s="6"/>
      <c r="I529" s="13">
        <v>1</v>
      </c>
      <c r="J529" s="13">
        <v>1</v>
      </c>
      <c r="O529" s="13">
        <v>1</v>
      </c>
      <c r="P529" s="13">
        <v>1</v>
      </c>
      <c r="Q529" s="13">
        <v>0</v>
      </c>
      <c r="R529" s="13">
        <v>1</v>
      </c>
      <c r="S529" s="13"/>
      <c r="T529" s="13"/>
      <c r="U529" s="13"/>
      <c r="V529" s="26" t="s">
        <v>273</v>
      </c>
      <c r="X529"/>
      <c r="Y529" t="s">
        <v>1853</v>
      </c>
      <c r="AA529" s="13" t="s">
        <v>268</v>
      </c>
      <c r="AE529" s="13"/>
      <c r="AF529" s="13"/>
      <c r="AG529"/>
    </row>
    <row r="530" spans="1:33" ht="16">
      <c r="A530" t="s">
        <v>555</v>
      </c>
      <c r="B530" s="6" t="s">
        <v>142</v>
      </c>
      <c r="C530" s="6">
        <v>1991</v>
      </c>
      <c r="D530" s="6"/>
      <c r="E530" s="6"/>
      <c r="F530" s="6"/>
      <c r="I530" s="13">
        <v>1</v>
      </c>
      <c r="J530" s="13">
        <v>1</v>
      </c>
      <c r="O530" s="13">
        <v>1</v>
      </c>
      <c r="P530" s="13">
        <v>1</v>
      </c>
      <c r="Q530" s="13">
        <v>0</v>
      </c>
      <c r="R530" s="13">
        <v>1</v>
      </c>
      <c r="S530" s="13"/>
      <c r="T530" s="13"/>
      <c r="U530" s="13"/>
      <c r="V530" s="26" t="s">
        <v>273</v>
      </c>
      <c r="X530"/>
      <c r="Y530" t="s">
        <v>1853</v>
      </c>
      <c r="AA530" s="13" t="s">
        <v>268</v>
      </c>
      <c r="AE530" s="13"/>
      <c r="AF530" s="13"/>
      <c r="AG530"/>
    </row>
    <row r="531" spans="1:33">
      <c r="A531" t="s">
        <v>691</v>
      </c>
      <c r="B531" s="6" t="s">
        <v>263</v>
      </c>
      <c r="C531" s="15">
        <v>1991</v>
      </c>
      <c r="I531" s="13">
        <v>1</v>
      </c>
      <c r="J531" s="13">
        <v>1</v>
      </c>
      <c r="O531" s="13">
        <v>1</v>
      </c>
      <c r="P531" s="13">
        <v>1</v>
      </c>
      <c r="Q531" s="13">
        <v>0</v>
      </c>
      <c r="R531" s="13">
        <v>1</v>
      </c>
      <c r="Y531" t="s">
        <v>1935</v>
      </c>
      <c r="AA531" s="13" t="s">
        <v>430</v>
      </c>
    </row>
    <row r="532" spans="1:33">
      <c r="A532" t="s">
        <v>693</v>
      </c>
      <c r="B532" s="6" t="s">
        <v>160</v>
      </c>
      <c r="C532" s="6">
        <v>1991</v>
      </c>
      <c r="I532" s="13">
        <v>1</v>
      </c>
      <c r="J532" s="13">
        <v>1</v>
      </c>
      <c r="O532" s="13">
        <v>1</v>
      </c>
      <c r="P532" s="13">
        <v>0</v>
      </c>
      <c r="Q532" s="13">
        <v>0</v>
      </c>
      <c r="R532" s="13">
        <v>1</v>
      </c>
      <c r="V532" t="s">
        <v>351</v>
      </c>
      <c r="Y532" t="s">
        <v>2226</v>
      </c>
      <c r="AA532" t="s">
        <v>430</v>
      </c>
    </row>
    <row r="533" spans="1:33" ht="80">
      <c r="A533" t="s">
        <v>693</v>
      </c>
      <c r="B533" s="6" t="s">
        <v>327</v>
      </c>
      <c r="C533" s="6">
        <v>1991</v>
      </c>
      <c r="D533" s="2">
        <v>1993</v>
      </c>
      <c r="I533" s="14">
        <v>1</v>
      </c>
      <c r="O533" s="13">
        <v>1</v>
      </c>
      <c r="P533" s="13">
        <v>1</v>
      </c>
      <c r="Q533" s="13">
        <v>1</v>
      </c>
      <c r="R533" s="13">
        <v>1</v>
      </c>
      <c r="V533" t="s">
        <v>2173</v>
      </c>
      <c r="W533" s="26" t="s">
        <v>708</v>
      </c>
      <c r="Y533" t="s">
        <v>2172</v>
      </c>
      <c r="Z533" s="26" t="s">
        <v>978</v>
      </c>
      <c r="AA533" t="s">
        <v>430</v>
      </c>
    </row>
    <row r="534" spans="1:33" ht="64">
      <c r="A534" t="s">
        <v>556</v>
      </c>
      <c r="B534" s="6" t="s">
        <v>238</v>
      </c>
      <c r="C534" s="6">
        <v>1991</v>
      </c>
      <c r="D534" s="6"/>
      <c r="E534" s="6">
        <v>3995</v>
      </c>
      <c r="F534" s="6"/>
      <c r="I534" s="13">
        <v>1</v>
      </c>
      <c r="J534" s="13">
        <v>1</v>
      </c>
      <c r="K534"/>
      <c r="L534"/>
      <c r="M534"/>
      <c r="N534"/>
      <c r="O534" s="13">
        <v>1</v>
      </c>
      <c r="P534" s="13">
        <v>1</v>
      </c>
      <c r="Q534" s="13">
        <v>0</v>
      </c>
      <c r="R534" s="13">
        <v>1</v>
      </c>
      <c r="S534" s="13">
        <v>1</v>
      </c>
      <c r="T534" s="13">
        <v>1992</v>
      </c>
      <c r="U534" s="13"/>
      <c r="W534" s="27" t="s">
        <v>618</v>
      </c>
      <c r="Y534" t="s">
        <v>1506</v>
      </c>
      <c r="AA534" t="s">
        <v>268</v>
      </c>
      <c r="AB534">
        <v>1991</v>
      </c>
      <c r="AC534" s="6">
        <v>1989</v>
      </c>
      <c r="AE534"/>
      <c r="AF534" s="13"/>
      <c r="AG534" s="13"/>
    </row>
    <row r="535" spans="1:33">
      <c r="A535" t="s">
        <v>556</v>
      </c>
      <c r="B535" s="6" t="s">
        <v>243</v>
      </c>
      <c r="C535" s="6">
        <v>1991</v>
      </c>
      <c r="D535" s="6"/>
      <c r="E535" s="6"/>
      <c r="F535" s="6"/>
      <c r="I535" s="13">
        <v>1</v>
      </c>
      <c r="J535" s="13">
        <v>1</v>
      </c>
      <c r="K535"/>
      <c r="L535"/>
      <c r="M535"/>
      <c r="N535"/>
      <c r="O535" s="13">
        <v>1</v>
      </c>
      <c r="P535" s="13">
        <v>0</v>
      </c>
      <c r="Q535" s="13">
        <v>1</v>
      </c>
      <c r="R535" s="13">
        <v>1</v>
      </c>
      <c r="S535" s="13"/>
      <c r="T535" s="13"/>
      <c r="U535" s="13"/>
      <c r="W535" s="27"/>
      <c r="Y535" s="54" t="s">
        <v>1540</v>
      </c>
      <c r="AA535"/>
      <c r="AC535" s="6">
        <v>1991</v>
      </c>
      <c r="AE535"/>
      <c r="AF535" s="13"/>
      <c r="AG535" s="13"/>
    </row>
    <row r="536" spans="1:33" ht="32">
      <c r="A536" t="s">
        <v>556</v>
      </c>
      <c r="B536" s="6" t="s">
        <v>245</v>
      </c>
      <c r="C536" s="6">
        <v>1992</v>
      </c>
      <c r="D536" s="6"/>
      <c r="E536" s="6"/>
      <c r="F536" s="6"/>
      <c r="I536" s="13">
        <v>1</v>
      </c>
      <c r="J536" s="13">
        <v>1</v>
      </c>
      <c r="K536"/>
      <c r="L536"/>
      <c r="M536"/>
      <c r="N536"/>
      <c r="O536" s="13">
        <v>1</v>
      </c>
      <c r="P536" s="13">
        <v>1</v>
      </c>
      <c r="Q536" s="13">
        <v>0</v>
      </c>
      <c r="R536" s="13">
        <v>1</v>
      </c>
      <c r="S536" s="13">
        <v>1</v>
      </c>
      <c r="T536" s="13">
        <v>1993</v>
      </c>
      <c r="U536" s="13"/>
      <c r="V536" s="26" t="s">
        <v>1507</v>
      </c>
      <c r="W536" s="27"/>
      <c r="Y536" s="8" t="s">
        <v>1508</v>
      </c>
      <c r="AA536" t="s">
        <v>268</v>
      </c>
      <c r="AB536">
        <v>1992</v>
      </c>
      <c r="AC536" s="6">
        <v>1992</v>
      </c>
      <c r="AE536"/>
      <c r="AF536" s="13"/>
      <c r="AG536" s="13"/>
    </row>
    <row r="537" spans="1:33" ht="16">
      <c r="A537" t="s">
        <v>556</v>
      </c>
      <c r="B537" s="6" t="s">
        <v>246</v>
      </c>
      <c r="C537" s="6">
        <v>1992</v>
      </c>
      <c r="D537" s="6"/>
      <c r="E537" s="6"/>
      <c r="F537" s="6"/>
      <c r="I537" s="13">
        <v>1</v>
      </c>
      <c r="J537" s="13">
        <v>1</v>
      </c>
      <c r="K537"/>
      <c r="L537"/>
      <c r="M537"/>
      <c r="N537"/>
      <c r="O537" s="13">
        <v>1</v>
      </c>
      <c r="P537" s="13">
        <v>0</v>
      </c>
      <c r="Q537" s="13">
        <v>0</v>
      </c>
      <c r="R537" s="13">
        <v>1</v>
      </c>
      <c r="S537" s="13"/>
      <c r="T537" s="13"/>
      <c r="U537" s="13"/>
      <c r="V537" s="26" t="s">
        <v>1510</v>
      </c>
      <c r="W537" s="13"/>
      <c r="Y537" s="8" t="s">
        <v>1511</v>
      </c>
      <c r="AA537" t="s">
        <v>268</v>
      </c>
      <c r="AB537">
        <v>1992</v>
      </c>
      <c r="AC537" s="6">
        <v>1992</v>
      </c>
      <c r="AE537"/>
      <c r="AF537" s="13"/>
      <c r="AG537" s="13"/>
    </row>
    <row r="538" spans="1:33">
      <c r="A538" t="s">
        <v>1078</v>
      </c>
      <c r="B538" s="6" t="s">
        <v>1079</v>
      </c>
      <c r="C538" s="6">
        <v>1992</v>
      </c>
      <c r="D538" s="6">
        <v>1998</v>
      </c>
      <c r="I538" s="14">
        <v>1</v>
      </c>
      <c r="O538" s="13">
        <v>1</v>
      </c>
      <c r="P538" s="13">
        <v>1</v>
      </c>
      <c r="Q538" s="13">
        <v>0</v>
      </c>
      <c r="R538" s="13">
        <v>1</v>
      </c>
      <c r="Y538" t="s">
        <v>1774</v>
      </c>
    </row>
    <row r="539" spans="1:33" ht="16">
      <c r="A539" t="s">
        <v>1078</v>
      </c>
      <c r="B539" s="6" t="s">
        <v>1775</v>
      </c>
      <c r="C539" s="6">
        <v>1992</v>
      </c>
      <c r="D539" s="6">
        <v>1998</v>
      </c>
      <c r="I539" s="14">
        <v>1</v>
      </c>
      <c r="O539" s="13">
        <v>1</v>
      </c>
      <c r="P539" s="13">
        <v>0</v>
      </c>
      <c r="Q539" s="13">
        <v>0</v>
      </c>
      <c r="R539" s="13">
        <v>1</v>
      </c>
      <c r="V539" s="26" t="s">
        <v>1776</v>
      </c>
      <c r="Y539" t="s">
        <v>1774</v>
      </c>
    </row>
    <row r="540" spans="1:33" ht="32">
      <c r="A540" t="s">
        <v>1105</v>
      </c>
      <c r="B540" s="6" t="s">
        <v>1106</v>
      </c>
      <c r="C540" s="6">
        <v>1992</v>
      </c>
      <c r="D540" s="2">
        <v>1998</v>
      </c>
      <c r="I540" s="14">
        <v>1</v>
      </c>
      <c r="O540" s="13">
        <v>1</v>
      </c>
      <c r="P540" s="13">
        <v>1</v>
      </c>
      <c r="Q540" s="13">
        <v>1</v>
      </c>
      <c r="R540" s="13">
        <v>1</v>
      </c>
      <c r="V540" s="26" t="s">
        <v>1804</v>
      </c>
      <c r="Y540" t="s">
        <v>1803</v>
      </c>
    </row>
    <row r="541" spans="1:33" ht="16">
      <c r="A541" t="s">
        <v>1105</v>
      </c>
      <c r="B541" s="6" t="s">
        <v>1805</v>
      </c>
      <c r="C541" s="6">
        <v>1992</v>
      </c>
      <c r="D541" s="2">
        <v>1998</v>
      </c>
      <c r="I541" s="14">
        <v>1</v>
      </c>
      <c r="O541" s="13">
        <v>1</v>
      </c>
      <c r="P541" s="13">
        <v>0</v>
      </c>
      <c r="Q541" s="13">
        <v>0</v>
      </c>
      <c r="R541" s="13">
        <v>1</v>
      </c>
      <c r="V541" s="26" t="s">
        <v>1807</v>
      </c>
      <c r="Y541" t="s">
        <v>1803</v>
      </c>
    </row>
    <row r="542" spans="1:33">
      <c r="A542" t="s">
        <v>555</v>
      </c>
      <c r="B542" s="6" t="s">
        <v>143</v>
      </c>
      <c r="C542" s="6">
        <v>1992</v>
      </c>
      <c r="D542" s="6"/>
      <c r="E542" s="6"/>
      <c r="F542" s="6"/>
      <c r="I542" s="13">
        <v>1</v>
      </c>
      <c r="J542" s="13">
        <v>1</v>
      </c>
      <c r="O542" s="13">
        <v>1</v>
      </c>
      <c r="P542" s="13">
        <v>0</v>
      </c>
      <c r="Q542" s="13">
        <v>0</v>
      </c>
      <c r="R542" s="13">
        <v>1</v>
      </c>
      <c r="S542" s="13"/>
      <c r="T542" s="13"/>
      <c r="U542" s="13"/>
      <c r="X542"/>
      <c r="Y542" t="s">
        <v>1909</v>
      </c>
      <c r="AA542" s="13" t="s">
        <v>268</v>
      </c>
      <c r="AE542" s="13"/>
      <c r="AF542" s="13"/>
      <c r="AG542"/>
    </row>
    <row r="543" spans="1:33" ht="16">
      <c r="A543" t="s">
        <v>693</v>
      </c>
      <c r="B543" s="6" t="s">
        <v>161</v>
      </c>
      <c r="C543" s="6">
        <v>1992</v>
      </c>
      <c r="D543" s="2">
        <v>1994</v>
      </c>
      <c r="I543" s="13">
        <v>1</v>
      </c>
      <c r="J543" s="13">
        <v>1</v>
      </c>
      <c r="O543" s="13">
        <v>1</v>
      </c>
      <c r="P543" s="13">
        <v>1</v>
      </c>
      <c r="Q543" s="13">
        <v>1</v>
      </c>
      <c r="R543" s="13">
        <v>1</v>
      </c>
      <c r="V543" t="s">
        <v>337</v>
      </c>
      <c r="Y543" t="s">
        <v>2199</v>
      </c>
      <c r="Z543" s="26" t="s">
        <v>981</v>
      </c>
      <c r="AA543" t="s">
        <v>430</v>
      </c>
    </row>
    <row r="544" spans="1:33" ht="32">
      <c r="A544" t="s">
        <v>693</v>
      </c>
      <c r="B544" s="6" t="s">
        <v>340</v>
      </c>
      <c r="C544" s="6">
        <v>1992</v>
      </c>
      <c r="I544" s="14">
        <v>1</v>
      </c>
      <c r="O544" s="13">
        <v>1</v>
      </c>
      <c r="P544" s="13">
        <v>1</v>
      </c>
      <c r="Q544" s="13">
        <v>0</v>
      </c>
      <c r="R544" s="13">
        <v>1</v>
      </c>
      <c r="V544"/>
      <c r="W544" s="26" t="s">
        <v>709</v>
      </c>
      <c r="Y544" t="s">
        <v>2202</v>
      </c>
      <c r="AA544" t="s">
        <v>430</v>
      </c>
    </row>
    <row r="545" spans="1:33">
      <c r="A545" t="s">
        <v>693</v>
      </c>
      <c r="B545" s="6" t="s">
        <v>162</v>
      </c>
      <c r="C545" s="6">
        <v>1992</v>
      </c>
      <c r="I545" s="13">
        <v>1</v>
      </c>
      <c r="J545" s="13">
        <v>1</v>
      </c>
      <c r="O545" s="13">
        <v>1</v>
      </c>
      <c r="P545" s="13">
        <v>0</v>
      </c>
      <c r="Q545" s="13">
        <v>0</v>
      </c>
      <c r="R545" s="13">
        <v>1</v>
      </c>
      <c r="V545"/>
      <c r="Y545" t="s">
        <v>2200</v>
      </c>
      <c r="AA545" t="s">
        <v>430</v>
      </c>
    </row>
    <row r="546" spans="1:33">
      <c r="A546" t="s">
        <v>693</v>
      </c>
      <c r="B546" s="6" t="s">
        <v>163</v>
      </c>
      <c r="C546" s="6">
        <v>1992</v>
      </c>
      <c r="I546" s="13">
        <v>1</v>
      </c>
      <c r="J546" s="13">
        <v>1</v>
      </c>
      <c r="O546" s="13">
        <v>1</v>
      </c>
      <c r="P546" s="13">
        <v>1</v>
      </c>
      <c r="Q546" s="13">
        <v>0</v>
      </c>
      <c r="R546" s="13">
        <v>1</v>
      </c>
      <c r="V546"/>
      <c r="Y546" t="s">
        <v>2292</v>
      </c>
      <c r="AA546"/>
    </row>
    <row r="547" spans="1:33">
      <c r="A547" t="s">
        <v>693</v>
      </c>
      <c r="B547" s="6" t="s">
        <v>165</v>
      </c>
      <c r="C547" s="6">
        <v>1992</v>
      </c>
      <c r="I547" s="13">
        <v>1</v>
      </c>
      <c r="J547" s="13">
        <v>1</v>
      </c>
      <c r="O547" s="13">
        <v>1</v>
      </c>
      <c r="P547" s="13">
        <v>0</v>
      </c>
      <c r="Q547" s="13">
        <v>0</v>
      </c>
      <c r="R547" s="13">
        <v>1</v>
      </c>
      <c r="V547"/>
      <c r="Y547" t="s">
        <v>2294</v>
      </c>
      <c r="AA547"/>
    </row>
    <row r="548" spans="1:33">
      <c r="A548" t="s">
        <v>556</v>
      </c>
      <c r="B548" s="6" t="s">
        <v>244</v>
      </c>
      <c r="C548" s="6">
        <v>1992</v>
      </c>
      <c r="D548" s="6"/>
      <c r="E548" s="6"/>
      <c r="F548" s="6"/>
      <c r="I548" s="13">
        <v>1</v>
      </c>
      <c r="J548" s="13">
        <v>1</v>
      </c>
      <c r="K548"/>
      <c r="L548"/>
      <c r="M548"/>
      <c r="N548"/>
      <c r="O548" s="13">
        <v>1</v>
      </c>
      <c r="P548" s="13">
        <v>1</v>
      </c>
      <c r="Q548" s="13">
        <v>0</v>
      </c>
      <c r="R548" s="13">
        <v>1</v>
      </c>
      <c r="S548" s="13"/>
      <c r="T548" s="13"/>
      <c r="U548" s="13"/>
      <c r="W548" s="27"/>
      <c r="Y548" s="8" t="s">
        <v>1504</v>
      </c>
      <c r="AA548" t="s">
        <v>268</v>
      </c>
      <c r="AB548">
        <v>1992</v>
      </c>
      <c r="AC548" s="6">
        <v>1992</v>
      </c>
      <c r="AE548"/>
      <c r="AF548" s="13"/>
      <c r="AG548" s="13"/>
    </row>
    <row r="549" spans="1:33" ht="128">
      <c r="A549" t="s">
        <v>556</v>
      </c>
      <c r="B549" s="6" t="s">
        <v>619</v>
      </c>
      <c r="C549" s="6">
        <v>1993</v>
      </c>
      <c r="I549" s="14">
        <v>1</v>
      </c>
      <c r="K549"/>
      <c r="L549"/>
      <c r="M549"/>
      <c r="N549"/>
      <c r="O549" s="13">
        <v>1</v>
      </c>
      <c r="P549" s="13">
        <v>0</v>
      </c>
      <c r="Q549" s="13">
        <v>1</v>
      </c>
      <c r="R549" s="13">
        <v>1</v>
      </c>
      <c r="S549" s="13"/>
      <c r="T549" s="13"/>
      <c r="U549" s="13"/>
      <c r="V549" s="26" t="s">
        <v>2454</v>
      </c>
      <c r="W549" s="27" t="s">
        <v>620</v>
      </c>
      <c r="Y549" s="54" t="s">
        <v>1544</v>
      </c>
      <c r="AA549"/>
      <c r="AE549"/>
      <c r="AF549" s="13"/>
      <c r="AG549" s="13"/>
    </row>
    <row r="550" spans="1:33" ht="64">
      <c r="A550" t="s">
        <v>1137</v>
      </c>
      <c r="B550" s="6" t="s">
        <v>1140</v>
      </c>
      <c r="C550" s="6">
        <v>1993</v>
      </c>
      <c r="G550" s="14">
        <v>1</v>
      </c>
      <c r="M550" s="13">
        <v>1</v>
      </c>
      <c r="O550" s="13">
        <v>0</v>
      </c>
      <c r="P550" s="13">
        <v>1</v>
      </c>
      <c r="Q550" s="13">
        <v>1</v>
      </c>
      <c r="R550" s="13">
        <v>1</v>
      </c>
      <c r="V550" s="26" t="s">
        <v>1142</v>
      </c>
      <c r="Y550" t="s">
        <v>2039</v>
      </c>
      <c r="Z550" s="26" t="s">
        <v>1141</v>
      </c>
    </row>
    <row r="551" spans="1:33" ht="48">
      <c r="A551" t="s">
        <v>1305</v>
      </c>
      <c r="B551" s="6" t="s">
        <v>1321</v>
      </c>
      <c r="C551" s="6">
        <v>1993</v>
      </c>
      <c r="I551" s="14">
        <v>1</v>
      </c>
      <c r="N551" s="13">
        <v>1</v>
      </c>
      <c r="O551" s="13">
        <v>1</v>
      </c>
      <c r="P551" s="13">
        <v>1</v>
      </c>
      <c r="Q551" s="13">
        <v>1</v>
      </c>
      <c r="R551" s="13">
        <v>1</v>
      </c>
      <c r="V551" s="26" t="s">
        <v>1323</v>
      </c>
      <c r="Y551" s="8" t="s">
        <v>1322</v>
      </c>
      <c r="Z551" s="26" t="s">
        <v>1324</v>
      </c>
      <c r="AA551" s="13" t="s">
        <v>430</v>
      </c>
    </row>
    <row r="552" spans="1:33" ht="16">
      <c r="A552" t="s">
        <v>793</v>
      </c>
      <c r="B552" s="6" t="s">
        <v>801</v>
      </c>
      <c r="C552" s="6">
        <v>1993</v>
      </c>
      <c r="I552" s="14">
        <v>1</v>
      </c>
      <c r="J552" s="13">
        <v>1</v>
      </c>
      <c r="O552" s="13">
        <v>1</v>
      </c>
      <c r="P552" s="13">
        <v>0</v>
      </c>
      <c r="Q552" s="13">
        <v>0</v>
      </c>
      <c r="R552" s="13">
        <v>1</v>
      </c>
      <c r="T552" s="20">
        <v>33970</v>
      </c>
      <c r="V552" s="26" t="s">
        <v>812</v>
      </c>
      <c r="Y552" s="8" t="s">
        <v>813</v>
      </c>
      <c r="AA552" s="13" t="s">
        <v>430</v>
      </c>
    </row>
    <row r="553" spans="1:33" ht="16">
      <c r="A553" t="s">
        <v>983</v>
      </c>
      <c r="B553" s="6" t="s">
        <v>996</v>
      </c>
      <c r="C553" s="6">
        <v>1993</v>
      </c>
      <c r="D553" s="2">
        <v>1995</v>
      </c>
      <c r="I553" s="14">
        <v>1</v>
      </c>
      <c r="J553" s="13">
        <v>1</v>
      </c>
      <c r="O553" s="13">
        <v>1</v>
      </c>
      <c r="P553" s="13">
        <v>1</v>
      </c>
      <c r="Q553" s="13">
        <v>0</v>
      </c>
      <c r="R553" s="13">
        <v>1</v>
      </c>
      <c r="S553" s="13">
        <v>3</v>
      </c>
      <c r="T553" s="69">
        <v>1994</v>
      </c>
      <c r="U553" s="13">
        <v>1995</v>
      </c>
      <c r="V553" s="26" t="s">
        <v>1381</v>
      </c>
      <c r="Y553" s="8" t="s">
        <v>1382</v>
      </c>
      <c r="AA553" s="13" t="s">
        <v>268</v>
      </c>
    </row>
    <row r="554" spans="1:33" ht="48">
      <c r="A554" t="s">
        <v>983</v>
      </c>
      <c r="B554" s="6" t="s">
        <v>2450</v>
      </c>
      <c r="C554" s="6">
        <v>1993</v>
      </c>
      <c r="D554" s="2">
        <v>1995</v>
      </c>
      <c r="I554" s="14">
        <v>1</v>
      </c>
      <c r="J554" s="13">
        <v>1</v>
      </c>
      <c r="O554" s="13">
        <v>1</v>
      </c>
      <c r="P554" s="13">
        <v>0</v>
      </c>
      <c r="Q554" s="13">
        <v>1</v>
      </c>
      <c r="R554" s="13">
        <v>1</v>
      </c>
      <c r="T554" s="69">
        <v>1995</v>
      </c>
      <c r="U554" s="69"/>
      <c r="V554" s="26" t="s">
        <v>1590</v>
      </c>
      <c r="Y554" s="46" t="s">
        <v>2440</v>
      </c>
      <c r="AA554" s="13" t="s">
        <v>268</v>
      </c>
    </row>
    <row r="555" spans="1:33">
      <c r="A555" t="s">
        <v>690</v>
      </c>
      <c r="B555" s="6" t="s">
        <v>183</v>
      </c>
      <c r="C555" s="6">
        <v>1993</v>
      </c>
      <c r="D555" s="2" t="s">
        <v>124</v>
      </c>
      <c r="I555" s="13">
        <v>1</v>
      </c>
      <c r="J555" s="13">
        <v>1</v>
      </c>
      <c r="O555" s="13">
        <v>1</v>
      </c>
      <c r="P555" s="13">
        <v>0</v>
      </c>
      <c r="Q555" s="13">
        <v>1</v>
      </c>
      <c r="R555" s="13">
        <v>1</v>
      </c>
      <c r="Y555" t="s">
        <v>846</v>
      </c>
    </row>
    <row r="556" spans="1:33" ht="48">
      <c r="A556" t="s">
        <v>690</v>
      </c>
      <c r="B556" s="6" t="s">
        <v>184</v>
      </c>
      <c r="C556" s="6">
        <v>1993</v>
      </c>
      <c r="D556" s="2" t="s">
        <v>124</v>
      </c>
      <c r="I556" s="13">
        <v>1</v>
      </c>
      <c r="J556" s="13">
        <v>1</v>
      </c>
      <c r="O556" s="13">
        <v>1</v>
      </c>
      <c r="P556" s="13">
        <v>0</v>
      </c>
      <c r="Q556" s="13">
        <v>0</v>
      </c>
      <c r="R556" s="13">
        <v>1</v>
      </c>
      <c r="V556" s="26" t="s">
        <v>898</v>
      </c>
      <c r="Y556" s="8" t="s">
        <v>896</v>
      </c>
      <c r="Z556" s="26" t="s">
        <v>897</v>
      </c>
    </row>
    <row r="557" spans="1:33" ht="16">
      <c r="A557" t="s">
        <v>690</v>
      </c>
      <c r="B557" s="6" t="s">
        <v>185</v>
      </c>
      <c r="C557" s="6">
        <v>1993</v>
      </c>
      <c r="D557" s="2" t="s">
        <v>124</v>
      </c>
      <c r="I557" s="13">
        <v>1</v>
      </c>
      <c r="J557" s="13">
        <v>1</v>
      </c>
      <c r="O557" s="13">
        <v>1</v>
      </c>
      <c r="P557" s="13">
        <v>0</v>
      </c>
      <c r="Q557" s="13">
        <v>1</v>
      </c>
      <c r="R557" s="13">
        <v>1</v>
      </c>
      <c r="Y557" s="8" t="s">
        <v>875</v>
      </c>
      <c r="Z557" s="26" t="s">
        <v>876</v>
      </c>
    </row>
    <row r="558" spans="1:33">
      <c r="A558" t="s">
        <v>1078</v>
      </c>
      <c r="B558" s="6" t="s">
        <v>1091</v>
      </c>
      <c r="C558" s="6">
        <v>1993</v>
      </c>
      <c r="D558" s="2">
        <v>1996</v>
      </c>
      <c r="I558" s="14">
        <v>1</v>
      </c>
      <c r="O558" s="13">
        <v>1</v>
      </c>
      <c r="P558" s="13">
        <v>1</v>
      </c>
      <c r="Q558" s="13">
        <v>0</v>
      </c>
      <c r="R558" s="13">
        <v>1</v>
      </c>
      <c r="Y558" t="s">
        <v>1790</v>
      </c>
    </row>
    <row r="559" spans="1:33">
      <c r="A559" t="s">
        <v>687</v>
      </c>
      <c r="B559" s="6" t="s">
        <v>119</v>
      </c>
      <c r="C559" s="6">
        <v>1993</v>
      </c>
      <c r="I559" s="13">
        <v>1</v>
      </c>
      <c r="J559" s="13">
        <v>1</v>
      </c>
      <c r="O559" s="13">
        <v>1</v>
      </c>
      <c r="P559" s="13">
        <v>1</v>
      </c>
      <c r="Q559" s="13">
        <v>0</v>
      </c>
      <c r="R559" s="13">
        <v>1</v>
      </c>
      <c r="V559"/>
      <c r="Y559" t="s">
        <v>1847</v>
      </c>
      <c r="AA559"/>
    </row>
    <row r="560" spans="1:33">
      <c r="A560" t="s">
        <v>687</v>
      </c>
      <c r="B560" s="6" t="s">
        <v>121</v>
      </c>
      <c r="C560" s="6">
        <v>1993</v>
      </c>
      <c r="I560" s="13">
        <v>1</v>
      </c>
      <c r="J560" s="13">
        <v>1</v>
      </c>
      <c r="O560" s="13">
        <v>1</v>
      </c>
      <c r="P560" s="13">
        <v>0</v>
      </c>
      <c r="Q560" s="13">
        <v>0</v>
      </c>
      <c r="R560" s="13">
        <v>1</v>
      </c>
      <c r="V560"/>
      <c r="Y560" t="s">
        <v>1848</v>
      </c>
      <c r="AA560"/>
    </row>
    <row r="561" spans="1:33">
      <c r="A561" t="s">
        <v>687</v>
      </c>
      <c r="B561" s="6" t="s">
        <v>120</v>
      </c>
      <c r="C561" s="6">
        <v>1993</v>
      </c>
      <c r="I561" s="13">
        <v>1</v>
      </c>
      <c r="J561" s="13">
        <v>1</v>
      </c>
      <c r="O561" s="13">
        <v>1</v>
      </c>
      <c r="P561" s="13">
        <v>1</v>
      </c>
      <c r="Q561" s="13">
        <v>0</v>
      </c>
      <c r="R561" s="13">
        <v>1</v>
      </c>
      <c r="V561"/>
      <c r="Y561" t="s">
        <v>1849</v>
      </c>
      <c r="AA561"/>
    </row>
    <row r="562" spans="1:33">
      <c r="A562" t="s">
        <v>687</v>
      </c>
      <c r="B562" s="6" t="s">
        <v>122</v>
      </c>
      <c r="C562" s="6">
        <v>1993</v>
      </c>
      <c r="I562" s="13">
        <v>1</v>
      </c>
      <c r="J562" s="13">
        <v>1</v>
      </c>
      <c r="O562" s="13">
        <v>1</v>
      </c>
      <c r="P562" s="13">
        <v>0</v>
      </c>
      <c r="Q562" s="13">
        <v>0</v>
      </c>
      <c r="R562" s="13">
        <v>1</v>
      </c>
      <c r="V562"/>
      <c r="Y562" t="s">
        <v>1850</v>
      </c>
      <c r="AA562"/>
    </row>
    <row r="563" spans="1:33" ht="16">
      <c r="A563" t="s">
        <v>555</v>
      </c>
      <c r="B563" s="6" t="s">
        <v>295</v>
      </c>
      <c r="C563" s="6">
        <v>1993</v>
      </c>
      <c r="D563" s="6"/>
      <c r="E563" s="6"/>
      <c r="F563" s="6"/>
      <c r="I563" s="13">
        <v>1</v>
      </c>
      <c r="J563" s="13">
        <v>1</v>
      </c>
      <c r="O563" s="13">
        <v>1</v>
      </c>
      <c r="P563" s="13">
        <v>1</v>
      </c>
      <c r="Q563" s="13">
        <v>0</v>
      </c>
      <c r="R563" s="13">
        <v>1</v>
      </c>
      <c r="S563" s="13">
        <v>1</v>
      </c>
      <c r="T563" s="13" t="s">
        <v>429</v>
      </c>
      <c r="U563" s="13"/>
      <c r="V563" s="26" t="s">
        <v>1365</v>
      </c>
      <c r="X563"/>
      <c r="Y563" t="s">
        <v>1911</v>
      </c>
      <c r="AA563" s="13" t="s">
        <v>430</v>
      </c>
      <c r="AE563" s="13"/>
      <c r="AF563" s="13"/>
      <c r="AG563"/>
    </row>
    <row r="564" spans="1:33" ht="16">
      <c r="A564" t="s">
        <v>555</v>
      </c>
      <c r="B564" s="6" t="s">
        <v>1912</v>
      </c>
      <c r="C564" s="6">
        <v>1993</v>
      </c>
      <c r="D564" s="6"/>
      <c r="E564" s="6"/>
      <c r="F564" s="6"/>
      <c r="I564" s="13">
        <v>1</v>
      </c>
      <c r="J564" s="13">
        <v>1</v>
      </c>
      <c r="O564" s="13">
        <v>1</v>
      </c>
      <c r="P564" s="13">
        <v>0</v>
      </c>
      <c r="Q564" s="13">
        <v>0</v>
      </c>
      <c r="R564" s="13">
        <v>1</v>
      </c>
      <c r="S564" s="13"/>
      <c r="T564" s="13"/>
      <c r="U564" s="13"/>
      <c r="V564" s="26" t="s">
        <v>1913</v>
      </c>
      <c r="X564"/>
      <c r="Y564" t="s">
        <v>1911</v>
      </c>
      <c r="AE564" s="13"/>
      <c r="AF564" s="13"/>
      <c r="AG564"/>
    </row>
    <row r="565" spans="1:33">
      <c r="A565" t="s">
        <v>693</v>
      </c>
      <c r="B565" s="6" t="s">
        <v>328</v>
      </c>
      <c r="C565" s="6">
        <v>1993</v>
      </c>
      <c r="I565" s="14">
        <v>1</v>
      </c>
      <c r="O565" s="13">
        <v>1</v>
      </c>
      <c r="P565" s="13">
        <v>0</v>
      </c>
      <c r="Q565" s="13">
        <v>0</v>
      </c>
      <c r="R565" s="13">
        <v>1</v>
      </c>
      <c r="V565"/>
      <c r="W565" t="s">
        <v>710</v>
      </c>
      <c r="Y565" t="s">
        <v>2174</v>
      </c>
      <c r="AA565" t="s">
        <v>430</v>
      </c>
    </row>
    <row r="566" spans="1:33" ht="32">
      <c r="A566" t="s">
        <v>693</v>
      </c>
      <c r="B566" s="6" t="s">
        <v>164</v>
      </c>
      <c r="C566" s="6">
        <v>1993</v>
      </c>
      <c r="I566" s="13">
        <v>1</v>
      </c>
      <c r="J566" s="13">
        <v>1</v>
      </c>
      <c r="O566" s="13">
        <v>1</v>
      </c>
      <c r="P566" s="13">
        <v>0</v>
      </c>
      <c r="Q566" s="13">
        <v>0</v>
      </c>
      <c r="R566" s="13">
        <v>1</v>
      </c>
      <c r="V566"/>
      <c r="Y566" s="26" t="s">
        <v>2293</v>
      </c>
      <c r="AA566"/>
    </row>
    <row r="567" spans="1:33">
      <c r="A567" t="s">
        <v>693</v>
      </c>
      <c r="B567" s="6" t="s">
        <v>166</v>
      </c>
      <c r="C567" s="6">
        <v>1993</v>
      </c>
      <c r="I567" s="13">
        <v>1</v>
      </c>
      <c r="J567" s="13">
        <v>1</v>
      </c>
      <c r="O567" s="13">
        <v>1</v>
      </c>
      <c r="P567" s="13">
        <v>1</v>
      </c>
      <c r="Q567" s="13">
        <v>0</v>
      </c>
      <c r="R567" s="13">
        <v>1</v>
      </c>
      <c r="V567"/>
      <c r="Y567" t="s">
        <v>2201</v>
      </c>
      <c r="AA567" t="s">
        <v>430</v>
      </c>
    </row>
    <row r="568" spans="1:33">
      <c r="A568" t="s">
        <v>693</v>
      </c>
      <c r="B568" s="6" t="s">
        <v>167</v>
      </c>
      <c r="C568" s="6">
        <v>1993</v>
      </c>
      <c r="I568" s="13">
        <v>1</v>
      </c>
      <c r="J568" s="13">
        <v>1</v>
      </c>
      <c r="O568" s="13">
        <v>1</v>
      </c>
      <c r="P568" s="13">
        <v>1</v>
      </c>
      <c r="Q568" s="13">
        <v>1</v>
      </c>
      <c r="R568" s="13">
        <v>1</v>
      </c>
      <c r="V568" t="s">
        <v>2194</v>
      </c>
      <c r="Y568" t="s">
        <v>2193</v>
      </c>
      <c r="AA568"/>
    </row>
    <row r="569" spans="1:33">
      <c r="A569" t="s">
        <v>693</v>
      </c>
      <c r="B569" s="6" t="s">
        <v>168</v>
      </c>
      <c r="C569" s="6">
        <v>1993</v>
      </c>
      <c r="I569" s="13">
        <v>1</v>
      </c>
      <c r="J569" s="13">
        <v>1</v>
      </c>
      <c r="O569" s="13">
        <v>1</v>
      </c>
      <c r="P569" s="13">
        <v>1</v>
      </c>
      <c r="Q569" s="13">
        <v>0</v>
      </c>
      <c r="R569" s="13">
        <v>1</v>
      </c>
      <c r="V569"/>
      <c r="Y569" t="s">
        <v>2295</v>
      </c>
      <c r="AA569"/>
    </row>
    <row r="570" spans="1:33">
      <c r="A570" t="s">
        <v>693</v>
      </c>
      <c r="B570" s="6" t="s">
        <v>169</v>
      </c>
      <c r="C570" s="6">
        <v>1993</v>
      </c>
      <c r="I570" s="13">
        <v>1</v>
      </c>
      <c r="J570" s="13">
        <v>1</v>
      </c>
      <c r="O570" s="13">
        <v>1</v>
      </c>
      <c r="P570" s="13">
        <v>1</v>
      </c>
      <c r="Q570" s="13">
        <v>0</v>
      </c>
      <c r="R570" s="13">
        <v>1</v>
      </c>
      <c r="V570"/>
      <c r="Y570" t="s">
        <v>2296</v>
      </c>
      <c r="AA570"/>
    </row>
    <row r="571" spans="1:33" ht="16">
      <c r="A571" t="s">
        <v>556</v>
      </c>
      <c r="B571" s="6" t="s">
        <v>247</v>
      </c>
      <c r="C571" s="6">
        <v>1993</v>
      </c>
      <c r="D571" s="6"/>
      <c r="E571" s="6"/>
      <c r="F571" s="6"/>
      <c r="I571" s="13">
        <v>1</v>
      </c>
      <c r="J571" s="13">
        <v>1</v>
      </c>
      <c r="K571"/>
      <c r="L571"/>
      <c r="M571"/>
      <c r="N571"/>
      <c r="O571" s="13">
        <v>1</v>
      </c>
      <c r="P571" s="13">
        <v>0</v>
      </c>
      <c r="Q571" s="13">
        <v>0</v>
      </c>
      <c r="R571" s="13">
        <v>1</v>
      </c>
      <c r="S571" s="13"/>
      <c r="T571" s="13"/>
      <c r="U571" s="13"/>
      <c r="V571" s="26" t="s">
        <v>1542</v>
      </c>
      <c r="W571" s="13"/>
      <c r="Y571" s="54" t="s">
        <v>1543</v>
      </c>
      <c r="AA571" t="s">
        <v>844</v>
      </c>
      <c r="AC571" s="6">
        <v>1993</v>
      </c>
      <c r="AE571"/>
      <c r="AF571" s="13"/>
      <c r="AG571" s="13"/>
    </row>
    <row r="572" spans="1:33">
      <c r="A572" t="s">
        <v>556</v>
      </c>
      <c r="B572" s="6" t="s">
        <v>248</v>
      </c>
      <c r="C572" s="6">
        <v>1993</v>
      </c>
      <c r="D572" s="6"/>
      <c r="E572" s="6"/>
      <c r="F572" s="6"/>
      <c r="I572" s="13">
        <v>1</v>
      </c>
      <c r="J572" s="13">
        <v>1</v>
      </c>
      <c r="K572"/>
      <c r="L572"/>
      <c r="M572"/>
      <c r="N572"/>
      <c r="O572" s="13">
        <v>1</v>
      </c>
      <c r="P572" s="13">
        <v>0</v>
      </c>
      <c r="Q572" s="13">
        <v>0</v>
      </c>
      <c r="R572" s="13">
        <v>1</v>
      </c>
      <c r="S572" s="13"/>
      <c r="T572" s="13"/>
      <c r="U572" s="13"/>
      <c r="W572" s="13"/>
      <c r="Y572" s="54" t="s">
        <v>1541</v>
      </c>
      <c r="AA572"/>
      <c r="AC572" s="6">
        <v>1993</v>
      </c>
      <c r="AE572"/>
      <c r="AF572" s="13"/>
      <c r="AG572" s="13"/>
    </row>
    <row r="573" spans="1:33">
      <c r="A573" t="s">
        <v>1047</v>
      </c>
      <c r="B573" s="6" t="s">
        <v>1052</v>
      </c>
      <c r="C573" s="6">
        <v>1994</v>
      </c>
      <c r="G573" s="14">
        <v>1</v>
      </c>
      <c r="O573" s="13">
        <v>1</v>
      </c>
      <c r="P573" s="13">
        <v>0</v>
      </c>
      <c r="Q573" s="13">
        <v>1</v>
      </c>
      <c r="R573" s="13">
        <v>0</v>
      </c>
      <c r="Y573" t="s">
        <v>1728</v>
      </c>
    </row>
    <row r="574" spans="1:33" ht="32">
      <c r="A574" s="26" t="s">
        <v>658</v>
      </c>
      <c r="B574" s="6" t="s">
        <v>312</v>
      </c>
      <c r="C574" s="15">
        <v>1994</v>
      </c>
      <c r="D574" s="15"/>
      <c r="E574" s="15">
        <v>2995</v>
      </c>
      <c r="F574" s="15"/>
      <c r="G574" s="14">
        <v>1</v>
      </c>
      <c r="H574" s="15"/>
      <c r="I574" s="13">
        <v>0</v>
      </c>
      <c r="K574"/>
      <c r="L574"/>
      <c r="M574"/>
      <c r="N574"/>
      <c r="O574" s="13">
        <v>1</v>
      </c>
      <c r="P574">
        <v>0</v>
      </c>
      <c r="Q574">
        <v>1</v>
      </c>
      <c r="R574">
        <v>1</v>
      </c>
      <c r="T574" s="20">
        <v>34366</v>
      </c>
      <c r="V574" s="27" t="s">
        <v>313</v>
      </c>
      <c r="W574" s="30" t="s">
        <v>575</v>
      </c>
      <c r="X574" s="30"/>
      <c r="Y574" t="s">
        <v>2074</v>
      </c>
      <c r="AE574" s="13"/>
      <c r="AF574" s="22"/>
      <c r="AG574" s="13"/>
    </row>
    <row r="575" spans="1:33" ht="64">
      <c r="A575" t="s">
        <v>632</v>
      </c>
      <c r="B575" s="6" t="s">
        <v>1233</v>
      </c>
      <c r="C575" s="6">
        <v>1994</v>
      </c>
      <c r="G575" s="14">
        <v>1</v>
      </c>
      <c r="O575" s="13">
        <v>1</v>
      </c>
      <c r="P575" s="13">
        <v>0</v>
      </c>
      <c r="Q575" s="13">
        <v>1</v>
      </c>
      <c r="R575" s="13">
        <v>1</v>
      </c>
      <c r="T575" s="13">
        <v>1994</v>
      </c>
      <c r="V575" s="26" t="s">
        <v>1235</v>
      </c>
      <c r="Y575" s="46" t="s">
        <v>1236</v>
      </c>
      <c r="AF575" s="26">
        <v>1</v>
      </c>
    </row>
    <row r="576" spans="1:33" ht="32">
      <c r="A576" t="s">
        <v>690</v>
      </c>
      <c r="B576" s="6" t="s">
        <v>861</v>
      </c>
      <c r="C576" s="6">
        <v>1994</v>
      </c>
      <c r="D576" s="6" t="s">
        <v>863</v>
      </c>
      <c r="I576" s="13">
        <v>1</v>
      </c>
      <c r="J576" s="13">
        <v>1</v>
      </c>
      <c r="O576" s="13">
        <v>1</v>
      </c>
      <c r="P576" s="13">
        <v>0</v>
      </c>
      <c r="Q576" s="13">
        <v>0</v>
      </c>
      <c r="R576" s="13">
        <v>1</v>
      </c>
      <c r="Y576" s="46" t="s">
        <v>862</v>
      </c>
    </row>
    <row r="577" spans="1:33">
      <c r="A577" t="s">
        <v>690</v>
      </c>
      <c r="B577" s="6" t="s">
        <v>186</v>
      </c>
      <c r="C577" s="6">
        <v>1994</v>
      </c>
      <c r="D577" s="2" t="s">
        <v>124</v>
      </c>
      <c r="I577" s="13">
        <v>1</v>
      </c>
      <c r="J577" s="13">
        <v>1</v>
      </c>
      <c r="O577" s="13">
        <v>1</v>
      </c>
      <c r="P577" s="13">
        <v>0</v>
      </c>
      <c r="Q577" s="13">
        <v>1</v>
      </c>
      <c r="R577" s="13">
        <v>1</v>
      </c>
      <c r="Y577" s="8" t="s">
        <v>866</v>
      </c>
    </row>
    <row r="578" spans="1:33">
      <c r="A578" t="s">
        <v>690</v>
      </c>
      <c r="B578" s="6" t="s">
        <v>187</v>
      </c>
      <c r="C578" s="6">
        <v>1994</v>
      </c>
      <c r="D578" s="6" t="s">
        <v>124</v>
      </c>
      <c r="I578" s="13">
        <v>1</v>
      </c>
      <c r="J578" s="13">
        <v>1</v>
      </c>
      <c r="O578" s="13">
        <v>1</v>
      </c>
      <c r="P578" s="13">
        <v>0</v>
      </c>
      <c r="Q578" s="13">
        <v>1</v>
      </c>
      <c r="R578" s="13">
        <v>1</v>
      </c>
      <c r="Y578" t="s">
        <v>846</v>
      </c>
    </row>
    <row r="579" spans="1:33">
      <c r="A579" t="s">
        <v>690</v>
      </c>
      <c r="B579" s="6" t="s">
        <v>188</v>
      </c>
      <c r="C579" s="6">
        <v>1994</v>
      </c>
      <c r="D579" s="6" t="s">
        <v>124</v>
      </c>
      <c r="I579" s="13">
        <v>1</v>
      </c>
      <c r="J579" s="13">
        <v>1</v>
      </c>
      <c r="O579" s="13">
        <v>1</v>
      </c>
      <c r="P579" s="13">
        <v>0</v>
      </c>
      <c r="Q579" s="13">
        <v>0</v>
      </c>
      <c r="R579" s="13">
        <v>1</v>
      </c>
      <c r="Y579" t="s">
        <v>888</v>
      </c>
    </row>
    <row r="580" spans="1:33">
      <c r="A580" t="s">
        <v>690</v>
      </c>
      <c r="B580" s="6" t="s">
        <v>907</v>
      </c>
      <c r="C580" s="6">
        <v>1994</v>
      </c>
      <c r="D580" s="6" t="s">
        <v>124</v>
      </c>
      <c r="I580" s="13">
        <v>1</v>
      </c>
      <c r="J580" s="13">
        <v>1</v>
      </c>
      <c r="O580" s="13">
        <v>1</v>
      </c>
      <c r="P580" s="13">
        <v>0</v>
      </c>
      <c r="Q580" s="13">
        <v>0</v>
      </c>
      <c r="R580" s="13">
        <v>1</v>
      </c>
      <c r="Y580" s="8" t="s">
        <v>846</v>
      </c>
    </row>
    <row r="581" spans="1:33" ht="96">
      <c r="A581" t="s">
        <v>1168</v>
      </c>
      <c r="B581" s="6" t="s">
        <v>1166</v>
      </c>
      <c r="C581" s="6">
        <v>1994</v>
      </c>
      <c r="I581" s="14">
        <v>1</v>
      </c>
      <c r="O581" s="13">
        <v>1</v>
      </c>
      <c r="P581" s="13">
        <v>1</v>
      </c>
      <c r="Q581" s="13">
        <v>0</v>
      </c>
      <c r="V581" s="26" t="s">
        <v>1174</v>
      </c>
      <c r="Y581" s="46" t="s">
        <v>1173</v>
      </c>
    </row>
    <row r="582" spans="1:33">
      <c r="A582" t="s">
        <v>1168</v>
      </c>
      <c r="B582" s="6" t="s">
        <v>1167</v>
      </c>
      <c r="C582" s="6">
        <v>1994</v>
      </c>
      <c r="I582" s="14">
        <v>1</v>
      </c>
      <c r="P582" s="13">
        <v>1</v>
      </c>
      <c r="Q582" s="13">
        <v>0</v>
      </c>
      <c r="Y582" s="8" t="s">
        <v>1172</v>
      </c>
    </row>
    <row r="583" spans="1:33" ht="80">
      <c r="A583" t="s">
        <v>1131</v>
      </c>
      <c r="B583" s="6" t="s">
        <v>1132</v>
      </c>
      <c r="C583" s="6">
        <v>1994</v>
      </c>
      <c r="I583" s="14">
        <v>1</v>
      </c>
      <c r="O583" s="13">
        <v>1</v>
      </c>
      <c r="P583" s="13">
        <v>0</v>
      </c>
      <c r="Q583" s="13">
        <v>1</v>
      </c>
      <c r="R583" s="13">
        <v>1</v>
      </c>
      <c r="T583" s="13">
        <v>1994</v>
      </c>
      <c r="V583" s="26" t="s">
        <v>1952</v>
      </c>
      <c r="Y583" t="s">
        <v>1953</v>
      </c>
    </row>
    <row r="584" spans="1:33">
      <c r="A584" t="s">
        <v>693</v>
      </c>
      <c r="B584" s="6" t="s">
        <v>170</v>
      </c>
      <c r="C584" s="6">
        <v>1994</v>
      </c>
      <c r="I584" s="13">
        <v>1</v>
      </c>
      <c r="J584" s="13">
        <v>1</v>
      </c>
      <c r="O584" s="13">
        <v>1</v>
      </c>
      <c r="P584" s="13">
        <v>0</v>
      </c>
      <c r="Q584" s="13">
        <v>0</v>
      </c>
      <c r="R584" s="13">
        <v>1</v>
      </c>
      <c r="V584"/>
      <c r="Y584" t="s">
        <v>2197</v>
      </c>
      <c r="AA584" t="s">
        <v>430</v>
      </c>
    </row>
    <row r="585" spans="1:33">
      <c r="A585" t="s">
        <v>693</v>
      </c>
      <c r="B585" s="6" t="s">
        <v>971</v>
      </c>
      <c r="C585" s="6">
        <v>1994</v>
      </c>
      <c r="I585" s="14">
        <v>1</v>
      </c>
      <c r="O585" s="13">
        <v>1</v>
      </c>
      <c r="P585" s="13">
        <v>1</v>
      </c>
      <c r="Q585" s="13">
        <v>0</v>
      </c>
      <c r="R585" s="13">
        <v>1</v>
      </c>
      <c r="V585"/>
      <c r="Y585" s="8" t="s">
        <v>2272</v>
      </c>
    </row>
    <row r="586" spans="1:33" ht="16">
      <c r="A586" t="s">
        <v>556</v>
      </c>
      <c r="B586" s="6" t="s">
        <v>249</v>
      </c>
      <c r="C586" s="6">
        <v>1994</v>
      </c>
      <c r="D586" s="6"/>
      <c r="E586" s="6"/>
      <c r="F586" s="6"/>
      <c r="I586" s="13">
        <v>1</v>
      </c>
      <c r="J586" s="13">
        <v>1</v>
      </c>
      <c r="K586"/>
      <c r="L586"/>
      <c r="M586"/>
      <c r="N586"/>
      <c r="O586" s="13">
        <v>1</v>
      </c>
      <c r="P586" s="13">
        <v>0</v>
      </c>
      <c r="Q586" s="13">
        <v>1</v>
      </c>
      <c r="R586" s="13">
        <v>1</v>
      </c>
      <c r="S586" s="13"/>
      <c r="T586" s="13"/>
      <c r="U586" s="13"/>
      <c r="V586" s="26" t="s">
        <v>1546</v>
      </c>
      <c r="W586" s="13"/>
      <c r="Y586" s="54" t="s">
        <v>1545</v>
      </c>
      <c r="AA586"/>
      <c r="AC586" s="6">
        <v>1994</v>
      </c>
      <c r="AE586"/>
      <c r="AF586" s="13"/>
      <c r="AG586" s="13"/>
    </row>
    <row r="587" spans="1:33" ht="16">
      <c r="A587" t="s">
        <v>556</v>
      </c>
      <c r="B587" s="6" t="s">
        <v>250</v>
      </c>
      <c r="C587" s="6">
        <v>1994</v>
      </c>
      <c r="D587" s="6">
        <v>1998</v>
      </c>
      <c r="E587" s="6"/>
      <c r="F587" s="6"/>
      <c r="I587" s="13">
        <v>1</v>
      </c>
      <c r="J587" s="13">
        <v>1</v>
      </c>
      <c r="K587"/>
      <c r="L587"/>
      <c r="M587"/>
      <c r="N587"/>
      <c r="O587" s="13">
        <v>1</v>
      </c>
      <c r="P587" s="13">
        <v>1</v>
      </c>
      <c r="Q587" s="13">
        <v>0</v>
      </c>
      <c r="R587" s="13">
        <v>1</v>
      </c>
      <c r="S587" s="13"/>
      <c r="T587" s="13"/>
      <c r="U587" s="13"/>
      <c r="V587" s="26" t="s">
        <v>381</v>
      </c>
      <c r="W587" s="13"/>
      <c r="Y587" s="8" t="s">
        <v>1527</v>
      </c>
      <c r="AA587" t="s">
        <v>268</v>
      </c>
      <c r="AB587">
        <v>1994</v>
      </c>
      <c r="AC587" s="6">
        <v>1994</v>
      </c>
      <c r="AE587"/>
      <c r="AF587" s="13"/>
      <c r="AG587" s="13"/>
    </row>
    <row r="588" spans="1:33" ht="16">
      <c r="A588" t="s">
        <v>556</v>
      </c>
      <c r="B588" s="6" t="s">
        <v>251</v>
      </c>
      <c r="C588" s="6">
        <v>1994</v>
      </c>
      <c r="D588" s="6">
        <v>1998</v>
      </c>
      <c r="E588" s="6"/>
      <c r="F588" s="6"/>
      <c r="I588" s="13">
        <v>1</v>
      </c>
      <c r="J588" s="13">
        <v>1</v>
      </c>
      <c r="K588"/>
      <c r="L588"/>
      <c r="M588"/>
      <c r="N588"/>
      <c r="O588" s="13">
        <v>1</v>
      </c>
      <c r="P588" s="13">
        <v>1</v>
      </c>
      <c r="Q588" s="13">
        <v>0</v>
      </c>
      <c r="R588" s="13">
        <v>1</v>
      </c>
      <c r="S588" s="13"/>
      <c r="T588" s="13"/>
      <c r="U588" s="13"/>
      <c r="V588" s="26" t="s">
        <v>381</v>
      </c>
      <c r="W588" s="13"/>
      <c r="Y588" t="s">
        <v>1527</v>
      </c>
      <c r="AA588" t="s">
        <v>268</v>
      </c>
      <c r="AB588">
        <v>1994</v>
      </c>
      <c r="AC588" s="6">
        <v>1994</v>
      </c>
      <c r="AE588"/>
      <c r="AF588" s="13"/>
      <c r="AG588" s="13"/>
    </row>
    <row r="589" spans="1:33" ht="64">
      <c r="A589" t="s">
        <v>556</v>
      </c>
      <c r="B589" s="6" t="s">
        <v>1480</v>
      </c>
      <c r="C589" s="6">
        <v>1995</v>
      </c>
      <c r="D589" s="6"/>
      <c r="E589" s="6"/>
      <c r="F589" s="6"/>
      <c r="H589" s="15"/>
      <c r="I589" s="15">
        <v>1</v>
      </c>
      <c r="K589"/>
      <c r="L589"/>
      <c r="M589"/>
      <c r="N589"/>
      <c r="O589" s="13">
        <v>1</v>
      </c>
      <c r="P589" s="13">
        <v>1</v>
      </c>
      <c r="Q589" s="13">
        <v>0</v>
      </c>
      <c r="R589" s="13">
        <v>1</v>
      </c>
      <c r="S589" s="13"/>
      <c r="T589" s="13"/>
      <c r="U589" s="13"/>
      <c r="V589" s="26" t="s">
        <v>2455</v>
      </c>
      <c r="W589" s="27"/>
      <c r="Y589" s="8" t="s">
        <v>1481</v>
      </c>
      <c r="AA589"/>
      <c r="AC589" s="6"/>
      <c r="AE589"/>
      <c r="AF589" s="13"/>
      <c r="AG589" s="13"/>
    </row>
    <row r="590" spans="1:33" ht="32">
      <c r="A590" t="s">
        <v>1137</v>
      </c>
      <c r="B590" s="6" t="s">
        <v>2040</v>
      </c>
      <c r="C590" s="6">
        <v>1995</v>
      </c>
      <c r="G590" s="14">
        <v>1</v>
      </c>
      <c r="M590" s="13">
        <v>1</v>
      </c>
      <c r="O590" s="13">
        <v>0</v>
      </c>
      <c r="P590" s="13">
        <v>0</v>
      </c>
      <c r="Q590" s="13">
        <v>1</v>
      </c>
      <c r="R590" s="13">
        <v>1</v>
      </c>
      <c r="V590" s="26" t="s">
        <v>2042</v>
      </c>
      <c r="Y590" t="s">
        <v>2041</v>
      </c>
    </row>
    <row r="591" spans="1:33" ht="16">
      <c r="A591" t="s">
        <v>793</v>
      </c>
      <c r="B591" s="6" t="s">
        <v>803</v>
      </c>
      <c r="C591" s="6">
        <v>1995</v>
      </c>
      <c r="I591" s="14">
        <v>1</v>
      </c>
      <c r="J591" s="13">
        <v>1</v>
      </c>
      <c r="O591" s="13">
        <v>1</v>
      </c>
      <c r="P591" s="13">
        <v>0</v>
      </c>
      <c r="Q591" s="13">
        <v>0</v>
      </c>
      <c r="R591" s="13">
        <v>1</v>
      </c>
      <c r="T591" s="20">
        <v>35065</v>
      </c>
      <c r="V591" s="26" t="s">
        <v>818</v>
      </c>
      <c r="Y591" s="8" t="s">
        <v>819</v>
      </c>
      <c r="AA591" s="13" t="s">
        <v>430</v>
      </c>
    </row>
    <row r="592" spans="1:33" ht="32">
      <c r="A592" t="s">
        <v>983</v>
      </c>
      <c r="B592" s="6" t="s">
        <v>997</v>
      </c>
      <c r="C592" s="6">
        <v>1995</v>
      </c>
      <c r="I592" s="14">
        <v>1</v>
      </c>
      <c r="J592" s="13">
        <v>1</v>
      </c>
      <c r="O592" s="13">
        <v>1</v>
      </c>
      <c r="P592" s="13">
        <v>1</v>
      </c>
      <c r="Q592" s="13">
        <v>0</v>
      </c>
      <c r="R592" s="13">
        <v>1</v>
      </c>
      <c r="T592" s="69"/>
      <c r="U592" s="69"/>
      <c r="Y592" s="46" t="s">
        <v>2441</v>
      </c>
      <c r="AA592" s="13" t="s">
        <v>268</v>
      </c>
    </row>
    <row r="593" spans="1:33" ht="16">
      <c r="A593" t="s">
        <v>983</v>
      </c>
      <c r="B593" s="6" t="s">
        <v>2442</v>
      </c>
      <c r="C593" s="6">
        <v>1995</v>
      </c>
      <c r="I593" s="14">
        <v>1</v>
      </c>
      <c r="J593" s="13">
        <v>1</v>
      </c>
      <c r="O593" s="13">
        <v>1</v>
      </c>
      <c r="P593" s="13">
        <v>0</v>
      </c>
      <c r="Q593" s="13">
        <v>1</v>
      </c>
      <c r="R593" s="13">
        <v>1</v>
      </c>
      <c r="T593" s="69"/>
      <c r="U593" s="69"/>
      <c r="V593" s="26" t="s">
        <v>1590</v>
      </c>
      <c r="Y593" s="8" t="s">
        <v>1589</v>
      </c>
      <c r="AA593" s="13" t="s">
        <v>268</v>
      </c>
    </row>
    <row r="594" spans="1:33">
      <c r="A594" t="s">
        <v>555</v>
      </c>
      <c r="B594" s="6" t="s">
        <v>296</v>
      </c>
      <c r="C594" s="6">
        <v>1995</v>
      </c>
      <c r="D594" s="6"/>
      <c r="E594" s="6"/>
      <c r="F594" s="6"/>
      <c r="I594" s="13">
        <v>1</v>
      </c>
      <c r="J594" s="13">
        <v>1</v>
      </c>
      <c r="O594" s="13">
        <v>1</v>
      </c>
      <c r="P594" s="13">
        <v>1</v>
      </c>
      <c r="Q594" s="13">
        <v>1</v>
      </c>
      <c r="R594" s="13">
        <v>1</v>
      </c>
      <c r="S594" s="13"/>
      <c r="T594" s="13"/>
      <c r="U594" s="13"/>
      <c r="X594"/>
      <c r="Y594" t="s">
        <v>1914</v>
      </c>
      <c r="AA594" s="13" t="s">
        <v>297</v>
      </c>
      <c r="AE594" s="13"/>
      <c r="AF594" s="13"/>
      <c r="AG594"/>
    </row>
    <row r="595" spans="1:33">
      <c r="A595" t="s">
        <v>555</v>
      </c>
      <c r="B595" s="6" t="s">
        <v>1915</v>
      </c>
      <c r="C595" s="6">
        <v>1995</v>
      </c>
      <c r="D595" s="6"/>
      <c r="E595" s="6"/>
      <c r="F595" s="6"/>
      <c r="I595" s="13">
        <v>1</v>
      </c>
      <c r="J595" s="13">
        <v>1</v>
      </c>
      <c r="O595" s="13">
        <v>1</v>
      </c>
      <c r="P595" s="13">
        <v>0</v>
      </c>
      <c r="Q595" s="13">
        <v>1</v>
      </c>
      <c r="R595" s="13">
        <v>1</v>
      </c>
      <c r="S595" s="13"/>
      <c r="T595" s="13"/>
      <c r="U595" s="13"/>
      <c r="X595"/>
      <c r="Y595" t="s">
        <v>1914</v>
      </c>
      <c r="AE595" s="13"/>
      <c r="AF595" s="13"/>
      <c r="AG595"/>
    </row>
    <row r="596" spans="1:33">
      <c r="A596" t="s">
        <v>555</v>
      </c>
      <c r="B596" s="6" t="s">
        <v>290</v>
      </c>
      <c r="C596" s="6">
        <v>1995</v>
      </c>
      <c r="D596" s="6"/>
      <c r="E596" s="6"/>
      <c r="F596" s="6"/>
      <c r="I596" s="13">
        <v>1</v>
      </c>
      <c r="J596" s="13">
        <v>1</v>
      </c>
      <c r="O596" s="13">
        <v>1</v>
      </c>
      <c r="P596" s="13">
        <v>1</v>
      </c>
      <c r="Q596" s="13">
        <v>0</v>
      </c>
      <c r="R596" s="13">
        <v>1</v>
      </c>
      <c r="S596" s="13">
        <v>1</v>
      </c>
      <c r="T596" s="13">
        <v>1996</v>
      </c>
      <c r="U596" s="13"/>
      <c r="X596"/>
      <c r="Y596" t="s">
        <v>1906</v>
      </c>
      <c r="AA596" s="13" t="s">
        <v>291</v>
      </c>
      <c r="AE596" s="13"/>
      <c r="AF596" s="13"/>
      <c r="AG596"/>
    </row>
    <row r="597" spans="1:33">
      <c r="A597" t="s">
        <v>2120</v>
      </c>
      <c r="B597" s="6" t="s">
        <v>2132</v>
      </c>
      <c r="C597" s="6">
        <v>1995</v>
      </c>
      <c r="D597" s="6"/>
      <c r="I597" s="14">
        <v>1</v>
      </c>
      <c r="O597" s="13">
        <v>1</v>
      </c>
      <c r="P597" s="13">
        <v>0</v>
      </c>
      <c r="Q597" s="13">
        <v>0</v>
      </c>
      <c r="R597" s="13">
        <v>1</v>
      </c>
      <c r="Y597" t="s">
        <v>2133</v>
      </c>
    </row>
    <row r="598" spans="1:33" ht="32">
      <c r="A598" t="s">
        <v>693</v>
      </c>
      <c r="B598" s="6" t="s">
        <v>972</v>
      </c>
      <c r="C598" s="6">
        <v>1995</v>
      </c>
      <c r="I598" s="14">
        <v>1</v>
      </c>
      <c r="O598" s="13">
        <v>1</v>
      </c>
      <c r="P598" s="13">
        <v>1</v>
      </c>
      <c r="Q598" s="13">
        <v>0</v>
      </c>
      <c r="R598" s="13">
        <v>1</v>
      </c>
      <c r="V598"/>
      <c r="Y598" s="46" t="s">
        <v>2274</v>
      </c>
    </row>
    <row r="599" spans="1:33" ht="48">
      <c r="A599" t="s">
        <v>556</v>
      </c>
      <c r="B599" s="6" t="s">
        <v>1482</v>
      </c>
      <c r="C599" s="6">
        <v>1996</v>
      </c>
      <c r="D599" s="6"/>
      <c r="E599" s="6"/>
      <c r="F599" s="6"/>
      <c r="H599" s="15"/>
      <c r="I599" s="15">
        <v>1</v>
      </c>
      <c r="K599"/>
      <c r="L599"/>
      <c r="M599"/>
      <c r="N599"/>
      <c r="O599" s="13">
        <v>1</v>
      </c>
      <c r="P599" s="13">
        <v>0</v>
      </c>
      <c r="Q599" s="13">
        <v>0</v>
      </c>
      <c r="R599" s="13">
        <v>1</v>
      </c>
      <c r="S599" s="13"/>
      <c r="T599" s="13"/>
      <c r="U599" s="13"/>
      <c r="V599" s="26" t="s">
        <v>1483</v>
      </c>
      <c r="W599" s="27"/>
      <c r="Y599" s="8" t="s">
        <v>1484</v>
      </c>
      <c r="AA599"/>
      <c r="AC599" s="6"/>
      <c r="AE599"/>
      <c r="AF599" s="13"/>
      <c r="AG599" s="13"/>
    </row>
    <row r="600" spans="1:33">
      <c r="A600" t="s">
        <v>1128</v>
      </c>
      <c r="B600" s="6" t="s">
        <v>1129</v>
      </c>
      <c r="C600" s="6">
        <v>1996</v>
      </c>
      <c r="G600" s="14">
        <v>1</v>
      </c>
      <c r="O600" s="13">
        <v>0</v>
      </c>
      <c r="P600" s="13">
        <v>0</v>
      </c>
      <c r="Q600" s="13">
        <v>1</v>
      </c>
      <c r="R600" s="13">
        <v>0</v>
      </c>
      <c r="Y600" t="s">
        <v>1951</v>
      </c>
    </row>
    <row r="601" spans="1:33" ht="32">
      <c r="A601" t="s">
        <v>1195</v>
      </c>
      <c r="B601" s="6" t="s">
        <v>1200</v>
      </c>
      <c r="C601" s="6">
        <v>1996</v>
      </c>
      <c r="D601" s="2">
        <v>1998</v>
      </c>
      <c r="G601" s="14">
        <v>1</v>
      </c>
      <c r="O601" s="13">
        <v>0</v>
      </c>
      <c r="P601" s="13">
        <v>0</v>
      </c>
      <c r="Q601" s="13">
        <v>1</v>
      </c>
      <c r="R601" s="13">
        <v>0</v>
      </c>
      <c r="V601" s="26" t="s">
        <v>1204</v>
      </c>
      <c r="Y601" s="46" t="s">
        <v>1205</v>
      </c>
      <c r="AA601" s="13" t="s">
        <v>430</v>
      </c>
      <c r="AB601">
        <v>2001</v>
      </c>
    </row>
    <row r="602" spans="1:33" ht="64">
      <c r="A602" t="s">
        <v>1260</v>
      </c>
      <c r="B602" s="6" t="s">
        <v>1264</v>
      </c>
      <c r="C602" s="6">
        <v>1996</v>
      </c>
      <c r="G602" s="14">
        <v>1</v>
      </c>
      <c r="O602" s="13">
        <v>1</v>
      </c>
      <c r="P602" s="13">
        <v>0</v>
      </c>
      <c r="Q602" s="13">
        <v>1</v>
      </c>
      <c r="R602" s="13">
        <v>0</v>
      </c>
      <c r="V602" s="26" t="s">
        <v>1266</v>
      </c>
      <c r="Y602" s="8" t="s">
        <v>1265</v>
      </c>
      <c r="AA602" s="13" t="s">
        <v>430</v>
      </c>
      <c r="AF602" s="26">
        <v>0</v>
      </c>
    </row>
    <row r="603" spans="1:33" ht="64">
      <c r="A603" t="s">
        <v>1305</v>
      </c>
      <c r="B603" s="6" t="s">
        <v>1335</v>
      </c>
      <c r="C603" s="6">
        <v>1996</v>
      </c>
      <c r="G603" s="14">
        <v>1</v>
      </c>
      <c r="O603" s="13">
        <v>0</v>
      </c>
      <c r="P603" s="13">
        <v>0</v>
      </c>
      <c r="Q603" s="13">
        <v>1</v>
      </c>
      <c r="R603" s="13">
        <v>1</v>
      </c>
      <c r="X603" s="26" t="s">
        <v>1337</v>
      </c>
      <c r="Y603" s="8" t="s">
        <v>1336</v>
      </c>
      <c r="Z603" s="26" t="s">
        <v>1341</v>
      </c>
      <c r="AA603" s="13" t="s">
        <v>430</v>
      </c>
    </row>
    <row r="604" spans="1:33">
      <c r="A604" t="s">
        <v>1305</v>
      </c>
      <c r="B604" s="6" t="s">
        <v>1338</v>
      </c>
      <c r="C604" s="6">
        <v>1996</v>
      </c>
      <c r="G604" s="14">
        <v>1</v>
      </c>
      <c r="O604" s="13">
        <v>0</v>
      </c>
      <c r="P604" s="13">
        <v>0</v>
      </c>
      <c r="Q604" s="13">
        <v>1</v>
      </c>
      <c r="R604" s="13">
        <v>1</v>
      </c>
      <c r="Y604" s="8" t="s">
        <v>1336</v>
      </c>
      <c r="AA604" s="13" t="s">
        <v>430</v>
      </c>
    </row>
    <row r="605" spans="1:33" ht="16">
      <c r="A605" t="s">
        <v>1355</v>
      </c>
      <c r="B605" s="6" t="s">
        <v>1356</v>
      </c>
      <c r="C605" s="6">
        <v>1996</v>
      </c>
      <c r="G605" s="14">
        <v>1</v>
      </c>
      <c r="O605" s="13">
        <v>0</v>
      </c>
      <c r="P605" s="13">
        <v>0</v>
      </c>
      <c r="Q605" s="13">
        <v>1</v>
      </c>
      <c r="R605" s="13">
        <v>0</v>
      </c>
      <c r="V605" s="26" t="s">
        <v>1358</v>
      </c>
      <c r="Y605" s="8" t="s">
        <v>1357</v>
      </c>
    </row>
    <row r="606" spans="1:33" ht="64">
      <c r="A606" t="s">
        <v>793</v>
      </c>
      <c r="B606" s="6" t="s">
        <v>826</v>
      </c>
      <c r="C606" s="6">
        <v>1996</v>
      </c>
      <c r="I606" s="14">
        <v>1</v>
      </c>
      <c r="J606" s="13">
        <v>1</v>
      </c>
      <c r="O606" s="13">
        <v>1</v>
      </c>
      <c r="P606" s="13">
        <v>0</v>
      </c>
      <c r="Q606" s="13">
        <v>0</v>
      </c>
      <c r="R606" s="13">
        <v>1</v>
      </c>
      <c r="Y606" s="8" t="s">
        <v>827</v>
      </c>
      <c r="Z606" s="26" t="s">
        <v>828</v>
      </c>
      <c r="AA606" s="13" t="s">
        <v>430</v>
      </c>
    </row>
    <row r="607" spans="1:33" ht="32">
      <c r="A607" t="s">
        <v>983</v>
      </c>
      <c r="B607" s="6" t="s">
        <v>989</v>
      </c>
      <c r="C607" s="6">
        <v>1996</v>
      </c>
      <c r="I607" s="14">
        <v>1</v>
      </c>
      <c r="J607" s="13">
        <v>1</v>
      </c>
      <c r="O607" s="13">
        <v>1</v>
      </c>
      <c r="P607" s="13">
        <v>1</v>
      </c>
      <c r="Q607" s="13">
        <v>0</v>
      </c>
      <c r="R607" s="13">
        <v>1</v>
      </c>
      <c r="T607" s="69">
        <v>1996</v>
      </c>
      <c r="U607" s="69"/>
      <c r="V607" s="26" t="s">
        <v>1581</v>
      </c>
      <c r="Y607" s="8" t="s">
        <v>1580</v>
      </c>
      <c r="AA607" s="13" t="s">
        <v>268</v>
      </c>
    </row>
    <row r="608" spans="1:33">
      <c r="A608" t="s">
        <v>983</v>
      </c>
      <c r="B608" s="6" t="s">
        <v>991</v>
      </c>
      <c r="C608" s="6">
        <v>1996</v>
      </c>
      <c r="I608" s="14">
        <v>1</v>
      </c>
      <c r="J608" s="13">
        <v>1</v>
      </c>
      <c r="O608" s="13">
        <v>1</v>
      </c>
      <c r="P608" s="13">
        <v>1</v>
      </c>
      <c r="Q608" s="13">
        <v>0</v>
      </c>
      <c r="R608" s="13">
        <v>1</v>
      </c>
      <c r="T608" s="69">
        <v>1997</v>
      </c>
      <c r="U608" s="69"/>
      <c r="Y608" t="s">
        <v>1583</v>
      </c>
      <c r="AA608" s="13" t="s">
        <v>268</v>
      </c>
    </row>
    <row r="609" spans="1:32">
      <c r="A609" t="s">
        <v>983</v>
      </c>
      <c r="B609" s="6" t="s">
        <v>993</v>
      </c>
      <c r="C609" s="6">
        <v>1996</v>
      </c>
      <c r="I609" s="14">
        <v>1</v>
      </c>
      <c r="J609" s="13">
        <v>1</v>
      </c>
      <c r="O609" s="13">
        <v>1</v>
      </c>
      <c r="P609" s="13">
        <v>1</v>
      </c>
      <c r="Q609" s="13">
        <v>0</v>
      </c>
      <c r="R609" s="13">
        <v>1</v>
      </c>
      <c r="T609" s="69">
        <v>1997</v>
      </c>
      <c r="U609" s="69"/>
      <c r="Y609" s="8" t="s">
        <v>1585</v>
      </c>
      <c r="AA609" s="13" t="s">
        <v>268</v>
      </c>
    </row>
    <row r="610" spans="1:32" ht="32">
      <c r="A610" t="s">
        <v>983</v>
      </c>
      <c r="B610" s="6" t="s">
        <v>995</v>
      </c>
      <c r="C610" s="6">
        <v>1996</v>
      </c>
      <c r="I610" s="14">
        <v>1</v>
      </c>
      <c r="J610" s="13">
        <v>1</v>
      </c>
      <c r="O610" s="13">
        <v>1</v>
      </c>
      <c r="P610" s="13">
        <v>0</v>
      </c>
      <c r="Q610" s="13">
        <v>0</v>
      </c>
      <c r="R610" s="13">
        <v>1</v>
      </c>
      <c r="T610" s="69">
        <v>1997</v>
      </c>
      <c r="U610" s="69">
        <v>1998</v>
      </c>
      <c r="V610" s="26" t="s">
        <v>1588</v>
      </c>
      <c r="Y610" s="8" t="s">
        <v>1587</v>
      </c>
      <c r="AA610" s="13" t="s">
        <v>268</v>
      </c>
    </row>
    <row r="611" spans="1:32" ht="32">
      <c r="A611" t="s">
        <v>690</v>
      </c>
      <c r="B611" s="6" t="s">
        <v>877</v>
      </c>
      <c r="C611" s="6">
        <v>1996</v>
      </c>
      <c r="D611" s="2" t="s">
        <v>124</v>
      </c>
      <c r="I611" s="13">
        <v>1</v>
      </c>
      <c r="J611" s="13">
        <v>1</v>
      </c>
      <c r="O611" s="13">
        <v>1</v>
      </c>
      <c r="P611" s="13">
        <v>0</v>
      </c>
      <c r="Q611" s="13">
        <v>0</v>
      </c>
      <c r="R611" s="13">
        <v>1</v>
      </c>
      <c r="V611" s="47" t="s">
        <v>1766</v>
      </c>
      <c r="Y611" s="8" t="s">
        <v>878</v>
      </c>
    </row>
    <row r="612" spans="1:32">
      <c r="A612" t="s">
        <v>690</v>
      </c>
      <c r="B612" s="6" t="s">
        <v>908</v>
      </c>
      <c r="C612" s="6">
        <v>1996</v>
      </c>
      <c r="D612" s="6" t="s">
        <v>124</v>
      </c>
      <c r="I612" s="13">
        <v>1</v>
      </c>
      <c r="J612" s="13">
        <v>1</v>
      </c>
      <c r="O612" s="13">
        <v>1</v>
      </c>
      <c r="P612" s="13">
        <v>1</v>
      </c>
      <c r="Q612" s="13">
        <v>1</v>
      </c>
      <c r="R612" s="13">
        <v>1</v>
      </c>
      <c r="V612" s="47"/>
      <c r="Y612" s="8" t="s">
        <v>846</v>
      </c>
    </row>
    <row r="613" spans="1:32">
      <c r="A613" t="s">
        <v>690</v>
      </c>
      <c r="B613" s="6" t="s">
        <v>909</v>
      </c>
      <c r="C613" s="6">
        <v>1996</v>
      </c>
      <c r="D613" s="6" t="s">
        <v>124</v>
      </c>
      <c r="I613" s="13">
        <v>1</v>
      </c>
      <c r="J613" s="13">
        <v>1</v>
      </c>
      <c r="O613" s="13">
        <v>1</v>
      </c>
      <c r="P613" s="13">
        <v>0</v>
      </c>
      <c r="Q613" s="13">
        <v>1</v>
      </c>
      <c r="R613" s="13">
        <v>1</v>
      </c>
      <c r="V613" s="47"/>
      <c r="Y613" s="8" t="s">
        <v>846</v>
      </c>
    </row>
    <row r="614" spans="1:32">
      <c r="A614" t="s">
        <v>690</v>
      </c>
      <c r="B614" s="6" t="s">
        <v>910</v>
      </c>
      <c r="C614" s="6">
        <v>1996</v>
      </c>
      <c r="D614" s="6" t="s">
        <v>124</v>
      </c>
      <c r="I614" s="13">
        <v>1</v>
      </c>
      <c r="J614" s="13">
        <v>1</v>
      </c>
      <c r="O614" s="13">
        <v>1</v>
      </c>
      <c r="P614" s="13">
        <v>0</v>
      </c>
      <c r="Q614" s="13">
        <v>1</v>
      </c>
      <c r="R614" s="13">
        <v>1</v>
      </c>
      <c r="V614" s="47"/>
      <c r="Y614" s="8" t="s">
        <v>846</v>
      </c>
    </row>
    <row r="615" spans="1:32" ht="16">
      <c r="A615" t="s">
        <v>687</v>
      </c>
      <c r="B615" s="6" t="s">
        <v>269</v>
      </c>
      <c r="C615" s="6">
        <v>1996</v>
      </c>
      <c r="I615" s="13">
        <v>1</v>
      </c>
      <c r="J615" s="13">
        <v>1</v>
      </c>
      <c r="O615" s="13">
        <v>1</v>
      </c>
      <c r="P615" s="13">
        <v>1</v>
      </c>
      <c r="Q615" s="13">
        <v>0</v>
      </c>
      <c r="R615" s="13">
        <v>1</v>
      </c>
      <c r="V615" t="s">
        <v>1291</v>
      </c>
      <c r="Y615" s="8" t="s">
        <v>1290</v>
      </c>
      <c r="Z615" s="26" t="s">
        <v>1292</v>
      </c>
      <c r="AA615" t="s">
        <v>430</v>
      </c>
    </row>
    <row r="616" spans="1:32" ht="32">
      <c r="A616" t="s">
        <v>687</v>
      </c>
      <c r="B616" s="6" t="s">
        <v>126</v>
      </c>
      <c r="C616" s="6">
        <v>1996</v>
      </c>
      <c r="I616" s="13">
        <v>1</v>
      </c>
      <c r="J616" s="13">
        <v>1</v>
      </c>
      <c r="O616" s="13">
        <v>1</v>
      </c>
      <c r="P616" s="13">
        <v>1</v>
      </c>
      <c r="Q616" s="13">
        <v>1</v>
      </c>
      <c r="R616" s="13">
        <v>1</v>
      </c>
      <c r="V616" s="26" t="s">
        <v>1294</v>
      </c>
      <c r="Y616" s="8" t="s">
        <v>1290</v>
      </c>
      <c r="AA616"/>
    </row>
    <row r="617" spans="1:32" ht="16">
      <c r="A617" t="s">
        <v>687</v>
      </c>
      <c r="B617" s="6" t="s">
        <v>128</v>
      </c>
      <c r="C617" s="6">
        <v>1996</v>
      </c>
      <c r="I617" s="13">
        <v>1</v>
      </c>
      <c r="J617" s="13">
        <v>1</v>
      </c>
      <c r="O617" s="13">
        <v>1</v>
      </c>
      <c r="P617" s="13">
        <v>1</v>
      </c>
      <c r="Q617" s="13">
        <v>1</v>
      </c>
      <c r="R617" s="13">
        <v>1</v>
      </c>
      <c r="V617" s="26" t="s">
        <v>1295</v>
      </c>
      <c r="Y617" s="8" t="s">
        <v>1290</v>
      </c>
    </row>
    <row r="618" spans="1:32">
      <c r="A618" t="s">
        <v>691</v>
      </c>
      <c r="B618" s="6" t="s">
        <v>264</v>
      </c>
      <c r="C618" s="15">
        <v>1996</v>
      </c>
      <c r="I618" s="13">
        <v>1</v>
      </c>
      <c r="J618" s="13">
        <v>1</v>
      </c>
      <c r="O618" s="13">
        <v>1</v>
      </c>
      <c r="P618" s="13">
        <v>1</v>
      </c>
      <c r="Q618" s="13">
        <v>0</v>
      </c>
      <c r="R618" s="13">
        <v>1</v>
      </c>
      <c r="Y618" t="s">
        <v>1938</v>
      </c>
      <c r="AA618" s="13" t="s">
        <v>430</v>
      </c>
    </row>
    <row r="619" spans="1:32">
      <c r="A619" t="s">
        <v>691</v>
      </c>
      <c r="B619" s="6" t="s">
        <v>1939</v>
      </c>
      <c r="C619" s="15">
        <v>1996</v>
      </c>
      <c r="I619" s="13">
        <v>1</v>
      </c>
      <c r="J619" s="13">
        <v>1</v>
      </c>
      <c r="O619" s="13">
        <v>1</v>
      </c>
      <c r="P619" s="13">
        <v>0</v>
      </c>
      <c r="Q619" s="13">
        <v>0</v>
      </c>
      <c r="R619" s="13">
        <v>1</v>
      </c>
      <c r="Y619" t="s">
        <v>1938</v>
      </c>
    </row>
    <row r="620" spans="1:32" ht="16">
      <c r="A620" t="s">
        <v>2120</v>
      </c>
      <c r="B620" s="6" t="s">
        <v>2127</v>
      </c>
      <c r="C620" s="6">
        <v>1996</v>
      </c>
      <c r="D620" s="6"/>
      <c r="I620" s="14">
        <v>1</v>
      </c>
      <c r="O620" s="13">
        <v>1</v>
      </c>
      <c r="P620" s="13">
        <v>1</v>
      </c>
      <c r="Q620" s="13">
        <v>1</v>
      </c>
      <c r="R620" s="13">
        <v>1</v>
      </c>
      <c r="V620" s="26" t="s">
        <v>2128</v>
      </c>
      <c r="Y620" t="s">
        <v>2126</v>
      </c>
    </row>
    <row r="621" spans="1:32" ht="32">
      <c r="A621" t="s">
        <v>693</v>
      </c>
      <c r="B621" s="6" t="s">
        <v>973</v>
      </c>
      <c r="C621" s="6">
        <v>1996</v>
      </c>
      <c r="I621" s="14">
        <v>1</v>
      </c>
      <c r="O621" s="13">
        <v>1</v>
      </c>
      <c r="P621" s="13">
        <v>1</v>
      </c>
      <c r="Q621" s="13">
        <v>0</v>
      </c>
      <c r="R621" s="13">
        <v>1</v>
      </c>
      <c r="V621"/>
      <c r="Y621" s="46" t="s">
        <v>2276</v>
      </c>
    </row>
    <row r="622" spans="1:32">
      <c r="A622" t="s">
        <v>693</v>
      </c>
      <c r="B622" s="6" t="s">
        <v>974</v>
      </c>
      <c r="C622" s="6">
        <v>1996</v>
      </c>
      <c r="I622" s="14">
        <v>1</v>
      </c>
      <c r="O622" s="13">
        <v>1</v>
      </c>
      <c r="P622" s="13">
        <v>1</v>
      </c>
      <c r="Q622" s="13">
        <v>0</v>
      </c>
      <c r="R622" s="13">
        <v>1</v>
      </c>
      <c r="V622"/>
      <c r="Y622" s="8" t="s">
        <v>2275</v>
      </c>
    </row>
    <row r="623" spans="1:32" ht="32">
      <c r="A623" t="s">
        <v>1137</v>
      </c>
      <c r="B623" s="6" t="s">
        <v>1153</v>
      </c>
      <c r="C623" s="6">
        <v>1997</v>
      </c>
      <c r="G623" s="14">
        <v>1</v>
      </c>
      <c r="O623" s="13">
        <v>0</v>
      </c>
      <c r="P623" s="13">
        <v>0</v>
      </c>
      <c r="Q623" s="13">
        <v>1</v>
      </c>
      <c r="R623" s="13">
        <v>1</v>
      </c>
      <c r="Y623" t="s">
        <v>2059</v>
      </c>
      <c r="Z623" s="26" t="s">
        <v>1152</v>
      </c>
    </row>
    <row r="624" spans="1:32" ht="48">
      <c r="A624" t="s">
        <v>632</v>
      </c>
      <c r="B624" s="6" t="s">
        <v>1223</v>
      </c>
      <c r="C624" s="6">
        <v>1997</v>
      </c>
      <c r="G624" s="14">
        <v>1</v>
      </c>
      <c r="O624" s="13">
        <v>0</v>
      </c>
      <c r="P624" s="13">
        <v>0</v>
      </c>
      <c r="Q624" s="13">
        <v>1</v>
      </c>
      <c r="R624" s="13">
        <v>1</v>
      </c>
      <c r="V624" s="26" t="s">
        <v>1225</v>
      </c>
      <c r="Y624" s="8" t="s">
        <v>1224</v>
      </c>
      <c r="AA624" s="13" t="s">
        <v>430</v>
      </c>
      <c r="AF624" s="26">
        <v>1</v>
      </c>
    </row>
    <row r="625" spans="1:33" ht="32">
      <c r="A625" t="s">
        <v>1250</v>
      </c>
      <c r="B625" s="6" t="s">
        <v>1251</v>
      </c>
      <c r="C625" s="6">
        <v>1997</v>
      </c>
      <c r="G625" s="14">
        <v>1</v>
      </c>
      <c r="O625" s="13">
        <v>0</v>
      </c>
      <c r="P625" s="13">
        <v>0</v>
      </c>
      <c r="Q625" s="13">
        <v>1</v>
      </c>
      <c r="R625" s="13">
        <v>0</v>
      </c>
      <c r="V625" s="26" t="s">
        <v>1252</v>
      </c>
      <c r="Y625" s="8" t="s">
        <v>1253</v>
      </c>
      <c r="AA625" s="13" t="s">
        <v>430</v>
      </c>
      <c r="AF625" s="26">
        <v>0</v>
      </c>
    </row>
    <row r="626" spans="1:33" ht="48">
      <c r="A626" t="s">
        <v>1260</v>
      </c>
      <c r="B626" s="6" t="s">
        <v>1259</v>
      </c>
      <c r="C626" s="6">
        <v>1997</v>
      </c>
      <c r="G626" s="14">
        <v>1</v>
      </c>
      <c r="O626" s="13">
        <v>0</v>
      </c>
      <c r="P626" s="13">
        <v>0</v>
      </c>
      <c r="Q626" s="13">
        <v>1</v>
      </c>
      <c r="R626" s="13">
        <v>0</v>
      </c>
      <c r="V626" s="26" t="s">
        <v>1263</v>
      </c>
      <c r="Y626" s="8" t="s">
        <v>1261</v>
      </c>
      <c r="AA626" s="13" t="s">
        <v>430</v>
      </c>
      <c r="AF626" s="26">
        <v>0</v>
      </c>
    </row>
    <row r="627" spans="1:33">
      <c r="A627" t="s">
        <v>793</v>
      </c>
      <c r="B627" s="6" t="s">
        <v>835</v>
      </c>
      <c r="C627" s="6">
        <v>1997</v>
      </c>
      <c r="I627" s="14">
        <v>1</v>
      </c>
      <c r="J627" s="13">
        <v>1</v>
      </c>
      <c r="O627" s="13">
        <v>1</v>
      </c>
      <c r="P627" s="13">
        <v>0</v>
      </c>
      <c r="Q627" s="13">
        <v>0</v>
      </c>
      <c r="R627" s="13">
        <v>1</v>
      </c>
      <c r="Y627" s="8" t="s">
        <v>836</v>
      </c>
      <c r="AA627" s="13" t="s">
        <v>430</v>
      </c>
    </row>
    <row r="628" spans="1:33">
      <c r="A628" t="s">
        <v>983</v>
      </c>
      <c r="B628" s="6" t="s">
        <v>988</v>
      </c>
      <c r="C628" s="6">
        <v>1997</v>
      </c>
      <c r="I628" s="14">
        <v>1</v>
      </c>
      <c r="J628" s="13">
        <v>1</v>
      </c>
      <c r="O628" s="13">
        <v>1</v>
      </c>
      <c r="P628" s="13">
        <v>0</v>
      </c>
      <c r="Q628" s="13">
        <v>1</v>
      </c>
      <c r="R628" s="13">
        <v>1</v>
      </c>
      <c r="T628" s="69">
        <v>1998</v>
      </c>
      <c r="U628" s="69"/>
      <c r="Y628" s="8" t="s">
        <v>1579</v>
      </c>
      <c r="AA628" s="13" t="s">
        <v>268</v>
      </c>
    </row>
    <row r="629" spans="1:33" ht="48">
      <c r="A629" t="s">
        <v>690</v>
      </c>
      <c r="B629" s="6" t="s">
        <v>911</v>
      </c>
      <c r="C629" s="6">
        <v>1997</v>
      </c>
      <c r="D629" s="6" t="s">
        <v>124</v>
      </c>
      <c r="I629" s="13">
        <v>1</v>
      </c>
      <c r="J629" s="13">
        <v>1</v>
      </c>
      <c r="O629" s="13">
        <v>1</v>
      </c>
      <c r="P629" s="13">
        <v>1</v>
      </c>
      <c r="Q629" s="13">
        <v>0</v>
      </c>
      <c r="R629" s="13">
        <v>1</v>
      </c>
      <c r="V629" s="47"/>
      <c r="Y629" s="46" t="s">
        <v>1770</v>
      </c>
    </row>
    <row r="630" spans="1:33">
      <c r="A630" t="s">
        <v>690</v>
      </c>
      <c r="B630" s="6" t="s">
        <v>850</v>
      </c>
      <c r="C630" s="6">
        <v>1997</v>
      </c>
      <c r="D630" s="2" t="s">
        <v>882</v>
      </c>
      <c r="I630" s="13">
        <v>1</v>
      </c>
      <c r="J630" s="13">
        <v>1</v>
      </c>
      <c r="O630" s="13">
        <v>1</v>
      </c>
      <c r="P630" s="13">
        <v>0</v>
      </c>
      <c r="Q630" s="13">
        <v>1</v>
      </c>
      <c r="R630" s="13">
        <v>1</v>
      </c>
      <c r="Y630" s="8" t="s">
        <v>851</v>
      </c>
    </row>
    <row r="631" spans="1:33" ht="48">
      <c r="A631" t="s">
        <v>690</v>
      </c>
      <c r="B631" s="6" t="s">
        <v>885</v>
      </c>
      <c r="C631" s="6">
        <v>1997</v>
      </c>
      <c r="D631" s="2" t="s">
        <v>124</v>
      </c>
      <c r="I631" s="13">
        <v>1</v>
      </c>
      <c r="J631" s="13">
        <v>1</v>
      </c>
      <c r="O631" s="13">
        <v>1</v>
      </c>
      <c r="P631" s="13">
        <v>0</v>
      </c>
      <c r="Q631" s="13">
        <v>0</v>
      </c>
      <c r="R631" s="13">
        <v>1</v>
      </c>
      <c r="V631" s="26" t="s">
        <v>1767</v>
      </c>
      <c r="Y631" s="8" t="s">
        <v>886</v>
      </c>
      <c r="Z631" s="26" t="s">
        <v>887</v>
      </c>
    </row>
    <row r="632" spans="1:33">
      <c r="A632" t="s">
        <v>687</v>
      </c>
      <c r="B632" s="6" t="s">
        <v>127</v>
      </c>
      <c r="C632" s="6">
        <v>1997</v>
      </c>
      <c r="I632" s="13">
        <v>1</v>
      </c>
      <c r="J632" s="13">
        <v>1</v>
      </c>
      <c r="O632" s="13">
        <v>1</v>
      </c>
      <c r="P632" s="13">
        <v>0</v>
      </c>
      <c r="Q632" s="13">
        <v>0</v>
      </c>
      <c r="R632" s="13">
        <v>1</v>
      </c>
      <c r="V632" t="s">
        <v>1293</v>
      </c>
      <c r="Y632" s="8" t="s">
        <v>1290</v>
      </c>
      <c r="AA632" t="s">
        <v>268</v>
      </c>
    </row>
    <row r="633" spans="1:33" ht="32">
      <c r="A633" t="s">
        <v>2114</v>
      </c>
      <c r="B633" s="6" t="s">
        <v>2118</v>
      </c>
      <c r="C633" s="6">
        <v>1997</v>
      </c>
      <c r="D633" s="6"/>
      <c r="I633" s="14">
        <v>1</v>
      </c>
      <c r="L633" s="13">
        <v>1</v>
      </c>
      <c r="O633" s="13">
        <v>1</v>
      </c>
      <c r="P633" s="13">
        <v>0</v>
      </c>
      <c r="Q633" s="13">
        <v>1</v>
      </c>
      <c r="R633" s="13">
        <v>1</v>
      </c>
      <c r="V633" s="26" t="s">
        <v>2119</v>
      </c>
    </row>
    <row r="634" spans="1:33">
      <c r="A634" t="s">
        <v>693</v>
      </c>
      <c r="B634" s="6" t="s">
        <v>339</v>
      </c>
      <c r="C634" s="6">
        <v>1997</v>
      </c>
      <c r="I634" s="14">
        <v>1</v>
      </c>
      <c r="O634" s="13">
        <v>1</v>
      </c>
      <c r="P634" s="13">
        <v>0</v>
      </c>
      <c r="Q634" s="13">
        <v>0</v>
      </c>
      <c r="R634" s="13">
        <v>1</v>
      </c>
      <c r="V634"/>
      <c r="W634" t="s">
        <v>712</v>
      </c>
      <c r="Y634" t="s">
        <v>2198</v>
      </c>
      <c r="AA634" t="s">
        <v>430</v>
      </c>
    </row>
    <row r="635" spans="1:33">
      <c r="A635" t="s">
        <v>1305</v>
      </c>
      <c r="B635" s="6" t="s">
        <v>1326</v>
      </c>
      <c r="C635" s="6">
        <v>1997</v>
      </c>
      <c r="I635" s="14">
        <v>1</v>
      </c>
      <c r="O635" s="13">
        <v>1</v>
      </c>
      <c r="P635" s="13">
        <v>0</v>
      </c>
      <c r="Q635" s="13">
        <v>1</v>
      </c>
      <c r="R635" s="13">
        <v>1</v>
      </c>
      <c r="Y635" s="8" t="s">
        <v>1327</v>
      </c>
      <c r="AA635" s="13" t="s">
        <v>430</v>
      </c>
    </row>
    <row r="636" spans="1:33">
      <c r="A636" t="s">
        <v>556</v>
      </c>
      <c r="B636" s="7" t="s">
        <v>1392</v>
      </c>
      <c r="C636" s="6">
        <v>1997</v>
      </c>
      <c r="I636" s="14">
        <v>1</v>
      </c>
      <c r="J636" s="13">
        <v>1</v>
      </c>
      <c r="K636"/>
      <c r="L636"/>
      <c r="M636"/>
      <c r="N636"/>
      <c r="O636" s="13">
        <v>1</v>
      </c>
      <c r="P636" s="13">
        <v>0</v>
      </c>
      <c r="Q636" s="13">
        <v>0</v>
      </c>
      <c r="R636" s="13">
        <v>1</v>
      </c>
      <c r="S636" s="13"/>
      <c r="T636" s="13"/>
      <c r="U636" s="13"/>
      <c r="W636" s="27"/>
      <c r="Y636" s="8" t="s">
        <v>1393</v>
      </c>
      <c r="AA636" s="13" t="s">
        <v>430</v>
      </c>
      <c r="AE636"/>
      <c r="AF636" s="13"/>
      <c r="AG636" s="13"/>
    </row>
    <row r="637" spans="1:33" ht="16">
      <c r="A637" t="s">
        <v>1101</v>
      </c>
      <c r="B637" s="9" t="s">
        <v>1109</v>
      </c>
      <c r="C637" s="6">
        <v>1998</v>
      </c>
      <c r="G637" s="14">
        <v>1</v>
      </c>
      <c r="O637" s="13">
        <v>0</v>
      </c>
      <c r="P637" s="13">
        <v>0</v>
      </c>
      <c r="Q637" s="13">
        <v>1</v>
      </c>
      <c r="R637" s="13">
        <v>0</v>
      </c>
      <c r="V637" s="26" t="s">
        <v>1102</v>
      </c>
      <c r="Y637" s="26" t="s">
        <v>1800</v>
      </c>
    </row>
    <row r="638" spans="1:33">
      <c r="A638" t="s">
        <v>1128</v>
      </c>
      <c r="B638" s="6" t="s">
        <v>1130</v>
      </c>
      <c r="C638" s="6">
        <v>1998</v>
      </c>
      <c r="G638" s="14">
        <v>1</v>
      </c>
      <c r="O638" s="13">
        <v>0</v>
      </c>
      <c r="P638" s="13">
        <v>0</v>
      </c>
      <c r="Q638" s="13">
        <v>1</v>
      </c>
      <c r="R638" s="13">
        <v>0</v>
      </c>
      <c r="Y638" t="s">
        <v>1951</v>
      </c>
    </row>
    <row r="639" spans="1:33" ht="64">
      <c r="A639" t="s">
        <v>1195</v>
      </c>
      <c r="B639" s="6" t="s">
        <v>1201</v>
      </c>
      <c r="C639" s="6">
        <v>1998</v>
      </c>
      <c r="D639" s="2">
        <v>2008</v>
      </c>
      <c r="I639" s="14">
        <v>1</v>
      </c>
      <c r="N639" s="13">
        <v>1</v>
      </c>
      <c r="O639" s="13">
        <v>0</v>
      </c>
      <c r="P639" s="13">
        <v>0</v>
      </c>
      <c r="Q639" s="13">
        <v>1</v>
      </c>
      <c r="R639" s="13">
        <v>1</v>
      </c>
      <c r="V639" s="26" t="s">
        <v>1202</v>
      </c>
      <c r="Y639" s="8" t="s">
        <v>1203</v>
      </c>
    </row>
    <row r="640" spans="1:33" ht="32">
      <c r="A640" t="s">
        <v>793</v>
      </c>
      <c r="B640" s="6" t="s">
        <v>804</v>
      </c>
      <c r="C640" s="6">
        <v>1998</v>
      </c>
      <c r="I640" s="14">
        <v>1</v>
      </c>
      <c r="J640" s="13">
        <v>1</v>
      </c>
      <c r="O640" s="13">
        <v>1</v>
      </c>
      <c r="P640" s="13">
        <v>0</v>
      </c>
      <c r="Q640" s="13">
        <v>0</v>
      </c>
      <c r="R640" s="13">
        <v>1</v>
      </c>
      <c r="T640" s="20">
        <v>36161</v>
      </c>
      <c r="Y640" s="8" t="s">
        <v>820</v>
      </c>
      <c r="Z640" s="26" t="s">
        <v>821</v>
      </c>
      <c r="AA640" s="13" t="s">
        <v>430</v>
      </c>
    </row>
    <row r="641" spans="1:33">
      <c r="A641" t="s">
        <v>1642</v>
      </c>
      <c r="B641" s="6" t="s">
        <v>1646</v>
      </c>
      <c r="C641" s="6">
        <v>1998</v>
      </c>
      <c r="D641" s="6"/>
      <c r="I641" s="14">
        <v>1</v>
      </c>
      <c r="J641" s="13">
        <v>1</v>
      </c>
      <c r="O641" s="13">
        <v>1</v>
      </c>
      <c r="P641" s="13">
        <v>1</v>
      </c>
      <c r="Q641" s="13">
        <v>1</v>
      </c>
      <c r="R641" s="13">
        <v>1</v>
      </c>
      <c r="Y641" s="8" t="s">
        <v>1647</v>
      </c>
    </row>
    <row r="642" spans="1:33" ht="16">
      <c r="A642" t="s">
        <v>690</v>
      </c>
      <c r="B642" s="6" t="s">
        <v>848</v>
      </c>
      <c r="C642" s="6">
        <v>1998</v>
      </c>
      <c r="D642" s="2">
        <v>2000</v>
      </c>
      <c r="I642" s="15">
        <v>1</v>
      </c>
      <c r="O642" s="13">
        <v>1</v>
      </c>
      <c r="P642" s="13">
        <v>0</v>
      </c>
      <c r="Q642" s="13">
        <v>1</v>
      </c>
      <c r="R642" s="13">
        <v>1</v>
      </c>
      <c r="Y642" s="46" t="s">
        <v>849</v>
      </c>
    </row>
    <row r="643" spans="1:33" ht="16">
      <c r="A643" t="s">
        <v>690</v>
      </c>
      <c r="B643" s="6" t="s">
        <v>867</v>
      </c>
      <c r="C643" s="6">
        <v>1998</v>
      </c>
      <c r="D643" s="2">
        <v>2000</v>
      </c>
      <c r="I643" s="15">
        <v>1</v>
      </c>
      <c r="J643" s="13">
        <v>1</v>
      </c>
      <c r="O643" s="13">
        <v>1</v>
      </c>
      <c r="P643" s="13">
        <v>0</v>
      </c>
      <c r="Q643" s="13">
        <v>1</v>
      </c>
      <c r="R643" s="13">
        <v>1</v>
      </c>
      <c r="Y643" s="46" t="s">
        <v>868</v>
      </c>
    </row>
    <row r="644" spans="1:33">
      <c r="A644" t="s">
        <v>1078</v>
      </c>
      <c r="B644" s="6" t="s">
        <v>1084</v>
      </c>
      <c r="C644" s="6">
        <v>1998</v>
      </c>
      <c r="I644" s="14">
        <v>1</v>
      </c>
      <c r="O644" s="13">
        <v>1</v>
      </c>
      <c r="P644" s="13">
        <v>1</v>
      </c>
      <c r="Q644" s="13">
        <v>1</v>
      </c>
      <c r="R644" s="13">
        <v>1</v>
      </c>
      <c r="Y644" t="s">
        <v>1782</v>
      </c>
    </row>
    <row r="645" spans="1:33" ht="16">
      <c r="A645" t="s">
        <v>1078</v>
      </c>
      <c r="B645" s="6" t="s">
        <v>1783</v>
      </c>
      <c r="C645" s="6">
        <v>1998</v>
      </c>
      <c r="I645" s="14">
        <v>1</v>
      </c>
      <c r="O645" s="13">
        <v>1</v>
      </c>
      <c r="P645" s="13">
        <v>0</v>
      </c>
      <c r="Q645" s="13">
        <v>1</v>
      </c>
      <c r="R645" s="13">
        <v>1</v>
      </c>
      <c r="V645" s="26" t="s">
        <v>1776</v>
      </c>
      <c r="Y645" t="s">
        <v>1782</v>
      </c>
    </row>
    <row r="646" spans="1:33">
      <c r="A646" t="s">
        <v>1078</v>
      </c>
      <c r="B646" s="6" t="s">
        <v>1792</v>
      </c>
      <c r="C646" s="6">
        <v>1998</v>
      </c>
      <c r="I646" s="14">
        <v>1</v>
      </c>
      <c r="O646" s="13">
        <v>1</v>
      </c>
      <c r="P646" s="13">
        <v>1</v>
      </c>
      <c r="Q646" s="13">
        <v>0</v>
      </c>
      <c r="R646" s="13">
        <v>1</v>
      </c>
      <c r="Y646" t="s">
        <v>1793</v>
      </c>
    </row>
    <row r="647" spans="1:33" ht="32">
      <c r="A647" t="s">
        <v>1105</v>
      </c>
      <c r="B647" s="6" t="s">
        <v>1806</v>
      </c>
      <c r="C647" s="6">
        <v>1998</v>
      </c>
      <c r="D647" s="2">
        <v>2004</v>
      </c>
      <c r="I647" s="14">
        <v>1</v>
      </c>
      <c r="O647" s="13">
        <v>1</v>
      </c>
      <c r="P647" s="13">
        <v>1</v>
      </c>
      <c r="Q647" s="13">
        <v>1</v>
      </c>
      <c r="R647" s="13">
        <v>1</v>
      </c>
      <c r="V647" s="26" t="s">
        <v>1810</v>
      </c>
      <c r="Y647" s="26" t="s">
        <v>1809</v>
      </c>
    </row>
    <row r="648" spans="1:33" ht="32">
      <c r="A648" t="s">
        <v>2120</v>
      </c>
      <c r="B648" s="6" t="s">
        <v>2129</v>
      </c>
      <c r="C648" s="6">
        <v>1998</v>
      </c>
      <c r="D648" s="6"/>
      <c r="I648" s="14">
        <v>1</v>
      </c>
      <c r="O648" s="13">
        <v>1</v>
      </c>
      <c r="P648" s="13">
        <v>1</v>
      </c>
      <c r="Q648" s="13">
        <v>1</v>
      </c>
      <c r="R648" s="13">
        <v>1</v>
      </c>
      <c r="V648" s="26" t="s">
        <v>2130</v>
      </c>
      <c r="Y648" s="26" t="s">
        <v>2131</v>
      </c>
    </row>
    <row r="649" spans="1:33">
      <c r="A649" t="s">
        <v>693</v>
      </c>
      <c r="B649" s="6" t="s">
        <v>342</v>
      </c>
      <c r="C649" s="6">
        <v>1998</v>
      </c>
      <c r="I649" s="15">
        <v>1</v>
      </c>
      <c r="O649" s="13">
        <v>1</v>
      </c>
      <c r="P649" s="13">
        <v>1</v>
      </c>
      <c r="Q649" s="13">
        <v>1</v>
      </c>
      <c r="R649" s="13">
        <v>1</v>
      </c>
      <c r="V649"/>
      <c r="W649" t="s">
        <v>714</v>
      </c>
      <c r="Y649" t="s">
        <v>2204</v>
      </c>
      <c r="AA649" t="s">
        <v>430</v>
      </c>
    </row>
    <row r="650" spans="1:33" ht="16">
      <c r="A650" t="s">
        <v>1305</v>
      </c>
      <c r="B650" s="6" t="s">
        <v>1328</v>
      </c>
      <c r="C650" s="6">
        <v>1998</v>
      </c>
      <c r="I650" s="14">
        <v>1</v>
      </c>
      <c r="O650" s="13">
        <v>1</v>
      </c>
      <c r="P650" s="13">
        <v>0</v>
      </c>
      <c r="Q650" s="13">
        <v>1</v>
      </c>
      <c r="R650" s="13">
        <v>1</v>
      </c>
      <c r="V650" s="26" t="s">
        <v>1331</v>
      </c>
      <c r="Y650" s="8" t="s">
        <v>1329</v>
      </c>
      <c r="Z650" s="26" t="s">
        <v>1330</v>
      </c>
      <c r="AA650" s="13" t="s">
        <v>430</v>
      </c>
    </row>
    <row r="651" spans="1:33" ht="64">
      <c r="A651" t="s">
        <v>556</v>
      </c>
      <c r="B651" s="6" t="s">
        <v>1463</v>
      </c>
      <c r="C651" s="6">
        <v>1998</v>
      </c>
      <c r="D651" s="6">
        <v>1999</v>
      </c>
      <c r="E651" s="6"/>
      <c r="F651" s="6"/>
      <c r="G651" s="15"/>
      <c r="H651" s="15"/>
      <c r="I651" s="15">
        <v>1</v>
      </c>
      <c r="K651"/>
      <c r="L651"/>
      <c r="M651"/>
      <c r="N651"/>
      <c r="O651" s="13">
        <v>1</v>
      </c>
      <c r="P651" s="13">
        <v>0</v>
      </c>
      <c r="Q651" s="13">
        <v>1</v>
      </c>
      <c r="R651" s="13">
        <v>1</v>
      </c>
      <c r="S651" s="13"/>
      <c r="T651" s="13"/>
      <c r="U651" s="13"/>
      <c r="V651" s="26" t="s">
        <v>1464</v>
      </c>
      <c r="W651" s="27"/>
      <c r="X651" s="26" t="s">
        <v>1466</v>
      </c>
      <c r="Y651" s="8" t="s">
        <v>1465</v>
      </c>
      <c r="AA651"/>
      <c r="AC651" s="6"/>
      <c r="AE651"/>
      <c r="AF651" s="13"/>
      <c r="AG651" s="37"/>
    </row>
    <row r="652" spans="1:33" ht="32">
      <c r="A652" t="s">
        <v>556</v>
      </c>
      <c r="B652" s="6" t="s">
        <v>1496</v>
      </c>
      <c r="C652" s="6">
        <v>1998</v>
      </c>
      <c r="D652" s="6"/>
      <c r="E652" s="6"/>
      <c r="F652" s="6"/>
      <c r="G652" s="15"/>
      <c r="I652" s="15">
        <v>1</v>
      </c>
      <c r="J652" s="13">
        <v>1</v>
      </c>
      <c r="K652"/>
      <c r="L652"/>
      <c r="M652"/>
      <c r="N652"/>
      <c r="O652" s="13">
        <v>1</v>
      </c>
      <c r="P652" s="13">
        <v>0</v>
      </c>
      <c r="Q652" s="13">
        <v>1</v>
      </c>
      <c r="R652" s="13">
        <v>1</v>
      </c>
      <c r="S652" s="13"/>
      <c r="T652" s="13"/>
      <c r="U652" s="13"/>
      <c r="V652" s="26" t="s">
        <v>1497</v>
      </c>
      <c r="W652" s="27"/>
      <c r="Y652" s="8" t="s">
        <v>1498</v>
      </c>
      <c r="AA652"/>
      <c r="AC652" s="6"/>
      <c r="AE652"/>
      <c r="AF652" s="13"/>
      <c r="AG652" s="13"/>
    </row>
    <row r="653" spans="1:33" ht="64">
      <c r="A653" t="s">
        <v>1195</v>
      </c>
      <c r="B653" s="6" t="s">
        <v>1197</v>
      </c>
      <c r="C653" s="6">
        <v>1999</v>
      </c>
      <c r="D653" s="2">
        <v>2003</v>
      </c>
      <c r="G653" s="14">
        <v>1</v>
      </c>
      <c r="O653" s="13">
        <v>0</v>
      </c>
      <c r="P653" s="13">
        <v>0</v>
      </c>
      <c r="Q653" s="13">
        <v>1</v>
      </c>
      <c r="R653" s="13">
        <v>0</v>
      </c>
      <c r="V653" s="26" t="s">
        <v>1199</v>
      </c>
      <c r="Y653" s="8" t="s">
        <v>1196</v>
      </c>
      <c r="AA653" s="13" t="s">
        <v>430</v>
      </c>
      <c r="AB653">
        <v>1999</v>
      </c>
      <c r="AF653" s="26">
        <v>0</v>
      </c>
      <c r="AG653" s="26">
        <v>0</v>
      </c>
    </row>
    <row r="654" spans="1:33">
      <c r="A654" t="s">
        <v>793</v>
      </c>
      <c r="B654" s="6" t="s">
        <v>805</v>
      </c>
      <c r="C654" s="6">
        <v>1999</v>
      </c>
      <c r="I654" s="14">
        <v>1</v>
      </c>
      <c r="J654" s="13">
        <v>1</v>
      </c>
      <c r="O654" s="13">
        <v>1</v>
      </c>
      <c r="P654" s="13">
        <v>0</v>
      </c>
      <c r="Q654" s="13">
        <v>0</v>
      </c>
      <c r="R654" s="13">
        <v>1</v>
      </c>
      <c r="T654" s="20">
        <v>36161</v>
      </c>
      <c r="Y654" s="8" t="s">
        <v>820</v>
      </c>
      <c r="AA654" s="13" t="s">
        <v>430</v>
      </c>
    </row>
    <row r="655" spans="1:33">
      <c r="A655" t="s">
        <v>983</v>
      </c>
      <c r="B655" s="6" t="s">
        <v>990</v>
      </c>
      <c r="C655" s="6">
        <v>1999</v>
      </c>
      <c r="I655" s="14">
        <v>1</v>
      </c>
      <c r="J655" s="13">
        <v>1</v>
      </c>
      <c r="O655" s="13">
        <v>1</v>
      </c>
      <c r="P655" s="13">
        <v>1</v>
      </c>
      <c r="Q655" s="13">
        <v>0</v>
      </c>
      <c r="R655" s="13">
        <v>1</v>
      </c>
      <c r="T655" s="69">
        <v>1999</v>
      </c>
      <c r="U655" s="69"/>
      <c r="Y655" s="8" t="s">
        <v>1582</v>
      </c>
      <c r="AA655" s="13" t="s">
        <v>268</v>
      </c>
    </row>
    <row r="656" spans="1:33">
      <c r="A656" t="s">
        <v>983</v>
      </c>
      <c r="B656" s="6" t="s">
        <v>992</v>
      </c>
      <c r="C656" s="6">
        <v>1999</v>
      </c>
      <c r="I656" s="14">
        <v>1</v>
      </c>
      <c r="J656" s="13">
        <v>1</v>
      </c>
      <c r="O656" s="13">
        <v>1</v>
      </c>
      <c r="P656" s="13">
        <v>1</v>
      </c>
      <c r="Q656" s="13">
        <v>0</v>
      </c>
      <c r="R656" s="13">
        <v>1</v>
      </c>
      <c r="T656" s="69">
        <v>1999</v>
      </c>
      <c r="U656" s="69"/>
      <c r="Y656" s="8" t="s">
        <v>1584</v>
      </c>
      <c r="AA656" s="13" t="s">
        <v>268</v>
      </c>
    </row>
    <row r="657" spans="1:33">
      <c r="A657" t="s">
        <v>983</v>
      </c>
      <c r="B657" s="6" t="s">
        <v>994</v>
      </c>
      <c r="C657" s="6">
        <v>1999</v>
      </c>
      <c r="I657" s="14">
        <v>1</v>
      </c>
      <c r="J657" s="13">
        <v>1</v>
      </c>
      <c r="O657" s="13">
        <v>1</v>
      </c>
      <c r="P657" s="13">
        <v>1</v>
      </c>
      <c r="Q657" s="13">
        <v>0</v>
      </c>
      <c r="R657" s="13">
        <v>1</v>
      </c>
      <c r="T657" s="69">
        <v>1999</v>
      </c>
      <c r="U657" s="69"/>
      <c r="Y657" s="8" t="s">
        <v>1586</v>
      </c>
      <c r="AA657" s="13" t="s">
        <v>268</v>
      </c>
    </row>
    <row r="658" spans="1:33" ht="16">
      <c r="A658" t="s">
        <v>690</v>
      </c>
      <c r="B658" s="6" t="s">
        <v>864</v>
      </c>
      <c r="C658" s="6">
        <v>1999</v>
      </c>
      <c r="D658" s="2" t="s">
        <v>124</v>
      </c>
      <c r="I658" s="15">
        <v>1</v>
      </c>
      <c r="J658" s="13">
        <v>1</v>
      </c>
      <c r="O658" s="13">
        <v>1</v>
      </c>
      <c r="P658" s="13">
        <v>0</v>
      </c>
      <c r="Q658" s="13">
        <v>1</v>
      </c>
      <c r="R658" s="13">
        <v>1</v>
      </c>
      <c r="Y658" s="46" t="s">
        <v>865</v>
      </c>
    </row>
    <row r="659" spans="1:33" ht="32">
      <c r="A659" t="s">
        <v>690</v>
      </c>
      <c r="B659" s="6" t="s">
        <v>892</v>
      </c>
      <c r="C659" s="6">
        <v>1999</v>
      </c>
      <c r="D659" s="2" t="s">
        <v>124</v>
      </c>
      <c r="I659" s="15">
        <v>1</v>
      </c>
      <c r="J659" s="13">
        <v>1</v>
      </c>
      <c r="O659" s="13">
        <v>1</v>
      </c>
      <c r="P659" s="13">
        <v>0</v>
      </c>
      <c r="Q659" s="13">
        <v>1</v>
      </c>
      <c r="R659" s="13">
        <v>1</v>
      </c>
      <c r="Y659" s="46" t="s">
        <v>893</v>
      </c>
    </row>
    <row r="660" spans="1:33" ht="16">
      <c r="A660" t="s">
        <v>690</v>
      </c>
      <c r="B660" s="49" t="s">
        <v>913</v>
      </c>
      <c r="C660" s="6">
        <v>1999</v>
      </c>
      <c r="D660" s="6" t="s">
        <v>124</v>
      </c>
      <c r="I660" s="15">
        <v>1</v>
      </c>
      <c r="J660" s="13">
        <v>1</v>
      </c>
      <c r="O660" s="13">
        <v>1</v>
      </c>
      <c r="P660" s="13">
        <v>0</v>
      </c>
      <c r="Q660" s="13">
        <v>0</v>
      </c>
      <c r="R660" s="13">
        <v>1</v>
      </c>
      <c r="V660" s="26" t="s">
        <v>1771</v>
      </c>
      <c r="Y660" s="46" t="s">
        <v>846</v>
      </c>
    </row>
    <row r="661" spans="1:33" ht="16">
      <c r="A661" t="s">
        <v>690</v>
      </c>
      <c r="B661" s="49" t="s">
        <v>914</v>
      </c>
      <c r="C661" s="6">
        <v>1999</v>
      </c>
      <c r="D661" s="6" t="s">
        <v>124</v>
      </c>
      <c r="I661" s="15">
        <v>1</v>
      </c>
      <c r="J661" s="13">
        <v>1</v>
      </c>
      <c r="O661" s="13">
        <v>1</v>
      </c>
      <c r="P661" s="13">
        <v>0</v>
      </c>
      <c r="Q661" s="13">
        <v>0</v>
      </c>
      <c r="R661" s="13">
        <v>1</v>
      </c>
      <c r="V661" s="26" t="s">
        <v>1772</v>
      </c>
      <c r="Y661" s="46" t="s">
        <v>846</v>
      </c>
    </row>
    <row r="662" spans="1:33" ht="16">
      <c r="A662" t="s">
        <v>690</v>
      </c>
      <c r="B662" s="49" t="s">
        <v>915</v>
      </c>
      <c r="C662" s="6">
        <v>1999</v>
      </c>
      <c r="D662" s="6" t="s">
        <v>124</v>
      </c>
      <c r="I662" s="15">
        <v>1</v>
      </c>
      <c r="J662" s="13">
        <v>1</v>
      </c>
      <c r="O662" s="13">
        <v>1</v>
      </c>
      <c r="P662" s="13">
        <v>0</v>
      </c>
      <c r="Q662" s="13">
        <v>0</v>
      </c>
      <c r="R662" s="13">
        <v>1</v>
      </c>
      <c r="V662" s="26" t="s">
        <v>1772</v>
      </c>
      <c r="Y662" s="46" t="s">
        <v>846</v>
      </c>
    </row>
    <row r="663" spans="1:33" ht="16">
      <c r="A663" t="s">
        <v>555</v>
      </c>
      <c r="B663" s="6" t="s">
        <v>292</v>
      </c>
      <c r="C663" s="6">
        <v>1999</v>
      </c>
      <c r="D663" s="6"/>
      <c r="E663" s="6"/>
      <c r="F663" s="6"/>
      <c r="I663" s="14">
        <v>1</v>
      </c>
      <c r="O663" s="13">
        <v>1</v>
      </c>
      <c r="P663" s="13">
        <v>1</v>
      </c>
      <c r="Q663" s="13">
        <v>0</v>
      </c>
      <c r="R663" s="13">
        <v>1</v>
      </c>
      <c r="S663" s="13"/>
      <c r="T663" s="13"/>
      <c r="U663" s="13"/>
      <c r="V663" s="26" t="s">
        <v>1369</v>
      </c>
      <c r="X663"/>
      <c r="Y663" s="8" t="s">
        <v>1368</v>
      </c>
      <c r="AA663" s="13" t="s">
        <v>430</v>
      </c>
      <c r="AE663" s="13"/>
      <c r="AF663" s="13"/>
      <c r="AG663"/>
    </row>
    <row r="664" spans="1:33">
      <c r="A664" t="s">
        <v>691</v>
      </c>
      <c r="B664" s="6" t="s">
        <v>265</v>
      </c>
      <c r="C664" s="15">
        <v>1999</v>
      </c>
      <c r="I664" s="13">
        <v>1</v>
      </c>
      <c r="J664" s="13">
        <v>1</v>
      </c>
      <c r="O664" s="13">
        <v>1</v>
      </c>
      <c r="P664" s="13">
        <v>1</v>
      </c>
      <c r="Q664" s="13">
        <v>0</v>
      </c>
      <c r="R664" s="13">
        <v>1</v>
      </c>
      <c r="Y664" t="s">
        <v>1940</v>
      </c>
      <c r="AA664" s="13" t="s">
        <v>430</v>
      </c>
    </row>
    <row r="665" spans="1:33">
      <c r="A665" t="s">
        <v>691</v>
      </c>
      <c r="B665" s="6" t="s">
        <v>1941</v>
      </c>
      <c r="C665" s="15">
        <v>1999</v>
      </c>
      <c r="I665" s="13">
        <v>1</v>
      </c>
      <c r="J665" s="13">
        <v>1</v>
      </c>
      <c r="O665" s="13">
        <v>1</v>
      </c>
      <c r="P665" s="13">
        <v>0</v>
      </c>
      <c r="Q665" s="13">
        <v>0</v>
      </c>
      <c r="R665" s="13">
        <v>1</v>
      </c>
    </row>
    <row r="666" spans="1:33" ht="16">
      <c r="A666" t="s">
        <v>1999</v>
      </c>
      <c r="B666" s="6" t="s">
        <v>2032</v>
      </c>
      <c r="C666" s="6">
        <v>1999</v>
      </c>
      <c r="D666" s="6">
        <v>2004</v>
      </c>
      <c r="E666" s="6"/>
      <c r="F666" s="6"/>
      <c r="G666" s="15"/>
      <c r="I666" s="14">
        <v>1</v>
      </c>
      <c r="L666" s="13">
        <v>1</v>
      </c>
      <c r="O666" s="13">
        <v>1</v>
      </c>
      <c r="P666" s="13">
        <v>0</v>
      </c>
      <c r="Q666" s="13">
        <v>1</v>
      </c>
      <c r="R666" s="13">
        <v>1</v>
      </c>
      <c r="V666" s="26" t="s">
        <v>2031</v>
      </c>
    </row>
    <row r="667" spans="1:33">
      <c r="A667" t="s">
        <v>693</v>
      </c>
      <c r="B667" s="6" t="s">
        <v>322</v>
      </c>
      <c r="C667" s="6">
        <v>1999</v>
      </c>
      <c r="I667" s="13">
        <v>1</v>
      </c>
      <c r="J667" s="13">
        <v>1</v>
      </c>
      <c r="O667" s="13">
        <v>1</v>
      </c>
      <c r="P667" s="13">
        <v>1</v>
      </c>
      <c r="Q667" s="13">
        <v>1</v>
      </c>
      <c r="R667" s="13">
        <v>1</v>
      </c>
      <c r="V667" s="10" t="s">
        <v>2167</v>
      </c>
      <c r="W667" t="s">
        <v>323</v>
      </c>
      <c r="Y667" t="s">
        <v>2166</v>
      </c>
      <c r="AA667" t="s">
        <v>430</v>
      </c>
    </row>
    <row r="668" spans="1:33" ht="32">
      <c r="A668" t="s">
        <v>693</v>
      </c>
      <c r="B668" s="6" t="s">
        <v>970</v>
      </c>
      <c r="C668" s="6">
        <v>1999</v>
      </c>
      <c r="D668" s="2">
        <v>2002</v>
      </c>
      <c r="I668" s="14">
        <v>1</v>
      </c>
      <c r="O668" s="13">
        <v>1</v>
      </c>
      <c r="P668" s="13">
        <v>1</v>
      </c>
      <c r="Q668" s="13">
        <v>0</v>
      </c>
      <c r="R668" s="13">
        <v>1</v>
      </c>
      <c r="V668"/>
      <c r="Y668" s="46" t="s">
        <v>2273</v>
      </c>
    </row>
    <row r="669" spans="1:33">
      <c r="A669" t="s">
        <v>693</v>
      </c>
      <c r="B669" s="6" t="s">
        <v>338</v>
      </c>
      <c r="C669" s="6">
        <v>1999</v>
      </c>
      <c r="I669" s="14">
        <v>1</v>
      </c>
      <c r="O669" s="13">
        <v>1</v>
      </c>
      <c r="P669" s="13">
        <v>0</v>
      </c>
      <c r="Q669" s="13">
        <v>0</v>
      </c>
      <c r="R669" s="13">
        <v>1</v>
      </c>
      <c r="V669" t="s">
        <v>2196</v>
      </c>
      <c r="Y669" t="s">
        <v>2195</v>
      </c>
      <c r="AA669"/>
    </row>
    <row r="670" spans="1:33" ht="16">
      <c r="A670" t="s">
        <v>1305</v>
      </c>
      <c r="B670" s="6" t="s">
        <v>1332</v>
      </c>
      <c r="C670" s="6">
        <v>1999</v>
      </c>
      <c r="I670" s="14">
        <v>1</v>
      </c>
      <c r="O670" s="13">
        <v>1</v>
      </c>
      <c r="P670" s="13">
        <v>1</v>
      </c>
      <c r="Q670" s="13">
        <v>1</v>
      </c>
      <c r="R670" s="13">
        <v>1</v>
      </c>
      <c r="V670" s="26" t="s">
        <v>1333</v>
      </c>
      <c r="Y670" s="8" t="s">
        <v>1334</v>
      </c>
      <c r="AA670" s="13" t="s">
        <v>430</v>
      </c>
    </row>
    <row r="671" spans="1:33" ht="32">
      <c r="A671" t="s">
        <v>998</v>
      </c>
      <c r="B671" s="6" t="s">
        <v>999</v>
      </c>
      <c r="C671" s="6">
        <v>2000</v>
      </c>
      <c r="G671" s="14">
        <v>1</v>
      </c>
      <c r="O671" s="13">
        <v>1</v>
      </c>
      <c r="P671" s="13">
        <v>1</v>
      </c>
      <c r="Q671" s="13">
        <v>1</v>
      </c>
      <c r="R671" s="13">
        <v>0</v>
      </c>
      <c r="T671" s="69"/>
      <c r="U671" s="69"/>
      <c r="V671" s="26" t="s">
        <v>1384</v>
      </c>
      <c r="Y671" s="8" t="s">
        <v>1383</v>
      </c>
    </row>
    <row r="672" spans="1:33">
      <c r="A672" t="s">
        <v>1117</v>
      </c>
      <c r="B672" s="6" t="s">
        <v>1118</v>
      </c>
      <c r="C672" s="6">
        <v>2000</v>
      </c>
      <c r="G672" s="14">
        <v>1</v>
      </c>
      <c r="O672" s="13">
        <v>1</v>
      </c>
      <c r="P672" s="13">
        <v>0</v>
      </c>
      <c r="Q672" s="13">
        <v>1</v>
      </c>
      <c r="R672" s="13">
        <v>0</v>
      </c>
      <c r="Y672" t="s">
        <v>1838</v>
      </c>
    </row>
    <row r="673" spans="1:32" ht="32">
      <c r="A673" t="s">
        <v>632</v>
      </c>
      <c r="B673" s="6" t="s">
        <v>1231</v>
      </c>
      <c r="C673" s="6">
        <v>2000</v>
      </c>
      <c r="G673" s="14">
        <v>1</v>
      </c>
      <c r="O673" s="13">
        <v>1</v>
      </c>
      <c r="P673" s="13">
        <v>0</v>
      </c>
      <c r="Q673" s="13">
        <v>1</v>
      </c>
      <c r="R673" s="13">
        <v>1</v>
      </c>
      <c r="V673" s="26" t="s">
        <v>1229</v>
      </c>
      <c r="Y673" s="8" t="s">
        <v>1230</v>
      </c>
      <c r="Z673" s="26" t="s">
        <v>1232</v>
      </c>
      <c r="AA673" s="13" t="s">
        <v>430</v>
      </c>
      <c r="AF673" s="26">
        <v>1</v>
      </c>
    </row>
    <row r="674" spans="1:32">
      <c r="A674" t="s">
        <v>632</v>
      </c>
      <c r="B674" s="6" t="s">
        <v>1234</v>
      </c>
      <c r="C674" s="6">
        <v>2000</v>
      </c>
      <c r="G674" s="14">
        <v>1</v>
      </c>
      <c r="O674" s="13">
        <v>1</v>
      </c>
      <c r="P674" s="13">
        <v>0</v>
      </c>
      <c r="Q674" s="13">
        <v>1</v>
      </c>
      <c r="R674" s="13">
        <v>1</v>
      </c>
      <c r="Y674" t="s">
        <v>2398</v>
      </c>
    </row>
    <row r="675" spans="1:32" ht="16">
      <c r="A675" t="s">
        <v>2400</v>
      </c>
      <c r="B675" s="6" t="s">
        <v>2401</v>
      </c>
      <c r="C675" s="6">
        <v>2000</v>
      </c>
      <c r="G675" s="14">
        <v>1</v>
      </c>
      <c r="O675" s="13">
        <v>1</v>
      </c>
      <c r="P675" s="13">
        <v>0</v>
      </c>
      <c r="Q675" s="13">
        <v>1</v>
      </c>
      <c r="R675" s="13">
        <v>0</v>
      </c>
      <c r="V675" s="26" t="s">
        <v>2407</v>
      </c>
      <c r="Y675" s="8" t="s">
        <v>2406</v>
      </c>
    </row>
    <row r="676" spans="1:32" ht="16">
      <c r="A676" t="s">
        <v>2400</v>
      </c>
      <c r="B676" s="6" t="s">
        <v>2402</v>
      </c>
      <c r="C676" s="6">
        <v>2000</v>
      </c>
      <c r="G676" s="14">
        <v>1</v>
      </c>
      <c r="O676" s="13">
        <v>1</v>
      </c>
      <c r="P676" s="13">
        <v>0</v>
      </c>
      <c r="Q676" s="13">
        <v>1</v>
      </c>
      <c r="R676" s="13">
        <v>0</v>
      </c>
      <c r="V676" s="26" t="s">
        <v>2407</v>
      </c>
      <c r="Y676" s="8" t="s">
        <v>2405</v>
      </c>
    </row>
    <row r="677" spans="1:32" ht="16">
      <c r="A677" t="s">
        <v>2400</v>
      </c>
      <c r="B677" s="6" t="s">
        <v>2403</v>
      </c>
      <c r="C677" s="6">
        <v>2000</v>
      </c>
      <c r="G677" s="14">
        <v>1</v>
      </c>
      <c r="O677" s="13">
        <v>1</v>
      </c>
      <c r="P677" s="13">
        <v>1</v>
      </c>
      <c r="Q677" s="13">
        <v>1</v>
      </c>
      <c r="R677" s="13">
        <v>0</v>
      </c>
      <c r="V677" s="26" t="s">
        <v>2407</v>
      </c>
      <c r="Y677" s="8" t="s">
        <v>2404</v>
      </c>
    </row>
    <row r="678" spans="1:32" ht="16">
      <c r="A678" t="s">
        <v>1352</v>
      </c>
      <c r="B678" s="6" t="s">
        <v>304</v>
      </c>
      <c r="C678" s="6">
        <v>2000</v>
      </c>
      <c r="G678" s="14">
        <v>1</v>
      </c>
      <c r="O678" s="13">
        <v>1</v>
      </c>
      <c r="P678" s="13">
        <v>0</v>
      </c>
      <c r="Q678" s="13">
        <v>1</v>
      </c>
      <c r="R678" s="13">
        <v>0</v>
      </c>
      <c r="V678" s="26" t="s">
        <v>1354</v>
      </c>
      <c r="Y678" s="8" t="s">
        <v>1353</v>
      </c>
    </row>
    <row r="679" spans="1:32" ht="16">
      <c r="A679" t="s">
        <v>690</v>
      </c>
      <c r="B679" s="49" t="s">
        <v>916</v>
      </c>
      <c r="C679" s="6">
        <v>2000</v>
      </c>
      <c r="D679" s="6" t="s">
        <v>124</v>
      </c>
      <c r="I679" s="15">
        <v>1</v>
      </c>
      <c r="J679" s="13">
        <v>1</v>
      </c>
      <c r="O679" s="13">
        <v>1</v>
      </c>
      <c r="P679" s="13">
        <v>0</v>
      </c>
      <c r="Q679" s="13">
        <v>0</v>
      </c>
      <c r="R679" s="13">
        <v>1</v>
      </c>
      <c r="V679" s="26" t="s">
        <v>1772</v>
      </c>
      <c r="Y679" s="46" t="s">
        <v>846</v>
      </c>
    </row>
    <row r="680" spans="1:32" ht="16">
      <c r="A680" t="s">
        <v>690</v>
      </c>
      <c r="B680" s="48" t="s">
        <v>904</v>
      </c>
      <c r="C680" s="6">
        <v>2000</v>
      </c>
      <c r="D680" s="6" t="s">
        <v>124</v>
      </c>
      <c r="E680" s="6"/>
      <c r="I680" s="15">
        <v>1</v>
      </c>
      <c r="J680" s="13">
        <v>1</v>
      </c>
      <c r="O680" s="13">
        <v>1</v>
      </c>
      <c r="P680" s="13">
        <v>0</v>
      </c>
      <c r="Q680" s="13">
        <v>1</v>
      </c>
      <c r="R680" s="13">
        <v>1</v>
      </c>
      <c r="Y680" s="46" t="s">
        <v>905</v>
      </c>
    </row>
    <row r="681" spans="1:32" ht="16">
      <c r="A681" t="s">
        <v>690</v>
      </c>
      <c r="B681" s="48" t="s">
        <v>883</v>
      </c>
      <c r="C681" s="6">
        <v>2000</v>
      </c>
      <c r="D681" s="2" t="s">
        <v>124</v>
      </c>
      <c r="E681" s="6"/>
      <c r="I681" s="15">
        <v>1</v>
      </c>
      <c r="J681" s="13">
        <v>1</v>
      </c>
      <c r="O681" s="13">
        <v>1</v>
      </c>
      <c r="P681" s="13">
        <v>0</v>
      </c>
      <c r="Q681" s="13">
        <v>1</v>
      </c>
      <c r="R681" s="13">
        <v>1</v>
      </c>
      <c r="Y681" s="46" t="s">
        <v>884</v>
      </c>
    </row>
    <row r="682" spans="1:32" ht="16">
      <c r="A682" t="s">
        <v>690</v>
      </c>
      <c r="B682" s="48" t="s">
        <v>870</v>
      </c>
      <c r="C682" s="6">
        <v>2000</v>
      </c>
      <c r="D682" s="2" t="s">
        <v>124</v>
      </c>
      <c r="I682" s="15">
        <v>1</v>
      </c>
      <c r="J682" s="13">
        <v>1</v>
      </c>
      <c r="O682" s="13">
        <v>1</v>
      </c>
      <c r="P682" s="13">
        <v>0</v>
      </c>
      <c r="Q682" s="13">
        <v>1</v>
      </c>
      <c r="R682" s="13">
        <v>1</v>
      </c>
      <c r="Y682" s="46" t="s">
        <v>871</v>
      </c>
    </row>
    <row r="683" spans="1:32">
      <c r="A683" t="s">
        <v>1999</v>
      </c>
      <c r="B683" s="6" t="s">
        <v>2002</v>
      </c>
      <c r="C683" s="6">
        <v>2000</v>
      </c>
      <c r="D683" s="6"/>
      <c r="E683" s="6"/>
      <c r="F683" s="6"/>
      <c r="G683" s="15"/>
      <c r="I683" s="14">
        <v>1</v>
      </c>
      <c r="L683" s="13">
        <v>1</v>
      </c>
      <c r="O683" s="13">
        <v>1</v>
      </c>
      <c r="P683" s="13">
        <v>0</v>
      </c>
      <c r="Q683" s="13">
        <v>1</v>
      </c>
      <c r="R683" s="13">
        <v>1</v>
      </c>
      <c r="Y683" t="s">
        <v>2009</v>
      </c>
    </row>
    <row r="684" spans="1:32">
      <c r="A684" t="s">
        <v>2114</v>
      </c>
      <c r="B684" s="6" t="s">
        <v>2115</v>
      </c>
      <c r="C684" s="6">
        <v>2000</v>
      </c>
      <c r="D684" s="6"/>
      <c r="I684" s="14">
        <v>1</v>
      </c>
      <c r="L684" s="13">
        <v>1</v>
      </c>
      <c r="O684" s="13">
        <v>1</v>
      </c>
      <c r="P684" s="13">
        <v>0</v>
      </c>
      <c r="Q684" s="13">
        <v>1</v>
      </c>
      <c r="R684" s="13">
        <v>1</v>
      </c>
      <c r="Y684" t="s">
        <v>2116</v>
      </c>
    </row>
    <row r="685" spans="1:32">
      <c r="A685" t="s">
        <v>693</v>
      </c>
      <c r="B685" s="6" t="s">
        <v>2269</v>
      </c>
      <c r="C685" s="6">
        <v>2000</v>
      </c>
      <c r="I685" s="14">
        <v>1</v>
      </c>
      <c r="J685" s="13">
        <v>1</v>
      </c>
      <c r="O685" s="13">
        <v>1</v>
      </c>
      <c r="P685" s="13">
        <v>0</v>
      </c>
      <c r="Q685" s="13">
        <v>0</v>
      </c>
      <c r="R685" s="13">
        <v>1</v>
      </c>
      <c r="V685"/>
      <c r="Y685" s="8" t="s">
        <v>2270</v>
      </c>
    </row>
    <row r="686" spans="1:32">
      <c r="A686" t="s">
        <v>693</v>
      </c>
      <c r="B686" s="6" t="s">
        <v>2277</v>
      </c>
      <c r="C686" s="6">
        <v>2000</v>
      </c>
      <c r="I686" s="14">
        <v>1</v>
      </c>
      <c r="J686" s="13">
        <v>1</v>
      </c>
      <c r="O686" s="13">
        <v>1</v>
      </c>
      <c r="P686" s="13">
        <v>0</v>
      </c>
      <c r="Q686" s="13">
        <v>0</v>
      </c>
      <c r="R686" s="13">
        <v>1</v>
      </c>
      <c r="V686"/>
      <c r="Y686" s="8" t="s">
        <v>2278</v>
      </c>
    </row>
    <row r="687" spans="1:32">
      <c r="A687" t="s">
        <v>693</v>
      </c>
      <c r="B687" s="6" t="s">
        <v>2279</v>
      </c>
      <c r="C687" s="6">
        <v>2000</v>
      </c>
      <c r="I687" s="14">
        <v>1</v>
      </c>
      <c r="O687" s="13">
        <v>1</v>
      </c>
      <c r="P687" s="13">
        <v>1</v>
      </c>
      <c r="Q687" s="13">
        <v>0</v>
      </c>
      <c r="R687" s="13">
        <v>1</v>
      </c>
      <c r="V687"/>
      <c r="Y687" s="8" t="s">
        <v>2278</v>
      </c>
    </row>
    <row r="688" spans="1:32">
      <c r="A688" t="s">
        <v>693</v>
      </c>
      <c r="B688" s="6" t="s">
        <v>2282</v>
      </c>
      <c r="C688" s="6">
        <v>2000</v>
      </c>
      <c r="I688" s="14">
        <v>1</v>
      </c>
      <c r="O688" s="13">
        <v>1</v>
      </c>
      <c r="P688" s="13">
        <v>0</v>
      </c>
      <c r="Q688" s="13">
        <v>0</v>
      </c>
      <c r="R688" s="13">
        <v>1</v>
      </c>
      <c r="V688"/>
      <c r="Y688" s="8" t="s">
        <v>2283</v>
      </c>
    </row>
    <row r="689" spans="1:33" ht="48">
      <c r="A689" t="s">
        <v>1206</v>
      </c>
      <c r="B689" s="6" t="s">
        <v>1209</v>
      </c>
      <c r="C689" s="6">
        <v>2000</v>
      </c>
      <c r="I689" s="14">
        <v>1</v>
      </c>
      <c r="L689" s="13">
        <v>1</v>
      </c>
      <c r="O689" s="13">
        <v>1</v>
      </c>
      <c r="P689" s="13">
        <v>0</v>
      </c>
      <c r="Q689" s="13">
        <v>1</v>
      </c>
      <c r="R689" s="13">
        <v>1</v>
      </c>
      <c r="V689" s="26" t="s">
        <v>1211</v>
      </c>
      <c r="Y689" s="8" t="s">
        <v>1210</v>
      </c>
    </row>
    <row r="690" spans="1:33">
      <c r="A690" t="s">
        <v>1305</v>
      </c>
      <c r="B690" s="6" t="s">
        <v>2408</v>
      </c>
      <c r="C690" s="6">
        <v>2000</v>
      </c>
      <c r="I690" s="14">
        <v>1</v>
      </c>
      <c r="L690" s="13">
        <v>1</v>
      </c>
      <c r="O690" s="13">
        <v>1</v>
      </c>
      <c r="P690" s="13">
        <v>1</v>
      </c>
      <c r="Q690" s="13">
        <v>1</v>
      </c>
      <c r="R690" s="13">
        <v>1</v>
      </c>
      <c r="Y690" s="8" t="s">
        <v>2409</v>
      </c>
    </row>
    <row r="691" spans="1:33" ht="16">
      <c r="A691" t="s">
        <v>556</v>
      </c>
      <c r="B691" s="6" t="s">
        <v>1493</v>
      </c>
      <c r="C691" s="6">
        <v>2000</v>
      </c>
      <c r="D691" s="6"/>
      <c r="E691" s="6"/>
      <c r="F691" s="6"/>
      <c r="G691" s="15"/>
      <c r="I691" s="15">
        <v>1</v>
      </c>
      <c r="J691" s="13">
        <v>1</v>
      </c>
      <c r="K691"/>
      <c r="L691"/>
      <c r="M691"/>
      <c r="N691"/>
      <c r="O691" s="13">
        <v>1</v>
      </c>
      <c r="P691" s="13">
        <v>0</v>
      </c>
      <c r="Q691" s="13">
        <v>1</v>
      </c>
      <c r="R691" s="13">
        <v>1</v>
      </c>
      <c r="S691" s="13"/>
      <c r="T691" s="13"/>
      <c r="U691" s="13"/>
      <c r="V691" s="26" t="s">
        <v>1494</v>
      </c>
      <c r="W691" s="27"/>
      <c r="Y691" s="8" t="s">
        <v>1495</v>
      </c>
      <c r="AA691"/>
      <c r="AC691" s="6"/>
      <c r="AE691"/>
      <c r="AF691" s="13"/>
      <c r="AG691" s="13"/>
    </row>
    <row r="692" spans="1:33" ht="80">
      <c r="A692" t="s">
        <v>556</v>
      </c>
      <c r="B692" s="6" t="s">
        <v>1469</v>
      </c>
      <c r="C692" s="6">
        <v>2001</v>
      </c>
      <c r="D692" s="6"/>
      <c r="E692" s="6"/>
      <c r="F692" s="6"/>
      <c r="I692" s="13">
        <v>1</v>
      </c>
      <c r="J692" s="13">
        <v>1</v>
      </c>
      <c r="L692"/>
      <c r="M692"/>
      <c r="N692"/>
      <c r="O692" s="13">
        <v>1</v>
      </c>
      <c r="P692" s="13">
        <v>1</v>
      </c>
      <c r="Q692" s="13">
        <v>0</v>
      </c>
      <c r="R692" s="13">
        <v>1</v>
      </c>
      <c r="S692" s="13"/>
      <c r="T692" s="13"/>
      <c r="U692" s="13"/>
      <c r="V692" s="26" t="s">
        <v>2458</v>
      </c>
      <c r="W692" s="13"/>
      <c r="Y692" s="8" t="s">
        <v>1473</v>
      </c>
      <c r="AA692"/>
      <c r="AC692" s="6"/>
      <c r="AE692"/>
      <c r="AF692" s="13"/>
      <c r="AG692" s="13"/>
    </row>
    <row r="693" spans="1:33" ht="32">
      <c r="A693" t="s">
        <v>983</v>
      </c>
      <c r="B693" s="6" t="s">
        <v>984</v>
      </c>
      <c r="C693" s="6">
        <v>2001</v>
      </c>
      <c r="D693" s="2">
        <v>2010</v>
      </c>
      <c r="G693" s="14">
        <v>1</v>
      </c>
      <c r="O693" s="13">
        <v>1</v>
      </c>
      <c r="P693" s="13">
        <v>1</v>
      </c>
      <c r="Q693" s="13">
        <v>1</v>
      </c>
      <c r="R693" s="13">
        <v>1</v>
      </c>
      <c r="T693" s="69">
        <v>2001</v>
      </c>
      <c r="U693" s="69"/>
      <c r="V693" s="26" t="s">
        <v>1378</v>
      </c>
      <c r="Y693" s="8" t="s">
        <v>1377</v>
      </c>
      <c r="Z693" s="26" t="s">
        <v>985</v>
      </c>
      <c r="AA693" s="13" t="s">
        <v>268</v>
      </c>
    </row>
    <row r="694" spans="1:33">
      <c r="A694" t="s">
        <v>1125</v>
      </c>
      <c r="B694" s="6" t="s">
        <v>1126</v>
      </c>
      <c r="C694" s="6">
        <v>2001</v>
      </c>
      <c r="G694" s="14">
        <v>1</v>
      </c>
      <c r="O694" s="13">
        <v>0</v>
      </c>
      <c r="P694" s="13">
        <v>0</v>
      </c>
      <c r="Q694" s="13">
        <v>1</v>
      </c>
      <c r="R694" s="13">
        <v>0</v>
      </c>
      <c r="Y694" t="s">
        <v>1949</v>
      </c>
    </row>
    <row r="695" spans="1:33" ht="16">
      <c r="A695" t="s">
        <v>690</v>
      </c>
      <c r="B695" s="6" t="s">
        <v>869</v>
      </c>
      <c r="C695" s="6">
        <v>2001</v>
      </c>
      <c r="D695" s="2" t="s">
        <v>124</v>
      </c>
      <c r="I695" s="15">
        <v>1</v>
      </c>
      <c r="J695" s="13">
        <v>1</v>
      </c>
      <c r="O695" s="13">
        <v>1</v>
      </c>
      <c r="P695" s="13">
        <v>1</v>
      </c>
      <c r="Q695" s="13">
        <v>1</v>
      </c>
      <c r="R695" s="13">
        <v>1</v>
      </c>
      <c r="Y695" s="46" t="s">
        <v>1765</v>
      </c>
    </row>
    <row r="696" spans="1:33" ht="16">
      <c r="A696" t="s">
        <v>690</v>
      </c>
      <c r="B696" s="48" t="s">
        <v>879</v>
      </c>
      <c r="C696" s="6">
        <v>2001</v>
      </c>
      <c r="D696" s="2" t="s">
        <v>124</v>
      </c>
      <c r="E696" s="6"/>
      <c r="I696" s="15">
        <v>1</v>
      </c>
      <c r="J696" s="13">
        <v>1</v>
      </c>
      <c r="O696" s="13">
        <v>1</v>
      </c>
      <c r="P696" s="13">
        <v>0</v>
      </c>
      <c r="Q696" s="13">
        <v>1</v>
      </c>
      <c r="R696" s="13">
        <v>1</v>
      </c>
      <c r="Y696" s="46" t="s">
        <v>880</v>
      </c>
    </row>
    <row r="697" spans="1:33">
      <c r="A697" t="s">
        <v>690</v>
      </c>
      <c r="B697" s="6" t="s">
        <v>881</v>
      </c>
      <c r="C697" s="6">
        <v>2001</v>
      </c>
      <c r="D697" s="2" t="s">
        <v>124</v>
      </c>
      <c r="I697" s="15">
        <v>1</v>
      </c>
      <c r="J697" s="13">
        <v>1</v>
      </c>
      <c r="O697" s="13">
        <v>1</v>
      </c>
      <c r="P697" s="13">
        <v>1</v>
      </c>
      <c r="Q697" s="13">
        <v>1</v>
      </c>
      <c r="R697" s="13">
        <v>1</v>
      </c>
      <c r="Y697" s="46"/>
    </row>
    <row r="698" spans="1:33" ht="16">
      <c r="A698" t="s">
        <v>690</v>
      </c>
      <c r="B698" s="6" t="s">
        <v>902</v>
      </c>
      <c r="C698" s="6">
        <v>2001</v>
      </c>
      <c r="D698" s="6" t="s">
        <v>124</v>
      </c>
      <c r="I698" s="15">
        <v>1</v>
      </c>
      <c r="O698" s="13">
        <v>1</v>
      </c>
      <c r="P698" s="13">
        <v>1</v>
      </c>
      <c r="Q698" s="13">
        <v>1</v>
      </c>
      <c r="R698" s="13">
        <v>1</v>
      </c>
      <c r="Y698" s="46" t="s">
        <v>903</v>
      </c>
    </row>
    <row r="699" spans="1:33" ht="16">
      <c r="A699" t="s">
        <v>690</v>
      </c>
      <c r="B699" s="6" t="s">
        <v>894</v>
      </c>
      <c r="C699" s="6">
        <v>2001</v>
      </c>
      <c r="D699" s="6" t="s">
        <v>124</v>
      </c>
      <c r="I699" s="15">
        <v>1</v>
      </c>
      <c r="J699" s="13">
        <v>1</v>
      </c>
      <c r="O699" s="13">
        <v>1</v>
      </c>
      <c r="P699" s="13">
        <v>0</v>
      </c>
      <c r="Q699" s="13">
        <v>1</v>
      </c>
      <c r="R699" s="13">
        <v>1</v>
      </c>
      <c r="Y699" s="46" t="s">
        <v>895</v>
      </c>
    </row>
    <row r="700" spans="1:33">
      <c r="A700" t="s">
        <v>555</v>
      </c>
      <c r="B700" s="6" t="s">
        <v>275</v>
      </c>
      <c r="C700" s="6">
        <v>2001</v>
      </c>
      <c r="D700" s="6"/>
      <c r="E700" s="6"/>
      <c r="F700" s="6"/>
      <c r="I700" s="14">
        <v>1</v>
      </c>
      <c r="O700" s="13">
        <v>1</v>
      </c>
      <c r="P700" s="13">
        <v>1</v>
      </c>
      <c r="Q700" s="13">
        <v>0</v>
      </c>
      <c r="R700" s="13">
        <v>1</v>
      </c>
      <c r="S700" s="13"/>
      <c r="T700" s="13"/>
      <c r="U700" s="13"/>
      <c r="X700"/>
      <c r="Y700" t="s">
        <v>1863</v>
      </c>
      <c r="AA700" s="13" t="s">
        <v>276</v>
      </c>
      <c r="AE700" s="13"/>
      <c r="AF700" s="13"/>
      <c r="AG700"/>
    </row>
    <row r="701" spans="1:33">
      <c r="A701" t="s">
        <v>693</v>
      </c>
      <c r="B701" s="6" t="s">
        <v>356</v>
      </c>
      <c r="C701" s="6">
        <v>2001</v>
      </c>
      <c r="I701" s="15">
        <v>1</v>
      </c>
      <c r="O701" s="13">
        <v>1</v>
      </c>
      <c r="P701" s="13">
        <v>0</v>
      </c>
      <c r="Q701" s="13">
        <v>1</v>
      </c>
      <c r="R701" s="13">
        <v>1</v>
      </c>
      <c r="V701"/>
      <c r="W701" t="s">
        <v>715</v>
      </c>
      <c r="Y701" t="s">
        <v>2239</v>
      </c>
      <c r="AA701" t="s">
        <v>430</v>
      </c>
    </row>
    <row r="702" spans="1:33">
      <c r="A702" t="s">
        <v>693</v>
      </c>
      <c r="B702" s="6" t="s">
        <v>2280</v>
      </c>
      <c r="C702" s="6">
        <v>2001</v>
      </c>
      <c r="I702" s="15">
        <v>1</v>
      </c>
      <c r="O702" s="13">
        <v>1</v>
      </c>
      <c r="P702" s="13">
        <v>0</v>
      </c>
      <c r="Q702" s="13">
        <v>0</v>
      </c>
      <c r="R702" s="13">
        <v>1</v>
      </c>
      <c r="V702"/>
      <c r="Y702" t="s">
        <v>2281</v>
      </c>
      <c r="AA702"/>
    </row>
    <row r="703" spans="1:33" ht="48">
      <c r="A703" t="s">
        <v>1206</v>
      </c>
      <c r="B703" s="6" t="s">
        <v>1207</v>
      </c>
      <c r="C703" s="6">
        <v>2001</v>
      </c>
      <c r="I703" s="14">
        <v>1</v>
      </c>
      <c r="L703" s="13">
        <v>1</v>
      </c>
      <c r="O703" s="13">
        <v>1</v>
      </c>
      <c r="P703" s="13">
        <v>1</v>
      </c>
      <c r="Q703" s="13">
        <v>0</v>
      </c>
      <c r="R703" s="13">
        <v>1</v>
      </c>
      <c r="V703" s="26" t="s">
        <v>1212</v>
      </c>
      <c r="Y703" s="46" t="s">
        <v>1213</v>
      </c>
    </row>
    <row r="704" spans="1:33" ht="64">
      <c r="A704" t="s">
        <v>1373</v>
      </c>
      <c r="B704" s="6" t="s">
        <v>1372</v>
      </c>
      <c r="C704" s="6">
        <v>2001</v>
      </c>
      <c r="I704" s="14">
        <v>1</v>
      </c>
      <c r="L704" s="13">
        <v>1</v>
      </c>
      <c r="O704" s="13">
        <v>1</v>
      </c>
      <c r="P704" s="13">
        <v>0</v>
      </c>
      <c r="Q704" s="13">
        <v>0</v>
      </c>
      <c r="R704" s="13">
        <v>1</v>
      </c>
      <c r="V704" s="26" t="s">
        <v>1371</v>
      </c>
      <c r="Y704" s="8" t="s">
        <v>1370</v>
      </c>
    </row>
    <row r="705" spans="1:33" ht="48">
      <c r="A705" t="s">
        <v>556</v>
      </c>
      <c r="B705" s="6" t="s">
        <v>1444</v>
      </c>
      <c r="C705" s="6">
        <v>2001</v>
      </c>
      <c r="D705" s="6"/>
      <c r="E705" s="6"/>
      <c r="F705" s="6"/>
      <c r="H705" s="15"/>
      <c r="I705" s="15">
        <v>1</v>
      </c>
      <c r="K705"/>
      <c r="L705"/>
      <c r="M705"/>
      <c r="N705"/>
      <c r="O705" s="13">
        <v>1</v>
      </c>
      <c r="P705" s="13">
        <v>0</v>
      </c>
      <c r="Q705" s="13">
        <v>1</v>
      </c>
      <c r="R705" s="13">
        <v>1</v>
      </c>
      <c r="S705" s="13"/>
      <c r="T705" s="13"/>
      <c r="U705" s="13"/>
      <c r="V705" s="26" t="s">
        <v>1446</v>
      </c>
      <c r="W705" s="27"/>
      <c r="Y705" s="8" t="s">
        <v>1445</v>
      </c>
      <c r="AA705"/>
      <c r="AC705" s="6"/>
      <c r="AE705"/>
      <c r="AF705" s="13"/>
      <c r="AG705" s="13"/>
    </row>
    <row r="706" spans="1:33" ht="112">
      <c r="A706" t="s">
        <v>719</v>
      </c>
      <c r="B706" t="s">
        <v>591</v>
      </c>
      <c r="C706">
        <v>2002</v>
      </c>
      <c r="D706">
        <v>2015</v>
      </c>
      <c r="E706"/>
      <c r="F706"/>
      <c r="G706" s="13">
        <v>1</v>
      </c>
      <c r="H706" s="13">
        <v>1</v>
      </c>
      <c r="I706" s="13">
        <v>1</v>
      </c>
      <c r="M706" s="13">
        <v>1</v>
      </c>
      <c r="N706" s="13">
        <v>1</v>
      </c>
      <c r="O706">
        <v>0</v>
      </c>
      <c r="P706" s="13">
        <v>0</v>
      </c>
      <c r="Q706" s="13">
        <v>1</v>
      </c>
      <c r="R706" s="13">
        <v>1</v>
      </c>
      <c r="V706" s="26" t="s">
        <v>725</v>
      </c>
      <c r="W706" s="45" t="s">
        <v>593</v>
      </c>
      <c r="Y706" s="46" t="s">
        <v>729</v>
      </c>
      <c r="AA706">
        <v>1</v>
      </c>
      <c r="AE706"/>
      <c r="AF706"/>
      <c r="AG706"/>
    </row>
    <row r="707" spans="1:33" ht="64">
      <c r="A707" t="s">
        <v>1832</v>
      </c>
      <c r="B707" s="6" t="s">
        <v>1833</v>
      </c>
      <c r="C707" s="6">
        <v>2002</v>
      </c>
      <c r="I707" s="14">
        <v>1</v>
      </c>
      <c r="L707" s="13">
        <v>1</v>
      </c>
      <c r="O707" s="13">
        <v>0</v>
      </c>
      <c r="P707" s="13">
        <v>1</v>
      </c>
      <c r="Q707" s="13">
        <v>1</v>
      </c>
      <c r="R707" s="13">
        <v>1</v>
      </c>
      <c r="V707" s="26" t="s">
        <v>2457</v>
      </c>
      <c r="Y707" t="s">
        <v>1834</v>
      </c>
    </row>
    <row r="708" spans="1:33" ht="48">
      <c r="A708" t="s">
        <v>648</v>
      </c>
      <c r="B708" s="6" t="s">
        <v>302</v>
      </c>
      <c r="C708" s="6">
        <v>2002</v>
      </c>
      <c r="D708" s="6">
        <v>2015</v>
      </c>
      <c r="E708" s="6"/>
      <c r="F708"/>
      <c r="G708" s="15">
        <v>1</v>
      </c>
      <c r="O708" s="13">
        <v>0</v>
      </c>
      <c r="P708" s="13">
        <v>1</v>
      </c>
      <c r="Q708" s="13">
        <v>1</v>
      </c>
      <c r="R708" s="13">
        <v>1</v>
      </c>
      <c r="S708">
        <v>4</v>
      </c>
      <c r="T708" t="s">
        <v>382</v>
      </c>
      <c r="W708" s="26" t="s">
        <v>636</v>
      </c>
      <c r="Y708" t="s">
        <v>1959</v>
      </c>
      <c r="AA708" s="13" t="s">
        <v>303</v>
      </c>
      <c r="AB708" t="s">
        <v>366</v>
      </c>
    </row>
    <row r="709" spans="1:33">
      <c r="A709" t="s">
        <v>1300</v>
      </c>
      <c r="B709" s="6" t="s">
        <v>1301</v>
      </c>
      <c r="C709" s="6">
        <v>2002</v>
      </c>
      <c r="G709" s="14">
        <v>1</v>
      </c>
      <c r="O709" s="13">
        <v>1</v>
      </c>
      <c r="P709" s="13">
        <v>0</v>
      </c>
      <c r="Q709" s="13">
        <v>1</v>
      </c>
      <c r="R709" s="13">
        <v>0</v>
      </c>
      <c r="Y709" s="8" t="s">
        <v>1302</v>
      </c>
      <c r="AA709" s="13" t="s">
        <v>430</v>
      </c>
      <c r="AF709" s="26">
        <v>0</v>
      </c>
    </row>
    <row r="710" spans="1:33">
      <c r="A710" t="s">
        <v>793</v>
      </c>
      <c r="B710" s="6" t="s">
        <v>806</v>
      </c>
      <c r="C710" s="6">
        <v>2002</v>
      </c>
      <c r="I710" s="14">
        <v>1</v>
      </c>
      <c r="J710" s="13">
        <v>1</v>
      </c>
      <c r="O710" s="13">
        <v>1</v>
      </c>
      <c r="P710" s="13">
        <v>0</v>
      </c>
      <c r="Q710" s="13">
        <v>1</v>
      </c>
      <c r="R710" s="13">
        <v>1</v>
      </c>
      <c r="T710" s="20">
        <v>37622</v>
      </c>
      <c r="Y710" t="s">
        <v>2420</v>
      </c>
      <c r="AA710" s="13" t="s">
        <v>844</v>
      </c>
    </row>
    <row r="711" spans="1:33">
      <c r="A711" t="s">
        <v>983</v>
      </c>
      <c r="B711" s="6" t="s">
        <v>2443</v>
      </c>
      <c r="C711" s="6">
        <v>2002</v>
      </c>
      <c r="I711" s="14">
        <v>1</v>
      </c>
      <c r="J711" s="13">
        <v>1</v>
      </c>
      <c r="O711" s="13">
        <v>1</v>
      </c>
      <c r="P711" s="13">
        <v>1</v>
      </c>
      <c r="Q711" s="13">
        <v>0</v>
      </c>
      <c r="R711" s="13">
        <v>1</v>
      </c>
      <c r="T711" s="69">
        <v>2003</v>
      </c>
      <c r="U711" s="69"/>
      <c r="Y711" s="8" t="s">
        <v>2446</v>
      </c>
      <c r="AA711" s="13" t="s">
        <v>2439</v>
      </c>
    </row>
    <row r="712" spans="1:33">
      <c r="A712" t="s">
        <v>983</v>
      </c>
      <c r="B712" s="6" t="s">
        <v>2444</v>
      </c>
      <c r="C712" s="6">
        <v>2002</v>
      </c>
      <c r="I712" s="14">
        <v>1</v>
      </c>
      <c r="J712" s="13">
        <v>1</v>
      </c>
      <c r="O712" s="13">
        <v>1</v>
      </c>
      <c r="P712" s="13">
        <v>1</v>
      </c>
      <c r="Q712" s="13">
        <v>0</v>
      </c>
      <c r="R712" s="13">
        <v>1</v>
      </c>
      <c r="T712" s="69">
        <v>2003</v>
      </c>
      <c r="U712" s="69"/>
      <c r="Y712" s="8" t="s">
        <v>2445</v>
      </c>
      <c r="AA712" s="13" t="s">
        <v>2439</v>
      </c>
    </row>
    <row r="713" spans="1:33" ht="80">
      <c r="A713" t="s">
        <v>1648</v>
      </c>
      <c r="B713" s="6" t="s">
        <v>1649</v>
      </c>
      <c r="C713" s="6">
        <v>2002</v>
      </c>
      <c r="D713" s="6"/>
      <c r="I713" s="14">
        <v>1</v>
      </c>
      <c r="J713" s="13">
        <v>1</v>
      </c>
      <c r="O713" s="13">
        <v>1</v>
      </c>
      <c r="P713" s="13">
        <v>0</v>
      </c>
      <c r="Q713" s="13">
        <v>1</v>
      </c>
      <c r="R713" s="13">
        <v>1</v>
      </c>
      <c r="V713" s="47" t="s">
        <v>1651</v>
      </c>
      <c r="Y713" s="8" t="s">
        <v>1650</v>
      </c>
    </row>
    <row r="714" spans="1:33" ht="16">
      <c r="A714" t="s">
        <v>690</v>
      </c>
      <c r="B714" s="48" t="s">
        <v>890</v>
      </c>
      <c r="C714" s="6">
        <v>2002</v>
      </c>
      <c r="D714" s="2" t="s">
        <v>124</v>
      </c>
      <c r="E714" s="6"/>
      <c r="I714" s="15">
        <v>1</v>
      </c>
      <c r="J714" s="13">
        <v>1</v>
      </c>
      <c r="O714" s="13">
        <v>1</v>
      </c>
      <c r="P714" s="13">
        <v>0</v>
      </c>
      <c r="Q714" s="13">
        <v>1</v>
      </c>
      <c r="R714" s="13">
        <v>1</v>
      </c>
      <c r="Y714" s="46" t="s">
        <v>891</v>
      </c>
    </row>
    <row r="715" spans="1:33" ht="16">
      <c r="A715" t="s">
        <v>690</v>
      </c>
      <c r="B715" s="48" t="s">
        <v>912</v>
      </c>
      <c r="C715" s="6">
        <v>2002</v>
      </c>
      <c r="D715" s="6" t="s">
        <v>124</v>
      </c>
      <c r="E715" s="6"/>
      <c r="I715" s="15">
        <v>1</v>
      </c>
      <c r="J715" s="13">
        <v>1</v>
      </c>
      <c r="O715" s="13">
        <v>1</v>
      </c>
      <c r="P715" s="13">
        <v>0</v>
      </c>
      <c r="Q715" s="13">
        <v>1</v>
      </c>
      <c r="R715" s="13">
        <v>1</v>
      </c>
      <c r="Y715" s="46" t="s">
        <v>846</v>
      </c>
    </row>
    <row r="716" spans="1:33" ht="32">
      <c r="A716" t="s">
        <v>690</v>
      </c>
      <c r="B716" s="48" t="s">
        <v>899</v>
      </c>
      <c r="C716" s="6">
        <v>2002</v>
      </c>
      <c r="D716" s="6" t="s">
        <v>124</v>
      </c>
      <c r="I716" s="15">
        <v>1</v>
      </c>
      <c r="J716" s="13">
        <v>1</v>
      </c>
      <c r="O716" s="13">
        <v>1</v>
      </c>
      <c r="P716" s="13">
        <v>0</v>
      </c>
      <c r="Q716" s="13">
        <v>1</v>
      </c>
      <c r="R716" s="13">
        <v>1</v>
      </c>
      <c r="V716" s="26" t="s">
        <v>901</v>
      </c>
      <c r="Y716" s="46" t="s">
        <v>900</v>
      </c>
    </row>
    <row r="717" spans="1:33">
      <c r="A717" t="s">
        <v>1078</v>
      </c>
      <c r="B717" s="6" t="s">
        <v>1085</v>
      </c>
      <c r="C717" s="6">
        <v>2002</v>
      </c>
      <c r="I717" s="14">
        <v>1</v>
      </c>
      <c r="O717" s="13">
        <v>1</v>
      </c>
      <c r="P717" s="13">
        <v>1</v>
      </c>
      <c r="Q717" s="13">
        <v>1</v>
      </c>
      <c r="R717" s="13">
        <v>1</v>
      </c>
      <c r="Y717" t="s">
        <v>1784</v>
      </c>
    </row>
    <row r="718" spans="1:33">
      <c r="A718" t="s">
        <v>1111</v>
      </c>
      <c r="B718" s="6" t="s">
        <v>1112</v>
      </c>
      <c r="C718" s="6">
        <v>2002</v>
      </c>
      <c r="D718" s="2">
        <v>2005</v>
      </c>
      <c r="I718" s="14">
        <v>1</v>
      </c>
      <c r="O718" s="13">
        <v>1</v>
      </c>
      <c r="P718" s="13">
        <v>1</v>
      </c>
      <c r="Q718" s="13">
        <v>1</v>
      </c>
      <c r="R718" s="13">
        <v>1</v>
      </c>
      <c r="Y718" t="s">
        <v>1825</v>
      </c>
    </row>
    <row r="719" spans="1:33" ht="64">
      <c r="A719" t="s">
        <v>1999</v>
      </c>
      <c r="B719" s="6" t="s">
        <v>2003</v>
      </c>
      <c r="C719" s="6">
        <v>2002</v>
      </c>
      <c r="D719" s="6"/>
      <c r="E719" s="6"/>
      <c r="F719" s="6"/>
      <c r="G719" s="15"/>
      <c r="I719" s="14">
        <v>1</v>
      </c>
      <c r="L719" s="13">
        <v>1</v>
      </c>
      <c r="O719" s="13">
        <v>1</v>
      </c>
      <c r="P719" s="13">
        <v>1</v>
      </c>
      <c r="Q719" s="13">
        <v>1</v>
      </c>
      <c r="R719" s="13">
        <v>1</v>
      </c>
      <c r="V719" s="47" t="s">
        <v>2004</v>
      </c>
      <c r="Y719" t="s">
        <v>2010</v>
      </c>
    </row>
    <row r="720" spans="1:33" ht="16">
      <c r="A720" t="s">
        <v>1999</v>
      </c>
      <c r="B720" s="6" t="s">
        <v>2016</v>
      </c>
      <c r="C720" s="6">
        <v>2002</v>
      </c>
      <c r="D720" s="6"/>
      <c r="E720" s="6"/>
      <c r="F720" s="6"/>
      <c r="G720" s="15"/>
      <c r="I720" s="14">
        <v>1</v>
      </c>
      <c r="L720" s="13">
        <v>1</v>
      </c>
      <c r="O720" s="13">
        <v>1</v>
      </c>
      <c r="P720" s="13">
        <v>1</v>
      </c>
      <c r="Q720" s="13">
        <v>0</v>
      </c>
      <c r="R720" s="13">
        <v>1</v>
      </c>
      <c r="V720" s="26" t="s">
        <v>2017</v>
      </c>
      <c r="Y720" t="s">
        <v>2018</v>
      </c>
    </row>
    <row r="721" spans="1:33" ht="48">
      <c r="A721" t="s">
        <v>556</v>
      </c>
      <c r="B721" s="6" t="s">
        <v>1470</v>
      </c>
      <c r="C721" s="6">
        <v>2003</v>
      </c>
      <c r="D721" s="6"/>
      <c r="E721" s="6"/>
      <c r="F721" s="6"/>
      <c r="I721" s="13">
        <v>1</v>
      </c>
      <c r="J721" s="13">
        <v>1</v>
      </c>
      <c r="L721"/>
      <c r="M721"/>
      <c r="N721"/>
      <c r="O721" s="13">
        <v>1</v>
      </c>
      <c r="P721" s="13">
        <v>1</v>
      </c>
      <c r="Q721" s="13">
        <v>0</v>
      </c>
      <c r="R721" s="13">
        <v>1</v>
      </c>
      <c r="S721" s="13"/>
      <c r="T721" s="13"/>
      <c r="U721" s="13"/>
      <c r="V721" s="26" t="s">
        <v>2456</v>
      </c>
      <c r="W721" s="13"/>
      <c r="Y721" s="8" t="s">
        <v>1473</v>
      </c>
      <c r="AA721"/>
      <c r="AC721" s="6"/>
      <c r="AE721"/>
      <c r="AF721" s="13"/>
      <c r="AG721" s="13"/>
    </row>
    <row r="722" spans="1:33">
      <c r="A722" t="s">
        <v>1195</v>
      </c>
      <c r="B722" s="6" t="s">
        <v>1198</v>
      </c>
      <c r="C722" s="6">
        <v>2003</v>
      </c>
      <c r="G722" s="14">
        <v>1</v>
      </c>
      <c r="O722" s="13">
        <v>0</v>
      </c>
      <c r="P722" s="13">
        <v>0</v>
      </c>
      <c r="Q722" s="13">
        <v>1</v>
      </c>
      <c r="R722" s="13">
        <v>0</v>
      </c>
      <c r="AA722" s="13" t="s">
        <v>430</v>
      </c>
      <c r="AB722">
        <v>2003</v>
      </c>
      <c r="AF722" s="26">
        <v>0</v>
      </c>
      <c r="AG722" s="26">
        <v>0</v>
      </c>
    </row>
    <row r="723" spans="1:33" ht="32">
      <c r="A723" t="s">
        <v>690</v>
      </c>
      <c r="B723" s="18" t="s">
        <v>917</v>
      </c>
      <c r="C723" s="6">
        <v>2003</v>
      </c>
      <c r="D723" s="6" t="s">
        <v>124</v>
      </c>
      <c r="I723" s="15">
        <v>1</v>
      </c>
      <c r="J723" s="13">
        <v>1</v>
      </c>
      <c r="V723" s="47" t="s">
        <v>1773</v>
      </c>
      <c r="Y723" s="46"/>
    </row>
    <row r="724" spans="1:33" ht="48">
      <c r="A724" t="s">
        <v>1999</v>
      </c>
      <c r="B724" s="6" t="s">
        <v>2033</v>
      </c>
      <c r="C724" s="6">
        <v>2003</v>
      </c>
      <c r="D724" s="6"/>
      <c r="E724" s="6"/>
      <c r="F724" s="6"/>
      <c r="G724" s="15"/>
      <c r="I724" s="14">
        <v>1</v>
      </c>
      <c r="L724" s="13">
        <v>1</v>
      </c>
      <c r="O724" s="13">
        <v>1</v>
      </c>
      <c r="P724" s="13">
        <v>1</v>
      </c>
      <c r="Q724" s="13">
        <v>1</v>
      </c>
      <c r="R724" s="13">
        <v>1</v>
      </c>
      <c r="V724" s="26" t="s">
        <v>2034</v>
      </c>
      <c r="Y724" t="s">
        <v>2035</v>
      </c>
    </row>
    <row r="725" spans="1:33" ht="16">
      <c r="A725" t="s">
        <v>1999</v>
      </c>
      <c r="B725" s="6" t="s">
        <v>2011</v>
      </c>
      <c r="C725" s="6">
        <v>2003</v>
      </c>
      <c r="D725" s="6"/>
      <c r="E725" s="6"/>
      <c r="F725" s="6"/>
      <c r="G725" s="15"/>
      <c r="I725" s="14">
        <v>1</v>
      </c>
      <c r="L725" s="13">
        <v>1</v>
      </c>
      <c r="O725" s="13">
        <v>1</v>
      </c>
      <c r="P725" s="13">
        <v>1</v>
      </c>
      <c r="Q725" s="13">
        <v>1</v>
      </c>
      <c r="R725" s="13">
        <v>1</v>
      </c>
      <c r="V725" s="26" t="s">
        <v>2013</v>
      </c>
      <c r="Y725" t="s">
        <v>2012</v>
      </c>
    </row>
    <row r="726" spans="1:33" ht="16">
      <c r="A726" t="s">
        <v>1999</v>
      </c>
      <c r="B726" s="6" t="s">
        <v>2015</v>
      </c>
      <c r="C726" s="6">
        <v>2003</v>
      </c>
      <c r="D726" s="6"/>
      <c r="E726" s="6"/>
      <c r="F726" s="6"/>
      <c r="G726" s="15"/>
      <c r="I726" s="14">
        <v>1</v>
      </c>
      <c r="L726" s="13">
        <v>1</v>
      </c>
      <c r="O726" s="13">
        <v>1</v>
      </c>
      <c r="P726" s="13">
        <v>1</v>
      </c>
      <c r="Q726" s="13">
        <v>1</v>
      </c>
      <c r="R726" s="13">
        <v>1</v>
      </c>
      <c r="V726" s="26" t="s">
        <v>2014</v>
      </c>
      <c r="Y726" t="s">
        <v>2019</v>
      </c>
    </row>
    <row r="727" spans="1:33">
      <c r="A727" t="s">
        <v>693</v>
      </c>
      <c r="B727" s="6" t="s">
        <v>2258</v>
      </c>
      <c r="C727" s="6">
        <v>2003</v>
      </c>
      <c r="I727" s="15">
        <v>1</v>
      </c>
      <c r="L727" s="13">
        <v>1</v>
      </c>
      <c r="O727" s="13">
        <v>1</v>
      </c>
      <c r="P727" s="13">
        <v>1</v>
      </c>
      <c r="Q727" s="13">
        <v>1</v>
      </c>
      <c r="R727" s="13">
        <v>1</v>
      </c>
      <c r="V727"/>
      <c r="Y727" t="s">
        <v>2259</v>
      </c>
      <c r="AA727"/>
    </row>
    <row r="728" spans="1:33">
      <c r="A728" t="s">
        <v>1101</v>
      </c>
      <c r="B728" s="6" t="s">
        <v>1103</v>
      </c>
      <c r="C728" s="6">
        <v>2004</v>
      </c>
      <c r="G728" s="14">
        <v>1</v>
      </c>
      <c r="O728" s="13">
        <v>0</v>
      </c>
      <c r="P728" s="13">
        <v>0</v>
      </c>
      <c r="Q728" s="13">
        <v>1</v>
      </c>
      <c r="R728" s="13">
        <v>0</v>
      </c>
      <c r="Y728" t="s">
        <v>1801</v>
      </c>
    </row>
    <row r="729" spans="1:33" ht="32">
      <c r="A729" t="s">
        <v>2134</v>
      </c>
      <c r="B729" s="6" t="s">
        <v>2137</v>
      </c>
      <c r="C729" s="6">
        <v>2004</v>
      </c>
      <c r="D729" s="6"/>
      <c r="I729" s="14">
        <v>1</v>
      </c>
      <c r="N729" s="13">
        <v>1</v>
      </c>
      <c r="O729" s="13">
        <v>0</v>
      </c>
      <c r="P729" s="13">
        <v>0</v>
      </c>
      <c r="Q729" s="13">
        <v>1</v>
      </c>
      <c r="R729" s="13">
        <v>1</v>
      </c>
      <c r="V729" s="26" t="s">
        <v>2139</v>
      </c>
      <c r="Y729" t="s">
        <v>2140</v>
      </c>
    </row>
    <row r="730" spans="1:33" ht="16">
      <c r="A730" t="s">
        <v>1827</v>
      </c>
      <c r="B730" s="6" t="s">
        <v>1830</v>
      </c>
      <c r="C730" s="6">
        <v>2004</v>
      </c>
      <c r="I730" s="14">
        <v>1</v>
      </c>
      <c r="L730" s="13">
        <v>1</v>
      </c>
      <c r="O730" s="13">
        <v>1</v>
      </c>
      <c r="P730" s="13">
        <v>1</v>
      </c>
      <c r="Q730" s="13">
        <v>1</v>
      </c>
      <c r="R730" s="13">
        <v>1</v>
      </c>
      <c r="V730" s="26" t="s">
        <v>1826</v>
      </c>
      <c r="Y730" t="s">
        <v>1831</v>
      </c>
    </row>
    <row r="731" spans="1:33" ht="32">
      <c r="A731" t="s">
        <v>691</v>
      </c>
      <c r="B731" s="6" t="s">
        <v>932</v>
      </c>
      <c r="C731" s="15">
        <v>2004</v>
      </c>
      <c r="D731" s="2">
        <v>2008</v>
      </c>
      <c r="I731" s="13">
        <v>1</v>
      </c>
      <c r="J731" s="13">
        <v>1</v>
      </c>
      <c r="O731" s="13">
        <v>1</v>
      </c>
      <c r="P731" s="13">
        <v>1</v>
      </c>
      <c r="Q731" s="13">
        <v>0</v>
      </c>
      <c r="R731" s="13">
        <v>1</v>
      </c>
      <c r="Y731" s="46" t="s">
        <v>1942</v>
      </c>
    </row>
    <row r="732" spans="1:33">
      <c r="A732" t="s">
        <v>719</v>
      </c>
      <c r="B732" t="s">
        <v>726</v>
      </c>
      <c r="C732">
        <v>2005</v>
      </c>
      <c r="D732">
        <v>2010</v>
      </c>
      <c r="E732"/>
      <c r="F732"/>
      <c r="G732" s="13">
        <v>1</v>
      </c>
      <c r="H732" s="13">
        <v>1</v>
      </c>
      <c r="I732" s="13">
        <v>1</v>
      </c>
      <c r="M732" s="13">
        <v>1</v>
      </c>
      <c r="N732" s="13">
        <v>1</v>
      </c>
      <c r="O732">
        <v>1</v>
      </c>
      <c r="P732" s="13">
        <v>1</v>
      </c>
      <c r="Q732" s="13">
        <v>1</v>
      </c>
      <c r="R732" s="13">
        <v>1</v>
      </c>
      <c r="W732" s="45"/>
      <c r="Y732" s="8" t="s">
        <v>1718</v>
      </c>
      <c r="AA732"/>
      <c r="AE732"/>
      <c r="AF732"/>
      <c r="AG732"/>
    </row>
    <row r="733" spans="1:33" ht="64">
      <c r="A733" t="s">
        <v>719</v>
      </c>
      <c r="B733" t="s">
        <v>727</v>
      </c>
      <c r="C733">
        <v>2005</v>
      </c>
      <c r="D733">
        <v>2015</v>
      </c>
      <c r="E733"/>
      <c r="F733"/>
      <c r="G733" s="13">
        <v>1</v>
      </c>
      <c r="H733" s="13">
        <v>1</v>
      </c>
      <c r="I733" s="13">
        <v>1</v>
      </c>
      <c r="M733" s="13">
        <v>1</v>
      </c>
      <c r="N733" s="13">
        <v>1</v>
      </c>
      <c r="O733">
        <v>1</v>
      </c>
      <c r="P733" s="13">
        <v>1</v>
      </c>
      <c r="Q733" s="13">
        <v>1</v>
      </c>
      <c r="R733" s="13">
        <v>1</v>
      </c>
      <c r="V733" t="s">
        <v>615</v>
      </c>
      <c r="W733" s="26" t="s">
        <v>614</v>
      </c>
      <c r="Y733" s="8" t="s">
        <v>1717</v>
      </c>
      <c r="AA733">
        <v>1</v>
      </c>
      <c r="AE733"/>
      <c r="AF733"/>
      <c r="AG733"/>
    </row>
    <row r="734" spans="1:33" ht="64">
      <c r="A734" t="s">
        <v>1652</v>
      </c>
      <c r="B734" s="6" t="s">
        <v>1665</v>
      </c>
      <c r="C734" s="6">
        <v>2005</v>
      </c>
      <c r="D734" s="6" t="s">
        <v>1666</v>
      </c>
      <c r="G734" s="14">
        <v>1</v>
      </c>
      <c r="O734" s="13">
        <v>1</v>
      </c>
      <c r="P734" s="13">
        <v>0</v>
      </c>
      <c r="Q734" s="13">
        <v>1</v>
      </c>
      <c r="R734" s="13">
        <v>1</v>
      </c>
      <c r="V734" s="26" t="s">
        <v>1667</v>
      </c>
      <c r="Y734" s="8" t="s">
        <v>1671</v>
      </c>
    </row>
    <row r="735" spans="1:33">
      <c r="A735" t="s">
        <v>1125</v>
      </c>
      <c r="B735" s="6" t="s">
        <v>1127</v>
      </c>
      <c r="C735" s="6">
        <v>2005</v>
      </c>
      <c r="G735" s="14">
        <v>1</v>
      </c>
      <c r="O735" s="13">
        <v>0</v>
      </c>
      <c r="P735" s="13">
        <v>0</v>
      </c>
      <c r="Q735" s="13">
        <v>1</v>
      </c>
      <c r="R735" s="13">
        <v>0</v>
      </c>
      <c r="Y735" t="s">
        <v>1950</v>
      </c>
    </row>
    <row r="736" spans="1:33" ht="48">
      <c r="A736" t="s">
        <v>1105</v>
      </c>
      <c r="B736" s="6" t="s">
        <v>1808</v>
      </c>
      <c r="C736" s="6">
        <v>2005</v>
      </c>
      <c r="D736" s="6">
        <v>2008</v>
      </c>
      <c r="I736" s="14">
        <v>1</v>
      </c>
      <c r="O736" s="13">
        <v>1</v>
      </c>
      <c r="P736" s="13">
        <v>1</v>
      </c>
      <c r="Q736" s="13">
        <v>0</v>
      </c>
      <c r="R736" s="13">
        <v>1</v>
      </c>
      <c r="V736" s="26" t="s">
        <v>1812</v>
      </c>
      <c r="Y736" s="26" t="s">
        <v>1811</v>
      </c>
    </row>
    <row r="737" spans="1:33" ht="16">
      <c r="A737" t="s">
        <v>1827</v>
      </c>
      <c r="B737" s="6" t="s">
        <v>1828</v>
      </c>
      <c r="C737" s="6">
        <v>2005</v>
      </c>
      <c r="I737" s="14">
        <v>1</v>
      </c>
      <c r="L737" s="13">
        <v>1</v>
      </c>
      <c r="O737" s="13">
        <v>1</v>
      </c>
      <c r="P737" s="13">
        <v>1</v>
      </c>
      <c r="Q737" s="13">
        <v>1</v>
      </c>
      <c r="R737" s="13">
        <v>1</v>
      </c>
      <c r="V737" s="26" t="s">
        <v>1826</v>
      </c>
      <c r="Y737" t="s">
        <v>1829</v>
      </c>
    </row>
    <row r="738" spans="1:33">
      <c r="A738" t="s">
        <v>693</v>
      </c>
      <c r="B738" s="6" t="s">
        <v>332</v>
      </c>
      <c r="C738" s="6">
        <v>2005</v>
      </c>
      <c r="I738" s="15">
        <v>1</v>
      </c>
      <c r="O738" s="13">
        <v>1</v>
      </c>
      <c r="P738" s="13">
        <v>1</v>
      </c>
      <c r="Q738" s="13">
        <v>1</v>
      </c>
      <c r="R738" s="13">
        <v>1</v>
      </c>
      <c r="V738" t="s">
        <v>2182</v>
      </c>
      <c r="W738" t="s">
        <v>716</v>
      </c>
      <c r="Y738" t="s">
        <v>2181</v>
      </c>
      <c r="AA738" t="s">
        <v>430</v>
      </c>
    </row>
    <row r="739" spans="1:33">
      <c r="A739" t="s">
        <v>693</v>
      </c>
      <c r="B739" s="6" t="s">
        <v>2260</v>
      </c>
      <c r="C739" s="6">
        <v>2005</v>
      </c>
      <c r="I739" s="15">
        <v>1</v>
      </c>
      <c r="O739" s="13">
        <v>1</v>
      </c>
      <c r="P739" s="13">
        <v>1</v>
      </c>
      <c r="Q739" s="13">
        <v>1</v>
      </c>
      <c r="R739" s="13">
        <v>1</v>
      </c>
      <c r="V739"/>
      <c r="Y739" t="s">
        <v>2259</v>
      </c>
      <c r="AA739"/>
    </row>
    <row r="740" spans="1:33">
      <c r="A740" t="s">
        <v>719</v>
      </c>
      <c r="B740" t="s">
        <v>728</v>
      </c>
      <c r="C740">
        <v>2006</v>
      </c>
      <c r="D740">
        <v>2012</v>
      </c>
      <c r="E740"/>
      <c r="F740"/>
      <c r="G740" s="13">
        <v>1</v>
      </c>
      <c r="H740" s="13">
        <v>1</v>
      </c>
      <c r="I740" s="13">
        <v>1</v>
      </c>
      <c r="M740" s="13">
        <v>1</v>
      </c>
      <c r="N740" s="13">
        <v>1</v>
      </c>
      <c r="O740">
        <v>0</v>
      </c>
      <c r="P740" s="13">
        <v>1</v>
      </c>
      <c r="Q740" s="13">
        <v>1</v>
      </c>
      <c r="R740" s="13">
        <v>1</v>
      </c>
      <c r="W740" s="45"/>
      <c r="Y740" s="8"/>
      <c r="AA740"/>
      <c r="AE740"/>
      <c r="AF740"/>
      <c r="AG740"/>
    </row>
    <row r="741" spans="1:33" ht="16">
      <c r="A741" t="s">
        <v>1119</v>
      </c>
      <c r="B741" s="6" t="s">
        <v>1120</v>
      </c>
      <c r="C741" s="6">
        <v>2006</v>
      </c>
      <c r="G741" s="14">
        <v>1</v>
      </c>
      <c r="O741" s="13">
        <v>0</v>
      </c>
      <c r="P741" s="13">
        <v>0</v>
      </c>
      <c r="Q741" s="13">
        <v>1</v>
      </c>
      <c r="R741" s="13">
        <v>0</v>
      </c>
      <c r="V741" s="26" t="s">
        <v>1121</v>
      </c>
      <c r="Y741" t="s">
        <v>1943</v>
      </c>
    </row>
    <row r="742" spans="1:33">
      <c r="A742" t="s">
        <v>555</v>
      </c>
      <c r="B742" s="6" t="s">
        <v>286</v>
      </c>
      <c r="C742" s="6">
        <v>2006</v>
      </c>
      <c r="D742" s="6"/>
      <c r="E742" s="6"/>
      <c r="F742" s="6"/>
      <c r="I742" s="15">
        <v>1</v>
      </c>
      <c r="O742" s="13">
        <v>1</v>
      </c>
      <c r="P742" s="13">
        <v>1</v>
      </c>
      <c r="Q742" s="13">
        <v>1</v>
      </c>
      <c r="R742" s="13">
        <v>1</v>
      </c>
      <c r="S742" s="13"/>
      <c r="T742" s="13"/>
      <c r="U742" s="13"/>
      <c r="X742"/>
      <c r="Y742" t="s">
        <v>1901</v>
      </c>
      <c r="AA742" s="13" t="s">
        <v>287</v>
      </c>
      <c r="AE742" s="13"/>
      <c r="AF742" s="13"/>
      <c r="AG742"/>
    </row>
    <row r="743" spans="1:33">
      <c r="A743" t="s">
        <v>555</v>
      </c>
      <c r="B743" s="6" t="s">
        <v>288</v>
      </c>
      <c r="C743" s="6">
        <v>2006</v>
      </c>
      <c r="D743" s="6"/>
      <c r="E743" s="6"/>
      <c r="F743" s="6"/>
      <c r="I743" s="15">
        <v>1</v>
      </c>
      <c r="O743" s="13">
        <v>1</v>
      </c>
      <c r="P743" s="13">
        <v>1</v>
      </c>
      <c r="Q743" s="13">
        <v>1</v>
      </c>
      <c r="R743" s="13">
        <v>1</v>
      </c>
      <c r="S743" s="13"/>
      <c r="T743" s="13"/>
      <c r="U743" s="13"/>
      <c r="X743"/>
      <c r="Y743" t="s">
        <v>1902</v>
      </c>
      <c r="AA743" s="13" t="s">
        <v>289</v>
      </c>
      <c r="AE743" s="13"/>
      <c r="AF743" s="13"/>
      <c r="AG743"/>
    </row>
    <row r="744" spans="1:33" ht="32">
      <c r="A744" t="s">
        <v>1999</v>
      </c>
      <c r="B744" s="6" t="s">
        <v>2005</v>
      </c>
      <c r="C744" s="6">
        <v>2006</v>
      </c>
      <c r="D744" s="6"/>
      <c r="E744" s="6"/>
      <c r="F744" s="6"/>
      <c r="G744" s="15"/>
      <c r="I744" s="14">
        <v>1</v>
      </c>
      <c r="L744" s="13">
        <v>1</v>
      </c>
      <c r="O744" s="13">
        <v>1</v>
      </c>
      <c r="P744" s="13">
        <v>1</v>
      </c>
      <c r="Q744" s="13">
        <v>0</v>
      </c>
      <c r="R744" s="13">
        <v>1</v>
      </c>
      <c r="V744" s="26" t="s">
        <v>2006</v>
      </c>
      <c r="Y744" t="s">
        <v>2007</v>
      </c>
    </row>
    <row r="745" spans="1:33">
      <c r="A745" t="s">
        <v>1999</v>
      </c>
      <c r="B745" s="6" t="s">
        <v>2020</v>
      </c>
      <c r="C745" s="6">
        <v>2006</v>
      </c>
      <c r="D745" s="6"/>
      <c r="E745" s="6"/>
      <c r="F745" s="6"/>
      <c r="G745" s="15"/>
      <c r="I745" s="14">
        <v>1</v>
      </c>
      <c r="L745" s="13">
        <v>1</v>
      </c>
      <c r="O745" s="13">
        <v>1</v>
      </c>
      <c r="P745" s="13">
        <v>0</v>
      </c>
      <c r="Q745" s="13">
        <v>1</v>
      </c>
      <c r="R745" s="13">
        <v>1</v>
      </c>
      <c r="Y745" t="s">
        <v>2021</v>
      </c>
    </row>
    <row r="746" spans="1:33">
      <c r="A746" t="s">
        <v>693</v>
      </c>
      <c r="B746" s="6" t="s">
        <v>2264</v>
      </c>
      <c r="C746" s="6">
        <v>2006</v>
      </c>
      <c r="I746" s="15">
        <v>1</v>
      </c>
      <c r="O746" s="13">
        <v>1</v>
      </c>
      <c r="P746" s="13">
        <v>1</v>
      </c>
      <c r="Q746" s="13">
        <v>0</v>
      </c>
      <c r="R746" s="13">
        <v>1</v>
      </c>
      <c r="V746" t="s">
        <v>2265</v>
      </c>
      <c r="Y746" t="s">
        <v>2266</v>
      </c>
      <c r="AA746"/>
    </row>
    <row r="747" spans="1:33">
      <c r="A747" t="s">
        <v>719</v>
      </c>
      <c r="B747" t="s">
        <v>594</v>
      </c>
      <c r="C747">
        <v>2007</v>
      </c>
      <c r="D747">
        <v>2015</v>
      </c>
      <c r="E747"/>
      <c r="F747"/>
      <c r="G747" s="13">
        <v>1</v>
      </c>
      <c r="H747" s="13">
        <v>1</v>
      </c>
      <c r="I747" s="13">
        <v>1</v>
      </c>
      <c r="M747" s="13">
        <v>1</v>
      </c>
      <c r="N747" s="13">
        <v>1</v>
      </c>
      <c r="O747">
        <v>0</v>
      </c>
      <c r="P747" s="13">
        <v>1</v>
      </c>
      <c r="Q747" s="13">
        <v>1</v>
      </c>
      <c r="R747" s="13">
        <v>1</v>
      </c>
      <c r="V747" t="s">
        <v>595</v>
      </c>
      <c r="Y747" t="s">
        <v>1715</v>
      </c>
      <c r="AA747">
        <v>1</v>
      </c>
      <c r="AE747"/>
      <c r="AF747"/>
      <c r="AG747"/>
    </row>
    <row r="748" spans="1:33" ht="16">
      <c r="A748" t="s">
        <v>556</v>
      </c>
      <c r="B748" s="6" t="s">
        <v>1472</v>
      </c>
      <c r="C748" s="6">
        <v>2007</v>
      </c>
      <c r="D748" s="6"/>
      <c r="E748" s="6"/>
      <c r="F748" s="6"/>
      <c r="I748" s="13">
        <v>1</v>
      </c>
      <c r="J748" s="13">
        <v>1</v>
      </c>
      <c r="L748"/>
      <c r="M748"/>
      <c r="N748"/>
      <c r="O748" s="13">
        <v>1</v>
      </c>
      <c r="P748" s="13">
        <v>1</v>
      </c>
      <c r="Q748" s="13">
        <v>0</v>
      </c>
      <c r="R748" s="13">
        <v>1</v>
      </c>
      <c r="S748" s="13"/>
      <c r="T748" s="13"/>
      <c r="U748" s="13"/>
      <c r="V748" s="26" t="s">
        <v>1547</v>
      </c>
      <c r="W748" s="13"/>
      <c r="Y748" s="8" t="s">
        <v>1473</v>
      </c>
      <c r="AA748"/>
      <c r="AC748" s="6"/>
      <c r="AE748"/>
      <c r="AF748" s="13"/>
      <c r="AG748" s="13"/>
    </row>
    <row r="749" spans="1:33">
      <c r="A749" t="s">
        <v>1101</v>
      </c>
      <c r="B749" s="6" t="s">
        <v>1104</v>
      </c>
      <c r="C749" s="6">
        <v>2007</v>
      </c>
      <c r="G749" s="14">
        <v>1</v>
      </c>
      <c r="O749" s="13">
        <v>0</v>
      </c>
      <c r="P749" s="13">
        <v>0</v>
      </c>
      <c r="Q749" s="13">
        <v>1</v>
      </c>
      <c r="R749" s="13">
        <v>0</v>
      </c>
      <c r="Y749" t="s">
        <v>1802</v>
      </c>
    </row>
    <row r="750" spans="1:33" ht="16">
      <c r="A750" t="s">
        <v>648</v>
      </c>
      <c r="B750" s="6" t="s">
        <v>300</v>
      </c>
      <c r="C750" s="6">
        <v>2007</v>
      </c>
      <c r="D750" s="6"/>
      <c r="E750" s="6"/>
      <c r="F750" s="14"/>
      <c r="G750" s="15">
        <v>1</v>
      </c>
      <c r="O750" s="13">
        <v>0</v>
      </c>
      <c r="P750" s="13">
        <v>1</v>
      </c>
      <c r="Q750" s="13">
        <v>1</v>
      </c>
      <c r="R750" s="13">
        <v>1</v>
      </c>
      <c r="W750" s="26" t="s">
        <v>645</v>
      </c>
      <c r="Y750" t="s">
        <v>1955</v>
      </c>
      <c r="AA750" s="13" t="s">
        <v>301</v>
      </c>
      <c r="AB750" t="s">
        <v>366</v>
      </c>
    </row>
    <row r="751" spans="1:33">
      <c r="A751" t="s">
        <v>719</v>
      </c>
      <c r="B751" t="s">
        <v>597</v>
      </c>
      <c r="C751">
        <v>2007</v>
      </c>
      <c r="D751">
        <v>2017</v>
      </c>
      <c r="E751"/>
      <c r="F751"/>
      <c r="G751" s="13">
        <v>1</v>
      </c>
      <c r="H751" s="13"/>
      <c r="I751" s="13"/>
      <c r="O751">
        <v>1</v>
      </c>
      <c r="P751" s="13">
        <v>1</v>
      </c>
      <c r="Q751" s="13">
        <v>1</v>
      </c>
      <c r="R751" s="13">
        <v>1</v>
      </c>
      <c r="V751" t="s">
        <v>612</v>
      </c>
      <c r="Y751" t="s">
        <v>1719</v>
      </c>
      <c r="AA751">
        <v>1</v>
      </c>
      <c r="AE751"/>
      <c r="AF751"/>
      <c r="AG751"/>
    </row>
    <row r="752" spans="1:33">
      <c r="A752" t="s">
        <v>555</v>
      </c>
      <c r="B752" s="6" t="s">
        <v>1875</v>
      </c>
      <c r="C752" s="6">
        <v>2007</v>
      </c>
      <c r="D752" s="6"/>
      <c r="E752" s="6"/>
      <c r="F752" s="6"/>
      <c r="I752" s="15">
        <v>1</v>
      </c>
      <c r="O752" s="13">
        <v>1</v>
      </c>
      <c r="P752" s="13">
        <v>1</v>
      </c>
      <c r="Q752" s="13">
        <v>1</v>
      </c>
      <c r="R752" s="13">
        <v>1</v>
      </c>
      <c r="S752" s="13"/>
      <c r="T752" s="13"/>
      <c r="U752" s="13"/>
      <c r="X752"/>
      <c r="Y752" t="s">
        <v>1876</v>
      </c>
      <c r="AE752" s="13"/>
      <c r="AF752" s="13"/>
      <c r="AG752"/>
    </row>
    <row r="753" spans="1:33">
      <c r="A753" t="s">
        <v>1944</v>
      </c>
      <c r="B753" s="49" t="s">
        <v>1945</v>
      </c>
      <c r="C753" s="6">
        <v>2007</v>
      </c>
      <c r="D753" s="2">
        <v>2008</v>
      </c>
      <c r="I753" s="14">
        <v>1</v>
      </c>
      <c r="L753" s="13">
        <v>1</v>
      </c>
      <c r="O753" s="13">
        <v>1</v>
      </c>
      <c r="P753" s="13">
        <v>1</v>
      </c>
      <c r="Q753" s="13">
        <v>1</v>
      </c>
      <c r="R753" s="13">
        <v>1</v>
      </c>
      <c r="Y753" t="s">
        <v>1946</v>
      </c>
    </row>
    <row r="754" spans="1:33">
      <c r="A754" t="s">
        <v>693</v>
      </c>
      <c r="B754" s="6" t="s">
        <v>334</v>
      </c>
      <c r="C754" s="6">
        <v>2007</v>
      </c>
      <c r="I754" s="15">
        <v>1</v>
      </c>
      <c r="O754" s="13">
        <v>1</v>
      </c>
      <c r="P754" s="13">
        <v>1</v>
      </c>
      <c r="Q754" s="13">
        <v>1</v>
      </c>
      <c r="R754" s="13">
        <v>1</v>
      </c>
      <c r="V754"/>
      <c r="Y754" t="s">
        <v>2184</v>
      </c>
      <c r="AA754"/>
    </row>
    <row r="755" spans="1:33">
      <c r="A755" t="s">
        <v>693</v>
      </c>
      <c r="B755" s="6" t="s">
        <v>335</v>
      </c>
      <c r="C755" s="6">
        <v>2008</v>
      </c>
      <c r="I755" s="15">
        <v>1</v>
      </c>
      <c r="O755" s="13">
        <v>1</v>
      </c>
      <c r="P755" s="13">
        <v>1</v>
      </c>
      <c r="Q755" s="13">
        <v>1</v>
      </c>
      <c r="R755" s="13">
        <v>1</v>
      </c>
      <c r="V755"/>
      <c r="Y755" t="s">
        <v>2185</v>
      </c>
      <c r="AA755"/>
    </row>
    <row r="756" spans="1:33">
      <c r="A756" t="s">
        <v>1047</v>
      </c>
      <c r="B756" s="6" t="s">
        <v>1050</v>
      </c>
      <c r="C756" s="6">
        <v>2009</v>
      </c>
      <c r="D756" s="6">
        <v>2012</v>
      </c>
      <c r="G756" s="14">
        <v>1</v>
      </c>
      <c r="O756" s="13">
        <v>1</v>
      </c>
      <c r="P756" s="13">
        <v>0</v>
      </c>
      <c r="Q756" s="13">
        <v>1</v>
      </c>
      <c r="R756" s="13">
        <v>0</v>
      </c>
      <c r="Y756" t="s">
        <v>1727</v>
      </c>
    </row>
    <row r="757" spans="1:33">
      <c r="A757" t="s">
        <v>719</v>
      </c>
      <c r="B757" t="s">
        <v>596</v>
      </c>
      <c r="C757">
        <v>2009</v>
      </c>
      <c r="D757">
        <v>2015</v>
      </c>
      <c r="E757" s="40">
        <v>879</v>
      </c>
      <c r="F757" s="40"/>
      <c r="G757" s="13">
        <v>1</v>
      </c>
      <c r="H757" s="13"/>
      <c r="I757" s="13"/>
      <c r="O757">
        <v>0</v>
      </c>
      <c r="P757" s="13">
        <v>0</v>
      </c>
      <c r="Q757" s="13">
        <v>1</v>
      </c>
      <c r="R757" s="13">
        <v>1</v>
      </c>
      <c r="V757" t="s">
        <v>592</v>
      </c>
      <c r="Y757" s="8" t="s">
        <v>1716</v>
      </c>
      <c r="AA757">
        <v>1</v>
      </c>
      <c r="AE757"/>
      <c r="AF757"/>
      <c r="AG757"/>
    </row>
    <row r="758" spans="1:33">
      <c r="A758" t="s">
        <v>719</v>
      </c>
      <c r="B758" t="s">
        <v>733</v>
      </c>
      <c r="C758">
        <v>2009</v>
      </c>
      <c r="D758">
        <v>2015</v>
      </c>
      <c r="E758" s="40"/>
      <c r="F758" s="40"/>
      <c r="G758" s="13">
        <v>1</v>
      </c>
      <c r="H758" s="13"/>
      <c r="I758" s="13"/>
      <c r="O758">
        <v>0</v>
      </c>
      <c r="P758" s="13">
        <v>1</v>
      </c>
      <c r="Q758" s="13">
        <v>1</v>
      </c>
      <c r="R758" s="13">
        <v>1</v>
      </c>
      <c r="V758"/>
      <c r="Y758" s="8" t="s">
        <v>1716</v>
      </c>
      <c r="AA758"/>
      <c r="AE758"/>
      <c r="AF758"/>
      <c r="AG758"/>
    </row>
    <row r="759" spans="1:33" ht="32">
      <c r="A759" t="s">
        <v>719</v>
      </c>
      <c r="B759" t="s">
        <v>598</v>
      </c>
      <c r="C759">
        <v>2009</v>
      </c>
      <c r="D759">
        <v>2015</v>
      </c>
      <c r="E759"/>
      <c r="F759"/>
      <c r="G759" s="13">
        <v>1</v>
      </c>
      <c r="H759" s="13"/>
      <c r="I759" s="13"/>
      <c r="O759">
        <v>1</v>
      </c>
      <c r="P759" s="13">
        <v>0</v>
      </c>
      <c r="Q759" s="13">
        <v>1</v>
      </c>
      <c r="R759" s="13">
        <v>1</v>
      </c>
      <c r="V759" t="s">
        <v>613</v>
      </c>
      <c r="Y759" s="46" t="s">
        <v>1720</v>
      </c>
      <c r="AA759">
        <v>1</v>
      </c>
      <c r="AE759"/>
      <c r="AF759"/>
      <c r="AG759"/>
    </row>
    <row r="760" spans="1:33">
      <c r="A760" t="s">
        <v>2134</v>
      </c>
      <c r="B760" s="6" t="s">
        <v>2138</v>
      </c>
      <c r="C760" s="6">
        <v>2009</v>
      </c>
      <c r="D760" s="6"/>
      <c r="I760" s="14">
        <v>1</v>
      </c>
      <c r="N760" s="13">
        <v>1</v>
      </c>
      <c r="O760" s="13">
        <v>0</v>
      </c>
      <c r="P760" s="13">
        <v>0</v>
      </c>
      <c r="Q760" s="13">
        <v>1</v>
      </c>
      <c r="R760" s="13">
        <v>1</v>
      </c>
      <c r="Y760" t="s">
        <v>2140</v>
      </c>
    </row>
    <row r="761" spans="1:33">
      <c r="A761" t="s">
        <v>693</v>
      </c>
      <c r="B761" s="6" t="s">
        <v>333</v>
      </c>
      <c r="C761" s="6">
        <v>2009</v>
      </c>
      <c r="I761" s="15">
        <v>1</v>
      </c>
      <c r="O761" s="13">
        <v>1</v>
      </c>
      <c r="P761" s="13">
        <v>1</v>
      </c>
      <c r="Q761" s="13">
        <v>1</v>
      </c>
      <c r="R761" s="13">
        <v>1</v>
      </c>
      <c r="V761"/>
      <c r="Y761" t="s">
        <v>2183</v>
      </c>
      <c r="AA761"/>
    </row>
    <row r="762" spans="1:33">
      <c r="A762" t="s">
        <v>693</v>
      </c>
      <c r="B762" s="6" t="s">
        <v>2267</v>
      </c>
      <c r="C762" s="6">
        <v>2009</v>
      </c>
      <c r="I762" s="15">
        <v>1</v>
      </c>
      <c r="O762" s="13">
        <v>1</v>
      </c>
      <c r="P762" s="13">
        <v>1</v>
      </c>
      <c r="Q762" s="13">
        <v>1</v>
      </c>
      <c r="R762" s="13">
        <v>1</v>
      </c>
      <c r="V762"/>
      <c r="Y762" t="s">
        <v>2268</v>
      </c>
      <c r="AA762"/>
    </row>
    <row r="763" spans="1:33" ht="16">
      <c r="A763" t="s">
        <v>555</v>
      </c>
      <c r="B763" s="6" t="s">
        <v>280</v>
      </c>
      <c r="C763" s="6">
        <v>2010</v>
      </c>
      <c r="D763" s="6"/>
      <c r="E763" s="6"/>
      <c r="F763" s="6"/>
      <c r="G763" s="14">
        <v>1</v>
      </c>
      <c r="O763" s="13">
        <v>0</v>
      </c>
      <c r="P763" s="13">
        <v>0</v>
      </c>
      <c r="Q763" s="13">
        <v>1</v>
      </c>
      <c r="R763" s="13">
        <v>0</v>
      </c>
      <c r="S763" s="13"/>
      <c r="T763" s="13"/>
      <c r="U763" s="13"/>
      <c r="V763" s="26" t="s">
        <v>1880</v>
      </c>
      <c r="X763"/>
      <c r="Y763" t="s">
        <v>1881</v>
      </c>
      <c r="AA763" s="13" t="s">
        <v>281</v>
      </c>
      <c r="AE763" s="13"/>
      <c r="AF763" s="13"/>
      <c r="AG763"/>
    </row>
    <row r="764" spans="1:33">
      <c r="A764" t="s">
        <v>693</v>
      </c>
      <c r="B764" s="6" t="s">
        <v>945</v>
      </c>
      <c r="C764" s="6">
        <v>2010</v>
      </c>
      <c r="I764" s="14">
        <v>1</v>
      </c>
      <c r="J764" s="13">
        <v>1</v>
      </c>
      <c r="O764" s="13">
        <v>1</v>
      </c>
      <c r="P764" s="13">
        <v>1</v>
      </c>
      <c r="Q764" s="13">
        <v>0</v>
      </c>
      <c r="R764" s="13">
        <v>1</v>
      </c>
      <c r="V764"/>
      <c r="Y764" t="s">
        <v>2297</v>
      </c>
      <c r="AA764"/>
    </row>
    <row r="765" spans="1:33" ht="16">
      <c r="A765" t="s">
        <v>648</v>
      </c>
      <c r="B765" s="6" t="s">
        <v>305</v>
      </c>
      <c r="C765" s="6">
        <v>2011</v>
      </c>
      <c r="D765" s="6"/>
      <c r="E765" s="6"/>
      <c r="F765" s="6"/>
      <c r="G765" s="15">
        <v>1</v>
      </c>
      <c r="O765" s="13">
        <v>0</v>
      </c>
      <c r="P765" s="13">
        <v>0</v>
      </c>
      <c r="Q765" s="13">
        <v>1</v>
      </c>
      <c r="R765" s="13">
        <v>1</v>
      </c>
      <c r="V765" s="26" t="s">
        <v>1970</v>
      </c>
      <c r="W765" s="26" t="s">
        <v>606</v>
      </c>
      <c r="Y765" t="s">
        <v>1969</v>
      </c>
      <c r="AA765" s="13" t="s">
        <v>306</v>
      </c>
      <c r="AB765" t="s">
        <v>366</v>
      </c>
    </row>
    <row r="766" spans="1:33">
      <c r="A766" t="s">
        <v>555</v>
      </c>
      <c r="B766" s="6" t="s">
        <v>928</v>
      </c>
      <c r="C766" s="6">
        <v>2011</v>
      </c>
      <c r="D766" s="6"/>
      <c r="E766" s="6"/>
      <c r="F766" s="6"/>
      <c r="I766" s="14">
        <v>1</v>
      </c>
      <c r="O766" s="13">
        <v>1</v>
      </c>
      <c r="P766" s="13">
        <v>1</v>
      </c>
      <c r="Q766" s="13">
        <v>1</v>
      </c>
      <c r="R766" s="13">
        <v>1</v>
      </c>
      <c r="S766" s="13"/>
      <c r="T766" s="13"/>
      <c r="U766" s="13"/>
      <c r="X766"/>
      <c r="Y766" t="s">
        <v>1922</v>
      </c>
      <c r="AE766" s="13"/>
      <c r="AF766" s="13"/>
      <c r="AG766"/>
    </row>
    <row r="767" spans="1:33">
      <c r="A767" t="s">
        <v>2134</v>
      </c>
      <c r="B767" s="6" t="s">
        <v>2135</v>
      </c>
      <c r="C767" s="6">
        <v>2011</v>
      </c>
      <c r="D767" s="6"/>
      <c r="I767" s="14">
        <v>1</v>
      </c>
      <c r="O767" s="13">
        <v>1</v>
      </c>
      <c r="P767" s="13">
        <v>1</v>
      </c>
      <c r="Q767" s="13">
        <v>0</v>
      </c>
      <c r="R767" s="13">
        <v>1</v>
      </c>
      <c r="Y767" t="s">
        <v>2136</v>
      </c>
    </row>
    <row r="768" spans="1:33" ht="48">
      <c r="A768" t="s">
        <v>1622</v>
      </c>
      <c r="B768" s="6" t="s">
        <v>1633</v>
      </c>
      <c r="C768" s="6">
        <v>2012</v>
      </c>
      <c r="D768" s="6"/>
      <c r="G768" s="14">
        <v>1</v>
      </c>
      <c r="O768" s="13">
        <v>0</v>
      </c>
      <c r="P768" s="13">
        <v>1</v>
      </c>
      <c r="Q768" s="13">
        <v>1</v>
      </c>
      <c r="R768" s="13">
        <v>0</v>
      </c>
      <c r="V768" s="26" t="s">
        <v>1634</v>
      </c>
      <c r="Y768" s="8" t="s">
        <v>1632</v>
      </c>
    </row>
    <row r="769" spans="1:33">
      <c r="A769" t="s">
        <v>1047</v>
      </c>
      <c r="B769" s="6" t="s">
        <v>1051</v>
      </c>
      <c r="C769" s="6">
        <v>2012</v>
      </c>
      <c r="G769" s="14">
        <v>1</v>
      </c>
      <c r="O769" s="13">
        <v>1</v>
      </c>
      <c r="P769" s="13">
        <v>0</v>
      </c>
      <c r="Q769" s="13">
        <v>1</v>
      </c>
      <c r="R769" s="13">
        <v>0</v>
      </c>
      <c r="Y769" t="s">
        <v>1727</v>
      </c>
    </row>
    <row r="770" spans="1:33" ht="16">
      <c r="A770" t="s">
        <v>648</v>
      </c>
      <c r="B770" s="6" t="s">
        <v>641</v>
      </c>
      <c r="C770" s="6">
        <v>2012</v>
      </c>
      <c r="D770" s="6"/>
      <c r="E770" s="6"/>
      <c r="F770" s="6"/>
      <c r="G770" s="14">
        <v>1</v>
      </c>
      <c r="O770" s="13">
        <v>0</v>
      </c>
      <c r="P770" s="13">
        <v>0</v>
      </c>
      <c r="Q770" s="13">
        <v>1</v>
      </c>
      <c r="R770" s="13">
        <v>0</v>
      </c>
      <c r="V770" s="26" t="s">
        <v>1979</v>
      </c>
      <c r="Y770" s="8" t="s">
        <v>1980</v>
      </c>
    </row>
    <row r="771" spans="1:33" ht="48">
      <c r="A771" t="s">
        <v>659</v>
      </c>
      <c r="B771" s="6" t="s">
        <v>577</v>
      </c>
      <c r="C771" s="15">
        <v>2012</v>
      </c>
      <c r="D771" s="15"/>
      <c r="E771" s="15"/>
      <c r="F771" s="15"/>
      <c r="G771" s="15">
        <v>1</v>
      </c>
      <c r="I771" s="13"/>
      <c r="K771"/>
      <c r="L771"/>
      <c r="M771"/>
      <c r="N771"/>
      <c r="O771" s="13">
        <v>1</v>
      </c>
      <c r="P771">
        <v>0</v>
      </c>
      <c r="Q771">
        <v>1</v>
      </c>
      <c r="R771">
        <v>1</v>
      </c>
      <c r="V771" s="30"/>
      <c r="W771" s="30"/>
      <c r="X771" s="30"/>
      <c r="Y771" s="30" t="s">
        <v>2083</v>
      </c>
      <c r="AE771" s="13"/>
      <c r="AF771" s="22"/>
      <c r="AG771"/>
    </row>
    <row r="772" spans="1:33" ht="48">
      <c r="A772" t="s">
        <v>693</v>
      </c>
      <c r="B772" s="6" t="s">
        <v>941</v>
      </c>
      <c r="C772" s="6">
        <v>2012</v>
      </c>
      <c r="I772" s="14">
        <v>1</v>
      </c>
      <c r="J772" s="13">
        <v>1</v>
      </c>
      <c r="O772" s="13">
        <v>1</v>
      </c>
      <c r="P772" s="13">
        <v>0</v>
      </c>
      <c r="Q772" s="13">
        <v>0</v>
      </c>
      <c r="R772" s="13">
        <v>1</v>
      </c>
      <c r="V772"/>
      <c r="Y772" s="46" t="s">
        <v>2301</v>
      </c>
      <c r="AA772"/>
    </row>
    <row r="773" spans="1:33" ht="64">
      <c r="A773" t="s">
        <v>555</v>
      </c>
      <c r="B773" s="6" t="s">
        <v>282</v>
      </c>
      <c r="C773" s="6">
        <v>2013</v>
      </c>
      <c r="D773" s="6"/>
      <c r="E773" s="6"/>
      <c r="F773" s="6"/>
      <c r="G773" s="15">
        <v>1</v>
      </c>
      <c r="O773" s="13">
        <v>0</v>
      </c>
      <c r="P773" s="13">
        <v>1</v>
      </c>
      <c r="Q773" s="13">
        <v>1</v>
      </c>
      <c r="R773" s="13">
        <v>0</v>
      </c>
      <c r="S773" s="13"/>
      <c r="T773" s="13"/>
      <c r="U773" s="13"/>
      <c r="V773" s="26" t="s">
        <v>1194</v>
      </c>
      <c r="X773"/>
      <c r="Y773" t="s">
        <v>1923</v>
      </c>
      <c r="AA773" s="16" t="s">
        <v>268</v>
      </c>
      <c r="AE773" s="13"/>
      <c r="AF773" s="13"/>
      <c r="AG773"/>
    </row>
    <row r="774" spans="1:33" ht="16">
      <c r="A774" t="s">
        <v>648</v>
      </c>
      <c r="B774" s="6" t="s">
        <v>640</v>
      </c>
      <c r="C774" s="6">
        <v>2013</v>
      </c>
      <c r="D774" s="6"/>
      <c r="E774" s="6"/>
      <c r="F774" s="6"/>
      <c r="G774" s="14">
        <v>1</v>
      </c>
      <c r="O774" s="13">
        <v>0</v>
      </c>
      <c r="P774" s="13">
        <v>1</v>
      </c>
      <c r="Q774" s="13">
        <v>1</v>
      </c>
      <c r="R774" s="13">
        <v>0</v>
      </c>
      <c r="V774" s="26" t="s">
        <v>1979</v>
      </c>
      <c r="Y774" t="s">
        <v>1981</v>
      </c>
    </row>
    <row r="775" spans="1:33">
      <c r="A775" t="s">
        <v>719</v>
      </c>
      <c r="B775" t="s">
        <v>599</v>
      </c>
      <c r="C775">
        <v>2013</v>
      </c>
      <c r="D775" t="s">
        <v>124</v>
      </c>
      <c r="E775"/>
      <c r="F775"/>
      <c r="G775" s="13">
        <v>1</v>
      </c>
      <c r="H775" s="13"/>
      <c r="I775" s="13"/>
      <c r="O775">
        <v>1</v>
      </c>
      <c r="P775" s="13">
        <v>1</v>
      </c>
      <c r="Q775" s="13">
        <v>1</v>
      </c>
      <c r="R775" s="13">
        <v>1</v>
      </c>
      <c r="V775" t="s">
        <v>1722</v>
      </c>
      <c r="Y775" t="s">
        <v>1721</v>
      </c>
      <c r="AA775"/>
      <c r="AE775"/>
      <c r="AF775"/>
      <c r="AG775"/>
    </row>
    <row r="776" spans="1:33" ht="48">
      <c r="A776" t="s">
        <v>719</v>
      </c>
      <c r="B776" t="s">
        <v>731</v>
      </c>
      <c r="C776">
        <v>2013</v>
      </c>
      <c r="D776" t="s">
        <v>732</v>
      </c>
      <c r="E776"/>
      <c r="F776"/>
      <c r="G776" s="13"/>
      <c r="H776" s="13"/>
      <c r="I776" s="13">
        <v>1</v>
      </c>
      <c r="N776" s="13">
        <v>1</v>
      </c>
      <c r="O776">
        <v>1</v>
      </c>
      <c r="P776" s="13">
        <v>1</v>
      </c>
      <c r="Q776" s="13">
        <v>1</v>
      </c>
      <c r="R776" s="13">
        <v>1</v>
      </c>
      <c r="V776" t="s">
        <v>2361</v>
      </c>
      <c r="Y776" s="26" t="s">
        <v>2362</v>
      </c>
      <c r="AA776"/>
      <c r="AE776"/>
      <c r="AF776"/>
      <c r="AG776"/>
    </row>
    <row r="777" spans="1:33" ht="48">
      <c r="A777" t="s">
        <v>719</v>
      </c>
      <c r="B777" t="s">
        <v>730</v>
      </c>
      <c r="C777">
        <v>2013</v>
      </c>
      <c r="D777"/>
      <c r="E777"/>
      <c r="F777"/>
      <c r="G777" s="13"/>
      <c r="H777" s="13"/>
      <c r="I777" s="13">
        <v>1</v>
      </c>
      <c r="N777" s="13">
        <v>1</v>
      </c>
      <c r="O777">
        <v>1</v>
      </c>
      <c r="P777" s="13">
        <v>0</v>
      </c>
      <c r="Q777" s="13">
        <v>1</v>
      </c>
      <c r="R777" s="13">
        <v>1</v>
      </c>
      <c r="V777" t="s">
        <v>2361</v>
      </c>
      <c r="Y777" s="26" t="s">
        <v>2363</v>
      </c>
      <c r="AA777"/>
      <c r="AE777"/>
      <c r="AF777"/>
      <c r="AG777"/>
    </row>
    <row r="778" spans="1:33" ht="48">
      <c r="A778" t="s">
        <v>693</v>
      </c>
      <c r="B778" s="6" t="s">
        <v>940</v>
      </c>
      <c r="C778" s="6">
        <v>2013</v>
      </c>
      <c r="I778" s="14">
        <v>1</v>
      </c>
      <c r="O778" s="13">
        <v>1</v>
      </c>
      <c r="P778" s="13">
        <v>1</v>
      </c>
      <c r="Q778" s="13">
        <v>1</v>
      </c>
      <c r="R778" s="13">
        <v>1</v>
      </c>
      <c r="V778"/>
      <c r="Y778" s="46" t="s">
        <v>2300</v>
      </c>
      <c r="AA778"/>
    </row>
    <row r="779" spans="1:33" ht="48">
      <c r="A779" t="s">
        <v>648</v>
      </c>
      <c r="B779" s="6" t="s">
        <v>631</v>
      </c>
      <c r="C779" s="6">
        <v>2014</v>
      </c>
      <c r="D779" s="6"/>
      <c r="E779" s="6"/>
      <c r="F779" s="6"/>
      <c r="G779" s="15">
        <v>1</v>
      </c>
      <c r="O779" s="13">
        <v>1</v>
      </c>
      <c r="P779" s="13">
        <v>1</v>
      </c>
      <c r="Q779" s="13">
        <v>1</v>
      </c>
      <c r="R779" s="13">
        <v>1</v>
      </c>
      <c r="T779" s="10"/>
      <c r="U779" s="10"/>
      <c r="V779" s="26" t="s">
        <v>1983</v>
      </c>
      <c r="W779" t="s">
        <v>637</v>
      </c>
      <c r="Y779" t="s">
        <v>1982</v>
      </c>
    </row>
    <row r="780" spans="1:33" ht="48">
      <c r="A780" t="s">
        <v>659</v>
      </c>
      <c r="B780" s="6" t="s">
        <v>578</v>
      </c>
      <c r="C780" s="15">
        <v>2014</v>
      </c>
      <c r="D780" s="15"/>
      <c r="E780" s="15"/>
      <c r="F780" s="15"/>
      <c r="G780" s="15">
        <v>1</v>
      </c>
      <c r="I780" s="13"/>
      <c r="K780"/>
      <c r="L780"/>
      <c r="M780"/>
      <c r="N780"/>
      <c r="O780" s="13">
        <v>1</v>
      </c>
      <c r="P780">
        <v>1</v>
      </c>
      <c r="Q780">
        <v>1</v>
      </c>
      <c r="R780">
        <v>1</v>
      </c>
      <c r="V780" s="30"/>
      <c r="W780" s="30"/>
      <c r="X780" s="30"/>
      <c r="Y780" s="30" t="s">
        <v>2084</v>
      </c>
      <c r="AE780" s="13"/>
      <c r="AF780" s="22"/>
      <c r="AG780"/>
    </row>
    <row r="781" spans="1:33">
      <c r="A781" t="s">
        <v>719</v>
      </c>
      <c r="B781" t="s">
        <v>611</v>
      </c>
      <c r="C781">
        <v>2014</v>
      </c>
      <c r="D781">
        <v>2015</v>
      </c>
      <c r="E781" s="40">
        <v>949</v>
      </c>
      <c r="F781" s="40"/>
      <c r="G781" s="13">
        <v>1</v>
      </c>
      <c r="H781" s="13"/>
      <c r="I781" s="13"/>
      <c r="O781">
        <v>0</v>
      </c>
      <c r="P781" s="13">
        <v>1</v>
      </c>
      <c r="Q781" s="13">
        <v>1</v>
      </c>
      <c r="R781" s="13">
        <v>1</v>
      </c>
      <c r="V781"/>
      <c r="Y781" s="8" t="s">
        <v>736</v>
      </c>
      <c r="AA781"/>
      <c r="AE781"/>
      <c r="AF781"/>
      <c r="AG781"/>
    </row>
    <row r="782" spans="1:33">
      <c r="A782" t="s">
        <v>1305</v>
      </c>
      <c r="B782" s="6" t="s">
        <v>1339</v>
      </c>
      <c r="C782" s="6">
        <v>2014</v>
      </c>
      <c r="G782" s="14">
        <v>1</v>
      </c>
      <c r="O782" s="13">
        <v>0</v>
      </c>
      <c r="P782" s="13">
        <v>0</v>
      </c>
      <c r="Q782" s="13">
        <v>1</v>
      </c>
      <c r="R782" s="13">
        <v>1</v>
      </c>
      <c r="Y782" s="8" t="s">
        <v>1340</v>
      </c>
      <c r="AA782" s="13" t="s">
        <v>844</v>
      </c>
    </row>
    <row r="783" spans="1:33" ht="64">
      <c r="A783" t="s">
        <v>685</v>
      </c>
      <c r="B783" t="s">
        <v>600</v>
      </c>
      <c r="C783">
        <v>2014</v>
      </c>
      <c r="D783"/>
      <c r="E783"/>
      <c r="F783"/>
      <c r="G783" s="13"/>
      <c r="H783" s="13"/>
      <c r="I783" s="13">
        <v>1</v>
      </c>
      <c r="N783" s="13">
        <v>1</v>
      </c>
      <c r="O783">
        <v>0</v>
      </c>
      <c r="P783" s="13">
        <v>1</v>
      </c>
      <c r="Q783" s="13">
        <v>1</v>
      </c>
      <c r="R783" s="13">
        <v>1</v>
      </c>
      <c r="V783" s="26" t="s">
        <v>2360</v>
      </c>
      <c r="Y783" s="26" t="s">
        <v>2359</v>
      </c>
      <c r="AA783"/>
      <c r="AE783"/>
      <c r="AF783"/>
      <c r="AG783"/>
    </row>
    <row r="784" spans="1:33">
      <c r="A784" t="s">
        <v>555</v>
      </c>
      <c r="B784" s="6" t="s">
        <v>927</v>
      </c>
      <c r="C784" s="6">
        <v>2014</v>
      </c>
      <c r="D784" s="6"/>
      <c r="E784" s="6"/>
      <c r="F784" s="6"/>
      <c r="G784" s="15"/>
      <c r="I784" s="14">
        <v>1</v>
      </c>
      <c r="O784" s="13">
        <v>1</v>
      </c>
      <c r="P784" s="13">
        <v>1</v>
      </c>
      <c r="Q784" s="13">
        <v>1</v>
      </c>
      <c r="R784" s="13">
        <v>1</v>
      </c>
      <c r="S784" s="13"/>
      <c r="T784" s="13"/>
      <c r="U784" s="13"/>
      <c r="X784"/>
      <c r="Y784" t="s">
        <v>1924</v>
      </c>
      <c r="AE784" s="13"/>
      <c r="AF784" s="13"/>
      <c r="AG784"/>
    </row>
    <row r="785" spans="1:33">
      <c r="A785" t="s">
        <v>693</v>
      </c>
      <c r="B785" s="6" t="s">
        <v>938</v>
      </c>
      <c r="C785" s="6">
        <v>2014</v>
      </c>
      <c r="I785" s="14">
        <v>1</v>
      </c>
      <c r="O785" s="13">
        <v>1</v>
      </c>
      <c r="P785" s="13">
        <v>1</v>
      </c>
      <c r="Q785" s="13">
        <v>0</v>
      </c>
      <c r="R785" s="13">
        <v>1</v>
      </c>
      <c r="V785"/>
      <c r="Y785" s="8" t="s">
        <v>937</v>
      </c>
      <c r="AA785"/>
    </row>
    <row r="786" spans="1:33">
      <c r="A786" t="s">
        <v>693</v>
      </c>
      <c r="B786" s="6" t="s">
        <v>955</v>
      </c>
      <c r="C786" s="6">
        <v>2014</v>
      </c>
      <c r="I786" s="14">
        <v>1</v>
      </c>
      <c r="O786" s="13">
        <v>1</v>
      </c>
      <c r="P786" s="13">
        <v>1</v>
      </c>
      <c r="Q786" s="13">
        <v>0</v>
      </c>
      <c r="R786" s="13">
        <v>1</v>
      </c>
      <c r="V786"/>
      <c r="Y786" s="8"/>
      <c r="AA786"/>
    </row>
    <row r="787" spans="1:33">
      <c r="A787" t="s">
        <v>693</v>
      </c>
      <c r="B787" s="6" t="s">
        <v>939</v>
      </c>
      <c r="C787" s="6">
        <v>2014</v>
      </c>
      <c r="I787" s="14">
        <v>1</v>
      </c>
      <c r="O787" s="13">
        <v>1</v>
      </c>
      <c r="P787" s="13">
        <v>1</v>
      </c>
      <c r="Q787" s="13">
        <v>0</v>
      </c>
      <c r="R787" s="13">
        <v>1</v>
      </c>
      <c r="V787"/>
      <c r="Y787" s="8" t="s">
        <v>937</v>
      </c>
      <c r="AA787"/>
    </row>
    <row r="788" spans="1:33" ht="32">
      <c r="A788" t="s">
        <v>693</v>
      </c>
      <c r="B788" s="6" t="s">
        <v>946</v>
      </c>
      <c r="C788" s="6">
        <v>2015</v>
      </c>
      <c r="G788" s="14">
        <v>1</v>
      </c>
      <c r="H788" s="14">
        <v>1</v>
      </c>
      <c r="I788" s="14">
        <v>1</v>
      </c>
      <c r="M788" s="13">
        <v>1</v>
      </c>
      <c r="N788" s="13">
        <v>1</v>
      </c>
      <c r="O788" s="13">
        <v>1</v>
      </c>
      <c r="P788" s="13">
        <v>1</v>
      </c>
      <c r="Q788" s="13">
        <v>1</v>
      </c>
      <c r="R788" s="13">
        <v>1</v>
      </c>
      <c r="V788" s="26" t="s">
        <v>948</v>
      </c>
      <c r="Y788" s="46" t="s">
        <v>947</v>
      </c>
      <c r="AA788"/>
    </row>
    <row r="789" spans="1:33" ht="32">
      <c r="A789" t="s">
        <v>693</v>
      </c>
      <c r="B789" s="6" t="s">
        <v>949</v>
      </c>
      <c r="C789" s="6">
        <v>2015</v>
      </c>
      <c r="G789" s="14">
        <v>1</v>
      </c>
      <c r="H789" s="14">
        <v>1</v>
      </c>
      <c r="I789" s="14">
        <v>1</v>
      </c>
      <c r="M789" s="13">
        <v>1</v>
      </c>
      <c r="N789" s="13">
        <v>1</v>
      </c>
      <c r="O789" s="13">
        <v>0</v>
      </c>
      <c r="P789" s="13">
        <v>1</v>
      </c>
      <c r="Q789" s="13">
        <v>1</v>
      </c>
      <c r="R789" s="13">
        <v>1</v>
      </c>
      <c r="V789" s="26" t="s">
        <v>2309</v>
      </c>
      <c r="Y789" s="46" t="s">
        <v>2310</v>
      </c>
      <c r="AA789"/>
    </row>
    <row r="790" spans="1:33" ht="48">
      <c r="A790" t="s">
        <v>793</v>
      </c>
      <c r="B790" s="6" t="s">
        <v>833</v>
      </c>
      <c r="C790" s="6">
        <v>2015</v>
      </c>
      <c r="G790" s="14">
        <v>1</v>
      </c>
      <c r="O790" s="13">
        <v>1</v>
      </c>
      <c r="P790" s="13">
        <v>1</v>
      </c>
      <c r="Q790" s="13">
        <v>1</v>
      </c>
      <c r="R790" s="13">
        <v>1</v>
      </c>
      <c r="V790" s="26" t="s">
        <v>1575</v>
      </c>
      <c r="Y790" s="8" t="s">
        <v>834</v>
      </c>
      <c r="AA790" s="13" t="s">
        <v>430</v>
      </c>
    </row>
    <row r="791" spans="1:33" ht="32">
      <c r="A791" t="s">
        <v>555</v>
      </c>
      <c r="B791" s="6" t="s">
        <v>924</v>
      </c>
      <c r="C791" s="6">
        <v>2015</v>
      </c>
      <c r="D791" s="6"/>
      <c r="E791" s="6"/>
      <c r="F791" s="6"/>
      <c r="G791" s="15">
        <v>1</v>
      </c>
      <c r="O791" s="13">
        <v>1</v>
      </c>
      <c r="P791" s="13">
        <v>1</v>
      </c>
      <c r="Q791" s="13">
        <v>1</v>
      </c>
      <c r="R791" s="13">
        <v>1</v>
      </c>
      <c r="S791" s="13"/>
      <c r="T791" s="13"/>
      <c r="U791" s="13"/>
      <c r="V791" s="26" t="s">
        <v>1925</v>
      </c>
      <c r="X791"/>
      <c r="Y791" s="26" t="s">
        <v>1926</v>
      </c>
      <c r="AE791" s="13"/>
      <c r="AF791" s="13"/>
      <c r="AG791"/>
    </row>
    <row r="792" spans="1:33" ht="32">
      <c r="A792" t="s">
        <v>648</v>
      </c>
      <c r="B792" s="6" t="s">
        <v>638</v>
      </c>
      <c r="C792" s="6">
        <v>2015</v>
      </c>
      <c r="D792" s="6"/>
      <c r="E792" s="6"/>
      <c r="F792" s="6"/>
      <c r="G792" s="15">
        <v>1</v>
      </c>
      <c r="O792" s="13">
        <v>0</v>
      </c>
      <c r="P792" s="13">
        <v>1</v>
      </c>
      <c r="Q792" s="13">
        <v>1</v>
      </c>
      <c r="R792" s="13">
        <v>0</v>
      </c>
      <c r="V792" s="47" t="s">
        <v>1985</v>
      </c>
      <c r="W792" s="26" t="s">
        <v>1984</v>
      </c>
      <c r="Y792" s="8" t="s">
        <v>977</v>
      </c>
    </row>
    <row r="793" spans="1:33" ht="32">
      <c r="A793" t="s">
        <v>648</v>
      </c>
      <c r="B793" s="6" t="s">
        <v>639</v>
      </c>
      <c r="C793" s="52">
        <v>2015</v>
      </c>
      <c r="D793" s="11"/>
      <c r="E793" s="11"/>
      <c r="F793" s="11"/>
      <c r="G793" s="15">
        <v>1</v>
      </c>
      <c r="O793" s="13">
        <v>0</v>
      </c>
      <c r="P793" s="13">
        <v>0</v>
      </c>
      <c r="Q793" s="13">
        <v>1</v>
      </c>
      <c r="R793" s="13">
        <v>0</v>
      </c>
      <c r="V793" s="26" t="s">
        <v>1990</v>
      </c>
      <c r="W793" t="s">
        <v>628</v>
      </c>
      <c r="Y793" s="46" t="s">
        <v>1988</v>
      </c>
    </row>
    <row r="794" spans="1:33" ht="16">
      <c r="A794" t="s">
        <v>648</v>
      </c>
      <c r="B794" s="18" t="s">
        <v>642</v>
      </c>
      <c r="C794" s="6">
        <v>2015</v>
      </c>
      <c r="D794" s="6"/>
      <c r="E794" s="6"/>
      <c r="F794" s="6"/>
      <c r="G794" s="14">
        <v>1</v>
      </c>
      <c r="H794" s="15"/>
      <c r="O794" s="13">
        <v>0</v>
      </c>
      <c r="P794" s="13">
        <v>0</v>
      </c>
      <c r="Q794" s="13">
        <v>1</v>
      </c>
      <c r="R794" s="13">
        <v>0</v>
      </c>
      <c r="V794" s="26" t="s">
        <v>1992</v>
      </c>
      <c r="Y794" t="s">
        <v>1991</v>
      </c>
    </row>
    <row r="795" spans="1:33" ht="80">
      <c r="A795" t="s">
        <v>685</v>
      </c>
      <c r="B795" t="s">
        <v>601</v>
      </c>
      <c r="C795">
        <v>2015</v>
      </c>
      <c r="D795"/>
      <c r="E795" s="40">
        <v>2999</v>
      </c>
      <c r="F795" s="40"/>
      <c r="G795" s="13">
        <v>1</v>
      </c>
      <c r="H795" s="13"/>
      <c r="I795" s="13"/>
      <c r="O795">
        <v>1</v>
      </c>
      <c r="P795" s="13">
        <v>1</v>
      </c>
      <c r="Q795" s="13">
        <v>1</v>
      </c>
      <c r="R795" s="13">
        <v>1</v>
      </c>
      <c r="V795" s="26" t="s">
        <v>2366</v>
      </c>
      <c r="Y795" s="26" t="s">
        <v>2365</v>
      </c>
      <c r="AE795">
        <v>1</v>
      </c>
      <c r="AF795">
        <v>1</v>
      </c>
      <c r="AG795"/>
    </row>
    <row r="796" spans="1:33">
      <c r="A796" t="s">
        <v>685</v>
      </c>
      <c r="B796" t="s">
        <v>605</v>
      </c>
      <c r="C796">
        <v>2015</v>
      </c>
      <c r="D796"/>
      <c r="E796" s="40"/>
      <c r="F796" s="40"/>
      <c r="G796" s="13">
        <v>1</v>
      </c>
      <c r="H796" s="13"/>
      <c r="I796" s="13"/>
      <c r="O796">
        <v>1</v>
      </c>
      <c r="P796" s="13">
        <v>0</v>
      </c>
      <c r="Q796" s="13">
        <v>1</v>
      </c>
      <c r="R796" s="13">
        <v>1</v>
      </c>
      <c r="V796" t="s">
        <v>2358</v>
      </c>
      <c r="Y796" t="s">
        <v>2357</v>
      </c>
      <c r="AE796"/>
      <c r="AF796"/>
      <c r="AG796"/>
    </row>
    <row r="797" spans="1:33" ht="48">
      <c r="A797" t="s">
        <v>693</v>
      </c>
      <c r="B797" s="6" t="s">
        <v>1989</v>
      </c>
      <c r="C797" s="6">
        <v>2015</v>
      </c>
      <c r="I797" s="14">
        <v>1</v>
      </c>
      <c r="O797" s="13">
        <v>1</v>
      </c>
      <c r="P797" s="13">
        <v>1</v>
      </c>
      <c r="Q797" s="13">
        <v>1</v>
      </c>
      <c r="R797" s="13">
        <v>1</v>
      </c>
      <c r="V797" s="26" t="s">
        <v>2307</v>
      </c>
      <c r="Y797" s="46" t="s">
        <v>2308</v>
      </c>
      <c r="AA797"/>
    </row>
    <row r="798" spans="1:33" ht="32">
      <c r="A798" t="s">
        <v>555</v>
      </c>
      <c r="B798" s="6" t="s">
        <v>925</v>
      </c>
      <c r="C798" s="6">
        <v>2016</v>
      </c>
      <c r="D798" s="6"/>
      <c r="E798" s="6"/>
      <c r="F798" s="6"/>
      <c r="G798" s="15">
        <v>1</v>
      </c>
      <c r="O798" s="13">
        <v>1</v>
      </c>
      <c r="P798" s="13">
        <v>1</v>
      </c>
      <c r="Q798" s="13">
        <v>1</v>
      </c>
      <c r="R798" s="13">
        <v>1</v>
      </c>
      <c r="S798" s="13"/>
      <c r="T798" s="13"/>
      <c r="U798" s="13"/>
      <c r="V798" s="26" t="s">
        <v>926</v>
      </c>
      <c r="X798"/>
      <c r="Y798" s="46" t="s">
        <v>1927</v>
      </c>
      <c r="AE798" s="13"/>
      <c r="AF798" s="13"/>
      <c r="AG798"/>
    </row>
    <row r="799" spans="1:33" ht="16">
      <c r="A799" t="s">
        <v>648</v>
      </c>
      <c r="B799" s="6" t="s">
        <v>624</v>
      </c>
      <c r="C799" s="6">
        <v>2016</v>
      </c>
      <c r="D799" s="6">
        <v>2017</v>
      </c>
      <c r="E799" s="6"/>
      <c r="F799" s="6"/>
      <c r="G799" s="15">
        <v>1</v>
      </c>
      <c r="O799" s="13">
        <v>0</v>
      </c>
      <c r="P799" s="13">
        <v>1</v>
      </c>
      <c r="Q799" s="13">
        <v>1</v>
      </c>
      <c r="R799" s="13">
        <v>0</v>
      </c>
      <c r="V799" s="26" t="s">
        <v>1994</v>
      </c>
      <c r="W799" s="26" t="s">
        <v>625</v>
      </c>
      <c r="Y799" t="s">
        <v>1993</v>
      </c>
    </row>
    <row r="800" spans="1:33" ht="48">
      <c r="A800" t="s">
        <v>659</v>
      </c>
      <c r="B800" s="6" t="s">
        <v>579</v>
      </c>
      <c r="C800" s="15">
        <v>2016</v>
      </c>
      <c r="D800" s="15"/>
      <c r="E800" s="15"/>
      <c r="F800" s="15"/>
      <c r="G800" s="15">
        <v>1</v>
      </c>
      <c r="I800" s="13"/>
      <c r="K800"/>
      <c r="L800"/>
      <c r="M800"/>
      <c r="N800"/>
      <c r="O800" s="13">
        <v>1</v>
      </c>
      <c r="P800">
        <v>1</v>
      </c>
      <c r="Q800">
        <v>1</v>
      </c>
      <c r="R800">
        <v>1</v>
      </c>
      <c r="V800" s="30" t="s">
        <v>2086</v>
      </c>
      <c r="W800" s="30"/>
      <c r="X800" s="30"/>
      <c r="Y800" s="30" t="s">
        <v>2085</v>
      </c>
      <c r="AE800" s="13"/>
      <c r="AF800" s="22"/>
      <c r="AG800"/>
    </row>
    <row r="801" spans="1:33">
      <c r="A801" t="s">
        <v>685</v>
      </c>
      <c r="B801" t="s">
        <v>579</v>
      </c>
      <c r="C801">
        <v>2016</v>
      </c>
      <c r="D801"/>
      <c r="E801" s="40"/>
      <c r="F801" s="40"/>
      <c r="G801" s="13">
        <v>1</v>
      </c>
      <c r="H801" s="13"/>
      <c r="I801" s="13"/>
      <c r="O801">
        <v>1</v>
      </c>
      <c r="P801" s="13">
        <v>1</v>
      </c>
      <c r="Q801" s="13">
        <v>1</v>
      </c>
      <c r="R801" s="13">
        <v>1</v>
      </c>
      <c r="V801" t="s">
        <v>2356</v>
      </c>
      <c r="Y801" t="s">
        <v>2355</v>
      </c>
      <c r="AE801"/>
      <c r="AF801"/>
      <c r="AG801"/>
    </row>
    <row r="802" spans="1:33">
      <c r="A802" t="s">
        <v>685</v>
      </c>
      <c r="B802" t="s">
        <v>607</v>
      </c>
      <c r="C802">
        <v>2016</v>
      </c>
      <c r="D802"/>
      <c r="E802" s="40"/>
      <c r="F802" s="40"/>
      <c r="G802" s="13">
        <v>1</v>
      </c>
      <c r="H802" s="13"/>
      <c r="I802" s="13"/>
      <c r="O802">
        <v>1</v>
      </c>
      <c r="P802" s="13">
        <v>0</v>
      </c>
      <c r="Q802" s="13">
        <v>1</v>
      </c>
      <c r="R802" s="13">
        <v>1</v>
      </c>
      <c r="V802" t="s">
        <v>2358</v>
      </c>
      <c r="Y802" t="s">
        <v>2357</v>
      </c>
      <c r="AE802"/>
      <c r="AF802"/>
      <c r="AG802"/>
    </row>
    <row r="803" spans="1:33" ht="16">
      <c r="A803" t="s">
        <v>555</v>
      </c>
      <c r="B803" s="6" t="s">
        <v>929</v>
      </c>
      <c r="C803" s="6">
        <v>2017</v>
      </c>
      <c r="D803" s="6"/>
      <c r="E803" s="6"/>
      <c r="F803" s="6"/>
      <c r="G803" s="15">
        <v>1</v>
      </c>
      <c r="O803" s="13">
        <v>0</v>
      </c>
      <c r="P803" s="13">
        <v>1</v>
      </c>
      <c r="Q803" s="13">
        <v>1</v>
      </c>
      <c r="R803" s="13">
        <v>1</v>
      </c>
      <c r="S803" s="13"/>
      <c r="T803" s="13"/>
      <c r="U803" s="13"/>
      <c r="V803" s="26" t="s">
        <v>1929</v>
      </c>
      <c r="X803"/>
      <c r="Y803" s="8" t="s">
        <v>1928</v>
      </c>
      <c r="AE803" s="13"/>
      <c r="AF803" s="13"/>
      <c r="AG803"/>
    </row>
    <row r="804" spans="1:33" ht="32">
      <c r="A804" t="s">
        <v>693</v>
      </c>
      <c r="B804" s="6" t="s">
        <v>635</v>
      </c>
      <c r="C804" s="6">
        <v>2017</v>
      </c>
      <c r="G804" s="14">
        <v>1</v>
      </c>
      <c r="O804" s="13">
        <v>0</v>
      </c>
      <c r="P804" s="13">
        <v>0</v>
      </c>
      <c r="Q804" s="13">
        <v>1</v>
      </c>
      <c r="R804" s="13">
        <v>1</v>
      </c>
      <c r="V804" s="26" t="s">
        <v>2314</v>
      </c>
      <c r="Y804" t="s">
        <v>2313</v>
      </c>
    </row>
    <row r="805" spans="1:33">
      <c r="A805" t="s">
        <v>685</v>
      </c>
      <c r="B805" t="s">
        <v>602</v>
      </c>
      <c r="C805">
        <v>2017</v>
      </c>
      <c r="D805"/>
      <c r="E805"/>
      <c r="F805"/>
      <c r="G805" s="13">
        <v>1</v>
      </c>
      <c r="H805" s="13"/>
      <c r="I805" s="13"/>
      <c r="O805">
        <v>1</v>
      </c>
      <c r="P805" s="13">
        <v>1</v>
      </c>
      <c r="Q805" s="13">
        <v>1</v>
      </c>
      <c r="R805" s="13">
        <v>1</v>
      </c>
      <c r="V805" t="s">
        <v>609</v>
      </c>
      <c r="Y805" t="s">
        <v>2352</v>
      </c>
      <c r="AE805"/>
      <c r="AF805"/>
      <c r="AG805"/>
    </row>
    <row r="806" spans="1:33">
      <c r="A806" t="s">
        <v>685</v>
      </c>
      <c r="B806" t="s">
        <v>610</v>
      </c>
      <c r="C806">
        <v>2017</v>
      </c>
      <c r="D806"/>
      <c r="E806"/>
      <c r="F806"/>
      <c r="G806" s="13">
        <v>1</v>
      </c>
      <c r="H806" s="13"/>
      <c r="I806" s="13"/>
      <c r="O806">
        <v>1</v>
      </c>
      <c r="P806" s="13">
        <v>0</v>
      </c>
      <c r="Q806" s="13">
        <v>1</v>
      </c>
      <c r="R806" s="13">
        <v>1</v>
      </c>
      <c r="V806" t="s">
        <v>2354</v>
      </c>
      <c r="Y806" t="s">
        <v>2353</v>
      </c>
      <c r="AE806"/>
      <c r="AF806"/>
      <c r="AG806"/>
    </row>
    <row r="807" spans="1:33" ht="48">
      <c r="A807" t="s">
        <v>685</v>
      </c>
      <c r="B807" t="s">
        <v>608</v>
      </c>
      <c r="C807">
        <v>2017</v>
      </c>
      <c r="D807"/>
      <c r="E807"/>
      <c r="F807"/>
      <c r="G807" s="13">
        <v>1</v>
      </c>
      <c r="H807" s="13"/>
      <c r="I807" s="13"/>
      <c r="O807">
        <v>0</v>
      </c>
      <c r="P807" s="13">
        <v>0</v>
      </c>
      <c r="Q807" s="13">
        <v>1</v>
      </c>
      <c r="R807" s="13">
        <v>1</v>
      </c>
      <c r="V807" s="26" t="s">
        <v>2368</v>
      </c>
      <c r="Y807" t="s">
        <v>2367</v>
      </c>
      <c r="AE807"/>
      <c r="AF807"/>
      <c r="AG807"/>
    </row>
    <row r="808" spans="1:33" ht="32">
      <c r="A808" t="s">
        <v>1137</v>
      </c>
      <c r="B808" s="6" t="s">
        <v>1151</v>
      </c>
      <c r="C808" s="6">
        <v>2017</v>
      </c>
      <c r="I808" s="14">
        <v>1</v>
      </c>
      <c r="N808" s="13">
        <v>1</v>
      </c>
      <c r="O808" s="13">
        <v>1</v>
      </c>
      <c r="P808" s="13">
        <v>0</v>
      </c>
      <c r="Q808" s="13">
        <v>1</v>
      </c>
      <c r="R808" s="13">
        <v>1</v>
      </c>
      <c r="V808" s="26" t="s">
        <v>2058</v>
      </c>
      <c r="Y808" t="s">
        <v>2057</v>
      </c>
    </row>
    <row r="809" spans="1:33" ht="32">
      <c r="A809" t="s">
        <v>555</v>
      </c>
      <c r="B809" s="6" t="s">
        <v>930</v>
      </c>
      <c r="C809" s="6">
        <v>2018</v>
      </c>
      <c r="D809" s="6"/>
      <c r="E809" s="6"/>
      <c r="F809" s="6"/>
      <c r="G809" s="15">
        <v>1</v>
      </c>
      <c r="O809" s="13">
        <v>0</v>
      </c>
      <c r="P809" s="13">
        <v>0</v>
      </c>
      <c r="Q809" s="13">
        <v>1</v>
      </c>
      <c r="R809" s="13">
        <v>1</v>
      </c>
      <c r="S809" s="13"/>
      <c r="T809" s="13"/>
      <c r="U809" s="13"/>
      <c r="V809" s="26" t="s">
        <v>1930</v>
      </c>
      <c r="X809"/>
      <c r="Y809" s="46" t="s">
        <v>1931</v>
      </c>
      <c r="AE809" s="13"/>
      <c r="AF809" s="13"/>
      <c r="AG809"/>
    </row>
    <row r="810" spans="1:33" ht="16">
      <c r="A810" t="s">
        <v>648</v>
      </c>
      <c r="B810" s="6" t="s">
        <v>626</v>
      </c>
      <c r="C810" s="6">
        <v>2018</v>
      </c>
      <c r="D810" s="6"/>
      <c r="E810" s="43">
        <v>5999</v>
      </c>
      <c r="F810" s="43"/>
      <c r="G810" s="15">
        <v>1</v>
      </c>
      <c r="O810" s="13">
        <v>1</v>
      </c>
      <c r="P810" s="13">
        <v>1</v>
      </c>
      <c r="Q810" s="13">
        <v>1</v>
      </c>
      <c r="R810" s="13">
        <v>0</v>
      </c>
      <c r="V810" s="26" t="s">
        <v>1995</v>
      </c>
      <c r="Y810" t="s">
        <v>1997</v>
      </c>
    </row>
    <row r="811" spans="1:33" ht="96">
      <c r="A811" t="s">
        <v>648</v>
      </c>
      <c r="B811" s="6" t="s">
        <v>627</v>
      </c>
      <c r="C811" s="6">
        <v>2018</v>
      </c>
      <c r="D811" s="6"/>
      <c r="E811" s="6"/>
      <c r="F811" s="6"/>
      <c r="G811" s="15">
        <v>1</v>
      </c>
      <c r="O811" s="13">
        <v>0</v>
      </c>
      <c r="P811" s="13">
        <v>1</v>
      </c>
      <c r="Q811" s="13">
        <v>1</v>
      </c>
      <c r="R811" s="13">
        <v>0</v>
      </c>
      <c r="V811" s="26" t="s">
        <v>1998</v>
      </c>
      <c r="W811" t="s">
        <v>628</v>
      </c>
      <c r="Y811" t="s">
        <v>1996</v>
      </c>
    </row>
    <row r="812" spans="1:33">
      <c r="A812" t="s">
        <v>685</v>
      </c>
      <c r="B812" t="s">
        <v>603</v>
      </c>
      <c r="C812">
        <v>2018</v>
      </c>
      <c r="D812"/>
      <c r="E812"/>
      <c r="F812"/>
      <c r="G812" s="13"/>
      <c r="H812" s="13"/>
      <c r="I812" s="13">
        <v>1</v>
      </c>
      <c r="N812" s="13">
        <v>1</v>
      </c>
      <c r="O812">
        <v>1</v>
      </c>
      <c r="P812" s="13">
        <v>1</v>
      </c>
      <c r="Q812" s="13">
        <v>1</v>
      </c>
      <c r="R812" s="13">
        <v>1</v>
      </c>
      <c r="V812"/>
      <c r="Y812" t="s">
        <v>2350</v>
      </c>
      <c r="AE812"/>
      <c r="AF812"/>
      <c r="AG812"/>
    </row>
    <row r="813" spans="1:33">
      <c r="A813" t="s">
        <v>685</v>
      </c>
      <c r="B813" t="s">
        <v>604</v>
      </c>
      <c r="C813">
        <v>2018</v>
      </c>
      <c r="D813"/>
      <c r="E813"/>
      <c r="F813"/>
      <c r="G813" s="13"/>
      <c r="H813" s="13"/>
      <c r="I813" s="13">
        <v>1</v>
      </c>
      <c r="N813" s="13">
        <v>1</v>
      </c>
      <c r="O813">
        <v>1</v>
      </c>
      <c r="P813" s="13">
        <v>1</v>
      </c>
      <c r="Q813" s="13">
        <v>1</v>
      </c>
      <c r="R813" s="13">
        <v>1</v>
      </c>
      <c r="V813"/>
      <c r="Y813" t="s">
        <v>2351</v>
      </c>
      <c r="AE813"/>
      <c r="AF813"/>
      <c r="AG813"/>
    </row>
    <row r="814" spans="1:33" ht="64">
      <c r="A814" t="s">
        <v>693</v>
      </c>
      <c r="B814" s="6" t="s">
        <v>958</v>
      </c>
      <c r="C814" s="6">
        <v>2018</v>
      </c>
      <c r="I814" s="14">
        <v>1</v>
      </c>
      <c r="O814" s="13">
        <v>1</v>
      </c>
      <c r="P814" s="13">
        <v>1</v>
      </c>
      <c r="Q814" s="13">
        <v>0</v>
      </c>
      <c r="R814" s="13">
        <v>1</v>
      </c>
      <c r="V814" s="26" t="s">
        <v>2317</v>
      </c>
      <c r="Y814" s="46" t="s">
        <v>2316</v>
      </c>
    </row>
    <row r="815" spans="1:33">
      <c r="A815" t="s">
        <v>691</v>
      </c>
      <c r="B815" s="50" t="s">
        <v>931</v>
      </c>
      <c r="C815" s="15" t="s">
        <v>124</v>
      </c>
      <c r="I815" s="15">
        <v>1</v>
      </c>
      <c r="J815" s="13">
        <v>1</v>
      </c>
      <c r="Y815" t="s">
        <v>933</v>
      </c>
    </row>
    <row r="816" spans="1:33">
      <c r="A816" t="s">
        <v>691</v>
      </c>
      <c r="B816" s="50" t="s">
        <v>934</v>
      </c>
      <c r="C816" s="15" t="s">
        <v>124</v>
      </c>
      <c r="I816" s="15">
        <v>1</v>
      </c>
      <c r="Y816" t="s">
        <v>933</v>
      </c>
    </row>
    <row r="817" spans="1:25">
      <c r="A817" t="s">
        <v>691</v>
      </c>
      <c r="B817" s="50" t="s">
        <v>935</v>
      </c>
      <c r="C817" s="15" t="s">
        <v>124</v>
      </c>
      <c r="I817" s="15">
        <v>1</v>
      </c>
      <c r="Y817" t="s">
        <v>933</v>
      </c>
    </row>
    <row r="818" spans="1:25" ht="64">
      <c r="A818" t="s">
        <v>693</v>
      </c>
      <c r="B818" s="6" t="s">
        <v>957</v>
      </c>
      <c r="C818" s="6" t="s">
        <v>2319</v>
      </c>
      <c r="I818" s="14">
        <v>1</v>
      </c>
      <c r="O818" s="13">
        <v>1</v>
      </c>
      <c r="P818" s="13">
        <v>1</v>
      </c>
      <c r="Q818" s="13">
        <v>1</v>
      </c>
      <c r="R818" s="13">
        <v>1</v>
      </c>
      <c r="V818" s="26" t="s">
        <v>2320</v>
      </c>
      <c r="Y818" s="46" t="s">
        <v>2318</v>
      </c>
    </row>
    <row r="819" spans="1:25">
      <c r="A819" t="s">
        <v>793</v>
      </c>
      <c r="B819" s="6" t="s">
        <v>802</v>
      </c>
      <c r="T819" s="20">
        <v>34335</v>
      </c>
    </row>
    <row r="820" spans="1:25">
      <c r="A820" t="s">
        <v>689</v>
      </c>
      <c r="B820" s="6" t="s">
        <v>2426</v>
      </c>
      <c r="C820" s="6"/>
      <c r="H820" s="15"/>
      <c r="I820" s="14">
        <v>1</v>
      </c>
      <c r="T820">
        <v>2012</v>
      </c>
    </row>
    <row r="821" spans="1:25" ht="16">
      <c r="A821" t="s">
        <v>1168</v>
      </c>
      <c r="B821" s="6" t="s">
        <v>1175</v>
      </c>
      <c r="I821" s="14">
        <v>1</v>
      </c>
      <c r="P821" s="13">
        <v>1</v>
      </c>
      <c r="Q821" s="13">
        <v>0</v>
      </c>
      <c r="V821" s="26" t="s">
        <v>1177</v>
      </c>
      <c r="Y821" s="8" t="s">
        <v>1176</v>
      </c>
    </row>
    <row r="822" spans="1:25">
      <c r="A822" t="s">
        <v>1168</v>
      </c>
      <c r="B822" s="6" t="s">
        <v>1178</v>
      </c>
      <c r="I822" s="14">
        <v>1</v>
      </c>
      <c r="P822" s="13">
        <v>1</v>
      </c>
      <c r="Q822" s="13">
        <v>0</v>
      </c>
      <c r="Y822" s="8" t="s">
        <v>1179</v>
      </c>
    </row>
    <row r="823" spans="1:25">
      <c r="A823" t="s">
        <v>1168</v>
      </c>
      <c r="B823" s="6" t="s">
        <v>1180</v>
      </c>
      <c r="I823" s="14">
        <v>1</v>
      </c>
      <c r="P823" s="13">
        <v>1</v>
      </c>
      <c r="Q823" s="13">
        <v>0</v>
      </c>
      <c r="Y823" s="8" t="s">
        <v>1187</v>
      </c>
    </row>
    <row r="824" spans="1:25">
      <c r="A824" t="s">
        <v>1168</v>
      </c>
      <c r="B824" s="6" t="s">
        <v>1181</v>
      </c>
      <c r="I824" s="14">
        <v>1</v>
      </c>
      <c r="P824" s="13">
        <v>1</v>
      </c>
      <c r="Q824" s="13">
        <v>0</v>
      </c>
      <c r="Y824" s="8" t="s">
        <v>1188</v>
      </c>
    </row>
    <row r="825" spans="1:25">
      <c r="A825" t="s">
        <v>1168</v>
      </c>
      <c r="B825" s="6" t="s">
        <v>1182</v>
      </c>
      <c r="I825" s="14">
        <v>1</v>
      </c>
      <c r="P825" s="13">
        <v>1</v>
      </c>
      <c r="Q825" s="13">
        <v>0</v>
      </c>
      <c r="Y825" s="8" t="s">
        <v>1189</v>
      </c>
    </row>
    <row r="826" spans="1:25">
      <c r="A826" t="s">
        <v>1168</v>
      </c>
      <c r="B826" s="6" t="s">
        <v>1183</v>
      </c>
      <c r="I826" s="14">
        <v>1</v>
      </c>
      <c r="P826" s="13">
        <v>1</v>
      </c>
      <c r="Q826" s="13">
        <v>0</v>
      </c>
      <c r="Y826" s="8" t="s">
        <v>1190</v>
      </c>
    </row>
    <row r="827" spans="1:25">
      <c r="A827" t="s">
        <v>1168</v>
      </c>
      <c r="B827" s="6" t="s">
        <v>1184</v>
      </c>
      <c r="I827" s="14">
        <v>1</v>
      </c>
      <c r="P827" s="13">
        <v>1</v>
      </c>
      <c r="Q827" s="13">
        <v>0</v>
      </c>
      <c r="Y827" s="8" t="s">
        <v>1191</v>
      </c>
    </row>
    <row r="828" spans="1:25">
      <c r="A828" t="s">
        <v>1168</v>
      </c>
      <c r="B828" s="6" t="s">
        <v>1185</v>
      </c>
      <c r="I828" s="14">
        <v>1</v>
      </c>
      <c r="P828" s="13">
        <v>1</v>
      </c>
      <c r="Q828" s="13">
        <v>0</v>
      </c>
      <c r="Y828" s="8" t="s">
        <v>1192</v>
      </c>
    </row>
    <row r="829" spans="1:25">
      <c r="A829" t="s">
        <v>1168</v>
      </c>
      <c r="B829" s="6" t="s">
        <v>1186</v>
      </c>
      <c r="I829" s="14">
        <v>1</v>
      </c>
      <c r="P829" s="13">
        <v>1</v>
      </c>
      <c r="Q829" s="13">
        <v>0</v>
      </c>
      <c r="Y829" s="8" t="s">
        <v>1193</v>
      </c>
    </row>
  </sheetData>
  <sortState ref="A2:AV829">
    <sortCondition ref="K2:K829"/>
    <sortCondition ref="C2:C829"/>
  </sortState>
  <hyperlinks>
    <hyperlink ref="Y706" r:id="rId1" display="http://www.vintagesynth.com/dsi/evo.php" xr:uid="{00000000-0004-0000-0000-000000000000}"/>
    <hyperlink ref="Y759" r:id="rId2" display="https://www.sequential.com/product/tetra/" xr:uid="{00000000-0004-0000-0000-000001000000}"/>
    <hyperlink ref="Y781" r:id="rId3" xr:uid="{00000000-0004-0000-0000-000002000000}"/>
    <hyperlink ref="Y409" r:id="rId4" display="https://en.wikipedia.org/wiki/List_of_Korg_products" xr:uid="{00000000-0004-0000-0000-000003000000}"/>
    <hyperlink ref="Y2" r:id="rId5" xr:uid="{00000000-0004-0000-0000-000004000000}"/>
    <hyperlink ref="Y12" r:id="rId6" display="https://www.nordkeyboards.com/about-us/company-history" xr:uid="{00000000-0004-0000-0000-000005000000}"/>
    <hyperlink ref="Y13" r:id="rId7" xr:uid="{00000000-0004-0000-0000-000006000000}"/>
    <hyperlink ref="Y49" r:id="rId8" xr:uid="{00000000-0004-0000-0000-000007000000}"/>
    <hyperlink ref="Y14" r:id="rId9" xr:uid="{00000000-0004-0000-0000-000008000000}"/>
    <hyperlink ref="Y3" r:id="rId10" xr:uid="{00000000-0004-0000-0000-000009000000}"/>
    <hyperlink ref="Y67" r:id="rId11" xr:uid="{00000000-0004-0000-0000-00000A000000}"/>
    <hyperlink ref="Y102" r:id="rId12" xr:uid="{00000000-0004-0000-0000-00000B000000}"/>
    <hyperlink ref="Y100" r:id="rId13" xr:uid="{00000000-0004-0000-0000-00000C000000}"/>
    <hyperlink ref="Y10" r:id="rId14" xr:uid="{00000000-0004-0000-0000-00000D000000}"/>
    <hyperlink ref="Y81" r:id="rId15" xr:uid="{00000000-0004-0000-0000-00000E000000}"/>
    <hyperlink ref="Y80" r:id="rId16" xr:uid="{00000000-0004-0000-0000-00000F000000}"/>
    <hyperlink ref="Y400" r:id="rId17" xr:uid="{00000000-0004-0000-0000-000010000000}"/>
    <hyperlink ref="Y401" r:id="rId18" xr:uid="{00000000-0004-0000-0000-000011000000}"/>
    <hyperlink ref="Y381" r:id="rId19" xr:uid="{00000000-0004-0000-0000-000012000000}"/>
    <hyperlink ref="Y552" r:id="rId20" xr:uid="{00000000-0004-0000-0000-000013000000}"/>
    <hyperlink ref="Y463" r:id="rId21" xr:uid="{00000000-0004-0000-0000-000014000000}"/>
    <hyperlink ref="Y415" r:id="rId22" xr:uid="{00000000-0004-0000-0000-000015000000}"/>
    <hyperlink ref="Y591" r:id="rId23" xr:uid="{00000000-0004-0000-0000-000016000000}"/>
    <hyperlink ref="Y640" r:id="rId24" xr:uid="{00000000-0004-0000-0000-000017000000}"/>
    <hyperlink ref="Y464" r:id="rId25" xr:uid="{00000000-0004-0000-0000-000018000000}"/>
    <hyperlink ref="Y606" r:id="rId26" xr:uid="{00000000-0004-0000-0000-000019000000}"/>
    <hyperlink ref="Y439" r:id="rId27" xr:uid="{00000000-0004-0000-0000-00001A000000}"/>
    <hyperlink ref="Y790" r:id="rId28" xr:uid="{00000000-0004-0000-0000-00001B000000}"/>
    <hyperlink ref="Y627" r:id="rId29" xr:uid="{00000000-0004-0000-0000-00001C000000}"/>
    <hyperlink ref="Y416" r:id="rId30" xr:uid="{00000000-0004-0000-0000-00001D000000}"/>
    <hyperlink ref="Y461" r:id="rId31" xr:uid="{00000000-0004-0000-0000-00001E000000}"/>
    <hyperlink ref="Y402" r:id="rId32" xr:uid="{00000000-0004-0000-0000-00001F000000}"/>
    <hyperlink ref="Y263" r:id="rId33" display="http://www.creative.com/emu/company/history/timeline/_x000a_Vintage synth" xr:uid="{00000000-0004-0000-0000-000020000000}"/>
    <hyperlink ref="Y642" r:id="rId34" xr:uid="{00000000-0004-0000-0000-000021000000}"/>
    <hyperlink ref="Y630" r:id="rId35" xr:uid="{00000000-0004-0000-0000-000022000000}"/>
    <hyperlink ref="Y421" r:id="rId36" display="http://www.vintagesynth.com/emu/emax.php" xr:uid="{00000000-0004-0000-0000-000023000000}"/>
    <hyperlink ref="Y488" r:id="rId37" xr:uid="{00000000-0004-0000-0000-000024000000}"/>
    <hyperlink ref="Y299" r:id="rId38" xr:uid="{00000000-0004-0000-0000-000025000000}"/>
    <hyperlink ref="Y358" r:id="rId39" xr:uid="{00000000-0004-0000-0000-000026000000}"/>
    <hyperlink ref="Y444" r:id="rId40" display="http://www.vintagesynth.com/emu/emulator3.php" xr:uid="{00000000-0004-0000-0000-000027000000}"/>
    <hyperlink ref="Y576" r:id="rId41" display="http://www.vintagesynth.com/emu/emulator4" xr:uid="{00000000-0004-0000-0000-000028000000}"/>
    <hyperlink ref="Y658" r:id="rId42" xr:uid="{00000000-0004-0000-0000-000029000000}"/>
    <hyperlink ref="Y577" r:id="rId43" xr:uid="{00000000-0004-0000-0000-00002A000000}"/>
    <hyperlink ref="Y643" r:id="rId44" xr:uid="{00000000-0004-0000-0000-00002B000000}"/>
    <hyperlink ref="Y682" r:id="rId45" xr:uid="{00000000-0004-0000-0000-00002C000000}"/>
    <hyperlink ref="Y136" r:id="rId46" xr:uid="{00000000-0004-0000-0000-00002D000000}"/>
    <hyperlink ref="Y557" r:id="rId47" xr:uid="{00000000-0004-0000-0000-00002E000000}"/>
    <hyperlink ref="Y611" r:id="rId48" xr:uid="{00000000-0004-0000-0000-00002F000000}"/>
    <hyperlink ref="Y696" r:id="rId49" xr:uid="{00000000-0004-0000-0000-000030000000}"/>
    <hyperlink ref="Y681" r:id="rId50" xr:uid="{00000000-0004-0000-0000-000031000000}"/>
    <hyperlink ref="Y489" r:id="rId51" xr:uid="{00000000-0004-0000-0000-000032000000}"/>
    <hyperlink ref="Y714" r:id="rId52" xr:uid="{00000000-0004-0000-0000-000033000000}"/>
    <hyperlink ref="Y699" r:id="rId53" xr:uid="{00000000-0004-0000-0000-000034000000}"/>
    <hyperlink ref="Y556" r:id="rId54" xr:uid="{00000000-0004-0000-0000-000035000000}"/>
    <hyperlink ref="Y716" r:id="rId55" xr:uid="{00000000-0004-0000-0000-000036000000}"/>
    <hyperlink ref="Y698" r:id="rId56" xr:uid="{00000000-0004-0000-0000-000037000000}"/>
    <hyperlink ref="Y580" r:id="rId57" xr:uid="{00000000-0004-0000-0000-000038000000}"/>
    <hyperlink ref="Y680" r:id="rId58" xr:uid="{00000000-0004-0000-0000-000039000000}"/>
    <hyperlink ref="Y495" r:id="rId59" location="Synthesizers" display="https://en.wikipedia.org/wiki/Kawai_Musical_Instruments#Synthesizers" xr:uid="{00000000-0004-0000-0000-00003A000000}"/>
    <hyperlink ref="Y407" r:id="rId60" xr:uid="{00000000-0004-0000-0000-00003B000000}"/>
    <hyperlink ref="Y798" r:id="rId61" display="https://en.wikipedia.org/wiki/List_of_Korg_products" xr:uid="{00000000-0004-0000-0000-00003C000000}"/>
    <hyperlink ref="Y103" r:id="rId62" display="https://www.rolandus.com/blog/2014/02/19/roland-synth-chronicle-1973-through-2013/" xr:uid="{00000000-0004-0000-0000-00003D000000}"/>
    <hyperlink ref="Y787" r:id="rId63" xr:uid="{00000000-0004-0000-0000-00003E000000}"/>
    <hyperlink ref="Y785" r:id="rId64" xr:uid="{00000000-0004-0000-0000-00003F000000}"/>
    <hyperlink ref="Y778" r:id="rId65" display="https://www.rolandus.com/blog/2014/02/19/roland-synth-chronicle-1973-through-2013/" xr:uid="{00000000-0004-0000-0000-000040000000}"/>
    <hyperlink ref="Y772" r:id="rId66" display="https://www.rolandus.com/blog/2014/02/19/roland-synth-chronicle-1973-through-2013/" xr:uid="{00000000-0004-0000-0000-000041000000}"/>
    <hyperlink ref="Y99" r:id="rId67" display="https://www.rolandus.com/blog/2014/02/19/roland-synth-chronicle-1973-through-2013/" xr:uid="{00000000-0004-0000-0000-000042000000}"/>
    <hyperlink ref="Y98" r:id="rId68" xr:uid="{00000000-0004-0000-0000-000043000000}"/>
    <hyperlink ref="Y789" r:id="rId69" display="https://www.roland.com/us/company/press_releases/30040/" xr:uid="{00000000-0004-0000-0000-000044000000}"/>
    <hyperlink ref="Y108" r:id="rId70" display="https://www.roland.com/us/company/press_releases/2016/ROLAND-SYSTEM-8-PLUG-OUT-SYNTHESIZER-IS-NOW-AVAILA/" xr:uid="{00000000-0004-0000-0000-000045000000}"/>
    <hyperlink ref="Y105" r:id="rId71" display="https://www.rolandus.com/blog/2015/10/01/introducing-the-roland-boutique-series/" xr:uid="{00000000-0004-0000-0000-000046000000}"/>
    <hyperlink ref="Y797" r:id="rId72" display="https://www.roland.com/RolandComSite/media/global/release/pdf/2015/20150930.pdf" xr:uid="{00000000-0004-0000-0000-000047000000}"/>
    <hyperlink ref="Y110" r:id="rId73" display="https://www.roland.com/us/company/press_releases/2017/ROLAND-INTRODUCES-V-COMBO-VR-730-AND-VR-09-B-LIVE/" xr:uid="{00000000-0004-0000-0000-000048000000}"/>
    <hyperlink ref="Y814" r:id="rId74" display="https://www.roland.com/us/company/press_releases/2018/ROLAND-UNVEILS-AX-EDGE-KEYTAR/" xr:uid="{00000000-0004-0000-0000-000049000000}"/>
    <hyperlink ref="Y314" r:id="rId75" xr:uid="{00000000-0004-0000-0000-00004A000000}"/>
    <hyperlink ref="Y668" r:id="rId76" display="https://en.wikipedia.org/wiki/Roland_XP-30" xr:uid="{00000000-0004-0000-0000-00004B000000}"/>
    <hyperlink ref="Y598" r:id="rId77" display="https://en.wikipedia.org/wiki/Roland_XP-50" xr:uid="{00000000-0004-0000-0000-00004C000000}"/>
    <hyperlink ref="Y621" r:id="rId78" display="https://en.wikipedia.org/wiki/Roland_XP-80" xr:uid="{00000000-0004-0000-0000-00004D000000}"/>
    <hyperlink ref="Y496" r:id="rId79" display="https://www.kawaius-tsd.com/OM/MODULE~1/PHM.PDF" xr:uid="{00000000-0004-0000-0000-00004E000000}"/>
    <hyperlink ref="Y792" r:id="rId80" xr:uid="{00000000-0004-0000-0000-00004F000000}"/>
    <hyperlink ref="Y793" r:id="rId81" display="https://en.wikipedia.org/wiki/Moog_Mother-32" xr:uid="{00000000-0004-0000-0000-000050000000}"/>
    <hyperlink ref="Y228" r:id="rId82" display="https://en.wikipedia.org/wiki/Roland_Jupiter-4" xr:uid="{00000000-0004-0000-0000-000051000000}"/>
    <hyperlink ref="Y818" r:id="rId83" display="https://static.roland.com/assets/media/pdf/XPS-10_eng05_W.pdf" xr:uid="{00000000-0004-0000-0000-000052000000}"/>
    <hyperlink ref="Y362" r:id="rId84" xr:uid="{00000000-0004-0000-0000-000053000000}"/>
    <hyperlink ref="Y78" r:id="rId85" display="https://en.wikipedia.org/wiki/Novation_X-Station" xr:uid="{00000000-0004-0000-0000-000054000000}"/>
    <hyperlink ref="Y509" r:id="rId86" xr:uid="{00000000-0004-0000-0000-000055000000}"/>
    <hyperlink ref="Y581" r:id="rId87" display="https://www.solton-acoustic.de/about-us" xr:uid="{00000000-0004-0000-0000-000056000000}"/>
    <hyperlink ref="Y582" r:id="rId88" xr:uid="{00000000-0004-0000-0000-000057000000}"/>
    <hyperlink ref="Y821" r:id="rId89" xr:uid="{00000000-0004-0000-0000-000058000000}"/>
    <hyperlink ref="Y822" r:id="rId90" xr:uid="{00000000-0004-0000-0000-000059000000}"/>
    <hyperlink ref="Y823" r:id="rId91" xr:uid="{00000000-0004-0000-0000-00005A000000}"/>
    <hyperlink ref="Y824" r:id="rId92" xr:uid="{00000000-0004-0000-0000-00005B000000}"/>
    <hyperlink ref="Y825" r:id="rId93" xr:uid="{00000000-0004-0000-0000-00005C000000}"/>
    <hyperlink ref="Y826" r:id="rId94" xr:uid="{00000000-0004-0000-0000-00005D000000}"/>
    <hyperlink ref="Y827" r:id="rId95" xr:uid="{00000000-0004-0000-0000-00005E000000}"/>
    <hyperlink ref="Y828" r:id="rId96" xr:uid="{00000000-0004-0000-0000-00005F000000}"/>
    <hyperlink ref="Y829" r:id="rId97" xr:uid="{00000000-0004-0000-0000-000060000000}"/>
    <hyperlink ref="Y653" r:id="rId98" xr:uid="{00000000-0004-0000-0000-000061000000}"/>
    <hyperlink ref="Y601" r:id="rId99" display="http://www.vintagesynth.com/misc/protone.php" xr:uid="{00000000-0004-0000-0000-000062000000}"/>
    <hyperlink ref="Y639" r:id="rId100" xr:uid="{00000000-0004-0000-0000-000063000000}"/>
    <hyperlink ref="Y703" r:id="rId101" display="http://www.vintagesynth.com/misc/halion.php" xr:uid="{00000000-0004-0000-0000-000064000000}"/>
    <hyperlink ref="Y689" r:id="rId102" xr:uid="{00000000-0004-0000-0000-000065000000}"/>
    <hyperlink ref="Y194" r:id="rId103" xr:uid="{00000000-0004-0000-0000-000066000000}"/>
    <hyperlink ref="Y170" r:id="rId104" xr:uid="{00000000-0004-0000-0000-000067000000}"/>
    <hyperlink ref="Y171" r:id="rId105" xr:uid="{00000000-0004-0000-0000-000068000000}"/>
    <hyperlink ref="Y624" r:id="rId106" xr:uid="{00000000-0004-0000-0000-000069000000}"/>
    <hyperlink ref="Y673" r:id="rId107" xr:uid="{00000000-0004-0000-0000-00006A000000}"/>
    <hyperlink ref="Y575" r:id="rId108" display="http://www.vintagesynth.com/misc/se1.php" xr:uid="{00000000-0004-0000-0000-00006B000000}"/>
    <hyperlink ref="Y460" r:id="rId109" xr:uid="{00000000-0004-0000-0000-00006C000000}"/>
    <hyperlink ref="Y374" r:id="rId110" xr:uid="{00000000-0004-0000-0000-00006D000000}"/>
    <hyperlink ref="Y355" r:id="rId111" xr:uid="{00000000-0004-0000-0000-00006E000000}"/>
    <hyperlink ref="Y278" r:id="rId112" xr:uid="{00000000-0004-0000-0000-00006F000000}"/>
    <hyperlink ref="Y52" r:id="rId113" xr:uid="{00000000-0004-0000-0000-000070000000}"/>
    <hyperlink ref="Y625" r:id="rId114" xr:uid="{00000000-0004-0000-0000-000071000000}"/>
    <hyperlink ref="Y337" r:id="rId115" xr:uid="{00000000-0004-0000-0000-000072000000}"/>
    <hyperlink ref="Y626" r:id="rId116" xr:uid="{00000000-0004-0000-0000-000073000000}"/>
    <hyperlink ref="Y602" r:id="rId117" xr:uid="{00000000-0004-0000-0000-000074000000}"/>
    <hyperlink ref="Y239" r:id="rId118" xr:uid="{00000000-0004-0000-0000-000075000000}"/>
    <hyperlink ref="Y284" r:id="rId119" xr:uid="{00000000-0004-0000-0000-000076000000}"/>
    <hyperlink ref="Y351" r:id="rId120" xr:uid="{00000000-0004-0000-0000-000077000000}"/>
    <hyperlink ref="Y265" r:id="rId121" xr:uid="{00000000-0004-0000-0000-000078000000}"/>
    <hyperlink ref="Y187" r:id="rId122" xr:uid="{00000000-0004-0000-0000-000079000000}"/>
    <hyperlink ref="Y327" r:id="rId123" xr:uid="{00000000-0004-0000-0000-00007A000000}"/>
    <hyperlink ref="Y446" r:id="rId124" xr:uid="{00000000-0004-0000-0000-00007B000000}"/>
    <hyperlink ref="Y471" r:id="rId125" xr:uid="{00000000-0004-0000-0000-00007C000000}"/>
    <hyperlink ref="Y472" r:id="rId126" xr:uid="{00000000-0004-0000-0000-00007D000000}"/>
    <hyperlink ref="Y491" r:id="rId127" xr:uid="{00000000-0004-0000-0000-00007E000000}"/>
    <hyperlink ref="Y492" r:id="rId128" xr:uid="{00000000-0004-0000-0000-00007F000000}"/>
    <hyperlink ref="Y470" r:id="rId129" xr:uid="{00000000-0004-0000-0000-000080000000}"/>
    <hyperlink ref="Y494" r:id="rId130" xr:uid="{00000000-0004-0000-0000-000081000000}"/>
    <hyperlink ref="Y493" r:id="rId131" xr:uid="{00000000-0004-0000-0000-000082000000}"/>
    <hyperlink ref="Y615" r:id="rId132" xr:uid="{00000000-0004-0000-0000-000083000000}"/>
    <hyperlink ref="Y23" r:id="rId133" xr:uid="{00000000-0004-0000-0000-000084000000}"/>
    <hyperlink ref="Y709" r:id="rId134" xr:uid="{00000000-0004-0000-0000-000085000000}"/>
    <hyperlink ref="Y276" r:id="rId135" xr:uid="{00000000-0004-0000-0000-000086000000}"/>
    <hyperlink ref="Y87" r:id="rId136" xr:uid="{00000000-0004-0000-0000-000087000000}"/>
    <hyperlink ref="Y92" r:id="rId137" xr:uid="{00000000-0004-0000-0000-000088000000}"/>
    <hyperlink ref="Y33" r:id="rId138" xr:uid="{00000000-0004-0000-0000-000089000000}"/>
    <hyperlink ref="Y46" r:id="rId139" xr:uid="{00000000-0004-0000-0000-00008A000000}"/>
    <hyperlink ref="Y34" r:id="rId140" xr:uid="{00000000-0004-0000-0000-00008B000000}"/>
    <hyperlink ref="Y487" r:id="rId141" xr:uid="{00000000-0004-0000-0000-00008C000000}"/>
    <hyperlink ref="Y551" r:id="rId142" xr:uid="{00000000-0004-0000-0000-00008D000000}"/>
    <hyperlink ref="Y635" r:id="rId143" xr:uid="{00000000-0004-0000-0000-00008E000000}"/>
    <hyperlink ref="Y650" r:id="rId144" xr:uid="{00000000-0004-0000-0000-00008F000000}"/>
    <hyperlink ref="Y670" r:id="rId145" xr:uid="{00000000-0004-0000-0000-000090000000}"/>
    <hyperlink ref="Y603" r:id="rId146" xr:uid="{00000000-0004-0000-0000-000091000000}"/>
    <hyperlink ref="Y782" r:id="rId147" xr:uid="{00000000-0004-0000-0000-000092000000}"/>
    <hyperlink ref="Y604" r:id="rId148" xr:uid="{00000000-0004-0000-0000-000093000000}"/>
    <hyperlink ref="Y79" r:id="rId149" xr:uid="{00000000-0004-0000-0000-000094000000}"/>
    <hyperlink ref="Y196" r:id="rId150" xr:uid="{00000000-0004-0000-0000-000095000000}"/>
    <hyperlink ref="Y678" r:id="rId151" xr:uid="{00000000-0004-0000-0000-000096000000}"/>
    <hyperlink ref="Y605" r:id="rId152" xr:uid="{00000000-0004-0000-0000-000097000000}"/>
    <hyperlink ref="Y4" r:id="rId153" display="http://www.vintagesynth.com/korg/prph.php_x000a_Korg Prophecy" xr:uid="{00000000-0004-0000-0000-000098000000}"/>
    <hyperlink ref="Y15" r:id="rId154" xr:uid="{00000000-0004-0000-0000-000099000000}"/>
    <hyperlink ref="Y663" r:id="rId155" xr:uid="{00000000-0004-0000-0000-00009A000000}"/>
    <hyperlink ref="Y704" r:id="rId156" xr:uid="{00000000-0004-0000-0000-00009B000000}"/>
    <hyperlink ref="Y128" r:id="rId157" xr:uid="{00000000-0004-0000-0000-00009C000000}"/>
    <hyperlink ref="Y693" r:id="rId158" xr:uid="{00000000-0004-0000-0000-00009D000000}"/>
    <hyperlink ref="Y553" r:id="rId159" xr:uid="{00000000-0004-0000-0000-00009E000000}"/>
    <hyperlink ref="Y671" r:id="rId160" xr:uid="{00000000-0004-0000-0000-00009F000000}"/>
    <hyperlink ref="Y9" r:id="rId161" xr:uid="{00000000-0004-0000-0000-0000A0000000}"/>
    <hyperlink ref="Y53" r:id="rId162" xr:uid="{00000000-0004-0000-0000-0000A1000000}"/>
    <hyperlink ref="Y636" r:id="rId163" xr:uid="{00000000-0004-0000-0000-0000A2000000}"/>
    <hyperlink ref="Y197" r:id="rId164" xr:uid="{00000000-0004-0000-0000-0000A3000000}"/>
    <hyperlink ref="Y231" r:id="rId165" xr:uid="{00000000-0004-0000-0000-0000A4000000}"/>
    <hyperlink ref="Y251" r:id="rId166" xr:uid="{00000000-0004-0000-0000-0000A5000000}"/>
    <hyperlink ref="Y318" r:id="rId167" xr:uid="{00000000-0004-0000-0000-0000A6000000}"/>
    <hyperlink ref="Y8" r:id="rId168" xr:uid="{00000000-0004-0000-0000-0000A7000000}"/>
    <hyperlink ref="Y252" r:id="rId169" xr:uid="{00000000-0004-0000-0000-0000A8000000}"/>
    <hyperlink ref="Y198" r:id="rId170" xr:uid="{00000000-0004-0000-0000-0000A9000000}"/>
    <hyperlink ref="Y253" r:id="rId171" xr:uid="{00000000-0004-0000-0000-0000AA000000}"/>
    <hyperlink ref="Y232" r:id="rId172" xr:uid="{00000000-0004-0000-0000-0000AB000000}"/>
    <hyperlink ref="Y199" r:id="rId173" xr:uid="{00000000-0004-0000-0000-0000AC000000}"/>
    <hyperlink ref="Y200" r:id="rId174" xr:uid="{00000000-0004-0000-0000-0000AD000000}"/>
    <hyperlink ref="Y297" r:id="rId175" xr:uid="{00000000-0004-0000-0000-0000AE000000}"/>
    <hyperlink ref="Y201" r:id="rId176" xr:uid="{00000000-0004-0000-0000-0000AF000000}"/>
    <hyperlink ref="Y36" r:id="rId177" xr:uid="{00000000-0004-0000-0000-0000B0000000}"/>
    <hyperlink ref="Y35" r:id="rId178" xr:uid="{00000000-0004-0000-0000-0000B1000000}"/>
    <hyperlink ref="Y339" r:id="rId179" xr:uid="{00000000-0004-0000-0000-0000B2000000}"/>
    <hyperlink ref="Y388" r:id="rId180" xr:uid="{00000000-0004-0000-0000-0000B3000000}"/>
    <hyperlink ref="Y428" r:id="rId181" xr:uid="{00000000-0004-0000-0000-0000B4000000}"/>
    <hyperlink ref="Y389" r:id="rId182" xr:uid="{00000000-0004-0000-0000-0000B5000000}"/>
    <hyperlink ref="Y390" r:id="rId183" xr:uid="{00000000-0004-0000-0000-0000B6000000}"/>
    <hyperlink ref="Y705" r:id="rId184" xr:uid="{00000000-0004-0000-0000-0000B7000000}"/>
    <hyperlink ref="Y391" r:id="rId185" xr:uid="{00000000-0004-0000-0000-0000B8000000}"/>
    <hyperlink ref="Y340" r:id="rId186" xr:uid="{00000000-0004-0000-0000-0000B9000000}"/>
    <hyperlink ref="Y429" r:id="rId187" xr:uid="{00000000-0004-0000-0000-0000BA000000}"/>
    <hyperlink ref="Y341" r:id="rId188" xr:uid="{00000000-0004-0000-0000-0000BB000000}"/>
    <hyperlink ref="Y431" r:id="rId189" xr:uid="{00000000-0004-0000-0000-0000BC000000}"/>
    <hyperlink ref="Y25" r:id="rId190" xr:uid="{00000000-0004-0000-0000-0000BD000000}"/>
    <hyperlink ref="Y24" r:id="rId191" xr:uid="{00000000-0004-0000-0000-0000BE000000}"/>
    <hyperlink ref="Y651" r:id="rId192" xr:uid="{00000000-0004-0000-0000-0000BF000000}"/>
    <hyperlink ref="Y144" r:id="rId193" xr:uid="{00000000-0004-0000-0000-0000C0000000}"/>
    <hyperlink ref="Y692" r:id="rId194" xr:uid="{00000000-0004-0000-0000-0000C1000000}"/>
    <hyperlink ref="Y455" r:id="rId195" xr:uid="{00000000-0004-0000-0000-0000C2000000}"/>
    <hyperlink ref="Y454" r:id="rId196" xr:uid="{00000000-0004-0000-0000-0000C3000000}"/>
    <hyperlink ref="Y589" r:id="rId197" xr:uid="{00000000-0004-0000-0000-0000C4000000}"/>
    <hyperlink ref="Y599" r:id="rId198" xr:uid="{00000000-0004-0000-0000-0000C5000000}"/>
    <hyperlink ref="Y54" r:id="rId199" xr:uid="{00000000-0004-0000-0000-0000C6000000}"/>
    <hyperlink ref="Y47" r:id="rId200" xr:uid="{00000000-0004-0000-0000-0000C7000000}"/>
    <hyperlink ref="Y233" r:id="rId201" xr:uid="{00000000-0004-0000-0000-0000C8000000}"/>
    <hyperlink ref="Y281" r:id="rId202" xr:uid="{00000000-0004-0000-0000-0000C9000000}"/>
    <hyperlink ref="Y256" r:id="rId203" xr:uid="{00000000-0004-0000-0000-0000CA000000}"/>
    <hyperlink ref="Y257" r:id="rId204" xr:uid="{00000000-0004-0000-0000-0000CB000000}"/>
    <hyperlink ref="Y258" r:id="rId205" xr:uid="{00000000-0004-0000-0000-0000CC000000}"/>
    <hyperlink ref="Y202" r:id="rId206" xr:uid="{00000000-0004-0000-0000-0000CD000000}"/>
    <hyperlink ref="Y691" r:id="rId207" xr:uid="{00000000-0004-0000-0000-0000CE000000}"/>
    <hyperlink ref="Y652" r:id="rId208" xr:uid="{00000000-0004-0000-0000-0000CF000000}"/>
    <hyperlink ref="Y319" r:id="rId209" xr:uid="{00000000-0004-0000-0000-0000D0000000}"/>
    <hyperlink ref="Y520" r:id="rId210" xr:uid="{00000000-0004-0000-0000-0000D1000000}"/>
    <hyperlink ref="Y548" r:id="rId211" xr:uid="{00000000-0004-0000-0000-0000D2000000}"/>
    <hyperlink ref="Y506" r:id="rId212" xr:uid="{00000000-0004-0000-0000-0000D3000000}"/>
    <hyperlink ref="Y536" r:id="rId213" xr:uid="{00000000-0004-0000-0000-0000D4000000}"/>
    <hyperlink ref="Y522" r:id="rId214" xr:uid="{00000000-0004-0000-0000-0000D5000000}"/>
    <hyperlink ref="Y537" r:id="rId215" xr:uid="{00000000-0004-0000-0000-0000D6000000}"/>
    <hyperlink ref="Y521" r:id="rId216" xr:uid="{00000000-0004-0000-0000-0000D7000000}"/>
    <hyperlink ref="Y482" r:id="rId217" xr:uid="{00000000-0004-0000-0000-0000D8000000}"/>
    <hyperlink ref="Y456" r:id="rId218" xr:uid="{00000000-0004-0000-0000-0000D9000000}"/>
    <hyperlink ref="Y393" r:id="rId219" xr:uid="{00000000-0004-0000-0000-0000DA000000}"/>
    <hyperlink ref="Y458" r:id="rId220" xr:uid="{00000000-0004-0000-0000-0000DB000000}"/>
    <hyperlink ref="Y363" r:id="rId221" xr:uid="{00000000-0004-0000-0000-0000DC000000}"/>
    <hyperlink ref="Y459" r:id="rId222" xr:uid="{00000000-0004-0000-0000-0000DD000000}"/>
    <hyperlink ref="Y508" r:id="rId223" xr:uid="{00000000-0004-0000-0000-0000DE000000}"/>
    <hyperlink ref="Y587" r:id="rId224" xr:uid="{00000000-0004-0000-0000-0000DF000000}"/>
    <hyperlink ref="Y485" r:id="rId225" xr:uid="{00000000-0004-0000-0000-0000E0000000}"/>
    <hyperlink ref="Y109" r:id="rId226" xr:uid="{00000000-0004-0000-0000-0000E1000000}"/>
    <hyperlink ref="Y111" r:id="rId227" xr:uid="{00000000-0004-0000-0000-0000E2000000}"/>
    <hyperlink ref="Y154" r:id="rId228" xr:uid="{00000000-0004-0000-0000-0000E3000000}"/>
    <hyperlink ref="Y172" r:id="rId229" xr:uid="{00000000-0004-0000-0000-0000E4000000}"/>
    <hyperlink ref="Y780:Y782" r:id="rId230" display="http://www.vintagesynth.com/yamaha/motif.php" xr:uid="{00000000-0004-0000-0000-0000E5000000}"/>
    <hyperlink ref="Y457" r:id="rId231" xr:uid="{00000000-0004-0000-0000-0000E6000000}"/>
    <hyperlink ref="Y483" r:id="rId232" xr:uid="{00000000-0004-0000-0000-0000E7000000}"/>
    <hyperlink ref="Y484" r:id="rId233" xr:uid="{00000000-0004-0000-0000-0000E8000000}"/>
    <hyperlink ref="Y535" r:id="rId234" xr:uid="{00000000-0004-0000-0000-0000E9000000}"/>
    <hyperlink ref="Y572" r:id="rId235" xr:uid="{00000000-0004-0000-0000-0000EA000000}"/>
    <hyperlink ref="Y571" r:id="rId236" xr:uid="{00000000-0004-0000-0000-0000EB000000}"/>
    <hyperlink ref="Y549" r:id="rId237" xr:uid="{00000000-0004-0000-0000-0000EC000000}"/>
    <hyperlink ref="Y586" r:id="rId238" xr:uid="{00000000-0004-0000-0000-0000ED000000}"/>
    <hyperlink ref="Y721" r:id="rId239" xr:uid="{00000000-0004-0000-0000-0000EE000000}"/>
    <hyperlink ref="Y486" r:id="rId240" xr:uid="{00000000-0004-0000-0000-0000EF000000}"/>
    <hyperlink ref="Y153" r:id="rId241" xr:uid="{00000000-0004-0000-0000-0000F0000000}"/>
    <hyperlink ref="Y17" r:id="rId242" xr:uid="{00000000-0004-0000-0000-0000F1000000}"/>
    <hyperlink ref="Y39" r:id="rId243" xr:uid="{00000000-0004-0000-0000-0000F2000000}"/>
    <hyperlink ref="Y74" r:id="rId244" xr:uid="{00000000-0004-0000-0000-0000F3000000}"/>
    <hyperlink ref="Y55" r:id="rId245" xr:uid="{00000000-0004-0000-0000-0000F4000000}"/>
    <hyperlink ref="Y38" r:id="rId246" xr:uid="{00000000-0004-0000-0000-0000F5000000}"/>
    <hyperlink ref="Y465" r:id="rId247" xr:uid="{00000000-0004-0000-0000-0000F6000000}"/>
    <hyperlink ref="Y654" r:id="rId248" xr:uid="{00000000-0004-0000-0000-0000F7000000}"/>
    <hyperlink ref="Y83" r:id="rId249" xr:uid="{00000000-0004-0000-0000-0000F8000000}"/>
    <hyperlink ref="Y73" r:id="rId250" xr:uid="{00000000-0004-0000-0000-0000F9000000}"/>
    <hyperlink ref="Y628" r:id="rId251" xr:uid="{00000000-0004-0000-0000-0000FA000000}"/>
    <hyperlink ref="Y607" r:id="rId252" xr:uid="{00000000-0004-0000-0000-0000FB000000}"/>
    <hyperlink ref="Y655" r:id="rId253" xr:uid="{00000000-0004-0000-0000-0000FC000000}"/>
    <hyperlink ref="Y656" r:id="rId254" xr:uid="{00000000-0004-0000-0000-0000FD000000}"/>
    <hyperlink ref="Y609" r:id="rId255" xr:uid="{00000000-0004-0000-0000-0000FE000000}"/>
    <hyperlink ref="Y657" r:id="rId256" xr:uid="{00000000-0004-0000-0000-0000FF000000}"/>
    <hyperlink ref="Y610" r:id="rId257" xr:uid="{00000000-0004-0000-0000-000000010000}"/>
    <hyperlink ref="Y554" r:id="rId258" display="http://www.vintagesynth.com/misc/s4.php" xr:uid="{00000000-0004-0000-0000-000001010000}"/>
    <hyperlink ref="Y593" r:id="rId259" xr:uid="{00000000-0004-0000-0000-000002010000}"/>
    <hyperlink ref="Y592" r:id="rId260" xr:uid="{00000000-0004-0000-0000-000003010000}"/>
    <hyperlink ref="Y116" r:id="rId261" xr:uid="{00000000-0004-0000-0000-000004010000}"/>
    <hyperlink ref="Y124" r:id="rId262" xr:uid="{00000000-0004-0000-0000-000005010000}"/>
    <hyperlink ref="Y173" r:id="rId263" xr:uid="{00000000-0004-0000-0000-000006010000}"/>
    <hyperlink ref="Y129" r:id="rId264" xr:uid="{00000000-0004-0000-0000-000007010000}"/>
    <hyperlink ref="Y184" r:id="rId265" xr:uid="{00000000-0004-0000-0000-000008010000}"/>
    <hyperlink ref="Y155" r:id="rId266" xr:uid="{00000000-0004-0000-0000-000009010000}"/>
    <hyperlink ref="Y130" r:id="rId267" xr:uid="{00000000-0004-0000-0000-00000A010000}"/>
    <hyperlink ref="Y156" r:id="rId268" xr:uid="{00000000-0004-0000-0000-00000B010000}"/>
    <hyperlink ref="Y208" r:id="rId269" xr:uid="{00000000-0004-0000-0000-00000C010000}"/>
    <hyperlink ref="Y118" r:id="rId270" xr:uid="{00000000-0004-0000-0000-00000D010000}"/>
    <hyperlink ref="Y185" r:id="rId271" xr:uid="{00000000-0004-0000-0000-00000E010000}"/>
    <hyperlink ref="Y209" r:id="rId272" xr:uid="{00000000-0004-0000-0000-00000F010000}"/>
    <hyperlink ref="Y234" r:id="rId273" xr:uid="{00000000-0004-0000-0000-000010010000}"/>
    <hyperlink ref="Y147" r:id="rId274" xr:uid="{00000000-0004-0000-0000-000011010000}"/>
    <hyperlink ref="Y157" r:id="rId275" xr:uid="{00000000-0004-0000-0000-000012010000}"/>
    <hyperlink ref="Y259" r:id="rId276" xr:uid="{00000000-0004-0000-0000-000013010000}"/>
    <hyperlink ref="Y75" r:id="rId277" xr:uid="{00000000-0004-0000-0000-000014010000}"/>
    <hyperlink ref="Y65" r:id="rId278" xr:uid="{00000000-0004-0000-0000-000015010000}"/>
    <hyperlink ref="Y768" r:id="rId279" xr:uid="{00000000-0004-0000-0000-000016010000}"/>
    <hyperlink ref="Y66" r:id="rId280" xr:uid="{00000000-0004-0000-0000-000017010000}"/>
    <hyperlink ref="Y85" r:id="rId281" xr:uid="{00000000-0004-0000-0000-000018010000}"/>
    <hyperlink ref="Y18" r:id="rId282" xr:uid="{00000000-0004-0000-0000-000019010000}"/>
    <hyperlink ref="Y641" r:id="rId283" xr:uid="{00000000-0004-0000-0000-00001A010000}"/>
    <hyperlink ref="Y713" r:id="rId284" xr:uid="{00000000-0004-0000-0000-00001B010000}"/>
    <hyperlink ref="Y112" r:id="rId285" xr:uid="{00000000-0004-0000-0000-00001C010000}"/>
    <hyperlink ref="Y119" r:id="rId286" xr:uid="{00000000-0004-0000-0000-00001D010000}"/>
    <hyperlink ref="Y734" r:id="rId287" xr:uid="{00000000-0004-0000-0000-00001E010000}"/>
    <hyperlink ref="Y440" r:id="rId288" xr:uid="{00000000-0004-0000-0000-00001F010000}"/>
    <hyperlink ref="Y282" r:id="rId289" xr:uid="{00000000-0004-0000-0000-000020010000}"/>
    <hyperlink ref="Y298" r:id="rId290" xr:uid="{00000000-0004-0000-0000-000021010000}"/>
    <hyperlink ref="Y420" r:id="rId291" xr:uid="{00000000-0004-0000-0000-000022010000}"/>
    <hyperlink ref="Y384" r:id="rId292" xr:uid="{00000000-0004-0000-0000-000023010000}"/>
    <hyperlink ref="Y382" r:id="rId293" xr:uid="{00000000-0004-0000-0000-000024010000}"/>
    <hyperlink ref="Y383" r:id="rId294" xr:uid="{00000000-0004-0000-0000-000025010000}"/>
    <hyperlink ref="Y419" r:id="rId295" xr:uid="{00000000-0004-0000-0000-000026010000}"/>
    <hyperlink ref="Y385" r:id="rId296" xr:uid="{00000000-0004-0000-0000-000027010000}"/>
    <hyperlink ref="Y441" r:id="rId297" xr:uid="{00000000-0004-0000-0000-000028010000}"/>
    <hyperlink ref="Y442" r:id="rId298" xr:uid="{00000000-0004-0000-0000-000029010000}"/>
    <hyperlink ref="Y435" r:id="rId299" xr:uid="{00000000-0004-0000-0000-00002A010000}"/>
    <hyperlink ref="Y235" r:id="rId300" xr:uid="{00000000-0004-0000-0000-00002B010000}"/>
    <hyperlink ref="Y11" r:id="rId301" xr:uid="{00000000-0004-0000-0000-00002C010000}"/>
    <hyperlink ref="Y260" r:id="rId302" xr:uid="{00000000-0004-0000-0000-00002D010000}"/>
    <hyperlink ref="Y364" r:id="rId303" xr:uid="{00000000-0004-0000-0000-00002E010000}"/>
    <hyperlink ref="Y365" r:id="rId304" xr:uid="{00000000-0004-0000-0000-00002F010000}"/>
    <hyperlink ref="Y342" r:id="rId305" xr:uid="{00000000-0004-0000-0000-000030010000}"/>
    <hyperlink ref="Y205" r:id="rId306" xr:uid="{00000000-0004-0000-0000-000031010000}"/>
    <hyperlink ref="Y186" r:id="rId307" xr:uid="{00000000-0004-0000-0000-000032010000}"/>
    <hyperlink ref="Y236" r:id="rId308" xr:uid="{00000000-0004-0000-0000-000033010000}"/>
    <hyperlink ref="Y326" r:id="rId309" xr:uid="{00000000-0004-0000-0000-000034010000}"/>
    <hyperlink ref="Y302" r:id="rId310" xr:uid="{00000000-0004-0000-0000-000035010000}"/>
    <hyperlink ref="Y757" r:id="rId311" xr:uid="{00000000-0004-0000-0000-000036010000}"/>
    <hyperlink ref="Y733" r:id="rId312" xr:uid="{00000000-0004-0000-0000-000037010000}"/>
    <hyperlink ref="Y758" r:id="rId313" xr:uid="{00000000-0004-0000-0000-000038010000}"/>
    <hyperlink ref="Y510" r:id="rId314" xr:uid="{00000000-0004-0000-0000-000039010000}"/>
    <hyperlink ref="Y523" r:id="rId315" xr:uid="{00000000-0004-0000-0000-00003A010000}"/>
    <hyperlink ref="Y282:Y284" r:id="rId316" display="http://www.vintagesynth.com/kawai/k5000.php" xr:uid="{00000000-0004-0000-0000-00003B010000}"/>
    <hyperlink ref="Y445" r:id="rId317" xr:uid="{00000000-0004-0000-0000-00003C010000}"/>
    <hyperlink ref="Y264" r:id="rId318" display="https://encyclotronic.com/synthesizers/teisco/tesico-synthesizer-60f-r971/" xr:uid="{00000000-0004-0000-0000-00003D010000}"/>
    <hyperlink ref="Y731" r:id="rId319" display="https://en.wikipedia.org/wiki/Kurzweil_Music_Systems" xr:uid="{00000000-0004-0000-0000-00003E010000}"/>
    <hyperlink ref="Y163" r:id="rId320" xr:uid="{00000000-0004-0000-0000-00003F010000}"/>
    <hyperlink ref="Y137" r:id="rId321" xr:uid="{00000000-0004-0000-0000-000040010000}"/>
    <hyperlink ref="Y162" r:id="rId322" xr:uid="{00000000-0004-0000-0000-000041010000}"/>
    <hyperlink ref="Y770" r:id="rId323" xr:uid="{00000000-0004-0000-0000-000042010000}"/>
    <hyperlink ref="Y152" r:id="rId324" display="https://reverb.com/item/1300568-roland-sh3-very-rare-analog-monosynth-1974" xr:uid="{00000000-0004-0000-0000-000043010000}"/>
    <hyperlink ref="Y320" r:id="rId325" xr:uid="{00000000-0004-0000-0000-000044010000}"/>
    <hyperlink ref="Y414" r:id="rId326" xr:uid="{00000000-0004-0000-0000-000045010000}"/>
    <hyperlink ref="Y438" r:id="rId327" xr:uid="{00000000-0004-0000-0000-000046010000}"/>
    <hyperlink ref="Y72" r:id="rId328" xr:uid="{00000000-0004-0000-0000-000047010000}"/>
    <hyperlink ref="Y712" r:id="rId329" xr:uid="{00000000-0004-0000-0000-000048010000}"/>
    <hyperlink ref="Y711" r:id="rId330" xr:uid="{00000000-0004-0000-0000-000049010000}"/>
    <hyperlink ref="Y96" r:id="rId331" xr:uid="{00000000-0004-0000-0000-00004A010000}"/>
  </hyperlinks>
  <pageMargins left="0.2" right="0.2" top="0.25" bottom="0.25" header="0.3" footer="0.3"/>
  <pageSetup scale="74" orientation="landscape" horizontalDpi="4294967295" verticalDpi="4294967295" r:id="rId332"/>
  <drawing r:id="rId333"/>
  <legacyDrawing r:id="rId33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1"/>
  <sheetViews>
    <sheetView zoomScale="70" zoomScaleNormal="70" workbookViewId="0">
      <selection activeCell="L8" sqref="L8"/>
    </sheetView>
  </sheetViews>
  <sheetFormatPr baseColWidth="10" defaultColWidth="8.83203125" defaultRowHeight="15"/>
  <cols>
    <col min="1" max="1" width="15.5" customWidth="1"/>
    <col min="2" max="2" width="17.5" customWidth="1"/>
    <col min="3" max="4" width="7.5" customWidth="1"/>
    <col min="5" max="6" width="8" customWidth="1"/>
    <col min="7" max="7" width="6.5" customWidth="1"/>
    <col min="8" max="8" width="7" customWidth="1"/>
    <col min="9" max="9" width="6.33203125" customWidth="1"/>
    <col min="10" max="10" width="7.5" customWidth="1"/>
    <col min="11" max="14" width="8.83203125" customWidth="1"/>
    <col min="15" max="15" width="5.83203125" customWidth="1"/>
    <col min="16" max="16" width="8.83203125" customWidth="1"/>
    <col min="17" max="18" width="7.33203125" customWidth="1"/>
    <col min="19" max="19" width="5.83203125" customWidth="1"/>
    <col min="22" max="22" width="69.33203125" customWidth="1"/>
    <col min="23" max="23" width="62.83203125" customWidth="1"/>
    <col min="24" max="24" width="23.5" customWidth="1"/>
    <col min="25" max="26" width="52.33203125" customWidth="1"/>
    <col min="27" max="27" width="8.5" customWidth="1"/>
    <col min="31" max="31" width="6.83203125" customWidth="1"/>
    <col min="32" max="32" width="7.33203125" customWidth="1"/>
    <col min="33" max="33" width="11.83203125" customWidth="1"/>
  </cols>
  <sheetData>
    <row r="1" spans="1:48" ht="80">
      <c r="A1" s="1" t="s">
        <v>517</v>
      </c>
      <c r="B1" s="3" t="s">
        <v>649</v>
      </c>
      <c r="C1" s="42" t="s">
        <v>651</v>
      </c>
      <c r="D1" s="42" t="s">
        <v>652</v>
      </c>
      <c r="E1" s="17" t="s">
        <v>653</v>
      </c>
      <c r="F1" s="17" t="s">
        <v>671</v>
      </c>
      <c r="G1" s="4" t="s">
        <v>1</v>
      </c>
      <c r="H1" s="4" t="s">
        <v>2</v>
      </c>
      <c r="I1" s="4" t="s">
        <v>0</v>
      </c>
      <c r="J1" s="12" t="s">
        <v>112</v>
      </c>
      <c r="K1" s="12" t="s">
        <v>655</v>
      </c>
      <c r="L1" s="12" t="s">
        <v>1208</v>
      </c>
      <c r="M1" s="12" t="s">
        <v>1041</v>
      </c>
      <c r="N1" s="12" t="s">
        <v>2451</v>
      </c>
      <c r="O1" s="12" t="s">
        <v>462</v>
      </c>
      <c r="P1" s="12" t="s">
        <v>654</v>
      </c>
      <c r="Q1" s="12" t="s">
        <v>656</v>
      </c>
      <c r="R1" s="12" t="s">
        <v>1564</v>
      </c>
      <c r="S1" s="1" t="s">
        <v>657</v>
      </c>
      <c r="T1" s="1" t="s">
        <v>444</v>
      </c>
      <c r="U1" s="1" t="s">
        <v>445</v>
      </c>
      <c r="V1" s="26" t="s">
        <v>672</v>
      </c>
      <c r="W1" s="12" t="s">
        <v>686</v>
      </c>
      <c r="X1" s="26" t="s">
        <v>458</v>
      </c>
      <c r="Y1" s="23" t="s">
        <v>262</v>
      </c>
      <c r="Z1" s="26" t="s">
        <v>744</v>
      </c>
      <c r="AA1" s="23" t="s">
        <v>650</v>
      </c>
      <c r="AB1" s="1" t="s">
        <v>368</v>
      </c>
      <c r="AC1" s="1" t="s">
        <v>365</v>
      </c>
      <c r="AD1" s="1" t="s">
        <v>367</v>
      </c>
      <c r="AE1" s="12" t="s">
        <v>464</v>
      </c>
      <c r="AF1" s="21" t="s">
        <v>408</v>
      </c>
      <c r="AG1" s="12" t="s">
        <v>470</v>
      </c>
    </row>
    <row r="2" spans="1:48" ht="112">
      <c r="A2" t="s">
        <v>632</v>
      </c>
      <c r="B2" s="6" t="s">
        <v>1226</v>
      </c>
      <c r="C2" s="6">
        <v>1989</v>
      </c>
      <c r="D2" s="2"/>
      <c r="E2" s="2"/>
      <c r="F2" s="2"/>
      <c r="G2" s="14">
        <v>1</v>
      </c>
      <c r="H2" s="14"/>
      <c r="I2" s="14"/>
      <c r="J2" s="13"/>
      <c r="K2" s="13"/>
      <c r="L2" s="13"/>
      <c r="M2" s="13"/>
      <c r="N2" s="13"/>
      <c r="O2" s="13">
        <v>0</v>
      </c>
      <c r="P2" s="13">
        <v>0</v>
      </c>
      <c r="Q2" s="13">
        <v>1</v>
      </c>
      <c r="R2" s="13">
        <v>0</v>
      </c>
      <c r="T2" s="13">
        <v>1990</v>
      </c>
      <c r="V2" s="26" t="s">
        <v>1227</v>
      </c>
      <c r="W2" s="26" t="s">
        <v>1237</v>
      </c>
      <c r="X2" s="26"/>
      <c r="Y2" s="46" t="s">
        <v>1238</v>
      </c>
      <c r="Z2" s="26" t="s">
        <v>1228</v>
      </c>
      <c r="AA2" s="13" t="s">
        <v>430</v>
      </c>
      <c r="AE2" s="26"/>
      <c r="AF2" s="26">
        <v>0</v>
      </c>
      <c r="AG2" s="26"/>
    </row>
    <row r="3" spans="1:48" ht="16">
      <c r="A3" t="s">
        <v>2094</v>
      </c>
      <c r="B3" s="6" t="s">
        <v>2095</v>
      </c>
      <c r="C3" s="6">
        <v>1992</v>
      </c>
      <c r="D3" s="6"/>
      <c r="E3" s="2"/>
      <c r="F3" s="2"/>
      <c r="G3" s="14">
        <v>1</v>
      </c>
      <c r="H3" s="14"/>
      <c r="I3" s="14"/>
      <c r="J3" s="13"/>
      <c r="K3" s="13"/>
      <c r="L3" s="13"/>
      <c r="M3" s="13"/>
      <c r="N3" s="13"/>
      <c r="O3" s="13">
        <v>0</v>
      </c>
      <c r="P3" s="13">
        <v>0</v>
      </c>
      <c r="Q3" s="13">
        <v>1</v>
      </c>
      <c r="R3" s="13">
        <v>0</v>
      </c>
      <c r="V3" s="26" t="s">
        <v>2105</v>
      </c>
      <c r="X3" s="26"/>
      <c r="Y3" t="s">
        <v>2096</v>
      </c>
      <c r="Z3" s="26"/>
      <c r="AA3" s="13"/>
      <c r="AE3" s="26"/>
      <c r="AF3" s="26"/>
      <c r="AG3" s="26"/>
    </row>
    <row r="4" spans="1:48" ht="96">
      <c r="A4" t="s">
        <v>1047</v>
      </c>
      <c r="B4" s="6" t="s">
        <v>1048</v>
      </c>
      <c r="C4" s="6">
        <v>1995</v>
      </c>
      <c r="D4" s="2"/>
      <c r="E4" s="2"/>
      <c r="F4" s="2"/>
      <c r="G4" s="14">
        <v>1</v>
      </c>
      <c r="H4" s="14"/>
      <c r="I4" s="14"/>
      <c r="J4" s="13"/>
      <c r="K4" s="13"/>
      <c r="L4" s="13"/>
      <c r="M4" s="13"/>
      <c r="N4" s="13"/>
      <c r="O4" s="13">
        <v>1</v>
      </c>
      <c r="P4" s="13">
        <v>0</v>
      </c>
      <c r="Q4" s="13">
        <v>1</v>
      </c>
      <c r="R4" s="13">
        <v>0</v>
      </c>
      <c r="V4" s="26" t="s">
        <v>1362</v>
      </c>
      <c r="X4" s="26"/>
      <c r="Y4" s="8" t="s">
        <v>1363</v>
      </c>
      <c r="Z4" s="26" t="s">
        <v>1049</v>
      </c>
      <c r="AA4" s="13" t="s">
        <v>430</v>
      </c>
      <c r="AE4" s="26"/>
      <c r="AF4" s="26">
        <v>0</v>
      </c>
      <c r="AG4" s="26"/>
    </row>
    <row r="5" spans="1:48">
      <c r="A5" t="s">
        <v>689</v>
      </c>
      <c r="B5" s="6" t="s">
        <v>98</v>
      </c>
      <c r="C5" s="2">
        <v>1987</v>
      </c>
      <c r="D5" s="2"/>
      <c r="E5" s="2"/>
      <c r="F5" s="2"/>
      <c r="G5" s="14"/>
      <c r="H5" s="14"/>
      <c r="I5" s="14">
        <v>1</v>
      </c>
      <c r="J5" s="13"/>
      <c r="K5" s="13"/>
      <c r="L5" s="13"/>
      <c r="M5" s="13"/>
      <c r="N5" s="13">
        <v>1</v>
      </c>
      <c r="O5" s="13">
        <v>1</v>
      </c>
      <c r="P5" s="13">
        <v>1</v>
      </c>
      <c r="Q5" s="13">
        <v>0</v>
      </c>
      <c r="R5" s="13">
        <v>1</v>
      </c>
      <c r="V5" s="26"/>
      <c r="X5" s="26"/>
      <c r="Y5" t="s">
        <v>2424</v>
      </c>
      <c r="Z5" s="26"/>
      <c r="AA5" s="13"/>
      <c r="AE5" s="26"/>
      <c r="AF5" s="26"/>
      <c r="AG5" s="26"/>
    </row>
    <row r="6" spans="1:48">
      <c r="A6" t="s">
        <v>693</v>
      </c>
      <c r="B6" s="6" t="s">
        <v>92</v>
      </c>
      <c r="C6" s="6">
        <v>1986</v>
      </c>
      <c r="D6" s="2"/>
      <c r="E6" s="2"/>
      <c r="F6" s="2"/>
      <c r="G6" s="14">
        <v>1</v>
      </c>
      <c r="H6" s="15"/>
      <c r="I6" s="13"/>
      <c r="J6" s="13"/>
      <c r="K6" s="13"/>
      <c r="L6" s="13"/>
      <c r="M6" s="13">
        <v>1</v>
      </c>
      <c r="N6" s="13"/>
      <c r="O6" s="13">
        <v>1</v>
      </c>
      <c r="P6" s="13">
        <v>1</v>
      </c>
      <c r="Q6" s="13">
        <v>0</v>
      </c>
      <c r="R6" s="13">
        <v>1</v>
      </c>
      <c r="V6" t="s">
        <v>326</v>
      </c>
      <c r="X6" s="26"/>
      <c r="Y6" t="s">
        <v>2159</v>
      </c>
      <c r="Z6" s="26"/>
      <c r="AA6" t="s">
        <v>430</v>
      </c>
      <c r="AE6" s="26"/>
      <c r="AF6" s="26"/>
      <c r="AG6" s="26"/>
    </row>
    <row r="7" spans="1:48">
      <c r="A7" t="s">
        <v>693</v>
      </c>
      <c r="B7" s="6" t="s">
        <v>93</v>
      </c>
      <c r="C7" s="6">
        <v>1986</v>
      </c>
      <c r="D7" s="2"/>
      <c r="E7" s="2"/>
      <c r="F7" s="2"/>
      <c r="G7" s="14">
        <v>1</v>
      </c>
      <c r="H7" s="15"/>
      <c r="I7" s="13"/>
      <c r="J7" s="13"/>
      <c r="K7" s="13"/>
      <c r="L7" s="13"/>
      <c r="M7" s="13">
        <v>1</v>
      </c>
      <c r="N7" s="13"/>
      <c r="O7" s="13">
        <v>1</v>
      </c>
      <c r="P7" s="13">
        <v>1</v>
      </c>
      <c r="Q7" s="13">
        <v>0</v>
      </c>
      <c r="R7" s="13">
        <v>1</v>
      </c>
      <c r="V7" t="s">
        <v>2289</v>
      </c>
      <c r="X7" s="26"/>
      <c r="Y7" t="s">
        <v>2158</v>
      </c>
      <c r="Z7" s="26"/>
      <c r="AE7" s="26"/>
      <c r="AF7" s="26"/>
      <c r="AG7" s="26"/>
    </row>
    <row r="8" spans="1:48" ht="112">
      <c r="A8" t="s">
        <v>693</v>
      </c>
      <c r="B8" s="6" t="s">
        <v>88</v>
      </c>
      <c r="C8" s="6">
        <v>1985</v>
      </c>
      <c r="D8" s="2"/>
      <c r="E8" s="2"/>
      <c r="F8" s="2"/>
      <c r="G8" s="15"/>
      <c r="H8" s="15">
        <v>1</v>
      </c>
      <c r="I8" s="13"/>
      <c r="J8" s="13"/>
      <c r="K8" s="13"/>
      <c r="L8" s="13"/>
      <c r="M8" s="13"/>
      <c r="N8" s="13"/>
      <c r="O8" s="13">
        <v>1</v>
      </c>
      <c r="P8" s="13">
        <v>1</v>
      </c>
      <c r="Q8" s="13">
        <v>1</v>
      </c>
      <c r="R8" s="13">
        <v>1</v>
      </c>
      <c r="V8" s="26" t="s">
        <v>2288</v>
      </c>
      <c r="X8" s="26"/>
      <c r="Y8" s="26" t="s">
        <v>2287</v>
      </c>
      <c r="Z8" s="26"/>
      <c r="AA8" t="s">
        <v>430</v>
      </c>
      <c r="AE8" s="26"/>
      <c r="AF8" s="26"/>
      <c r="AG8" s="26"/>
    </row>
    <row r="9" spans="1:48" ht="32">
      <c r="A9" t="s">
        <v>740</v>
      </c>
      <c r="B9" s="6" t="s">
        <v>764</v>
      </c>
      <c r="C9" s="6">
        <v>2001</v>
      </c>
      <c r="D9" s="2"/>
      <c r="E9" s="2"/>
      <c r="F9" s="2"/>
      <c r="G9" s="14"/>
      <c r="H9" s="14"/>
      <c r="I9" s="15">
        <v>1</v>
      </c>
      <c r="J9" s="13"/>
      <c r="K9" s="13">
        <v>1</v>
      </c>
      <c r="L9" s="13"/>
      <c r="M9" s="13"/>
      <c r="N9" s="13"/>
      <c r="O9" s="13">
        <v>1</v>
      </c>
      <c r="P9" s="13">
        <v>1</v>
      </c>
      <c r="Q9" s="13">
        <v>1</v>
      </c>
      <c r="R9" s="13">
        <v>1</v>
      </c>
      <c r="T9" s="20">
        <v>37257</v>
      </c>
      <c r="V9" s="26" t="s">
        <v>765</v>
      </c>
      <c r="Y9" s="26"/>
      <c r="Z9" s="8" t="s">
        <v>742</v>
      </c>
      <c r="AA9" s="26"/>
      <c r="AB9" s="13"/>
      <c r="AF9" s="26"/>
      <c r="AG9" s="26"/>
      <c r="AH9" s="26"/>
    </row>
    <row r="10" spans="1:48" s="57" customFormat="1" ht="48">
      <c r="A10" t="s">
        <v>1060</v>
      </c>
      <c r="B10" s="6" t="s">
        <v>1742</v>
      </c>
      <c r="C10" s="6">
        <v>1971</v>
      </c>
      <c r="D10" s="2"/>
      <c r="E10" s="2"/>
      <c r="F10" s="2"/>
      <c r="G10" s="14"/>
      <c r="H10" s="14">
        <v>1</v>
      </c>
      <c r="I10" s="14"/>
      <c r="J10" s="13"/>
      <c r="K10" s="13"/>
      <c r="L10" s="13"/>
      <c r="M10" s="13"/>
      <c r="N10" s="13"/>
      <c r="O10" s="13">
        <v>0</v>
      </c>
      <c r="P10" s="13">
        <v>1</v>
      </c>
      <c r="Q10" s="13">
        <v>1</v>
      </c>
      <c r="R10" s="13">
        <v>1</v>
      </c>
      <c r="T10"/>
      <c r="U10"/>
      <c r="V10" s="26" t="s">
        <v>2459</v>
      </c>
      <c r="X10"/>
      <c r="Y10" s="26"/>
      <c r="Z10" t="s">
        <v>1743</v>
      </c>
      <c r="AA10" s="26"/>
      <c r="AB10" s="13"/>
      <c r="AC10"/>
      <c r="AD10"/>
      <c r="AE10"/>
      <c r="AF10" s="26"/>
      <c r="AG10" s="26"/>
      <c r="AH10" s="26"/>
      <c r="AI10"/>
      <c r="AJ10"/>
      <c r="AK10"/>
      <c r="AL10"/>
      <c r="AM10"/>
      <c r="AN10"/>
      <c r="AO10"/>
      <c r="AP10"/>
      <c r="AQ10"/>
      <c r="AR10"/>
      <c r="AS10"/>
      <c r="AT10"/>
      <c r="AU10"/>
      <c r="AV10"/>
    </row>
    <row r="11" spans="1:48" s="57" customFormat="1" ht="48">
      <c r="A11" t="s">
        <v>1652</v>
      </c>
      <c r="B11" s="6" t="s">
        <v>1675</v>
      </c>
      <c r="C11" s="6">
        <v>1978</v>
      </c>
      <c r="D11" s="6"/>
      <c r="E11" s="2"/>
      <c r="F11" s="2"/>
      <c r="G11" s="14"/>
      <c r="H11" s="14">
        <v>1</v>
      </c>
      <c r="I11" s="14"/>
      <c r="J11" s="13"/>
      <c r="K11" s="13"/>
      <c r="L11" s="13"/>
      <c r="M11" s="13"/>
      <c r="N11" s="13"/>
      <c r="O11" s="13">
        <v>1</v>
      </c>
      <c r="P11" s="13">
        <v>1</v>
      </c>
      <c r="Q11" s="13">
        <v>1</v>
      </c>
      <c r="R11" s="13">
        <v>1</v>
      </c>
      <c r="T11"/>
      <c r="U11"/>
      <c r="V11" s="26" t="s">
        <v>2460</v>
      </c>
      <c r="X11"/>
      <c r="Y11" s="26"/>
      <c r="Z11" s="8" t="s">
        <v>1676</v>
      </c>
      <c r="AA11" s="26"/>
      <c r="AB11" s="13"/>
      <c r="AC11"/>
      <c r="AD11"/>
      <c r="AE11"/>
      <c r="AF11" s="26"/>
      <c r="AG11" s="26"/>
      <c r="AH11" s="26"/>
      <c r="AI11"/>
      <c r="AJ11"/>
      <c r="AK11"/>
      <c r="AL11"/>
      <c r="AM11"/>
      <c r="AN11"/>
      <c r="AO11"/>
      <c r="AP11"/>
      <c r="AQ11"/>
      <c r="AR11"/>
      <c r="AS11"/>
      <c r="AT11"/>
      <c r="AU11"/>
      <c r="AV11"/>
    </row>
  </sheetData>
  <hyperlinks>
    <hyperlink ref="Y2" r:id="rId1" display="http://www.vintagesynth.com/misc/midimoog.php" xr:uid="{00000000-0004-0000-0100-000000000000}"/>
    <hyperlink ref="Y4" r:id="rId2" xr:uid="{00000000-0004-0000-0100-000001000000}"/>
    <hyperlink ref="Z9" r:id="rId3" xr:uid="{00000000-0004-0000-0100-000002000000}"/>
    <hyperlink ref="Z11"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6"/>
  <sheetViews>
    <sheetView workbookViewId="0">
      <selection activeCell="C11" sqref="C11"/>
    </sheetView>
  </sheetViews>
  <sheetFormatPr baseColWidth="10" defaultColWidth="8.83203125" defaultRowHeight="15"/>
  <cols>
    <col min="1" max="1" width="24.83203125" customWidth="1"/>
    <col min="2" max="2" width="20.6640625" customWidth="1"/>
    <col min="3" max="3" width="30.83203125" customWidth="1"/>
    <col min="4" max="4" width="31.83203125" customWidth="1"/>
  </cols>
  <sheetData>
    <row r="1" spans="1:8">
      <c r="A1" t="s">
        <v>629</v>
      </c>
      <c r="C1" t="s">
        <v>634</v>
      </c>
      <c r="D1" t="s">
        <v>633</v>
      </c>
      <c r="E1" t="s">
        <v>721</v>
      </c>
    </row>
    <row r="2" spans="1:8">
      <c r="A2" t="s">
        <v>630</v>
      </c>
    </row>
    <row r="3" spans="1:8">
      <c r="A3" t="s">
        <v>632</v>
      </c>
    </row>
    <row r="4" spans="1:8">
      <c r="A4" t="s">
        <v>643</v>
      </c>
      <c r="C4" t="s">
        <v>252</v>
      </c>
      <c r="D4" s="8" t="s">
        <v>253</v>
      </c>
      <c r="H4" t="s">
        <v>256</v>
      </c>
    </row>
    <row r="5" spans="1:8">
      <c r="A5" t="s">
        <v>644</v>
      </c>
      <c r="C5" t="s">
        <v>254</v>
      </c>
      <c r="D5" s="8" t="s">
        <v>267</v>
      </c>
      <c r="H5" t="s">
        <v>261</v>
      </c>
    </row>
    <row r="6" spans="1:8">
      <c r="C6" t="s">
        <v>266</v>
      </c>
      <c r="D6" s="8" t="s">
        <v>255</v>
      </c>
    </row>
    <row r="8" spans="1:8">
      <c r="C8" t="s">
        <v>616</v>
      </c>
      <c r="D8" t="s">
        <v>617</v>
      </c>
    </row>
    <row r="10" spans="1:8">
      <c r="D10" s="8" t="s">
        <v>720</v>
      </c>
    </row>
    <row r="11" spans="1:8">
      <c r="D11" s="8" t="s">
        <v>722</v>
      </c>
      <c r="E11" t="s">
        <v>723</v>
      </c>
    </row>
    <row r="12" spans="1:8">
      <c r="D12" s="8" t="s">
        <v>724</v>
      </c>
      <c r="E12" t="s">
        <v>739</v>
      </c>
    </row>
    <row r="13" spans="1:8" ht="48">
      <c r="D13" s="46" t="s">
        <v>734</v>
      </c>
      <c r="E13" t="s">
        <v>735</v>
      </c>
    </row>
    <row r="16" spans="1:8">
      <c r="D16" s="8" t="s">
        <v>737</v>
      </c>
      <c r="E16" t="s">
        <v>738</v>
      </c>
    </row>
  </sheetData>
  <hyperlinks>
    <hyperlink ref="D6" r:id="rId1" xr:uid="{00000000-0004-0000-0200-000000000000}"/>
    <hyperlink ref="D4" r:id="rId2" xr:uid="{00000000-0004-0000-0200-000001000000}"/>
    <hyperlink ref="D5" r:id="rId3" xr:uid="{00000000-0004-0000-0200-000002000000}"/>
    <hyperlink ref="D10" r:id="rId4" xr:uid="{00000000-0004-0000-0200-000003000000}"/>
    <hyperlink ref="D11" r:id="rId5" xr:uid="{00000000-0004-0000-0200-000004000000}"/>
    <hyperlink ref="D12" r:id="rId6" xr:uid="{00000000-0004-0000-0200-000005000000}"/>
    <hyperlink ref="D13" r:id="rId7" xr:uid="{00000000-0004-0000-0200-000006000000}"/>
    <hyperlink ref="D16" r:id="rId8" xr:uid="{00000000-0004-0000-0200-00000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combined</vt:lpstr>
      <vt:lpstr>Irrelevant Instruments</vt:lpstr>
      <vt:lpstr>Sources</vt:lpstr>
      <vt:lpstr>combined!Print_Area</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Callen</dc:creator>
  <cp:lastModifiedBy>Ashley Tsoi</cp:lastModifiedBy>
  <cp:lastPrinted>2015-04-20T04:39:44Z</cp:lastPrinted>
  <dcterms:created xsi:type="dcterms:W3CDTF">2015-03-02T16:19:03Z</dcterms:created>
  <dcterms:modified xsi:type="dcterms:W3CDTF">2019-04-18T16:14:15Z</dcterms:modified>
</cp:coreProperties>
</file>