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Data\AU277187\GitHubDesktop\repositories\mamemo\data\habtewold_2018\"/>
    </mc:Choice>
  </mc:AlternateContent>
  <bookViews>
    <workbookView xWindow="0" yWindow="0" windowWidth="28800" windowHeight="14100" activeTab="1"/>
  </bookViews>
  <sheets>
    <sheet name="CH4" sheetId="1" r:id="rId1"/>
    <sheet name="CH4_averages_model" sheetId="6" r:id="rId2"/>
    <sheet name="pH" sheetId="2" r:id="rId3"/>
    <sheet name="VS%" sheetId="3" r:id="rId4"/>
    <sheet name="mcrA_gene copies " sheetId="4" r:id="rId5"/>
    <sheet name="mcrA transcript copies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2" i="3"/>
  <c r="J3" i="2"/>
  <c r="J4" i="2"/>
  <c r="J5" i="2"/>
  <c r="G3" i="2"/>
  <c r="G4" i="2"/>
  <c r="G5" i="2"/>
  <c r="J2" i="2"/>
  <c r="G2" i="2"/>
  <c r="D3" i="2"/>
  <c r="D4" i="2"/>
  <c r="D5" i="2"/>
  <c r="D2" i="2"/>
  <c r="L4" i="6" l="1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3" i="6"/>
  <c r="AH14" i="4" l="1"/>
  <c r="AE14" i="4"/>
  <c r="AQ15" i="4"/>
  <c r="AP15" i="4"/>
  <c r="AO15" i="4"/>
  <c r="AN15" i="4"/>
  <c r="AM15" i="4"/>
  <c r="AL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AQ14" i="4"/>
  <c r="AP14" i="4"/>
  <c r="AO14" i="4"/>
  <c r="AN14" i="4"/>
  <c r="AM14" i="4"/>
  <c r="AL14" i="4"/>
  <c r="AK14" i="4"/>
  <c r="AJ14" i="4"/>
  <c r="AI14" i="4"/>
  <c r="AG14" i="4"/>
  <c r="AF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I14" i="4"/>
  <c r="H14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2" i="4"/>
  <c r="F12" i="4"/>
  <c r="E12" i="4"/>
  <c r="D12" i="4"/>
  <c r="C12" i="4"/>
  <c r="B12" i="4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F14" i="5"/>
  <c r="AG14" i="5"/>
  <c r="AI14" i="5"/>
  <c r="AJ14" i="5"/>
  <c r="AK14" i="5"/>
  <c r="AL14" i="5"/>
  <c r="AM14" i="5"/>
  <c r="AN14" i="5"/>
  <c r="AO14" i="5"/>
  <c r="AP14" i="5"/>
  <c r="AQ14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C12" i="5"/>
  <c r="D12" i="5"/>
  <c r="E12" i="5"/>
  <c r="F12" i="5"/>
  <c r="G12" i="5"/>
  <c r="B12" i="5"/>
</calcChain>
</file>

<file path=xl/sharedStrings.xml><?xml version="1.0" encoding="utf-8"?>
<sst xmlns="http://schemas.openxmlformats.org/spreadsheetml/2006/main" count="233" uniqueCount="27">
  <si>
    <t>Untreated</t>
  </si>
  <si>
    <t>1.4 L m-3 slurry</t>
  </si>
  <si>
    <t>2.4 L m-3 slurry</t>
  </si>
  <si>
    <t>Unit</t>
  </si>
  <si>
    <t>g m-2 d-1</t>
  </si>
  <si>
    <t>Day</t>
  </si>
  <si>
    <t>Untreated manure</t>
  </si>
  <si>
    <t>1.4 L 70% H2SO4 m-3 slurry</t>
  </si>
  <si>
    <t>2.4 L 70% H2SO4 m-3 slurry</t>
  </si>
  <si>
    <t>Week</t>
  </si>
  <si>
    <t>Fresh manure</t>
  </si>
  <si>
    <t>1.4 L 70% H2S04 m-3slurry</t>
  </si>
  <si>
    <t>2.4 L 70% H2S04 m-3slurry</t>
  </si>
  <si>
    <t>Biological rep 1 (Tank A)</t>
  </si>
  <si>
    <t>Sample 1</t>
  </si>
  <si>
    <t>Sample 2</t>
  </si>
  <si>
    <t>Biological rep 2 (Tank B)</t>
  </si>
  <si>
    <t>Read_1</t>
  </si>
  <si>
    <t>Read_2</t>
  </si>
  <si>
    <t>Read_3</t>
  </si>
  <si>
    <t>mcrA gene copies per gram of dry manure</t>
  </si>
  <si>
    <t>mcrA transcript copies per gram of dry manure</t>
  </si>
  <si>
    <t>Log10 transformed (used for plotting graphs)</t>
  </si>
  <si>
    <t>Doy</t>
  </si>
  <si>
    <t>Year</t>
  </si>
  <si>
    <t>Date</t>
  </si>
  <si>
    <t>volume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</si>
</sst>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/>
    <xf numFmtId="11" fontId="0" fillId="0" borderId="1" xfId="0" applyNumberFormat="1" applyBorder="1"/>
    <xf numFmtId="1" fontId="0" fillId="0" borderId="1" xfId="0" applyNumberFormat="1" applyBorder="1"/>
    <xf numFmtId="11" fontId="0" fillId="3" borderId="1" xfId="0" applyNumberFormat="1" applyFill="1" applyBorder="1" applyAlignment="1">
      <alignment horizontal="center"/>
    </xf>
    <xf numFmtId="11" fontId="0" fillId="6" borderId="1" xfId="0" applyNumberFormat="1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1" fontId="0" fillId="2" borderId="1" xfId="0" applyNumberFormat="1" applyFill="1" applyBorder="1"/>
    <xf numFmtId="11" fontId="1" fillId="0" borderId="1" xfId="0" applyNumberFormat="1" applyFont="1" applyBorder="1"/>
    <xf numFmtId="1" fontId="1" fillId="0" borderId="1" xfId="0" applyNumberFormat="1" applyFon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1" fontId="0" fillId="6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11" fontId="0" fillId="7" borderId="1" xfId="0" applyNumberFormat="1" applyFill="1" applyBorder="1" applyAlignment="1">
      <alignment horizontal="center"/>
    </xf>
    <xf numFmtId="11" fontId="0" fillId="8" borderId="1" xfId="0" applyNumberFormat="1" applyFill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64" fontId="0" fillId="0" borderId="0" xfId="0" applyNumberFormat="1"/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selection activeCell="H2" sqref="H2:H122"/>
    </sheetView>
  </sheetViews>
  <sheetFormatPr defaultRowHeight="15" x14ac:dyDescent="0.25"/>
  <cols>
    <col min="2" max="7" width="13.140625" customWidth="1"/>
  </cols>
  <sheetData>
    <row r="1" spans="1:8" x14ac:dyDescent="0.25">
      <c r="B1" s="16" t="s">
        <v>0</v>
      </c>
      <c r="C1" s="16"/>
      <c r="D1" s="15" t="s">
        <v>1</v>
      </c>
      <c r="E1" s="15"/>
      <c r="F1" s="14" t="s">
        <v>2</v>
      </c>
      <c r="G1" s="14"/>
    </row>
    <row r="2" spans="1:8" x14ac:dyDescent="0.25">
      <c r="A2" t="s">
        <v>5</v>
      </c>
      <c r="B2" s="17" t="s">
        <v>4</v>
      </c>
      <c r="C2" s="17"/>
      <c r="D2" s="17"/>
      <c r="E2" s="17"/>
      <c r="F2" s="17"/>
      <c r="G2" s="17"/>
    </row>
    <row r="3" spans="1:8" x14ac:dyDescent="0.25">
      <c r="A3">
        <v>1</v>
      </c>
      <c r="B3" s="1">
        <v>11.542149999999999</v>
      </c>
      <c r="C3" s="1">
        <v>12.58236</v>
      </c>
      <c r="D3" s="1">
        <v>12.542</v>
      </c>
      <c r="E3" s="1">
        <v>13.798830000000001</v>
      </c>
      <c r="F3" s="1">
        <v>16.594259999999998</v>
      </c>
      <c r="G3" s="1">
        <v>12.34708</v>
      </c>
      <c r="H3" s="43"/>
    </row>
    <row r="4" spans="1:8" x14ac:dyDescent="0.25">
      <c r="A4">
        <v>2</v>
      </c>
      <c r="B4" s="1"/>
      <c r="C4" s="1">
        <v>11.730029999999999</v>
      </c>
      <c r="D4" s="1">
        <v>10.0732</v>
      </c>
      <c r="E4" s="1">
        <v>14.75121</v>
      </c>
      <c r="F4" s="1">
        <v>12.634370000000001</v>
      </c>
      <c r="G4" s="1">
        <v>12.703709999999999</v>
      </c>
      <c r="H4" s="43"/>
    </row>
    <row r="5" spans="1:8" x14ac:dyDescent="0.25">
      <c r="A5">
        <v>3</v>
      </c>
      <c r="B5" s="1"/>
      <c r="C5" s="1">
        <v>10.07771</v>
      </c>
      <c r="D5" s="1">
        <v>10.46753</v>
      </c>
      <c r="E5" s="1">
        <v>14.330450000000001</v>
      </c>
      <c r="F5" s="1">
        <v>12.05508</v>
      </c>
      <c r="G5" s="1">
        <v>11.53533</v>
      </c>
      <c r="H5" s="43"/>
    </row>
    <row r="6" spans="1:8" x14ac:dyDescent="0.25">
      <c r="A6">
        <v>4</v>
      </c>
      <c r="B6" s="1">
        <v>13.81508</v>
      </c>
      <c r="C6" s="1">
        <v>11.1965</v>
      </c>
      <c r="D6" s="1">
        <v>7.9349829999999999</v>
      </c>
      <c r="E6" s="1">
        <v>13.16351</v>
      </c>
      <c r="F6" s="1">
        <v>10.29562</v>
      </c>
      <c r="G6" s="1">
        <v>9.8886570000000003</v>
      </c>
      <c r="H6" s="43"/>
    </row>
    <row r="7" spans="1:8" x14ac:dyDescent="0.25">
      <c r="A7">
        <v>5</v>
      </c>
      <c r="B7" s="1">
        <v>12.17956</v>
      </c>
      <c r="C7" s="1">
        <v>11.62552</v>
      </c>
      <c r="D7" s="1">
        <v>10.2432</v>
      </c>
      <c r="E7" s="1">
        <v>12.129339999999999</v>
      </c>
      <c r="F7" s="1">
        <v>9.2919110000000007</v>
      </c>
      <c r="G7" s="1">
        <v>8.4412470000000006</v>
      </c>
      <c r="H7" s="43"/>
    </row>
    <row r="8" spans="1:8" x14ac:dyDescent="0.25">
      <c r="A8">
        <v>6</v>
      </c>
      <c r="B8" s="1">
        <v>10.613960000000001</v>
      </c>
      <c r="C8" s="1">
        <v>8.8010140000000003</v>
      </c>
      <c r="D8" s="1">
        <v>7.4268080000000003</v>
      </c>
      <c r="E8" s="1">
        <v>11.48803</v>
      </c>
      <c r="F8" s="1">
        <v>8.8928689999999992</v>
      </c>
      <c r="G8" s="1">
        <v>8.4401469999999996</v>
      </c>
      <c r="H8" s="43"/>
    </row>
    <row r="9" spans="1:8" x14ac:dyDescent="0.25">
      <c r="A9">
        <v>7</v>
      </c>
      <c r="B9" s="1">
        <v>10.80824</v>
      </c>
      <c r="C9" s="1">
        <v>10.72058</v>
      </c>
      <c r="D9" s="1">
        <v>8.7440750000000005</v>
      </c>
      <c r="E9" s="1">
        <v>10.744199999999999</v>
      </c>
      <c r="F9" s="1">
        <v>8.3375810000000001</v>
      </c>
      <c r="G9" s="1">
        <v>7.7271590000000003</v>
      </c>
      <c r="H9" s="43"/>
    </row>
    <row r="10" spans="1:8" x14ac:dyDescent="0.25">
      <c r="A10">
        <v>8</v>
      </c>
      <c r="B10" s="1">
        <v>11.9016</v>
      </c>
      <c r="C10" s="1">
        <v>6.9996700000000001</v>
      </c>
      <c r="D10" s="1">
        <v>7.9873649999999996</v>
      </c>
      <c r="E10" s="1">
        <v>8.6201840000000001</v>
      </c>
      <c r="F10" s="1">
        <v>8.0593889999999995</v>
      </c>
      <c r="G10" s="1">
        <v>7.5723900000000004</v>
      </c>
      <c r="H10" s="43"/>
    </row>
    <row r="11" spans="1:8" x14ac:dyDescent="0.25">
      <c r="A11">
        <v>9</v>
      </c>
      <c r="B11" s="1">
        <v>7.325456</v>
      </c>
      <c r="C11" s="1">
        <v>9.2750160000000008</v>
      </c>
      <c r="D11" s="1">
        <v>6.2118370000000001</v>
      </c>
      <c r="E11" s="1">
        <v>7.2737030000000003</v>
      </c>
      <c r="F11" s="1">
        <v>6.8998379999999999</v>
      </c>
      <c r="G11" s="1">
        <v>6.0041029999999997</v>
      </c>
      <c r="H11" s="43"/>
    </row>
    <row r="12" spans="1:8" x14ac:dyDescent="0.25">
      <c r="A12">
        <v>10</v>
      </c>
      <c r="B12" s="1">
        <v>10.56062</v>
      </c>
      <c r="C12" s="1">
        <v>9.2083910000000007</v>
      </c>
      <c r="D12" s="1">
        <v>6.714607</v>
      </c>
      <c r="E12" s="1">
        <v>9.0020319999999998</v>
      </c>
      <c r="F12" s="1">
        <v>6.8507829999999998</v>
      </c>
      <c r="G12" s="1">
        <v>5.9200939999999997</v>
      </c>
      <c r="H12" s="43"/>
    </row>
    <row r="13" spans="1:8" x14ac:dyDescent="0.25">
      <c r="A13">
        <v>11</v>
      </c>
      <c r="B13" s="1">
        <v>9.4582339999999991</v>
      </c>
      <c r="C13" s="1">
        <v>7.2828460000000002</v>
      </c>
      <c r="D13" s="1">
        <v>6.5396640000000001</v>
      </c>
      <c r="E13" s="1">
        <v>8.8815480000000004</v>
      </c>
      <c r="F13" s="1">
        <v>6.7835539999999996</v>
      </c>
      <c r="G13" s="1">
        <v>6.1329440000000002</v>
      </c>
      <c r="H13" s="43"/>
    </row>
    <row r="14" spans="1:8" x14ac:dyDescent="0.25">
      <c r="A14">
        <v>12</v>
      </c>
      <c r="B14" s="1">
        <v>11.1378</v>
      </c>
      <c r="C14" s="1">
        <v>9.2907949999999992</v>
      </c>
      <c r="D14" s="1">
        <v>7.177073</v>
      </c>
      <c r="E14" s="1">
        <v>8.9047660000000004</v>
      </c>
      <c r="F14" s="1">
        <v>6.8467099999999999</v>
      </c>
      <c r="G14" s="1">
        <v>6.15151</v>
      </c>
      <c r="H14" s="43"/>
    </row>
    <row r="15" spans="1:8" x14ac:dyDescent="0.25">
      <c r="A15">
        <v>13</v>
      </c>
      <c r="B15" s="1">
        <v>9.9090209999999992</v>
      </c>
      <c r="C15" s="1">
        <v>7.1039000000000003</v>
      </c>
      <c r="D15" s="1">
        <v>5.6949490000000003</v>
      </c>
      <c r="E15" s="1">
        <v>8.5092590000000001</v>
      </c>
      <c r="F15" s="1">
        <v>6.2776170000000002</v>
      </c>
      <c r="G15" s="1">
        <v>5.661079</v>
      </c>
      <c r="H15" s="43"/>
    </row>
    <row r="16" spans="1:8" x14ac:dyDescent="0.25">
      <c r="A16">
        <v>14</v>
      </c>
      <c r="B16" s="1">
        <v>9.708107</v>
      </c>
      <c r="C16" s="1">
        <v>7.5540260000000004</v>
      </c>
      <c r="D16" s="1">
        <v>5.7240399999999996</v>
      </c>
      <c r="E16" s="1">
        <v>7.4545820000000003</v>
      </c>
      <c r="F16" s="1">
        <v>5.7045320000000004</v>
      </c>
      <c r="G16" s="1">
        <v>4.885872</v>
      </c>
      <c r="H16" s="43"/>
    </row>
    <row r="17" spans="1:8" x14ac:dyDescent="0.25">
      <c r="A17">
        <v>15</v>
      </c>
      <c r="B17" s="1">
        <v>9.218038</v>
      </c>
      <c r="C17" s="1">
        <v>9.0042279999999995</v>
      </c>
      <c r="D17" s="1">
        <v>6.0991669999999996</v>
      </c>
      <c r="E17" s="1">
        <v>7.2729080000000002</v>
      </c>
      <c r="F17" s="1">
        <v>5.5341170000000002</v>
      </c>
      <c r="G17" s="1">
        <v>4.7537479999999999</v>
      </c>
      <c r="H17" s="43"/>
    </row>
    <row r="18" spans="1:8" x14ac:dyDescent="0.25">
      <c r="A18">
        <v>16</v>
      </c>
      <c r="B18" s="1">
        <v>9.8362909999999992</v>
      </c>
      <c r="C18" s="1">
        <v>6.4512679999999998</v>
      </c>
      <c r="D18" s="1">
        <v>5.5262650000000004</v>
      </c>
      <c r="E18" s="1">
        <v>7.1747540000000001</v>
      </c>
      <c r="F18" s="1">
        <v>5.6238739999999998</v>
      </c>
      <c r="G18" s="1">
        <v>4.8612599999999997</v>
      </c>
      <c r="H18" s="43"/>
    </row>
    <row r="19" spans="1:8" x14ac:dyDescent="0.25">
      <c r="A19">
        <v>17</v>
      </c>
      <c r="B19" s="1">
        <v>9.0540369999999992</v>
      </c>
      <c r="C19" s="1">
        <v>6.9716250000000004</v>
      </c>
      <c r="D19" s="1">
        <v>5.056101</v>
      </c>
      <c r="E19" s="1">
        <v>6.8978840000000003</v>
      </c>
      <c r="F19" s="1">
        <v>5.1790919999999998</v>
      </c>
      <c r="G19" s="1">
        <v>4.4906249999999996</v>
      </c>
      <c r="H19" s="43"/>
    </row>
    <row r="20" spans="1:8" x14ac:dyDescent="0.25">
      <c r="A20">
        <v>18</v>
      </c>
      <c r="B20" s="1">
        <v>8.3677379999999992</v>
      </c>
      <c r="C20" s="1">
        <v>6.4561489999999999</v>
      </c>
      <c r="D20" s="1">
        <v>4.4211070000000001</v>
      </c>
      <c r="E20" s="1">
        <v>6.0352240000000004</v>
      </c>
      <c r="F20" s="1">
        <v>4.4687109999999999</v>
      </c>
      <c r="G20" s="1">
        <v>3.8114460000000001</v>
      </c>
      <c r="H20" s="43"/>
    </row>
    <row r="21" spans="1:8" x14ac:dyDescent="0.25">
      <c r="A21">
        <v>19</v>
      </c>
      <c r="B21" s="1">
        <v>9.1084320000000005</v>
      </c>
      <c r="C21" s="1">
        <v>6.6759769999999996</v>
      </c>
      <c r="D21" s="1">
        <v>4.8884069999999999</v>
      </c>
      <c r="E21" s="1">
        <v>6.1485279999999998</v>
      </c>
      <c r="F21" s="1">
        <v>4.793488</v>
      </c>
      <c r="G21" s="1">
        <v>3.8979910000000002</v>
      </c>
      <c r="H21" s="43"/>
    </row>
    <row r="22" spans="1:8" x14ac:dyDescent="0.25">
      <c r="A22">
        <v>20</v>
      </c>
      <c r="B22" s="1">
        <v>9.3457810000000006</v>
      </c>
      <c r="C22" s="1">
        <v>6.828087</v>
      </c>
      <c r="D22" s="1">
        <v>5.135948</v>
      </c>
      <c r="E22" s="1">
        <v>6.539987</v>
      </c>
      <c r="F22" s="1">
        <v>4.9963980000000001</v>
      </c>
      <c r="G22" s="1">
        <v>4.3609280000000004</v>
      </c>
      <c r="H22" s="43"/>
    </row>
    <row r="23" spans="1:8" x14ac:dyDescent="0.25">
      <c r="A23">
        <v>21</v>
      </c>
      <c r="B23" s="1">
        <v>9.0224100000000007</v>
      </c>
      <c r="C23" s="1">
        <v>6.9593600000000002</v>
      </c>
      <c r="D23" s="1">
        <v>4.7668369999999998</v>
      </c>
      <c r="E23" s="1">
        <v>5.6906980000000003</v>
      </c>
      <c r="F23" s="1">
        <v>4.4153079999999996</v>
      </c>
      <c r="G23" s="1">
        <v>3.5820240000000001</v>
      </c>
      <c r="H23" s="43"/>
    </row>
    <row r="24" spans="1:8" x14ac:dyDescent="0.25">
      <c r="A24">
        <v>22</v>
      </c>
      <c r="B24" s="1">
        <v>8.2578329999999998</v>
      </c>
      <c r="C24" s="1">
        <v>6.0512519999999999</v>
      </c>
      <c r="D24" s="1">
        <v>3.9798209999999998</v>
      </c>
      <c r="E24" s="1">
        <v>5.6362399999999999</v>
      </c>
      <c r="F24" s="1">
        <v>4.0283610000000003</v>
      </c>
      <c r="G24" s="1">
        <v>3.9134820000000001</v>
      </c>
      <c r="H24" s="43"/>
    </row>
    <row r="25" spans="1:8" x14ac:dyDescent="0.25">
      <c r="A25">
        <v>23</v>
      </c>
      <c r="B25" s="1">
        <v>9.2684929999999994</v>
      </c>
      <c r="C25" s="1">
        <v>5.8863190000000003</v>
      </c>
      <c r="D25" s="1">
        <v>4.1850170000000002</v>
      </c>
      <c r="E25" s="1">
        <v>5.261533</v>
      </c>
      <c r="F25" s="1">
        <v>4.0855459999999999</v>
      </c>
      <c r="G25" s="1">
        <v>3.3734229999999998</v>
      </c>
      <c r="H25" s="43"/>
    </row>
    <row r="26" spans="1:8" x14ac:dyDescent="0.25">
      <c r="A26">
        <v>24</v>
      </c>
      <c r="B26" s="1">
        <v>9.7777890000000003</v>
      </c>
      <c r="C26" s="1">
        <v>6.373856</v>
      </c>
      <c r="D26" s="1">
        <v>4.6462810000000001</v>
      </c>
      <c r="E26" s="1">
        <v>5.7768480000000002</v>
      </c>
      <c r="F26" s="1">
        <v>4.4516720000000003</v>
      </c>
      <c r="G26" s="1">
        <v>4.0741259999999997</v>
      </c>
      <c r="H26" s="43"/>
    </row>
    <row r="27" spans="1:8" x14ac:dyDescent="0.25">
      <c r="A27">
        <v>25</v>
      </c>
      <c r="B27" s="1">
        <v>10.87312</v>
      </c>
      <c r="C27" s="1">
        <v>6.8139760000000003</v>
      </c>
      <c r="D27" s="1">
        <v>4.4084380000000003</v>
      </c>
      <c r="E27" s="1">
        <v>5.3964160000000003</v>
      </c>
      <c r="F27" s="1">
        <v>4.3182320000000001</v>
      </c>
      <c r="G27" s="1">
        <v>3.7074829999999999</v>
      </c>
      <c r="H27" s="43"/>
    </row>
    <row r="28" spans="1:8" x14ac:dyDescent="0.25">
      <c r="A28">
        <v>26</v>
      </c>
      <c r="B28" s="1">
        <v>12.03173</v>
      </c>
      <c r="C28" s="1">
        <v>7.106033</v>
      </c>
      <c r="D28" s="1">
        <v>4.5914440000000001</v>
      </c>
      <c r="E28" s="1">
        <v>5.7416479999999996</v>
      </c>
      <c r="F28" s="1">
        <v>4.4681509999999998</v>
      </c>
      <c r="G28" s="1">
        <v>4.0162760000000004</v>
      </c>
      <c r="H28" s="43"/>
    </row>
    <row r="29" spans="1:8" x14ac:dyDescent="0.25">
      <c r="A29">
        <v>27</v>
      </c>
      <c r="B29" s="1">
        <v>12.38571</v>
      </c>
      <c r="C29" s="1">
        <v>6.7165619999999997</v>
      </c>
      <c r="D29" s="1">
        <v>4.0294489999999996</v>
      </c>
      <c r="E29" s="1">
        <v>5.2075389999999997</v>
      </c>
      <c r="F29" s="1">
        <v>4.0427999999999997</v>
      </c>
      <c r="G29" s="1">
        <v>3.548527</v>
      </c>
      <c r="H29" s="43"/>
    </row>
    <row r="30" spans="1:8" x14ac:dyDescent="0.25">
      <c r="A30">
        <v>28</v>
      </c>
      <c r="B30" s="1">
        <v>11.839969999999999</v>
      </c>
      <c r="C30" s="1">
        <v>6.3913320000000002</v>
      </c>
      <c r="D30" s="1">
        <v>3.4856180000000001</v>
      </c>
      <c r="E30" s="1">
        <v>4.7410379999999996</v>
      </c>
      <c r="F30" s="1">
        <v>3.5756939999999999</v>
      </c>
      <c r="G30" s="1">
        <v>3.1586569999999998</v>
      </c>
      <c r="H30" s="43"/>
    </row>
    <row r="31" spans="1:8" x14ac:dyDescent="0.25">
      <c r="A31">
        <v>29</v>
      </c>
      <c r="B31" s="1">
        <v>11.13078</v>
      </c>
      <c r="C31" s="1">
        <v>5.075844</v>
      </c>
      <c r="D31" s="1">
        <v>2.9218299999999999</v>
      </c>
      <c r="E31" s="1">
        <v>4.0978409999999998</v>
      </c>
      <c r="F31" s="1">
        <v>3.069248</v>
      </c>
      <c r="G31" s="1">
        <v>2.5251640000000002</v>
      </c>
      <c r="H31" s="43"/>
    </row>
    <row r="32" spans="1:8" x14ac:dyDescent="0.25">
      <c r="A32">
        <v>30</v>
      </c>
      <c r="B32" s="1">
        <v>11.56875</v>
      </c>
      <c r="C32" s="1">
        <v>5.334015</v>
      </c>
      <c r="D32" s="1">
        <v>3.017493</v>
      </c>
      <c r="E32" s="1">
        <v>4.0110400000000004</v>
      </c>
      <c r="F32" s="1">
        <v>3.17279</v>
      </c>
      <c r="G32" s="1">
        <v>2.5843289999999999</v>
      </c>
      <c r="H32" s="43"/>
    </row>
    <row r="33" spans="1:8" x14ac:dyDescent="0.25">
      <c r="A33">
        <v>31</v>
      </c>
      <c r="B33" s="1">
        <v>12.717269999999999</v>
      </c>
      <c r="C33" s="1">
        <v>5.8909969999999996</v>
      </c>
      <c r="D33" s="1">
        <v>3.1712910000000001</v>
      </c>
      <c r="E33" s="1">
        <v>4.3442819999999998</v>
      </c>
      <c r="F33" s="1">
        <v>3.366574</v>
      </c>
      <c r="G33" s="1">
        <v>2.8003450000000001</v>
      </c>
      <c r="H33" s="43"/>
    </row>
    <row r="34" spans="1:8" x14ac:dyDescent="0.25">
      <c r="A34">
        <v>32</v>
      </c>
      <c r="B34" s="1">
        <v>13.668609999999999</v>
      </c>
      <c r="C34" s="1">
        <v>5.8369879999999998</v>
      </c>
      <c r="D34" s="1">
        <v>3.173</v>
      </c>
      <c r="E34" s="1">
        <v>4.3214030000000001</v>
      </c>
      <c r="F34" s="1">
        <v>3.4205589999999999</v>
      </c>
      <c r="G34" s="1">
        <v>2.841326</v>
      </c>
      <c r="H34" s="43"/>
    </row>
    <row r="35" spans="1:8" x14ac:dyDescent="0.25">
      <c r="A35">
        <v>33</v>
      </c>
      <c r="B35" s="1">
        <v>13.668229999999999</v>
      </c>
      <c r="C35" s="1">
        <v>5.60351</v>
      </c>
      <c r="D35" s="1">
        <v>2.9157459999999999</v>
      </c>
      <c r="E35" s="1">
        <v>3.9947110000000001</v>
      </c>
      <c r="F35" s="1">
        <v>3.21373</v>
      </c>
      <c r="G35" s="1">
        <v>2.6274039999999999</v>
      </c>
      <c r="H35" s="43"/>
    </row>
    <row r="36" spans="1:8" x14ac:dyDescent="0.25">
      <c r="A36">
        <v>34</v>
      </c>
      <c r="B36" s="1">
        <v>15.335330000000001</v>
      </c>
      <c r="C36" s="1">
        <v>5.9800040000000001</v>
      </c>
      <c r="D36" s="1">
        <v>2.7549860000000002</v>
      </c>
      <c r="E36" s="1">
        <v>3.79339</v>
      </c>
      <c r="F36" s="1">
        <v>3.1128399999999998</v>
      </c>
      <c r="G36" s="1">
        <v>2.4326850000000002</v>
      </c>
      <c r="H36" s="43"/>
    </row>
    <row r="37" spans="1:8" x14ac:dyDescent="0.25">
      <c r="A37">
        <v>35</v>
      </c>
      <c r="B37" s="1">
        <v>18.755790000000001</v>
      </c>
      <c r="C37" s="1">
        <v>7.3786870000000002</v>
      </c>
      <c r="D37" s="1">
        <v>3.1308039999999999</v>
      </c>
      <c r="E37" s="1">
        <v>4.3092829999999998</v>
      </c>
      <c r="F37" s="1">
        <v>3.5856330000000001</v>
      </c>
      <c r="G37" s="1">
        <v>2.8389880000000001</v>
      </c>
      <c r="H37" s="43"/>
    </row>
    <row r="38" spans="1:8" x14ac:dyDescent="0.25">
      <c r="A38">
        <v>36</v>
      </c>
      <c r="B38" s="1">
        <v>18.43347</v>
      </c>
      <c r="C38" s="1">
        <v>6.3016459999999999</v>
      </c>
      <c r="D38" s="1">
        <v>2.4560070000000001</v>
      </c>
      <c r="E38" s="1">
        <v>3.5096980000000002</v>
      </c>
      <c r="F38" s="1">
        <v>2.885386</v>
      </c>
      <c r="G38" s="1">
        <v>2.2194370000000001</v>
      </c>
      <c r="H38" s="43"/>
    </row>
    <row r="39" spans="1:8" x14ac:dyDescent="0.25">
      <c r="A39">
        <v>37</v>
      </c>
      <c r="B39" s="1">
        <v>22.181609999999999</v>
      </c>
      <c r="C39" s="1">
        <v>7.6488360000000002</v>
      </c>
      <c r="D39" s="1">
        <v>2.562535</v>
      </c>
      <c r="E39" s="1">
        <v>3.4772400000000001</v>
      </c>
      <c r="F39" s="1">
        <v>2.9236610000000001</v>
      </c>
      <c r="G39" s="1">
        <v>2.2411699999999999</v>
      </c>
      <c r="H39" s="43"/>
    </row>
    <row r="40" spans="1:8" x14ac:dyDescent="0.25">
      <c r="A40">
        <v>38</v>
      </c>
      <c r="B40" s="1">
        <v>24.561309999999999</v>
      </c>
      <c r="C40" s="1">
        <v>7.7279679999999997</v>
      </c>
      <c r="D40" s="1">
        <v>2.3840499999999998</v>
      </c>
      <c r="E40" s="1">
        <v>3.306724</v>
      </c>
      <c r="F40" s="1">
        <v>2.7101799999999998</v>
      </c>
      <c r="G40" s="1">
        <v>2.043396</v>
      </c>
      <c r="H40" s="43"/>
    </row>
    <row r="41" spans="1:8" x14ac:dyDescent="0.25">
      <c r="A41">
        <v>39</v>
      </c>
      <c r="B41" s="1">
        <v>29.130330000000001</v>
      </c>
      <c r="C41" s="1">
        <v>9.2295680000000004</v>
      </c>
      <c r="D41" s="1">
        <v>2.5402459999999998</v>
      </c>
      <c r="E41" s="1">
        <v>3.4486240000000001</v>
      </c>
      <c r="F41" s="1">
        <v>2.952861</v>
      </c>
      <c r="G41" s="1">
        <v>2.155573</v>
      </c>
      <c r="H41" s="43"/>
    </row>
    <row r="42" spans="1:8" x14ac:dyDescent="0.25">
      <c r="A42">
        <v>40</v>
      </c>
      <c r="B42" s="1">
        <v>34.38899</v>
      </c>
      <c r="C42" s="1">
        <v>10.94064</v>
      </c>
      <c r="D42" s="1">
        <v>2.8736130000000002</v>
      </c>
      <c r="E42" s="1">
        <v>3.797933</v>
      </c>
      <c r="F42" s="1">
        <v>3.4003480000000001</v>
      </c>
      <c r="G42" s="1">
        <v>2.488715</v>
      </c>
      <c r="H42" s="43"/>
    </row>
    <row r="43" spans="1:8" x14ac:dyDescent="0.25">
      <c r="A43">
        <v>41</v>
      </c>
      <c r="B43" s="1">
        <v>40.996369999999999</v>
      </c>
      <c r="C43" s="1">
        <v>12.790089999999999</v>
      </c>
      <c r="D43" s="1">
        <v>2.9455629999999999</v>
      </c>
      <c r="E43" s="1">
        <v>3.9421750000000002</v>
      </c>
      <c r="F43" s="1">
        <v>3.6081750000000001</v>
      </c>
      <c r="G43" s="1">
        <v>2.6128040000000001</v>
      </c>
      <c r="H43" s="43"/>
    </row>
    <row r="44" spans="1:8" x14ac:dyDescent="0.25">
      <c r="A44">
        <v>42</v>
      </c>
      <c r="B44" s="1">
        <v>44.247500000000002</v>
      </c>
      <c r="C44" s="1">
        <v>12.43844</v>
      </c>
      <c r="D44" s="1">
        <v>2.6360769999999998</v>
      </c>
      <c r="E44" s="1">
        <v>3.726667</v>
      </c>
      <c r="F44" s="1">
        <v>3.41432</v>
      </c>
      <c r="G44" s="1">
        <v>2.5220349999999998</v>
      </c>
      <c r="H44" s="43"/>
    </row>
    <row r="45" spans="1:8" x14ac:dyDescent="0.25">
      <c r="A45">
        <v>43</v>
      </c>
      <c r="B45" s="1">
        <v>46.417839999999998</v>
      </c>
      <c r="C45" s="1">
        <v>12.19285</v>
      </c>
      <c r="D45" s="1">
        <v>2.2205249999999999</v>
      </c>
      <c r="E45" s="1">
        <v>3.0905969999999998</v>
      </c>
      <c r="F45" s="1">
        <v>2.7815029999999998</v>
      </c>
      <c r="G45" s="1">
        <v>1.9480459999999999</v>
      </c>
      <c r="H45" s="43"/>
    </row>
    <row r="46" spans="1:8" x14ac:dyDescent="0.25">
      <c r="A46">
        <v>44</v>
      </c>
      <c r="B46" s="1">
        <v>48.606920000000002</v>
      </c>
      <c r="C46" s="1">
        <v>11.86896</v>
      </c>
      <c r="D46" s="1">
        <v>2.0868180000000001</v>
      </c>
      <c r="E46" s="1">
        <v>2.9949880000000002</v>
      </c>
      <c r="F46" s="1">
        <v>2.6346609999999999</v>
      </c>
      <c r="G46" s="1">
        <v>1.915316</v>
      </c>
      <c r="H46" s="43"/>
    </row>
    <row r="47" spans="1:8" x14ac:dyDescent="0.25">
      <c r="A47">
        <v>45</v>
      </c>
      <c r="B47" s="1">
        <v>52.315060000000003</v>
      </c>
      <c r="C47" s="1">
        <v>12.78586</v>
      </c>
      <c r="D47" s="1">
        <v>1.8270869999999999</v>
      </c>
      <c r="E47" s="1">
        <v>2.5736560000000002</v>
      </c>
      <c r="F47" s="1">
        <v>2.3802059999999998</v>
      </c>
      <c r="G47" s="1">
        <v>1.4520310000000001</v>
      </c>
      <c r="H47" s="43"/>
    </row>
    <row r="48" spans="1:8" x14ac:dyDescent="0.25">
      <c r="A48">
        <v>46</v>
      </c>
      <c r="B48" s="1">
        <v>57.823270000000001</v>
      </c>
      <c r="C48" s="1">
        <v>15.496029999999999</v>
      </c>
      <c r="D48" s="1">
        <v>1.964607</v>
      </c>
      <c r="E48" s="1">
        <v>2.7561779999999998</v>
      </c>
      <c r="F48" s="1">
        <v>2.6907649999999999</v>
      </c>
      <c r="G48" s="1">
        <v>1.5804510000000001</v>
      </c>
      <c r="H48" s="43"/>
    </row>
    <row r="49" spans="1:8" x14ac:dyDescent="0.25">
      <c r="A49">
        <v>47</v>
      </c>
      <c r="B49" s="1">
        <v>63.764479999999999</v>
      </c>
      <c r="C49" s="1">
        <v>18.188279999999999</v>
      </c>
      <c r="D49" s="1">
        <v>2.2356129999999999</v>
      </c>
      <c r="E49" s="1">
        <v>3.0799089999999998</v>
      </c>
      <c r="F49" s="1">
        <v>3.0802849999999999</v>
      </c>
      <c r="G49" s="1">
        <v>1.8587640000000001</v>
      </c>
      <c r="H49" s="43"/>
    </row>
    <row r="50" spans="1:8" x14ac:dyDescent="0.25">
      <c r="A50">
        <v>48</v>
      </c>
      <c r="B50" s="1">
        <v>66.103849999999994</v>
      </c>
      <c r="C50" s="1">
        <v>18.806560000000001</v>
      </c>
      <c r="D50" s="1">
        <v>2.6731029999999998</v>
      </c>
      <c r="E50" s="1">
        <v>3.3931249999999999</v>
      </c>
      <c r="F50" s="1">
        <v>3.2536100000000001</v>
      </c>
      <c r="G50" s="1">
        <v>2.1754519999999999</v>
      </c>
      <c r="H50" s="43"/>
    </row>
    <row r="51" spans="1:8" x14ac:dyDescent="0.25">
      <c r="A51">
        <v>49</v>
      </c>
      <c r="B51" s="1">
        <v>68.018789999999996</v>
      </c>
      <c r="C51" s="1">
        <v>20.09169</v>
      </c>
      <c r="D51" s="1">
        <v>2.2291859999999999</v>
      </c>
      <c r="E51" s="1">
        <v>3.0975890000000001</v>
      </c>
      <c r="F51" s="1">
        <v>2.9441950000000001</v>
      </c>
      <c r="G51" s="1">
        <v>1.9239109999999999</v>
      </c>
      <c r="H51" s="43"/>
    </row>
    <row r="52" spans="1:8" x14ac:dyDescent="0.25">
      <c r="A52">
        <v>50</v>
      </c>
      <c r="B52" s="1">
        <v>66.464230000000001</v>
      </c>
      <c r="C52" s="1">
        <v>22.25177</v>
      </c>
      <c r="D52" s="1">
        <v>1.980464</v>
      </c>
      <c r="E52" s="1">
        <v>2.8945699999999999</v>
      </c>
      <c r="F52" s="1">
        <v>2.8231320000000002</v>
      </c>
      <c r="G52" s="1">
        <v>1.842597</v>
      </c>
      <c r="H52" s="43"/>
    </row>
    <row r="53" spans="1:8" x14ac:dyDescent="0.25">
      <c r="A53">
        <v>51</v>
      </c>
      <c r="B53" s="1">
        <v>75.774749999999997</v>
      </c>
      <c r="C53" s="1">
        <v>26.156669999999998</v>
      </c>
      <c r="D53" s="1">
        <v>2.019606</v>
      </c>
      <c r="E53" s="1">
        <v>2.761031</v>
      </c>
      <c r="F53" s="1">
        <v>2.8372359999999999</v>
      </c>
      <c r="G53" s="1">
        <v>1.5920019999999999</v>
      </c>
      <c r="H53" s="43"/>
    </row>
    <row r="54" spans="1:8" x14ac:dyDescent="0.25">
      <c r="A54">
        <v>52</v>
      </c>
      <c r="B54" s="1">
        <v>76.093279999999993</v>
      </c>
      <c r="C54" s="1">
        <v>29.358830000000001</v>
      </c>
      <c r="D54" s="1">
        <v>2.433109</v>
      </c>
      <c r="E54" s="1">
        <v>3.2595540000000001</v>
      </c>
      <c r="F54" s="1">
        <v>3.2911069999999998</v>
      </c>
      <c r="G54" s="1">
        <v>2.0402200000000001</v>
      </c>
      <c r="H54" s="43"/>
    </row>
    <row r="55" spans="1:8" x14ac:dyDescent="0.25">
      <c r="A55">
        <v>53</v>
      </c>
      <c r="B55" s="1">
        <v>74.667069999999995</v>
      </c>
      <c r="C55" s="1">
        <v>30.18627</v>
      </c>
      <c r="D55" s="1">
        <v>1.90358</v>
      </c>
      <c r="E55" s="1">
        <v>2.476051</v>
      </c>
      <c r="F55" s="1">
        <v>2.5805609999999999</v>
      </c>
      <c r="G55" s="1">
        <v>1.4289400000000001</v>
      </c>
      <c r="H55" s="43"/>
    </row>
    <row r="56" spans="1:8" x14ac:dyDescent="0.25">
      <c r="A56">
        <v>54</v>
      </c>
      <c r="B56" s="1">
        <v>72.327560000000005</v>
      </c>
      <c r="C56" s="1">
        <v>31.56165</v>
      </c>
      <c r="D56" s="1">
        <v>1.754974</v>
      </c>
      <c r="E56" s="1">
        <v>2.3038189999999998</v>
      </c>
      <c r="F56" s="1">
        <v>2.3865219999999998</v>
      </c>
      <c r="G56" s="1">
        <v>1.214766</v>
      </c>
      <c r="H56" s="43"/>
    </row>
    <row r="57" spans="1:8" x14ac:dyDescent="0.25">
      <c r="A57">
        <v>55</v>
      </c>
      <c r="B57" s="1">
        <v>68.283649999999994</v>
      </c>
      <c r="C57" s="1">
        <v>32.4129</v>
      </c>
      <c r="D57" s="1">
        <v>2.119853</v>
      </c>
      <c r="E57" s="1">
        <v>2.6394730000000002</v>
      </c>
      <c r="F57" s="1">
        <v>2.705438</v>
      </c>
      <c r="G57" s="1">
        <v>1.550818</v>
      </c>
      <c r="H57" s="43"/>
    </row>
    <row r="58" spans="1:8" x14ac:dyDescent="0.25">
      <c r="A58">
        <v>56</v>
      </c>
      <c r="B58" s="1">
        <v>66.467309999999998</v>
      </c>
      <c r="C58" s="1">
        <v>36.890949999999997</v>
      </c>
      <c r="D58" s="1">
        <v>0.68578700000000004</v>
      </c>
      <c r="E58" s="1">
        <v>2.8593109999999999</v>
      </c>
      <c r="F58" s="1">
        <v>3.0311720000000002</v>
      </c>
      <c r="G58" s="1">
        <v>1.649187</v>
      </c>
      <c r="H58" s="43"/>
    </row>
    <row r="59" spans="1:8" x14ac:dyDescent="0.25">
      <c r="A59">
        <v>57</v>
      </c>
      <c r="B59" s="1">
        <v>60.578580000000002</v>
      </c>
      <c r="C59" s="1">
        <v>36.708750000000002</v>
      </c>
      <c r="D59" s="1">
        <v>1.944585</v>
      </c>
      <c r="E59" s="1">
        <v>2.6183740000000002</v>
      </c>
      <c r="F59" s="1">
        <v>2.552746</v>
      </c>
      <c r="G59" s="1">
        <v>1.3967689999999999</v>
      </c>
      <c r="H59" s="43"/>
    </row>
    <row r="60" spans="1:8" x14ac:dyDescent="0.25">
      <c r="A60">
        <v>58</v>
      </c>
      <c r="B60" s="1">
        <v>66.062989999999999</v>
      </c>
      <c r="C60" s="1">
        <v>44.401879999999998</v>
      </c>
      <c r="D60" s="1">
        <v>2.3384610000000001</v>
      </c>
      <c r="E60" s="1">
        <v>2.8767510000000001</v>
      </c>
      <c r="F60" s="1">
        <v>3.0074369999999999</v>
      </c>
      <c r="G60" s="1">
        <v>1.54758</v>
      </c>
      <c r="H60" s="43"/>
    </row>
    <row r="61" spans="1:8" x14ac:dyDescent="0.25">
      <c r="A61">
        <v>59</v>
      </c>
      <c r="B61" s="1">
        <v>64.273889999999994</v>
      </c>
      <c r="C61" s="1">
        <v>47.111600000000003</v>
      </c>
      <c r="D61" s="1">
        <v>2.5158689999999999</v>
      </c>
      <c r="E61" s="1">
        <v>3.0629499999999998</v>
      </c>
      <c r="F61" s="1">
        <v>2.9770189999999999</v>
      </c>
      <c r="G61" s="1">
        <v>1.7297340000000001</v>
      </c>
      <c r="H61" s="43"/>
    </row>
    <row r="62" spans="1:8" x14ac:dyDescent="0.25">
      <c r="A62">
        <v>60</v>
      </c>
      <c r="B62" s="1">
        <v>60.424210000000002</v>
      </c>
      <c r="C62" s="1">
        <v>50.344520000000003</v>
      </c>
      <c r="D62" s="1">
        <v>2.5065029999999999</v>
      </c>
      <c r="E62" s="1">
        <v>2.888366</v>
      </c>
      <c r="F62" s="1">
        <v>3.019469</v>
      </c>
      <c r="G62" s="1">
        <v>1.442966</v>
      </c>
      <c r="H62" s="43"/>
    </row>
    <row r="63" spans="1:8" x14ac:dyDescent="0.25">
      <c r="A63">
        <v>61</v>
      </c>
      <c r="B63" s="1">
        <v>56.543059999999997</v>
      </c>
      <c r="C63" s="1">
        <v>52.165239999999997</v>
      </c>
      <c r="D63" s="1">
        <v>2.3834979999999999</v>
      </c>
      <c r="E63" s="1">
        <v>2.7960340000000001</v>
      </c>
      <c r="F63" s="1">
        <v>2.878244</v>
      </c>
      <c r="G63" s="1">
        <v>1.3895869999999999</v>
      </c>
      <c r="H63" s="43"/>
    </row>
    <row r="64" spans="1:8" x14ac:dyDescent="0.25">
      <c r="A64">
        <v>62</v>
      </c>
      <c r="B64" s="1">
        <v>50.288150000000002</v>
      </c>
      <c r="C64" s="1">
        <v>50.091999999999999</v>
      </c>
      <c r="D64" s="1">
        <v>2.1196449999999998</v>
      </c>
      <c r="E64" s="1">
        <v>2.3974630000000001</v>
      </c>
      <c r="F64" s="1">
        <v>2.3183549999999999</v>
      </c>
      <c r="G64" s="1">
        <v>1.137859</v>
      </c>
      <c r="H64" s="43"/>
    </row>
    <row r="65" spans="1:8" x14ac:dyDescent="0.25">
      <c r="A65">
        <v>63</v>
      </c>
      <c r="B65" s="1">
        <v>46.889659999999999</v>
      </c>
      <c r="C65" s="1">
        <v>50.994570000000003</v>
      </c>
      <c r="D65" s="1">
        <v>1.9127909999999999</v>
      </c>
      <c r="E65" s="1">
        <v>2.2096070000000001</v>
      </c>
      <c r="F65" s="1">
        <v>2.083558</v>
      </c>
      <c r="G65" s="1">
        <v>1.0656159999999999</v>
      </c>
      <c r="H65" s="43"/>
    </row>
    <row r="66" spans="1:8" x14ac:dyDescent="0.25">
      <c r="A66">
        <v>64</v>
      </c>
      <c r="B66" s="1">
        <v>43.88541</v>
      </c>
      <c r="C66" s="1">
        <v>51.097169999999998</v>
      </c>
      <c r="D66" s="1">
        <v>2.227487</v>
      </c>
      <c r="E66" s="1">
        <v>2.5230459999999999</v>
      </c>
      <c r="F66" s="1">
        <v>2.4271829999999999</v>
      </c>
      <c r="G66" s="1">
        <v>1.2208909999999999</v>
      </c>
      <c r="H66" s="43"/>
    </row>
    <row r="67" spans="1:8" x14ac:dyDescent="0.25">
      <c r="A67">
        <v>65</v>
      </c>
      <c r="B67" s="1">
        <v>44.288440000000001</v>
      </c>
      <c r="C67" s="1">
        <v>52.884140000000002</v>
      </c>
      <c r="D67" s="1">
        <v>2.292173</v>
      </c>
      <c r="E67" s="1">
        <v>2.5919249999999998</v>
      </c>
      <c r="F67" s="1">
        <v>2.458256</v>
      </c>
      <c r="G67" s="1">
        <v>1.2900480000000001</v>
      </c>
      <c r="H67" s="43"/>
    </row>
    <row r="68" spans="1:8" x14ac:dyDescent="0.25">
      <c r="A68">
        <v>66</v>
      </c>
      <c r="B68" s="1">
        <v>41.894120000000001</v>
      </c>
      <c r="C68" s="1">
        <v>50.97945</v>
      </c>
      <c r="D68" s="1">
        <v>2.8940389999999998</v>
      </c>
      <c r="E68" s="1">
        <v>3.2585630000000001</v>
      </c>
      <c r="F68" s="1">
        <v>3.0512860000000002</v>
      </c>
      <c r="G68" s="1">
        <v>1.789113</v>
      </c>
      <c r="H68" s="43"/>
    </row>
    <row r="69" spans="1:8" x14ac:dyDescent="0.25">
      <c r="A69">
        <v>67</v>
      </c>
      <c r="B69" s="1">
        <v>40.955669999999998</v>
      </c>
      <c r="C69" s="1">
        <v>52.340699999999998</v>
      </c>
      <c r="D69" s="1">
        <v>2.309266</v>
      </c>
      <c r="E69" s="1">
        <v>2.7097560000000001</v>
      </c>
      <c r="F69" s="1">
        <v>2.4397669999999998</v>
      </c>
      <c r="G69" s="1">
        <v>1.3573569999999999</v>
      </c>
      <c r="H69" s="43"/>
    </row>
    <row r="70" spans="1:8" x14ac:dyDescent="0.25">
      <c r="A70">
        <v>68</v>
      </c>
      <c r="B70" s="1">
        <v>38.163060000000002</v>
      </c>
      <c r="C70" s="1">
        <v>48.811790000000002</v>
      </c>
      <c r="D70" s="1">
        <v>1.9858849999999999</v>
      </c>
      <c r="E70" s="1">
        <v>2.1887509999999999</v>
      </c>
      <c r="F70" s="1">
        <v>1.9607079999999999</v>
      </c>
      <c r="G70" s="1">
        <v>0.87309000000000003</v>
      </c>
      <c r="H70" s="43"/>
    </row>
    <row r="71" spans="1:8" x14ac:dyDescent="0.25">
      <c r="A71">
        <v>69</v>
      </c>
      <c r="B71" s="1">
        <v>31.436060000000001</v>
      </c>
      <c r="C71" s="1">
        <v>41.028530000000003</v>
      </c>
      <c r="D71" s="1">
        <v>1.4462029999999999</v>
      </c>
      <c r="E71" s="1">
        <v>1.507728</v>
      </c>
      <c r="F71" s="1">
        <v>1.33491</v>
      </c>
      <c r="G71" s="1">
        <v>0.51286299999999996</v>
      </c>
      <c r="H71" s="43"/>
    </row>
    <row r="72" spans="1:8" x14ac:dyDescent="0.25">
      <c r="A72">
        <v>70</v>
      </c>
      <c r="B72" s="1">
        <v>34.45234</v>
      </c>
      <c r="C72" s="1">
        <v>43.871000000000002</v>
      </c>
      <c r="D72" s="1">
        <v>1.9717769999999999</v>
      </c>
      <c r="E72" s="1">
        <v>2.2517839999999998</v>
      </c>
      <c r="F72" s="1">
        <v>0.87375700000000001</v>
      </c>
      <c r="G72" s="1">
        <v>0.95997100000000002</v>
      </c>
      <c r="H72" s="43"/>
    </row>
    <row r="73" spans="1:8" x14ac:dyDescent="0.25">
      <c r="A73">
        <v>71</v>
      </c>
      <c r="B73" s="1">
        <v>33.788159999999998</v>
      </c>
      <c r="C73" s="1">
        <v>43.096429999999998</v>
      </c>
      <c r="D73" s="1">
        <v>2.2687430000000002</v>
      </c>
      <c r="E73" s="1">
        <v>2.7647469999999998</v>
      </c>
      <c r="F73" s="1"/>
      <c r="G73" s="1">
        <v>1.443764</v>
      </c>
      <c r="H73" s="43"/>
    </row>
    <row r="74" spans="1:8" x14ac:dyDescent="0.25">
      <c r="A74">
        <v>72</v>
      </c>
      <c r="B74" s="1">
        <v>36.531239999999997</v>
      </c>
      <c r="C74" s="1">
        <v>44.088059999999999</v>
      </c>
      <c r="D74" s="1">
        <v>1.765336</v>
      </c>
      <c r="E74" s="1">
        <v>2.0848339999999999</v>
      </c>
      <c r="F74" s="1"/>
      <c r="G74" s="1">
        <v>0.80420700000000001</v>
      </c>
      <c r="H74" s="43"/>
    </row>
    <row r="75" spans="1:8" x14ac:dyDescent="0.25">
      <c r="A75">
        <v>73</v>
      </c>
      <c r="B75" s="1">
        <v>38.45682</v>
      </c>
      <c r="C75" s="1">
        <v>44.79692</v>
      </c>
      <c r="D75" s="1">
        <v>1.9764710000000001</v>
      </c>
      <c r="E75" s="1">
        <v>2.4296000000000002</v>
      </c>
      <c r="F75" s="1"/>
      <c r="G75" s="1">
        <v>0.85184899999999997</v>
      </c>
      <c r="H75" s="43"/>
    </row>
    <row r="76" spans="1:8" x14ac:dyDescent="0.25">
      <c r="A76">
        <v>74</v>
      </c>
      <c r="B76" s="1">
        <v>42.499409999999997</v>
      </c>
      <c r="C76" s="1">
        <v>47.342219999999998</v>
      </c>
      <c r="D76" s="1">
        <v>2.269593</v>
      </c>
      <c r="E76" s="1">
        <v>3.046376</v>
      </c>
      <c r="F76" s="1"/>
      <c r="G76" s="1">
        <v>1.373351</v>
      </c>
      <c r="H76" s="43"/>
    </row>
    <row r="77" spans="1:8" x14ac:dyDescent="0.25">
      <c r="A77">
        <v>75</v>
      </c>
      <c r="B77" s="1">
        <v>44.8765</v>
      </c>
      <c r="C77" s="1">
        <v>47.674959999999999</v>
      </c>
      <c r="D77" s="1">
        <v>2.2135880000000001</v>
      </c>
      <c r="E77" s="1">
        <v>2.5567820000000001</v>
      </c>
      <c r="F77" s="1"/>
      <c r="G77" s="1">
        <v>0.89349400000000001</v>
      </c>
      <c r="H77" s="43"/>
    </row>
    <row r="78" spans="1:8" x14ac:dyDescent="0.25">
      <c r="A78">
        <v>76</v>
      </c>
      <c r="B78" s="1">
        <v>45.563540000000003</v>
      </c>
      <c r="C78" s="1">
        <v>45.869549999999997</v>
      </c>
      <c r="D78" s="1">
        <v>2.2370410000000001</v>
      </c>
      <c r="E78" s="1">
        <v>2.5493109999999999</v>
      </c>
      <c r="F78" s="1">
        <v>0.82937700000000003</v>
      </c>
      <c r="G78" s="1">
        <v>0.91980600000000001</v>
      </c>
      <c r="H78" s="43"/>
    </row>
    <row r="79" spans="1:8" x14ac:dyDescent="0.25">
      <c r="A79">
        <v>77</v>
      </c>
      <c r="B79" s="1">
        <v>45.582999999999998</v>
      </c>
      <c r="C79" s="1">
        <v>43.380450000000003</v>
      </c>
      <c r="D79" s="1">
        <v>2.269577</v>
      </c>
      <c r="E79" s="1">
        <v>2.5423559999999998</v>
      </c>
      <c r="F79" s="1">
        <v>2.2139150000000001</v>
      </c>
      <c r="G79" s="1">
        <v>1.041121</v>
      </c>
      <c r="H79" s="43"/>
    </row>
    <row r="80" spans="1:8" x14ac:dyDescent="0.25">
      <c r="A80">
        <v>78</v>
      </c>
      <c r="B80" s="1">
        <v>44.589030000000001</v>
      </c>
      <c r="C80" s="1">
        <v>40.783110000000001</v>
      </c>
      <c r="D80" s="1">
        <v>2.4887830000000002</v>
      </c>
      <c r="E80" s="1">
        <v>2.8416619999999999</v>
      </c>
      <c r="F80" s="1">
        <v>2.425551</v>
      </c>
      <c r="G80" s="1">
        <v>1.2909710000000001</v>
      </c>
      <c r="H80" s="43"/>
    </row>
    <row r="81" spans="1:8" x14ac:dyDescent="0.25">
      <c r="A81">
        <v>79</v>
      </c>
      <c r="B81" s="1">
        <v>46.436889999999998</v>
      </c>
      <c r="C81" s="1">
        <v>32.292099999999998</v>
      </c>
      <c r="D81" s="1">
        <v>2.2734920000000001</v>
      </c>
      <c r="E81" s="1">
        <v>2.7082280000000001</v>
      </c>
      <c r="F81" s="1">
        <v>2.3175620000000001</v>
      </c>
      <c r="G81" s="1">
        <v>1.12582</v>
      </c>
      <c r="H81" s="43"/>
    </row>
    <row r="82" spans="1:8" x14ac:dyDescent="0.25">
      <c r="A82">
        <v>80</v>
      </c>
      <c r="B82" s="1">
        <v>46.027470000000001</v>
      </c>
      <c r="C82" s="1">
        <v>21.985150000000001</v>
      </c>
      <c r="D82" s="1">
        <v>2.1933060000000002</v>
      </c>
      <c r="E82" s="1">
        <v>2.5067889999999999</v>
      </c>
      <c r="F82" s="1">
        <v>2.0857890000000001</v>
      </c>
      <c r="G82" s="1">
        <v>0.87823899999999999</v>
      </c>
      <c r="H82" s="43"/>
    </row>
    <row r="83" spans="1:8" x14ac:dyDescent="0.25">
      <c r="A83">
        <v>81</v>
      </c>
      <c r="B83" s="1">
        <v>46.824669999999998</v>
      </c>
      <c r="C83" s="1">
        <v>21.685919999999999</v>
      </c>
      <c r="D83" s="1">
        <v>1.8431059999999999</v>
      </c>
      <c r="E83" s="1">
        <v>2.0320420000000001</v>
      </c>
      <c r="F83" s="1">
        <v>1.722553</v>
      </c>
      <c r="G83" s="1">
        <v>0.68582200000000004</v>
      </c>
      <c r="H83" s="43"/>
    </row>
    <row r="84" spans="1:8" x14ac:dyDescent="0.25">
      <c r="A84">
        <v>82</v>
      </c>
      <c r="B84" s="1">
        <v>47.480910000000002</v>
      </c>
      <c r="C84" s="1">
        <v>21.272670000000002</v>
      </c>
      <c r="D84" s="1">
        <v>1.8609929999999999</v>
      </c>
      <c r="E84" s="1">
        <v>1.892164</v>
      </c>
      <c r="F84" s="1">
        <v>1.688596</v>
      </c>
      <c r="G84" s="1">
        <v>0.52193999999999996</v>
      </c>
      <c r="H84" s="43"/>
    </row>
    <row r="85" spans="1:8" x14ac:dyDescent="0.25">
      <c r="A85">
        <v>83</v>
      </c>
      <c r="B85" s="1">
        <v>47.752630000000003</v>
      </c>
      <c r="C85" s="1">
        <v>21.446580000000001</v>
      </c>
      <c r="D85" s="1">
        <v>2.1700620000000002</v>
      </c>
      <c r="E85" s="1">
        <v>2.4678140000000002</v>
      </c>
      <c r="F85" s="1">
        <v>2.0203790000000001</v>
      </c>
      <c r="G85" s="1">
        <v>0.83193899999999998</v>
      </c>
      <c r="H85" s="43"/>
    </row>
    <row r="86" spans="1:8" x14ac:dyDescent="0.25">
      <c r="A86">
        <v>84</v>
      </c>
      <c r="B86" s="1">
        <v>45.548740000000002</v>
      </c>
      <c r="C86" s="1">
        <v>21.097249999999999</v>
      </c>
      <c r="D86" s="1">
        <v>2.2005720000000002</v>
      </c>
      <c r="E86" s="1">
        <v>2.3755630000000001</v>
      </c>
      <c r="F86" s="1">
        <v>2.0091709999999998</v>
      </c>
      <c r="G86" s="1">
        <v>0.80858799999999997</v>
      </c>
      <c r="H86" s="43"/>
    </row>
    <row r="87" spans="1:8" x14ac:dyDescent="0.25">
      <c r="A87">
        <v>85</v>
      </c>
      <c r="B87" s="1">
        <v>44.551160000000003</v>
      </c>
      <c r="C87" s="1">
        <v>20.649090000000001</v>
      </c>
      <c r="D87" s="1">
        <v>2.3537880000000002</v>
      </c>
      <c r="E87" s="1">
        <v>2.5716299999999999</v>
      </c>
      <c r="F87" s="1">
        <v>2.1067420000000001</v>
      </c>
      <c r="G87" s="1">
        <v>0.84813099999999997</v>
      </c>
      <c r="H87" s="43"/>
    </row>
    <row r="88" spans="1:8" x14ac:dyDescent="0.25">
      <c r="A88">
        <v>86</v>
      </c>
      <c r="B88" s="1">
        <v>43.392330000000001</v>
      </c>
      <c r="C88" s="1">
        <v>20.9072</v>
      </c>
      <c r="D88" s="1">
        <v>2.4205719999999999</v>
      </c>
      <c r="E88" s="1">
        <v>2.5423179999999999</v>
      </c>
      <c r="F88" s="1">
        <v>2.1880869999999999</v>
      </c>
      <c r="G88" s="1">
        <v>0.98131999999999997</v>
      </c>
      <c r="H88" s="43"/>
    </row>
    <row r="89" spans="1:8" x14ac:dyDescent="0.25">
      <c r="A89">
        <v>87</v>
      </c>
      <c r="B89" s="1">
        <v>44.27411</v>
      </c>
      <c r="C89" s="1">
        <v>22.099060000000001</v>
      </c>
      <c r="D89" s="1">
        <v>2.8144529999999999</v>
      </c>
      <c r="E89" s="1">
        <v>3.0123920000000002</v>
      </c>
      <c r="F89" s="1">
        <v>2.625213</v>
      </c>
      <c r="G89" s="1">
        <v>1.2024710000000001</v>
      </c>
      <c r="H89" s="43"/>
    </row>
    <row r="90" spans="1:8" x14ac:dyDescent="0.25">
      <c r="A90">
        <v>88</v>
      </c>
      <c r="B90" s="1">
        <v>42.063099999999999</v>
      </c>
      <c r="C90" s="1">
        <v>21.642869999999998</v>
      </c>
      <c r="D90" s="1">
        <v>2.4235519999999999</v>
      </c>
      <c r="E90" s="1">
        <v>2.5151910000000002</v>
      </c>
      <c r="F90" s="1">
        <v>2.1004649999999998</v>
      </c>
      <c r="G90" s="1">
        <v>0.767374</v>
      </c>
      <c r="H90" s="43"/>
    </row>
    <row r="91" spans="1:8" x14ac:dyDescent="0.25">
      <c r="A91">
        <v>89</v>
      </c>
      <c r="B91" s="1">
        <v>41.23621</v>
      </c>
      <c r="C91" s="1">
        <v>20.97777</v>
      </c>
      <c r="D91" s="1">
        <v>2.7253409999999998</v>
      </c>
      <c r="E91" s="1">
        <v>2.6845180000000002</v>
      </c>
      <c r="F91" s="1">
        <v>2.3609840000000002</v>
      </c>
      <c r="G91" s="1">
        <v>0.95848800000000001</v>
      </c>
      <c r="H91" s="43"/>
    </row>
    <row r="92" spans="1:8" x14ac:dyDescent="0.25">
      <c r="A92">
        <v>90</v>
      </c>
      <c r="B92" s="1">
        <v>40.515050000000002</v>
      </c>
      <c r="C92" s="1">
        <v>20.792929999999998</v>
      </c>
      <c r="D92" s="1">
        <v>2.7259340000000001</v>
      </c>
      <c r="E92" s="1">
        <v>2.69272</v>
      </c>
      <c r="F92" s="1">
        <v>2.3010619999999999</v>
      </c>
      <c r="G92" s="1">
        <v>1.035112</v>
      </c>
      <c r="H92" s="43"/>
    </row>
    <row r="93" spans="1:8" x14ac:dyDescent="0.25">
      <c r="A93">
        <v>91</v>
      </c>
      <c r="B93" s="1">
        <v>40.971449999999997</v>
      </c>
      <c r="C93" s="1">
        <v>21.413910000000001</v>
      </c>
      <c r="D93" s="1">
        <v>2.7915019999999999</v>
      </c>
      <c r="E93" s="1">
        <v>2.7144180000000002</v>
      </c>
      <c r="F93" s="1">
        <v>2.3308439999999999</v>
      </c>
      <c r="G93" s="1">
        <v>0.91415999999999997</v>
      </c>
      <c r="H93" s="43"/>
    </row>
    <row r="94" spans="1:8" x14ac:dyDescent="0.25">
      <c r="A94">
        <v>92</v>
      </c>
      <c r="B94" s="1">
        <v>41.936959999999999</v>
      </c>
      <c r="C94" s="1">
        <v>21.920539999999999</v>
      </c>
      <c r="D94" s="1">
        <v>2.7812589999999999</v>
      </c>
      <c r="E94" s="1">
        <v>2.7184210000000002</v>
      </c>
      <c r="F94" s="1">
        <v>2.2985259999999998</v>
      </c>
      <c r="G94" s="1">
        <v>0.85926100000000005</v>
      </c>
      <c r="H94" s="43"/>
    </row>
    <row r="95" spans="1:8" x14ac:dyDescent="0.25">
      <c r="A95">
        <v>93</v>
      </c>
      <c r="B95" s="1">
        <v>43.244340000000001</v>
      </c>
      <c r="C95" s="1">
        <v>22.84074</v>
      </c>
      <c r="D95" s="1">
        <v>3.0489760000000001</v>
      </c>
      <c r="E95" s="1">
        <v>2.9292400000000001</v>
      </c>
      <c r="F95" s="1">
        <v>2.4968919999999999</v>
      </c>
      <c r="G95" s="1">
        <v>1.057285</v>
      </c>
      <c r="H95" s="43"/>
    </row>
    <row r="96" spans="1:8" x14ac:dyDescent="0.25">
      <c r="A96">
        <v>94</v>
      </c>
      <c r="B96" s="1">
        <v>43.347070000000002</v>
      </c>
      <c r="C96" s="1">
        <v>23.228190000000001</v>
      </c>
      <c r="D96" s="1">
        <v>3.382244</v>
      </c>
      <c r="E96" s="1">
        <v>3.2434980000000002</v>
      </c>
      <c r="F96" s="1">
        <v>2.7523040000000001</v>
      </c>
      <c r="G96" s="1">
        <v>1.301903</v>
      </c>
      <c r="H96" s="43"/>
    </row>
    <row r="97" spans="1:8" x14ac:dyDescent="0.25">
      <c r="A97">
        <v>95</v>
      </c>
      <c r="B97" s="1">
        <v>44.722830000000002</v>
      </c>
      <c r="C97" s="1">
        <v>26.64181</v>
      </c>
      <c r="D97" s="1">
        <v>3.1105019999999999</v>
      </c>
      <c r="E97" s="1">
        <v>2.9841639999999998</v>
      </c>
      <c r="F97" s="1">
        <v>2.524302</v>
      </c>
      <c r="G97" s="1">
        <v>1.192758</v>
      </c>
      <c r="H97" s="43"/>
    </row>
    <row r="98" spans="1:8" x14ac:dyDescent="0.25">
      <c r="A98">
        <v>96</v>
      </c>
      <c r="B98" s="1">
        <v>40.81915</v>
      </c>
      <c r="C98" s="1">
        <v>24.642430000000001</v>
      </c>
      <c r="D98" s="1">
        <v>2.5317150000000002</v>
      </c>
      <c r="E98" s="1">
        <v>1.88304</v>
      </c>
      <c r="F98" s="1">
        <v>1.6177539999999999</v>
      </c>
      <c r="G98" s="1">
        <v>0.48904500000000001</v>
      </c>
      <c r="H98" s="43"/>
    </row>
    <row r="99" spans="1:8" x14ac:dyDescent="0.25">
      <c r="A99">
        <v>97</v>
      </c>
      <c r="B99" s="1">
        <v>38.083039999999997</v>
      </c>
      <c r="C99" s="1">
        <v>22.836069999999999</v>
      </c>
      <c r="D99" s="1">
        <v>2.3867759999999998</v>
      </c>
      <c r="E99" s="1">
        <v>1.6561349999999999</v>
      </c>
      <c r="F99" s="1">
        <v>1.513897</v>
      </c>
      <c r="G99" s="1">
        <v>0.37236399999999997</v>
      </c>
      <c r="H99" s="43"/>
    </row>
    <row r="100" spans="1:8" x14ac:dyDescent="0.25">
      <c r="A100">
        <v>98</v>
      </c>
      <c r="B100" s="1">
        <v>37.445250000000001</v>
      </c>
      <c r="C100" s="1">
        <v>21.617290000000001</v>
      </c>
      <c r="D100" s="1">
        <v>2.711846</v>
      </c>
      <c r="E100" s="1">
        <v>2.111685</v>
      </c>
      <c r="F100" s="1">
        <v>1.9999690000000001</v>
      </c>
      <c r="G100" s="1">
        <v>0.64770799999999995</v>
      </c>
      <c r="H100" s="43"/>
    </row>
    <row r="101" spans="1:8" x14ac:dyDescent="0.25">
      <c r="A101">
        <v>99</v>
      </c>
      <c r="B101" s="1">
        <v>26.567350000000001</v>
      </c>
      <c r="C101" s="1">
        <v>18.717559999999999</v>
      </c>
      <c r="D101" s="1">
        <v>2.189676</v>
      </c>
      <c r="E101" s="1">
        <v>1.4497500000000001</v>
      </c>
      <c r="F101" s="1">
        <v>1.4098949999999999</v>
      </c>
      <c r="G101" s="1">
        <v>0.40857399999999999</v>
      </c>
      <c r="H101" s="43"/>
    </row>
    <row r="102" spans="1:8" x14ac:dyDescent="0.25">
      <c r="A102">
        <v>100</v>
      </c>
      <c r="B102" s="1">
        <v>31.65691</v>
      </c>
      <c r="C102" s="1">
        <v>18.330020000000001</v>
      </c>
      <c r="D102" s="1">
        <v>2.1090529999999998</v>
      </c>
      <c r="E102" s="1">
        <v>1.6076680000000001</v>
      </c>
      <c r="F102" s="1">
        <v>1.466043</v>
      </c>
      <c r="G102" s="1">
        <v>0.35186699999999999</v>
      </c>
      <c r="H102" s="43"/>
    </row>
    <row r="103" spans="1:8" x14ac:dyDescent="0.25">
      <c r="A103">
        <v>101</v>
      </c>
      <c r="B103" s="1">
        <v>34.078099999999999</v>
      </c>
      <c r="C103" s="1">
        <v>18.248919999999998</v>
      </c>
      <c r="D103" s="1">
        <v>2.845132</v>
      </c>
      <c r="E103" s="1">
        <v>2.6427990000000001</v>
      </c>
      <c r="F103" s="1">
        <v>2.3062450000000001</v>
      </c>
      <c r="G103" s="1">
        <v>0.98042700000000005</v>
      </c>
      <c r="H103" s="43"/>
    </row>
    <row r="104" spans="1:8" x14ac:dyDescent="0.25">
      <c r="A104">
        <v>102</v>
      </c>
      <c r="B104" s="1">
        <v>31.357749999999999</v>
      </c>
      <c r="C104" s="1">
        <v>18.69922</v>
      </c>
      <c r="D104" s="1">
        <v>2.1909909999999999</v>
      </c>
      <c r="E104" s="1">
        <v>2.0391650000000001</v>
      </c>
      <c r="F104" s="1">
        <v>1.745838</v>
      </c>
      <c r="G104" s="1">
        <v>0.67553099999999999</v>
      </c>
      <c r="H104" s="43"/>
    </row>
    <row r="105" spans="1:8" x14ac:dyDescent="0.25">
      <c r="A105">
        <v>103</v>
      </c>
      <c r="B105" s="1">
        <v>28.03538</v>
      </c>
      <c r="C105" s="1">
        <v>19.84721</v>
      </c>
      <c r="D105" s="1">
        <v>2.235338</v>
      </c>
      <c r="E105" s="1">
        <v>1.621775</v>
      </c>
      <c r="F105" s="1">
        <v>1.823096</v>
      </c>
      <c r="G105" s="1">
        <v>0.55122899999999997</v>
      </c>
      <c r="H105" s="43"/>
    </row>
    <row r="106" spans="1:8" x14ac:dyDescent="0.25">
      <c r="A106">
        <v>104</v>
      </c>
      <c r="B106" s="1">
        <v>26.904260000000001</v>
      </c>
      <c r="C106" s="1">
        <v>25.00787</v>
      </c>
      <c r="D106" s="1">
        <v>1.82057</v>
      </c>
      <c r="E106" s="1">
        <v>1.5711139999999999</v>
      </c>
      <c r="F106" s="1">
        <v>1.362616</v>
      </c>
      <c r="G106" s="1">
        <v>0.38522600000000001</v>
      </c>
      <c r="H106" s="43"/>
    </row>
    <row r="107" spans="1:8" x14ac:dyDescent="0.25">
      <c r="A107">
        <v>105</v>
      </c>
      <c r="B107" s="1">
        <v>28.500319999999999</v>
      </c>
      <c r="C107" s="1">
        <v>27.779630000000001</v>
      </c>
      <c r="D107" s="1">
        <v>2.3020809999999998</v>
      </c>
      <c r="E107" s="1">
        <v>2.3690769999999999</v>
      </c>
      <c r="F107" s="1">
        <v>2.00386</v>
      </c>
      <c r="G107" s="1">
        <v>0.82165100000000002</v>
      </c>
      <c r="H107" s="43"/>
    </row>
    <row r="108" spans="1:8" x14ac:dyDescent="0.25">
      <c r="A108">
        <v>106</v>
      </c>
      <c r="B108" s="1">
        <v>25.910640000000001</v>
      </c>
      <c r="C108" s="1">
        <v>28.281289999999998</v>
      </c>
      <c r="D108" s="1">
        <v>2.0150800000000002</v>
      </c>
      <c r="E108" s="1">
        <v>1.842077</v>
      </c>
      <c r="F108" s="1">
        <v>1.601281</v>
      </c>
      <c r="G108" s="1">
        <v>0.49443599999999999</v>
      </c>
      <c r="H108" s="43"/>
    </row>
    <row r="109" spans="1:8" x14ac:dyDescent="0.25">
      <c r="A109">
        <v>107</v>
      </c>
      <c r="B109" s="1">
        <v>25.291609999999999</v>
      </c>
      <c r="C109" s="1">
        <v>30.343579999999999</v>
      </c>
      <c r="D109" s="1">
        <v>2.463149</v>
      </c>
      <c r="E109" s="1">
        <v>2.44448</v>
      </c>
      <c r="F109" s="1">
        <v>2.1006559999999999</v>
      </c>
      <c r="G109" s="1">
        <v>0.91736399999999996</v>
      </c>
      <c r="H109" s="43"/>
    </row>
    <row r="110" spans="1:8" x14ac:dyDescent="0.25">
      <c r="A110">
        <v>108</v>
      </c>
      <c r="B110" s="1">
        <v>19.483650000000001</v>
      </c>
      <c r="C110" s="1">
        <v>27.79055</v>
      </c>
      <c r="D110" s="1">
        <v>1.9960979999999999</v>
      </c>
      <c r="E110" s="1">
        <v>1.6214459999999999</v>
      </c>
      <c r="F110" s="1">
        <v>1.5030600000000001</v>
      </c>
      <c r="G110" s="1">
        <v>0.41364299999999998</v>
      </c>
      <c r="H110" s="43"/>
    </row>
    <row r="111" spans="1:8" x14ac:dyDescent="0.25">
      <c r="A111">
        <v>109</v>
      </c>
      <c r="B111" s="1">
        <v>18.242979999999999</v>
      </c>
      <c r="C111" s="1">
        <v>24.797260000000001</v>
      </c>
      <c r="D111" s="1">
        <v>1.811161</v>
      </c>
      <c r="E111" s="1">
        <v>1.3950499999999999</v>
      </c>
      <c r="F111" s="1">
        <v>1.3124450000000001</v>
      </c>
      <c r="G111" s="1">
        <v>0.34076099999999998</v>
      </c>
      <c r="H111" s="43"/>
    </row>
    <row r="112" spans="1:8" x14ac:dyDescent="0.25">
      <c r="A112">
        <v>110</v>
      </c>
      <c r="B112" s="1">
        <v>17.472480000000001</v>
      </c>
      <c r="C112" s="1">
        <v>22.209569999999999</v>
      </c>
      <c r="D112" s="1">
        <v>1.8297239999999999</v>
      </c>
      <c r="E112" s="1">
        <v>1.532238</v>
      </c>
      <c r="F112" s="1">
        <v>1.3666879999999999</v>
      </c>
      <c r="G112" s="1">
        <v>0.37504700000000002</v>
      </c>
      <c r="H112" s="43"/>
    </row>
    <row r="113" spans="1:8" x14ac:dyDescent="0.25">
      <c r="A113">
        <v>111</v>
      </c>
      <c r="B113" s="1">
        <v>17.73141</v>
      </c>
      <c r="C113" s="1">
        <v>21.923169999999999</v>
      </c>
      <c r="D113" s="1">
        <v>2.0447090000000001</v>
      </c>
      <c r="E113" s="1">
        <v>1.994248</v>
      </c>
      <c r="F113" s="1">
        <v>1.7110129999999999</v>
      </c>
      <c r="G113" s="1">
        <v>0.67087799999999997</v>
      </c>
      <c r="H113" s="43"/>
    </row>
    <row r="114" spans="1:8" x14ac:dyDescent="0.25">
      <c r="A114">
        <v>112</v>
      </c>
      <c r="B114" s="1">
        <v>18.31916</v>
      </c>
      <c r="C114" s="1">
        <v>23.73724</v>
      </c>
      <c r="D114" s="1">
        <v>2.4571960000000002</v>
      </c>
      <c r="E114" s="1">
        <v>2.4793699999999999</v>
      </c>
      <c r="F114" s="1">
        <v>2.1142110000000001</v>
      </c>
      <c r="G114" s="1">
        <v>1.050654</v>
      </c>
      <c r="H114" s="43"/>
    </row>
    <row r="115" spans="1:8" x14ac:dyDescent="0.25">
      <c r="A115">
        <v>113</v>
      </c>
      <c r="B115" s="1">
        <v>16.355609999999999</v>
      </c>
      <c r="C115" s="1">
        <v>22.88372</v>
      </c>
      <c r="D115" s="1">
        <v>1.8082199999999999</v>
      </c>
      <c r="E115" s="1">
        <v>1.598203</v>
      </c>
      <c r="F115" s="1">
        <v>1.420471</v>
      </c>
      <c r="G115" s="1">
        <v>0.56876499999999997</v>
      </c>
      <c r="H115" s="43"/>
    </row>
    <row r="116" spans="1:8" x14ac:dyDescent="0.25">
      <c r="A116">
        <v>114</v>
      </c>
      <c r="B116" s="1">
        <v>13.801600000000001</v>
      </c>
      <c r="C116" s="1">
        <v>20.609369999999998</v>
      </c>
      <c r="D116" s="1">
        <v>1.5060560000000001</v>
      </c>
      <c r="E116" s="1">
        <v>1.0990200000000001</v>
      </c>
      <c r="F116" s="1">
        <v>1.035193</v>
      </c>
      <c r="G116" s="1">
        <v>0.26020900000000002</v>
      </c>
      <c r="H116" s="43"/>
    </row>
    <row r="117" spans="1:8" x14ac:dyDescent="0.25">
      <c r="A117">
        <v>115</v>
      </c>
      <c r="B117" s="1">
        <v>14.99592</v>
      </c>
      <c r="C117" s="1">
        <v>20.236989999999999</v>
      </c>
      <c r="D117" s="1">
        <v>1.591005</v>
      </c>
      <c r="E117" s="1">
        <v>1.380755</v>
      </c>
      <c r="F117" s="1">
        <v>1.216726</v>
      </c>
      <c r="G117" s="1">
        <v>0.29649399999999998</v>
      </c>
      <c r="H117" s="43"/>
    </row>
    <row r="118" spans="1:8" x14ac:dyDescent="0.25">
      <c r="A118">
        <v>116</v>
      </c>
      <c r="B118" s="1">
        <v>14.20459</v>
      </c>
      <c r="C118" s="1">
        <v>19.135639999999999</v>
      </c>
      <c r="D118" s="1">
        <v>1.61608</v>
      </c>
      <c r="E118" s="1">
        <v>1.567958</v>
      </c>
      <c r="F118" s="1">
        <v>1.3151139999999999</v>
      </c>
      <c r="G118" s="1">
        <v>0.377274</v>
      </c>
      <c r="H118" s="43"/>
    </row>
    <row r="119" spans="1:8" x14ac:dyDescent="0.25">
      <c r="A119">
        <v>117</v>
      </c>
      <c r="B119" s="1">
        <v>14.07206</v>
      </c>
      <c r="C119" s="1">
        <v>19.262029999999999</v>
      </c>
      <c r="D119" s="1">
        <v>1.7198340000000001</v>
      </c>
      <c r="E119" s="1">
        <v>1.7299869999999999</v>
      </c>
      <c r="F119" s="1">
        <v>1.473147</v>
      </c>
      <c r="G119" s="1">
        <v>0.59706599999999999</v>
      </c>
      <c r="H119" s="43"/>
    </row>
    <row r="120" spans="1:8" x14ac:dyDescent="0.25">
      <c r="A120">
        <v>118</v>
      </c>
      <c r="B120" s="1">
        <v>11.11609</v>
      </c>
      <c r="C120" s="1">
        <v>16.376609999999999</v>
      </c>
      <c r="D120" s="1">
        <v>1.1489739999999999</v>
      </c>
      <c r="E120" s="1">
        <v>0.801288</v>
      </c>
      <c r="F120" s="1">
        <v>0.78036899999999998</v>
      </c>
      <c r="G120" s="1">
        <v>0.208061</v>
      </c>
      <c r="H120" s="43"/>
    </row>
    <row r="121" spans="1:8" x14ac:dyDescent="0.25">
      <c r="A121">
        <v>119</v>
      </c>
      <c r="B121" s="1">
        <v>11.19251</v>
      </c>
      <c r="C121" s="1">
        <v>14.747540000000001</v>
      </c>
      <c r="D121" s="1">
        <v>1.0957539999999999</v>
      </c>
      <c r="E121" s="1">
        <v>0.81662699999999999</v>
      </c>
      <c r="F121" s="1">
        <v>0.77015900000000004</v>
      </c>
      <c r="G121" s="1">
        <v>0.16173000000000001</v>
      </c>
      <c r="H121" s="43"/>
    </row>
    <row r="122" spans="1:8" x14ac:dyDescent="0.25">
      <c r="A122">
        <v>120</v>
      </c>
      <c r="B122" s="1">
        <v>10.25001</v>
      </c>
      <c r="C122" s="1">
        <v>13.04135</v>
      </c>
      <c r="D122" s="1">
        <v>1.1482520000000001</v>
      </c>
      <c r="E122" s="1">
        <v>1.267817</v>
      </c>
      <c r="F122" s="1">
        <v>0.87960499999999997</v>
      </c>
      <c r="G122" s="1">
        <v>0.29815000000000003</v>
      </c>
      <c r="H122" s="43"/>
    </row>
  </sheetData>
  <mergeCells count="4">
    <mergeCell ref="F1:G1"/>
    <mergeCell ref="D1:E1"/>
    <mergeCell ref="B1:C1"/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workbookViewId="0">
      <selection activeCell="L3" sqref="L3"/>
    </sheetView>
  </sheetViews>
  <sheetFormatPr defaultRowHeight="15" x14ac:dyDescent="0.25"/>
  <cols>
    <col min="2" max="2" width="10.140625" style="42" bestFit="1" customWidth="1"/>
    <col min="13" max="13" width="12.28515625" bestFit="1" customWidth="1"/>
  </cols>
  <sheetData>
    <row r="1" spans="1:13" x14ac:dyDescent="0.25">
      <c r="B1"/>
      <c r="D1" s="16" t="s">
        <v>0</v>
      </c>
      <c r="E1" s="16"/>
      <c r="F1" s="2"/>
      <c r="G1" s="15" t="s">
        <v>1</v>
      </c>
      <c r="H1" s="15"/>
      <c r="I1" s="3"/>
      <c r="J1" s="14" t="s">
        <v>2</v>
      </c>
      <c r="K1" s="14"/>
    </row>
    <row r="2" spans="1:13" x14ac:dyDescent="0.25">
      <c r="A2" t="s">
        <v>24</v>
      </c>
      <c r="B2" t="s">
        <v>25</v>
      </c>
      <c r="C2" t="s">
        <v>23</v>
      </c>
      <c r="D2" s="17" t="s">
        <v>4</v>
      </c>
      <c r="E2" s="17"/>
      <c r="F2" s="17"/>
      <c r="G2" s="17"/>
      <c r="H2" s="17"/>
      <c r="I2" s="17"/>
      <c r="J2" s="17"/>
      <c r="K2" s="17"/>
      <c r="M2" t="s">
        <v>26</v>
      </c>
    </row>
    <row r="3" spans="1:13" x14ac:dyDescent="0.25">
      <c r="A3">
        <v>2017</v>
      </c>
      <c r="B3" s="42">
        <v>42911</v>
      </c>
      <c r="C3">
        <v>1</v>
      </c>
      <c r="D3" s="1">
        <v>11.542149999999999</v>
      </c>
      <c r="E3" s="1">
        <v>12.58236</v>
      </c>
      <c r="F3" s="1">
        <f>AVERAGE(D3:E3)</f>
        <v>12.062255</v>
      </c>
      <c r="G3" s="1">
        <v>12.542</v>
      </c>
      <c r="H3" s="1">
        <v>13.798830000000001</v>
      </c>
      <c r="I3" s="1">
        <f>AVERAGE(G3:H3)</f>
        <v>13.170415</v>
      </c>
      <c r="J3" s="1">
        <v>16.594259999999998</v>
      </c>
      <c r="K3" s="1">
        <v>12.34708</v>
      </c>
      <c r="L3">
        <f>AVERAGE(J3:K3)</f>
        <v>14.470669999999998</v>
      </c>
      <c r="M3">
        <v>10.5</v>
      </c>
    </row>
    <row r="4" spans="1:13" x14ac:dyDescent="0.25">
      <c r="A4">
        <v>2017</v>
      </c>
      <c r="B4" s="42">
        <v>42912</v>
      </c>
      <c r="C4">
        <v>2</v>
      </c>
      <c r="D4" s="1"/>
      <c r="E4" s="1">
        <v>11.730029999999999</v>
      </c>
      <c r="F4" s="1">
        <f t="shared" ref="F4:F67" si="0">AVERAGE(D4:E4)</f>
        <v>11.730029999999999</v>
      </c>
      <c r="G4" s="1">
        <v>10.0732</v>
      </c>
      <c r="H4" s="1">
        <v>14.75121</v>
      </c>
      <c r="I4" s="1">
        <f t="shared" ref="I4:I67" si="1">AVERAGE(G4:H4)</f>
        <v>12.412205</v>
      </c>
      <c r="J4" s="1">
        <v>12.634370000000001</v>
      </c>
      <c r="K4" s="1">
        <v>12.703709999999999</v>
      </c>
      <c r="L4">
        <f t="shared" ref="L4:L67" si="2">AVERAGE(J4:K4)</f>
        <v>12.669039999999999</v>
      </c>
      <c r="M4">
        <v>10.5</v>
      </c>
    </row>
    <row r="5" spans="1:13" x14ac:dyDescent="0.25">
      <c r="A5">
        <v>2017</v>
      </c>
      <c r="B5" s="42">
        <v>42913</v>
      </c>
      <c r="C5">
        <v>3</v>
      </c>
      <c r="D5" s="1"/>
      <c r="E5" s="1">
        <v>10.07771</v>
      </c>
      <c r="F5" s="1">
        <f t="shared" si="0"/>
        <v>10.07771</v>
      </c>
      <c r="G5" s="1">
        <v>10.46753</v>
      </c>
      <c r="H5" s="1">
        <v>14.330450000000001</v>
      </c>
      <c r="I5" s="1">
        <f t="shared" si="1"/>
        <v>12.398990000000001</v>
      </c>
      <c r="J5" s="1">
        <v>12.05508</v>
      </c>
      <c r="K5" s="1">
        <v>11.53533</v>
      </c>
      <c r="L5">
        <f t="shared" si="2"/>
        <v>11.795204999999999</v>
      </c>
      <c r="M5">
        <v>10.5</v>
      </c>
    </row>
    <row r="6" spans="1:13" x14ac:dyDescent="0.25">
      <c r="A6">
        <v>2017</v>
      </c>
      <c r="B6" s="42">
        <v>42914</v>
      </c>
      <c r="C6">
        <v>4</v>
      </c>
      <c r="D6" s="1">
        <v>13.81508</v>
      </c>
      <c r="E6" s="1">
        <v>11.1965</v>
      </c>
      <c r="F6" s="1">
        <f t="shared" si="0"/>
        <v>12.505790000000001</v>
      </c>
      <c r="G6" s="1">
        <v>7.9349829999999999</v>
      </c>
      <c r="H6" s="1">
        <v>13.16351</v>
      </c>
      <c r="I6" s="1">
        <f t="shared" si="1"/>
        <v>10.549246500000001</v>
      </c>
      <c r="J6" s="1">
        <v>10.29562</v>
      </c>
      <c r="K6" s="1">
        <v>9.8886570000000003</v>
      </c>
      <c r="L6">
        <f t="shared" si="2"/>
        <v>10.092138500000001</v>
      </c>
      <c r="M6">
        <v>10.5</v>
      </c>
    </row>
    <row r="7" spans="1:13" x14ac:dyDescent="0.25">
      <c r="A7">
        <v>2017</v>
      </c>
      <c r="B7" s="42">
        <v>42915</v>
      </c>
      <c r="C7">
        <v>5</v>
      </c>
      <c r="D7" s="1">
        <v>12.17956</v>
      </c>
      <c r="E7" s="1">
        <v>11.62552</v>
      </c>
      <c r="F7" s="1">
        <f t="shared" si="0"/>
        <v>11.90254</v>
      </c>
      <c r="G7" s="1">
        <v>10.2432</v>
      </c>
      <c r="H7" s="1">
        <v>12.129339999999999</v>
      </c>
      <c r="I7" s="1">
        <f t="shared" si="1"/>
        <v>11.18627</v>
      </c>
      <c r="J7" s="1">
        <v>9.2919110000000007</v>
      </c>
      <c r="K7" s="1">
        <v>8.4412470000000006</v>
      </c>
      <c r="L7">
        <f t="shared" si="2"/>
        <v>8.8665790000000015</v>
      </c>
      <c r="M7">
        <v>10.5</v>
      </c>
    </row>
    <row r="8" spans="1:13" x14ac:dyDescent="0.25">
      <c r="A8">
        <v>2017</v>
      </c>
      <c r="B8" s="42">
        <v>42916</v>
      </c>
      <c r="C8">
        <v>6</v>
      </c>
      <c r="D8" s="1">
        <v>10.613960000000001</v>
      </c>
      <c r="E8" s="1">
        <v>8.8010140000000003</v>
      </c>
      <c r="F8" s="1">
        <f t="shared" si="0"/>
        <v>9.7074870000000004</v>
      </c>
      <c r="G8" s="1">
        <v>7.4268080000000003</v>
      </c>
      <c r="H8" s="1">
        <v>11.48803</v>
      </c>
      <c r="I8" s="1">
        <f t="shared" si="1"/>
        <v>9.4574189999999998</v>
      </c>
      <c r="J8" s="1">
        <v>8.8928689999999992</v>
      </c>
      <c r="K8" s="1">
        <v>8.4401469999999996</v>
      </c>
      <c r="L8">
        <f t="shared" si="2"/>
        <v>8.6665080000000003</v>
      </c>
      <c r="M8">
        <v>10.5</v>
      </c>
    </row>
    <row r="9" spans="1:13" x14ac:dyDescent="0.25">
      <c r="A9">
        <v>2017</v>
      </c>
      <c r="B9" s="42">
        <v>42917</v>
      </c>
      <c r="C9">
        <v>7</v>
      </c>
      <c r="D9" s="1">
        <v>10.80824</v>
      </c>
      <c r="E9" s="1">
        <v>10.72058</v>
      </c>
      <c r="F9" s="1">
        <f t="shared" si="0"/>
        <v>10.76441</v>
      </c>
      <c r="G9" s="1">
        <v>8.7440750000000005</v>
      </c>
      <c r="H9" s="1">
        <v>10.744199999999999</v>
      </c>
      <c r="I9" s="1">
        <f t="shared" si="1"/>
        <v>9.7441375000000008</v>
      </c>
      <c r="J9" s="1">
        <v>8.3375810000000001</v>
      </c>
      <c r="K9" s="1">
        <v>7.7271590000000003</v>
      </c>
      <c r="L9">
        <f t="shared" si="2"/>
        <v>8.0323700000000002</v>
      </c>
      <c r="M9">
        <v>10.5</v>
      </c>
    </row>
    <row r="10" spans="1:13" x14ac:dyDescent="0.25">
      <c r="A10">
        <v>2017</v>
      </c>
      <c r="B10" s="42">
        <v>42918</v>
      </c>
      <c r="C10">
        <v>8</v>
      </c>
      <c r="D10" s="1">
        <v>11.9016</v>
      </c>
      <c r="E10" s="1">
        <v>6.9996700000000001</v>
      </c>
      <c r="F10" s="1">
        <f t="shared" si="0"/>
        <v>9.4506350000000001</v>
      </c>
      <c r="G10" s="1">
        <v>7.9873649999999996</v>
      </c>
      <c r="H10" s="1">
        <v>8.6201840000000001</v>
      </c>
      <c r="I10" s="1">
        <f t="shared" si="1"/>
        <v>8.3037744999999994</v>
      </c>
      <c r="J10" s="1">
        <v>8.0593889999999995</v>
      </c>
      <c r="K10" s="1">
        <v>7.5723900000000004</v>
      </c>
      <c r="L10">
        <f t="shared" si="2"/>
        <v>7.8158894999999999</v>
      </c>
      <c r="M10">
        <v>10.5</v>
      </c>
    </row>
    <row r="11" spans="1:13" x14ac:dyDescent="0.25">
      <c r="A11">
        <v>2017</v>
      </c>
      <c r="B11" s="42">
        <v>42919</v>
      </c>
      <c r="C11">
        <v>9</v>
      </c>
      <c r="D11" s="1">
        <v>7.325456</v>
      </c>
      <c r="E11" s="1">
        <v>9.2750160000000008</v>
      </c>
      <c r="F11" s="1">
        <f t="shared" si="0"/>
        <v>8.3002359999999999</v>
      </c>
      <c r="G11" s="1">
        <v>6.2118370000000001</v>
      </c>
      <c r="H11" s="1">
        <v>7.2737030000000003</v>
      </c>
      <c r="I11" s="1">
        <f t="shared" si="1"/>
        <v>6.7427700000000002</v>
      </c>
      <c r="J11" s="1">
        <v>6.8998379999999999</v>
      </c>
      <c r="K11" s="1">
        <v>6.0041029999999997</v>
      </c>
      <c r="L11">
        <f t="shared" si="2"/>
        <v>6.4519704999999998</v>
      </c>
      <c r="M11">
        <v>10.5</v>
      </c>
    </row>
    <row r="12" spans="1:13" x14ac:dyDescent="0.25">
      <c r="A12">
        <v>2017</v>
      </c>
      <c r="B12" s="42">
        <v>42920</v>
      </c>
      <c r="C12">
        <v>10</v>
      </c>
      <c r="D12" s="1">
        <v>10.56062</v>
      </c>
      <c r="E12" s="1">
        <v>9.2083910000000007</v>
      </c>
      <c r="F12" s="1">
        <f t="shared" si="0"/>
        <v>9.8845054999999995</v>
      </c>
      <c r="G12" s="1">
        <v>6.714607</v>
      </c>
      <c r="H12" s="1">
        <v>9.0020319999999998</v>
      </c>
      <c r="I12" s="1">
        <f t="shared" si="1"/>
        <v>7.8583195000000003</v>
      </c>
      <c r="J12" s="1">
        <v>6.8507829999999998</v>
      </c>
      <c r="K12" s="1">
        <v>5.9200939999999997</v>
      </c>
      <c r="L12">
        <f t="shared" si="2"/>
        <v>6.3854384999999994</v>
      </c>
      <c r="M12">
        <v>10.5</v>
      </c>
    </row>
    <row r="13" spans="1:13" x14ac:dyDescent="0.25">
      <c r="A13">
        <v>2017</v>
      </c>
      <c r="B13" s="42">
        <v>42921</v>
      </c>
      <c r="C13">
        <v>11</v>
      </c>
      <c r="D13" s="1">
        <v>9.4582339999999991</v>
      </c>
      <c r="E13" s="1">
        <v>7.2828460000000002</v>
      </c>
      <c r="F13" s="1">
        <f t="shared" si="0"/>
        <v>8.3705400000000001</v>
      </c>
      <c r="G13" s="1">
        <v>6.5396640000000001</v>
      </c>
      <c r="H13" s="1">
        <v>8.8815480000000004</v>
      </c>
      <c r="I13" s="1">
        <f t="shared" si="1"/>
        <v>7.7106060000000003</v>
      </c>
      <c r="J13" s="1">
        <v>6.7835539999999996</v>
      </c>
      <c r="K13" s="1">
        <v>6.1329440000000002</v>
      </c>
      <c r="L13">
        <f t="shared" si="2"/>
        <v>6.4582490000000004</v>
      </c>
      <c r="M13">
        <v>10.5</v>
      </c>
    </row>
    <row r="14" spans="1:13" x14ac:dyDescent="0.25">
      <c r="A14">
        <v>2017</v>
      </c>
      <c r="B14" s="42">
        <v>42922</v>
      </c>
      <c r="C14">
        <v>12</v>
      </c>
      <c r="D14" s="1">
        <v>11.1378</v>
      </c>
      <c r="E14" s="1">
        <v>9.2907949999999992</v>
      </c>
      <c r="F14" s="1">
        <f t="shared" si="0"/>
        <v>10.214297500000001</v>
      </c>
      <c r="G14" s="1">
        <v>7.177073</v>
      </c>
      <c r="H14" s="1">
        <v>8.9047660000000004</v>
      </c>
      <c r="I14" s="1">
        <f t="shared" si="1"/>
        <v>8.0409195000000011</v>
      </c>
      <c r="J14" s="1">
        <v>6.8467099999999999</v>
      </c>
      <c r="K14" s="1">
        <v>6.15151</v>
      </c>
      <c r="L14">
        <f t="shared" si="2"/>
        <v>6.4991099999999999</v>
      </c>
      <c r="M14">
        <v>10.5</v>
      </c>
    </row>
    <row r="15" spans="1:13" x14ac:dyDescent="0.25">
      <c r="A15">
        <v>2017</v>
      </c>
      <c r="B15" s="42">
        <v>42923</v>
      </c>
      <c r="C15">
        <v>13</v>
      </c>
      <c r="D15" s="1">
        <v>9.9090209999999992</v>
      </c>
      <c r="E15" s="1">
        <v>7.1039000000000003</v>
      </c>
      <c r="F15" s="1">
        <f t="shared" si="0"/>
        <v>8.5064604999999993</v>
      </c>
      <c r="G15" s="1">
        <v>5.6949490000000003</v>
      </c>
      <c r="H15" s="1">
        <v>8.5092590000000001</v>
      </c>
      <c r="I15" s="1">
        <f t="shared" si="1"/>
        <v>7.1021040000000006</v>
      </c>
      <c r="J15" s="1">
        <v>6.2776170000000002</v>
      </c>
      <c r="K15" s="1">
        <v>5.661079</v>
      </c>
      <c r="L15">
        <f t="shared" si="2"/>
        <v>5.9693480000000001</v>
      </c>
      <c r="M15">
        <v>10.5</v>
      </c>
    </row>
    <row r="16" spans="1:13" x14ac:dyDescent="0.25">
      <c r="A16">
        <v>2017</v>
      </c>
      <c r="B16" s="42">
        <v>42924</v>
      </c>
      <c r="C16">
        <v>14</v>
      </c>
      <c r="D16" s="1">
        <v>9.708107</v>
      </c>
      <c r="E16" s="1">
        <v>7.5540260000000004</v>
      </c>
      <c r="F16" s="1">
        <f t="shared" si="0"/>
        <v>8.6310664999999993</v>
      </c>
      <c r="G16" s="1">
        <v>5.7240399999999996</v>
      </c>
      <c r="H16" s="1">
        <v>7.4545820000000003</v>
      </c>
      <c r="I16" s="1">
        <f t="shared" si="1"/>
        <v>6.5893110000000004</v>
      </c>
      <c r="J16" s="1">
        <v>5.7045320000000004</v>
      </c>
      <c r="K16" s="1">
        <v>4.885872</v>
      </c>
      <c r="L16">
        <f t="shared" si="2"/>
        <v>5.2952019999999997</v>
      </c>
      <c r="M16">
        <v>10.5</v>
      </c>
    </row>
    <row r="17" spans="1:13" x14ac:dyDescent="0.25">
      <c r="A17">
        <v>2017</v>
      </c>
      <c r="B17" s="42">
        <v>42925</v>
      </c>
      <c r="C17">
        <v>15</v>
      </c>
      <c r="D17" s="1">
        <v>9.218038</v>
      </c>
      <c r="E17" s="1">
        <v>9.0042279999999995</v>
      </c>
      <c r="F17" s="1">
        <f t="shared" si="0"/>
        <v>9.1111329999999988</v>
      </c>
      <c r="G17" s="1">
        <v>6.0991669999999996</v>
      </c>
      <c r="H17" s="1">
        <v>7.2729080000000002</v>
      </c>
      <c r="I17" s="1">
        <f t="shared" si="1"/>
        <v>6.6860374999999994</v>
      </c>
      <c r="J17" s="1">
        <v>5.5341170000000002</v>
      </c>
      <c r="K17" s="1">
        <v>4.7537479999999999</v>
      </c>
      <c r="L17">
        <f t="shared" si="2"/>
        <v>5.1439325</v>
      </c>
      <c r="M17">
        <v>10.5</v>
      </c>
    </row>
    <row r="18" spans="1:13" x14ac:dyDescent="0.25">
      <c r="A18">
        <v>2017</v>
      </c>
      <c r="B18" s="42">
        <v>42926</v>
      </c>
      <c r="C18">
        <v>16</v>
      </c>
      <c r="D18" s="1">
        <v>9.8362909999999992</v>
      </c>
      <c r="E18" s="1">
        <v>6.4512679999999998</v>
      </c>
      <c r="F18" s="1">
        <f t="shared" si="0"/>
        <v>8.1437794999999991</v>
      </c>
      <c r="G18" s="1">
        <v>5.5262650000000004</v>
      </c>
      <c r="H18" s="1">
        <v>7.1747540000000001</v>
      </c>
      <c r="I18" s="1">
        <f t="shared" si="1"/>
        <v>6.3505095000000003</v>
      </c>
      <c r="J18" s="1">
        <v>5.6238739999999998</v>
      </c>
      <c r="K18" s="1">
        <v>4.8612599999999997</v>
      </c>
      <c r="L18">
        <f t="shared" si="2"/>
        <v>5.2425669999999993</v>
      </c>
      <c r="M18">
        <v>10.5</v>
      </c>
    </row>
    <row r="19" spans="1:13" x14ac:dyDescent="0.25">
      <c r="A19">
        <v>2017</v>
      </c>
      <c r="B19" s="42">
        <v>42927</v>
      </c>
      <c r="C19">
        <v>17</v>
      </c>
      <c r="D19" s="1">
        <v>9.0540369999999992</v>
      </c>
      <c r="E19" s="1">
        <v>6.9716250000000004</v>
      </c>
      <c r="F19" s="1">
        <f t="shared" si="0"/>
        <v>8.0128310000000003</v>
      </c>
      <c r="G19" s="1">
        <v>5.056101</v>
      </c>
      <c r="H19" s="1">
        <v>6.8978840000000003</v>
      </c>
      <c r="I19" s="1">
        <f t="shared" si="1"/>
        <v>5.9769924999999997</v>
      </c>
      <c r="J19" s="1">
        <v>5.1790919999999998</v>
      </c>
      <c r="K19" s="1">
        <v>4.4906249999999996</v>
      </c>
      <c r="L19">
        <f t="shared" si="2"/>
        <v>4.8348584999999993</v>
      </c>
      <c r="M19">
        <v>10.5</v>
      </c>
    </row>
    <row r="20" spans="1:13" x14ac:dyDescent="0.25">
      <c r="A20">
        <v>2017</v>
      </c>
      <c r="B20" s="42">
        <v>42928</v>
      </c>
      <c r="C20">
        <v>18</v>
      </c>
      <c r="D20" s="1">
        <v>8.3677379999999992</v>
      </c>
      <c r="E20" s="1">
        <v>6.4561489999999999</v>
      </c>
      <c r="F20" s="1">
        <f t="shared" si="0"/>
        <v>7.4119434999999996</v>
      </c>
      <c r="G20" s="1">
        <v>4.4211070000000001</v>
      </c>
      <c r="H20" s="1">
        <v>6.0352240000000004</v>
      </c>
      <c r="I20" s="1">
        <f t="shared" si="1"/>
        <v>5.2281655000000002</v>
      </c>
      <c r="J20" s="1">
        <v>4.4687109999999999</v>
      </c>
      <c r="K20" s="1">
        <v>3.8114460000000001</v>
      </c>
      <c r="L20">
        <f t="shared" si="2"/>
        <v>4.1400784999999996</v>
      </c>
      <c r="M20">
        <v>10.5</v>
      </c>
    </row>
    <row r="21" spans="1:13" x14ac:dyDescent="0.25">
      <c r="A21">
        <v>2017</v>
      </c>
      <c r="B21" s="42">
        <v>42929</v>
      </c>
      <c r="C21">
        <v>19</v>
      </c>
      <c r="D21" s="1">
        <v>9.1084320000000005</v>
      </c>
      <c r="E21" s="1">
        <v>6.6759769999999996</v>
      </c>
      <c r="F21" s="1">
        <f t="shared" si="0"/>
        <v>7.8922045000000001</v>
      </c>
      <c r="G21" s="1">
        <v>4.8884069999999999</v>
      </c>
      <c r="H21" s="1">
        <v>6.1485279999999998</v>
      </c>
      <c r="I21" s="1">
        <f t="shared" si="1"/>
        <v>5.5184674999999999</v>
      </c>
      <c r="J21" s="1">
        <v>4.793488</v>
      </c>
      <c r="K21" s="1">
        <v>3.8979910000000002</v>
      </c>
      <c r="L21">
        <f t="shared" si="2"/>
        <v>4.3457395000000005</v>
      </c>
      <c r="M21">
        <v>10.5</v>
      </c>
    </row>
    <row r="22" spans="1:13" x14ac:dyDescent="0.25">
      <c r="A22">
        <v>2017</v>
      </c>
      <c r="B22" s="42">
        <v>42930</v>
      </c>
      <c r="C22">
        <v>20</v>
      </c>
      <c r="D22" s="1">
        <v>9.3457810000000006</v>
      </c>
      <c r="E22" s="1">
        <v>6.828087</v>
      </c>
      <c r="F22" s="1">
        <f t="shared" si="0"/>
        <v>8.0869339999999994</v>
      </c>
      <c r="G22" s="1">
        <v>5.135948</v>
      </c>
      <c r="H22" s="1">
        <v>6.539987</v>
      </c>
      <c r="I22" s="1">
        <f t="shared" si="1"/>
        <v>5.8379674999999995</v>
      </c>
      <c r="J22" s="1">
        <v>4.9963980000000001</v>
      </c>
      <c r="K22" s="1">
        <v>4.3609280000000004</v>
      </c>
      <c r="L22">
        <f t="shared" si="2"/>
        <v>4.6786630000000002</v>
      </c>
      <c r="M22">
        <v>10.5</v>
      </c>
    </row>
    <row r="23" spans="1:13" x14ac:dyDescent="0.25">
      <c r="A23">
        <v>2017</v>
      </c>
      <c r="B23" s="42">
        <v>42931</v>
      </c>
      <c r="C23">
        <v>21</v>
      </c>
      <c r="D23" s="1">
        <v>9.0224100000000007</v>
      </c>
      <c r="E23" s="1">
        <v>6.9593600000000002</v>
      </c>
      <c r="F23" s="1">
        <f t="shared" si="0"/>
        <v>7.9908850000000005</v>
      </c>
      <c r="G23" s="1">
        <v>4.7668369999999998</v>
      </c>
      <c r="H23" s="1">
        <v>5.6906980000000003</v>
      </c>
      <c r="I23" s="1">
        <f t="shared" si="1"/>
        <v>5.2287675</v>
      </c>
      <c r="J23" s="1">
        <v>4.4153079999999996</v>
      </c>
      <c r="K23" s="1">
        <v>3.5820240000000001</v>
      </c>
      <c r="L23">
        <f t="shared" si="2"/>
        <v>3.9986660000000001</v>
      </c>
      <c r="M23">
        <v>10.5</v>
      </c>
    </row>
    <row r="24" spans="1:13" x14ac:dyDescent="0.25">
      <c r="A24">
        <v>2017</v>
      </c>
      <c r="B24" s="42">
        <v>42932</v>
      </c>
      <c r="C24">
        <v>22</v>
      </c>
      <c r="D24" s="1">
        <v>8.2578329999999998</v>
      </c>
      <c r="E24" s="1">
        <v>6.0512519999999999</v>
      </c>
      <c r="F24" s="1">
        <f t="shared" si="0"/>
        <v>7.1545424999999998</v>
      </c>
      <c r="G24" s="1">
        <v>3.9798209999999998</v>
      </c>
      <c r="H24" s="1">
        <v>5.6362399999999999</v>
      </c>
      <c r="I24" s="1">
        <f t="shared" si="1"/>
        <v>4.8080305000000001</v>
      </c>
      <c r="J24" s="1">
        <v>4.0283610000000003</v>
      </c>
      <c r="K24" s="1">
        <v>3.9134820000000001</v>
      </c>
      <c r="L24">
        <f t="shared" si="2"/>
        <v>3.9709215000000002</v>
      </c>
      <c r="M24">
        <v>10.5</v>
      </c>
    </row>
    <row r="25" spans="1:13" x14ac:dyDescent="0.25">
      <c r="A25">
        <v>2017</v>
      </c>
      <c r="B25" s="42">
        <v>42933</v>
      </c>
      <c r="C25">
        <v>23</v>
      </c>
      <c r="D25" s="1">
        <v>9.2684929999999994</v>
      </c>
      <c r="E25" s="1">
        <v>5.8863190000000003</v>
      </c>
      <c r="F25" s="1">
        <f t="shared" si="0"/>
        <v>7.5774059999999999</v>
      </c>
      <c r="G25" s="1">
        <v>4.1850170000000002</v>
      </c>
      <c r="H25" s="1">
        <v>5.261533</v>
      </c>
      <c r="I25" s="1">
        <f t="shared" si="1"/>
        <v>4.7232750000000001</v>
      </c>
      <c r="J25" s="1">
        <v>4.0855459999999999</v>
      </c>
      <c r="K25" s="1">
        <v>3.3734229999999998</v>
      </c>
      <c r="L25">
        <f t="shared" si="2"/>
        <v>3.7294844999999999</v>
      </c>
      <c r="M25">
        <v>10.5</v>
      </c>
    </row>
    <row r="26" spans="1:13" x14ac:dyDescent="0.25">
      <c r="A26">
        <v>2017</v>
      </c>
      <c r="B26" s="42">
        <v>42934</v>
      </c>
      <c r="C26">
        <v>24</v>
      </c>
      <c r="D26" s="1">
        <v>9.7777890000000003</v>
      </c>
      <c r="E26" s="1">
        <v>6.373856</v>
      </c>
      <c r="F26" s="1">
        <f t="shared" si="0"/>
        <v>8.075822500000001</v>
      </c>
      <c r="G26" s="1">
        <v>4.6462810000000001</v>
      </c>
      <c r="H26" s="1">
        <v>5.7768480000000002</v>
      </c>
      <c r="I26" s="1">
        <f t="shared" si="1"/>
        <v>5.2115644999999997</v>
      </c>
      <c r="J26" s="1">
        <v>4.4516720000000003</v>
      </c>
      <c r="K26" s="1">
        <v>4.0741259999999997</v>
      </c>
      <c r="L26">
        <f t="shared" si="2"/>
        <v>4.262899</v>
      </c>
      <c r="M26">
        <v>10.5</v>
      </c>
    </row>
    <row r="27" spans="1:13" x14ac:dyDescent="0.25">
      <c r="A27">
        <v>2017</v>
      </c>
      <c r="B27" s="42">
        <v>42935</v>
      </c>
      <c r="C27">
        <v>25</v>
      </c>
      <c r="D27" s="1">
        <v>10.87312</v>
      </c>
      <c r="E27" s="1">
        <v>6.8139760000000003</v>
      </c>
      <c r="F27" s="1">
        <f t="shared" si="0"/>
        <v>8.8435480000000002</v>
      </c>
      <c r="G27" s="1">
        <v>4.4084380000000003</v>
      </c>
      <c r="H27" s="1">
        <v>5.3964160000000003</v>
      </c>
      <c r="I27" s="1">
        <f t="shared" si="1"/>
        <v>4.9024270000000003</v>
      </c>
      <c r="J27" s="1">
        <v>4.3182320000000001</v>
      </c>
      <c r="K27" s="1">
        <v>3.7074829999999999</v>
      </c>
      <c r="L27">
        <f t="shared" si="2"/>
        <v>4.0128575</v>
      </c>
      <c r="M27">
        <v>10.5</v>
      </c>
    </row>
    <row r="28" spans="1:13" x14ac:dyDescent="0.25">
      <c r="A28">
        <v>2017</v>
      </c>
      <c r="B28" s="42">
        <v>42936</v>
      </c>
      <c r="C28">
        <v>26</v>
      </c>
      <c r="D28" s="1">
        <v>12.03173</v>
      </c>
      <c r="E28" s="1">
        <v>7.106033</v>
      </c>
      <c r="F28" s="1">
        <f t="shared" si="0"/>
        <v>9.5688814999999998</v>
      </c>
      <c r="G28" s="1">
        <v>4.5914440000000001</v>
      </c>
      <c r="H28" s="1">
        <v>5.7416479999999996</v>
      </c>
      <c r="I28" s="1">
        <f t="shared" si="1"/>
        <v>5.1665460000000003</v>
      </c>
      <c r="J28" s="1">
        <v>4.4681509999999998</v>
      </c>
      <c r="K28" s="1">
        <v>4.0162760000000004</v>
      </c>
      <c r="L28">
        <f t="shared" si="2"/>
        <v>4.2422135000000001</v>
      </c>
      <c r="M28">
        <v>10.5</v>
      </c>
    </row>
    <row r="29" spans="1:13" x14ac:dyDescent="0.25">
      <c r="A29">
        <v>2017</v>
      </c>
      <c r="B29" s="42">
        <v>42937</v>
      </c>
      <c r="C29">
        <v>27</v>
      </c>
      <c r="D29" s="1">
        <v>12.38571</v>
      </c>
      <c r="E29" s="1">
        <v>6.7165619999999997</v>
      </c>
      <c r="F29" s="1">
        <f t="shared" si="0"/>
        <v>9.5511359999999996</v>
      </c>
      <c r="G29" s="1">
        <v>4.0294489999999996</v>
      </c>
      <c r="H29" s="1">
        <v>5.2075389999999997</v>
      </c>
      <c r="I29" s="1">
        <f t="shared" si="1"/>
        <v>4.6184940000000001</v>
      </c>
      <c r="J29" s="1">
        <v>4.0427999999999997</v>
      </c>
      <c r="K29" s="1">
        <v>3.548527</v>
      </c>
      <c r="L29">
        <f t="shared" si="2"/>
        <v>3.7956634999999999</v>
      </c>
      <c r="M29">
        <v>10.5</v>
      </c>
    </row>
    <row r="30" spans="1:13" x14ac:dyDescent="0.25">
      <c r="A30">
        <v>2017</v>
      </c>
      <c r="B30" s="42">
        <v>42938</v>
      </c>
      <c r="C30">
        <v>28</v>
      </c>
      <c r="D30" s="1">
        <v>11.839969999999999</v>
      </c>
      <c r="E30" s="1">
        <v>6.3913320000000002</v>
      </c>
      <c r="F30" s="1">
        <f t="shared" si="0"/>
        <v>9.1156509999999997</v>
      </c>
      <c r="G30" s="1">
        <v>3.4856180000000001</v>
      </c>
      <c r="H30" s="1">
        <v>4.7410379999999996</v>
      </c>
      <c r="I30" s="1">
        <f t="shared" si="1"/>
        <v>4.1133280000000001</v>
      </c>
      <c r="J30" s="1">
        <v>3.5756939999999999</v>
      </c>
      <c r="K30" s="1">
        <v>3.1586569999999998</v>
      </c>
      <c r="L30">
        <f t="shared" si="2"/>
        <v>3.3671755000000001</v>
      </c>
      <c r="M30">
        <v>10.5</v>
      </c>
    </row>
    <row r="31" spans="1:13" x14ac:dyDescent="0.25">
      <c r="A31">
        <v>2017</v>
      </c>
      <c r="B31" s="42">
        <v>42939</v>
      </c>
      <c r="C31">
        <v>29</v>
      </c>
      <c r="D31" s="1">
        <v>11.13078</v>
      </c>
      <c r="E31" s="1">
        <v>5.075844</v>
      </c>
      <c r="F31" s="1">
        <f t="shared" si="0"/>
        <v>8.103311999999999</v>
      </c>
      <c r="G31" s="1">
        <v>2.9218299999999999</v>
      </c>
      <c r="H31" s="1">
        <v>4.0978409999999998</v>
      </c>
      <c r="I31" s="1">
        <f t="shared" si="1"/>
        <v>3.5098354999999999</v>
      </c>
      <c r="J31" s="1">
        <v>3.069248</v>
      </c>
      <c r="K31" s="1">
        <v>2.5251640000000002</v>
      </c>
      <c r="L31">
        <f t="shared" si="2"/>
        <v>2.7972060000000001</v>
      </c>
      <c r="M31">
        <v>10.5</v>
      </c>
    </row>
    <row r="32" spans="1:13" x14ac:dyDescent="0.25">
      <c r="A32">
        <v>2017</v>
      </c>
      <c r="B32" s="42">
        <v>42940</v>
      </c>
      <c r="C32">
        <v>30</v>
      </c>
      <c r="D32" s="1">
        <v>11.56875</v>
      </c>
      <c r="E32" s="1">
        <v>5.334015</v>
      </c>
      <c r="F32" s="1">
        <f t="shared" si="0"/>
        <v>8.4513824999999994</v>
      </c>
      <c r="G32" s="1">
        <v>3.017493</v>
      </c>
      <c r="H32" s="1">
        <v>4.0110400000000004</v>
      </c>
      <c r="I32" s="1">
        <f t="shared" si="1"/>
        <v>3.5142665000000002</v>
      </c>
      <c r="J32" s="1">
        <v>3.17279</v>
      </c>
      <c r="K32" s="1">
        <v>2.5843289999999999</v>
      </c>
      <c r="L32">
        <f t="shared" si="2"/>
        <v>2.8785594999999997</v>
      </c>
      <c r="M32">
        <v>10.5</v>
      </c>
    </row>
    <row r="33" spans="1:13" x14ac:dyDescent="0.25">
      <c r="A33">
        <v>2017</v>
      </c>
      <c r="B33" s="42">
        <v>42941</v>
      </c>
      <c r="C33">
        <v>31</v>
      </c>
      <c r="D33" s="1">
        <v>12.717269999999999</v>
      </c>
      <c r="E33" s="1">
        <v>5.8909969999999996</v>
      </c>
      <c r="F33" s="1">
        <f t="shared" si="0"/>
        <v>9.3041334999999989</v>
      </c>
      <c r="G33" s="1">
        <v>3.1712910000000001</v>
      </c>
      <c r="H33" s="1">
        <v>4.3442819999999998</v>
      </c>
      <c r="I33" s="1">
        <f t="shared" si="1"/>
        <v>3.7577864999999999</v>
      </c>
      <c r="J33" s="1">
        <v>3.366574</v>
      </c>
      <c r="K33" s="1">
        <v>2.8003450000000001</v>
      </c>
      <c r="L33">
        <f t="shared" si="2"/>
        <v>3.0834595</v>
      </c>
      <c r="M33">
        <v>10.5</v>
      </c>
    </row>
    <row r="34" spans="1:13" x14ac:dyDescent="0.25">
      <c r="A34">
        <v>2017</v>
      </c>
      <c r="B34" s="42">
        <v>42942</v>
      </c>
      <c r="C34">
        <v>32</v>
      </c>
      <c r="D34" s="1">
        <v>13.668609999999999</v>
      </c>
      <c r="E34" s="1">
        <v>5.8369879999999998</v>
      </c>
      <c r="F34" s="1">
        <f t="shared" si="0"/>
        <v>9.7527989999999996</v>
      </c>
      <c r="G34" s="1">
        <v>3.173</v>
      </c>
      <c r="H34" s="1">
        <v>4.3214030000000001</v>
      </c>
      <c r="I34" s="1">
        <f t="shared" si="1"/>
        <v>3.7472015000000001</v>
      </c>
      <c r="J34" s="1">
        <v>3.4205589999999999</v>
      </c>
      <c r="K34" s="1">
        <v>2.841326</v>
      </c>
      <c r="L34">
        <f t="shared" si="2"/>
        <v>3.1309424999999997</v>
      </c>
      <c r="M34">
        <v>10.5</v>
      </c>
    </row>
    <row r="35" spans="1:13" x14ac:dyDescent="0.25">
      <c r="A35">
        <v>2017</v>
      </c>
      <c r="B35" s="42">
        <v>42943</v>
      </c>
      <c r="C35">
        <v>33</v>
      </c>
      <c r="D35" s="1">
        <v>13.668229999999999</v>
      </c>
      <c r="E35" s="1">
        <v>5.60351</v>
      </c>
      <c r="F35" s="1">
        <f t="shared" si="0"/>
        <v>9.6358700000000006</v>
      </c>
      <c r="G35" s="1">
        <v>2.9157459999999999</v>
      </c>
      <c r="H35" s="1">
        <v>3.9947110000000001</v>
      </c>
      <c r="I35" s="1">
        <f t="shared" si="1"/>
        <v>3.4552285</v>
      </c>
      <c r="J35" s="1">
        <v>3.21373</v>
      </c>
      <c r="K35" s="1">
        <v>2.6274039999999999</v>
      </c>
      <c r="L35">
        <f t="shared" si="2"/>
        <v>2.9205670000000001</v>
      </c>
      <c r="M35">
        <v>10.5</v>
      </c>
    </row>
    <row r="36" spans="1:13" x14ac:dyDescent="0.25">
      <c r="A36">
        <v>2017</v>
      </c>
      <c r="B36" s="42">
        <v>42944</v>
      </c>
      <c r="C36">
        <v>34</v>
      </c>
      <c r="D36" s="1">
        <v>15.335330000000001</v>
      </c>
      <c r="E36" s="1">
        <v>5.9800040000000001</v>
      </c>
      <c r="F36" s="1">
        <f t="shared" si="0"/>
        <v>10.657667</v>
      </c>
      <c r="G36" s="1">
        <v>2.7549860000000002</v>
      </c>
      <c r="H36" s="1">
        <v>3.79339</v>
      </c>
      <c r="I36" s="1">
        <f t="shared" si="1"/>
        <v>3.2741880000000001</v>
      </c>
      <c r="J36" s="1">
        <v>3.1128399999999998</v>
      </c>
      <c r="K36" s="1">
        <v>2.4326850000000002</v>
      </c>
      <c r="L36">
        <f t="shared" si="2"/>
        <v>2.7727624999999998</v>
      </c>
      <c r="M36">
        <v>10.5</v>
      </c>
    </row>
    <row r="37" spans="1:13" x14ac:dyDescent="0.25">
      <c r="A37">
        <v>2017</v>
      </c>
      <c r="B37" s="42">
        <v>42945</v>
      </c>
      <c r="C37">
        <v>35</v>
      </c>
      <c r="D37" s="1">
        <v>18.755790000000001</v>
      </c>
      <c r="E37" s="1">
        <v>7.3786870000000002</v>
      </c>
      <c r="F37" s="1">
        <f t="shared" si="0"/>
        <v>13.0672385</v>
      </c>
      <c r="G37" s="1">
        <v>3.1308039999999999</v>
      </c>
      <c r="H37" s="1">
        <v>4.3092829999999998</v>
      </c>
      <c r="I37" s="1">
        <f t="shared" si="1"/>
        <v>3.7200435000000001</v>
      </c>
      <c r="J37" s="1">
        <v>3.5856330000000001</v>
      </c>
      <c r="K37" s="1">
        <v>2.8389880000000001</v>
      </c>
      <c r="L37">
        <f t="shared" si="2"/>
        <v>3.2123105000000001</v>
      </c>
      <c r="M37">
        <v>10.5</v>
      </c>
    </row>
    <row r="38" spans="1:13" x14ac:dyDescent="0.25">
      <c r="A38">
        <v>2017</v>
      </c>
      <c r="B38" s="42">
        <v>42946</v>
      </c>
      <c r="C38">
        <v>36</v>
      </c>
      <c r="D38" s="1">
        <v>18.43347</v>
      </c>
      <c r="E38" s="1">
        <v>6.3016459999999999</v>
      </c>
      <c r="F38" s="1">
        <f t="shared" si="0"/>
        <v>12.367557999999999</v>
      </c>
      <c r="G38" s="1">
        <v>2.4560070000000001</v>
      </c>
      <c r="H38" s="1">
        <v>3.5096980000000002</v>
      </c>
      <c r="I38" s="1">
        <f t="shared" si="1"/>
        <v>2.9828524999999999</v>
      </c>
      <c r="J38" s="1">
        <v>2.885386</v>
      </c>
      <c r="K38" s="1">
        <v>2.2194370000000001</v>
      </c>
      <c r="L38">
        <f t="shared" si="2"/>
        <v>2.5524114999999998</v>
      </c>
      <c r="M38">
        <v>10.5</v>
      </c>
    </row>
    <row r="39" spans="1:13" x14ac:dyDescent="0.25">
      <c r="A39">
        <v>2017</v>
      </c>
      <c r="B39" s="42">
        <v>42947</v>
      </c>
      <c r="C39">
        <v>37</v>
      </c>
      <c r="D39" s="1">
        <v>22.181609999999999</v>
      </c>
      <c r="E39" s="1">
        <v>7.6488360000000002</v>
      </c>
      <c r="F39" s="1">
        <f t="shared" si="0"/>
        <v>14.915222999999999</v>
      </c>
      <c r="G39" s="1">
        <v>2.562535</v>
      </c>
      <c r="H39" s="1">
        <v>3.4772400000000001</v>
      </c>
      <c r="I39" s="1">
        <f t="shared" si="1"/>
        <v>3.0198875000000003</v>
      </c>
      <c r="J39" s="1">
        <v>2.9236610000000001</v>
      </c>
      <c r="K39" s="1">
        <v>2.2411699999999999</v>
      </c>
      <c r="L39">
        <f t="shared" si="2"/>
        <v>2.5824154999999998</v>
      </c>
      <c r="M39">
        <v>10.5</v>
      </c>
    </row>
    <row r="40" spans="1:13" x14ac:dyDescent="0.25">
      <c r="A40">
        <v>2017</v>
      </c>
      <c r="B40" s="42">
        <v>42948</v>
      </c>
      <c r="C40">
        <v>38</v>
      </c>
      <c r="D40" s="1">
        <v>24.561309999999999</v>
      </c>
      <c r="E40" s="1">
        <v>7.7279679999999997</v>
      </c>
      <c r="F40" s="1">
        <f t="shared" si="0"/>
        <v>16.144638999999998</v>
      </c>
      <c r="G40" s="1">
        <v>2.3840499999999998</v>
      </c>
      <c r="H40" s="1">
        <v>3.306724</v>
      </c>
      <c r="I40" s="1">
        <f t="shared" si="1"/>
        <v>2.8453869999999997</v>
      </c>
      <c r="J40" s="1">
        <v>2.7101799999999998</v>
      </c>
      <c r="K40" s="1">
        <v>2.043396</v>
      </c>
      <c r="L40">
        <f t="shared" si="2"/>
        <v>2.3767879999999999</v>
      </c>
      <c r="M40">
        <v>10.5</v>
      </c>
    </row>
    <row r="41" spans="1:13" x14ac:dyDescent="0.25">
      <c r="A41">
        <v>2017</v>
      </c>
      <c r="B41" s="42">
        <v>42949</v>
      </c>
      <c r="C41">
        <v>39</v>
      </c>
      <c r="D41" s="1">
        <v>29.130330000000001</v>
      </c>
      <c r="E41" s="1">
        <v>9.2295680000000004</v>
      </c>
      <c r="F41" s="1">
        <f t="shared" si="0"/>
        <v>19.179949000000001</v>
      </c>
      <c r="G41" s="1">
        <v>2.5402459999999998</v>
      </c>
      <c r="H41" s="1">
        <v>3.4486240000000001</v>
      </c>
      <c r="I41" s="1">
        <f t="shared" si="1"/>
        <v>2.9944350000000002</v>
      </c>
      <c r="J41" s="1">
        <v>2.952861</v>
      </c>
      <c r="K41" s="1">
        <v>2.155573</v>
      </c>
      <c r="L41">
        <f t="shared" si="2"/>
        <v>2.554217</v>
      </c>
      <c r="M41">
        <v>10.5</v>
      </c>
    </row>
    <row r="42" spans="1:13" x14ac:dyDescent="0.25">
      <c r="A42">
        <v>2017</v>
      </c>
      <c r="B42" s="42">
        <v>42950</v>
      </c>
      <c r="C42">
        <v>40</v>
      </c>
      <c r="D42" s="1">
        <v>34.38899</v>
      </c>
      <c r="E42" s="1">
        <v>10.94064</v>
      </c>
      <c r="F42" s="1">
        <f t="shared" si="0"/>
        <v>22.664815000000001</v>
      </c>
      <c r="G42" s="1">
        <v>2.8736130000000002</v>
      </c>
      <c r="H42" s="1">
        <v>3.797933</v>
      </c>
      <c r="I42" s="1">
        <f t="shared" si="1"/>
        <v>3.3357730000000001</v>
      </c>
      <c r="J42" s="1">
        <v>3.4003480000000001</v>
      </c>
      <c r="K42" s="1">
        <v>2.488715</v>
      </c>
      <c r="L42">
        <f t="shared" si="2"/>
        <v>2.9445315000000001</v>
      </c>
      <c r="M42">
        <v>10.5</v>
      </c>
    </row>
    <row r="43" spans="1:13" x14ac:dyDescent="0.25">
      <c r="A43">
        <v>2017</v>
      </c>
      <c r="B43" s="42">
        <v>42951</v>
      </c>
      <c r="C43">
        <v>41</v>
      </c>
      <c r="D43" s="1">
        <v>40.996369999999999</v>
      </c>
      <c r="E43" s="1">
        <v>12.790089999999999</v>
      </c>
      <c r="F43" s="1">
        <f t="shared" si="0"/>
        <v>26.893229999999999</v>
      </c>
      <c r="G43" s="1">
        <v>2.9455629999999999</v>
      </c>
      <c r="H43" s="1">
        <v>3.9421750000000002</v>
      </c>
      <c r="I43" s="1">
        <f t="shared" si="1"/>
        <v>3.4438690000000003</v>
      </c>
      <c r="J43" s="1">
        <v>3.6081750000000001</v>
      </c>
      <c r="K43" s="1">
        <v>2.6128040000000001</v>
      </c>
      <c r="L43">
        <f t="shared" si="2"/>
        <v>3.1104894999999999</v>
      </c>
      <c r="M43">
        <v>10.5</v>
      </c>
    </row>
    <row r="44" spans="1:13" x14ac:dyDescent="0.25">
      <c r="A44">
        <v>2017</v>
      </c>
      <c r="B44" s="42">
        <v>42952</v>
      </c>
      <c r="C44">
        <v>42</v>
      </c>
      <c r="D44" s="1">
        <v>44.247500000000002</v>
      </c>
      <c r="E44" s="1">
        <v>12.43844</v>
      </c>
      <c r="F44" s="1">
        <f t="shared" si="0"/>
        <v>28.342970000000001</v>
      </c>
      <c r="G44" s="1">
        <v>2.6360769999999998</v>
      </c>
      <c r="H44" s="1">
        <v>3.726667</v>
      </c>
      <c r="I44" s="1">
        <f t="shared" si="1"/>
        <v>3.1813719999999996</v>
      </c>
      <c r="J44" s="1">
        <v>3.41432</v>
      </c>
      <c r="K44" s="1">
        <v>2.5220349999999998</v>
      </c>
      <c r="L44">
        <f t="shared" si="2"/>
        <v>2.9681774999999999</v>
      </c>
      <c r="M44">
        <v>10.5</v>
      </c>
    </row>
    <row r="45" spans="1:13" x14ac:dyDescent="0.25">
      <c r="A45">
        <v>2017</v>
      </c>
      <c r="B45" s="42">
        <v>42953</v>
      </c>
      <c r="C45">
        <v>43</v>
      </c>
      <c r="D45" s="1">
        <v>46.417839999999998</v>
      </c>
      <c r="E45" s="1">
        <v>12.19285</v>
      </c>
      <c r="F45" s="1">
        <f t="shared" si="0"/>
        <v>29.305344999999999</v>
      </c>
      <c r="G45" s="1">
        <v>2.2205249999999999</v>
      </c>
      <c r="H45" s="1">
        <v>3.0905969999999998</v>
      </c>
      <c r="I45" s="1">
        <f t="shared" si="1"/>
        <v>2.6555609999999996</v>
      </c>
      <c r="J45" s="1">
        <v>2.7815029999999998</v>
      </c>
      <c r="K45" s="1">
        <v>1.9480459999999999</v>
      </c>
      <c r="L45">
        <f t="shared" si="2"/>
        <v>2.3647744999999998</v>
      </c>
      <c r="M45">
        <v>10.5</v>
      </c>
    </row>
    <row r="46" spans="1:13" x14ac:dyDescent="0.25">
      <c r="A46">
        <v>2017</v>
      </c>
      <c r="B46" s="42">
        <v>42954</v>
      </c>
      <c r="C46">
        <v>44</v>
      </c>
      <c r="D46" s="1">
        <v>48.606920000000002</v>
      </c>
      <c r="E46" s="1">
        <v>11.86896</v>
      </c>
      <c r="F46" s="1">
        <f t="shared" si="0"/>
        <v>30.237940000000002</v>
      </c>
      <c r="G46" s="1">
        <v>2.0868180000000001</v>
      </c>
      <c r="H46" s="1">
        <v>2.9949880000000002</v>
      </c>
      <c r="I46" s="1">
        <f t="shared" si="1"/>
        <v>2.5409030000000001</v>
      </c>
      <c r="J46" s="1">
        <v>2.6346609999999999</v>
      </c>
      <c r="K46" s="1">
        <v>1.915316</v>
      </c>
      <c r="L46">
        <f t="shared" si="2"/>
        <v>2.2749885000000001</v>
      </c>
      <c r="M46">
        <v>10.5</v>
      </c>
    </row>
    <row r="47" spans="1:13" x14ac:dyDescent="0.25">
      <c r="A47">
        <v>2017</v>
      </c>
      <c r="B47" s="42">
        <v>42955</v>
      </c>
      <c r="C47">
        <v>45</v>
      </c>
      <c r="D47" s="1">
        <v>52.315060000000003</v>
      </c>
      <c r="E47" s="1">
        <v>12.78586</v>
      </c>
      <c r="F47" s="1">
        <f t="shared" si="0"/>
        <v>32.550460000000001</v>
      </c>
      <c r="G47" s="1">
        <v>1.8270869999999999</v>
      </c>
      <c r="H47" s="1">
        <v>2.5736560000000002</v>
      </c>
      <c r="I47" s="1">
        <f t="shared" si="1"/>
        <v>2.2003715000000001</v>
      </c>
      <c r="J47" s="1">
        <v>2.3802059999999998</v>
      </c>
      <c r="K47" s="1">
        <v>1.4520310000000001</v>
      </c>
      <c r="L47">
        <f t="shared" si="2"/>
        <v>1.9161185000000001</v>
      </c>
      <c r="M47">
        <v>10.5</v>
      </c>
    </row>
    <row r="48" spans="1:13" x14ac:dyDescent="0.25">
      <c r="A48">
        <v>2017</v>
      </c>
      <c r="B48" s="42">
        <v>42956</v>
      </c>
      <c r="C48">
        <v>46</v>
      </c>
      <c r="D48" s="1">
        <v>57.823270000000001</v>
      </c>
      <c r="E48" s="1">
        <v>15.496029999999999</v>
      </c>
      <c r="F48" s="1">
        <f t="shared" si="0"/>
        <v>36.659649999999999</v>
      </c>
      <c r="G48" s="1">
        <v>1.964607</v>
      </c>
      <c r="H48" s="1">
        <v>2.7561779999999998</v>
      </c>
      <c r="I48" s="1">
        <f t="shared" si="1"/>
        <v>2.3603924999999997</v>
      </c>
      <c r="J48" s="1">
        <v>2.6907649999999999</v>
      </c>
      <c r="K48" s="1">
        <v>1.5804510000000001</v>
      </c>
      <c r="L48">
        <f t="shared" si="2"/>
        <v>2.135608</v>
      </c>
      <c r="M48">
        <v>10.5</v>
      </c>
    </row>
    <row r="49" spans="1:13" x14ac:dyDescent="0.25">
      <c r="A49">
        <v>2017</v>
      </c>
      <c r="B49" s="42">
        <v>42957</v>
      </c>
      <c r="C49">
        <v>47</v>
      </c>
      <c r="D49" s="1">
        <v>63.764479999999999</v>
      </c>
      <c r="E49" s="1">
        <v>18.188279999999999</v>
      </c>
      <c r="F49" s="1">
        <f t="shared" si="0"/>
        <v>40.976379999999999</v>
      </c>
      <c r="G49" s="1">
        <v>2.2356129999999999</v>
      </c>
      <c r="H49" s="1">
        <v>3.0799089999999998</v>
      </c>
      <c r="I49" s="1">
        <f t="shared" si="1"/>
        <v>2.6577609999999998</v>
      </c>
      <c r="J49" s="1">
        <v>3.0802849999999999</v>
      </c>
      <c r="K49" s="1">
        <v>1.8587640000000001</v>
      </c>
      <c r="L49">
        <f t="shared" si="2"/>
        <v>2.4695244999999999</v>
      </c>
      <c r="M49">
        <v>10.5</v>
      </c>
    </row>
    <row r="50" spans="1:13" x14ac:dyDescent="0.25">
      <c r="A50">
        <v>2017</v>
      </c>
      <c r="B50" s="42">
        <v>42958</v>
      </c>
      <c r="C50">
        <v>48</v>
      </c>
      <c r="D50" s="1">
        <v>66.103849999999994</v>
      </c>
      <c r="E50" s="1">
        <v>18.806560000000001</v>
      </c>
      <c r="F50" s="1">
        <f t="shared" si="0"/>
        <v>42.455204999999999</v>
      </c>
      <c r="G50" s="1">
        <v>2.6731029999999998</v>
      </c>
      <c r="H50" s="1">
        <v>3.3931249999999999</v>
      </c>
      <c r="I50" s="1">
        <f t="shared" si="1"/>
        <v>3.0331139999999999</v>
      </c>
      <c r="J50" s="1">
        <v>3.2536100000000001</v>
      </c>
      <c r="K50" s="1">
        <v>2.1754519999999999</v>
      </c>
      <c r="L50">
        <f t="shared" si="2"/>
        <v>2.714531</v>
      </c>
      <c r="M50">
        <v>10.5</v>
      </c>
    </row>
    <row r="51" spans="1:13" x14ac:dyDescent="0.25">
      <c r="A51">
        <v>2017</v>
      </c>
      <c r="B51" s="42">
        <v>42959</v>
      </c>
      <c r="C51">
        <v>49</v>
      </c>
      <c r="D51" s="1">
        <v>68.018789999999996</v>
      </c>
      <c r="E51" s="1">
        <v>20.09169</v>
      </c>
      <c r="F51" s="1">
        <f t="shared" si="0"/>
        <v>44.055239999999998</v>
      </c>
      <c r="G51" s="1">
        <v>2.2291859999999999</v>
      </c>
      <c r="H51" s="1">
        <v>3.0975890000000001</v>
      </c>
      <c r="I51" s="1">
        <f t="shared" si="1"/>
        <v>2.6633874999999998</v>
      </c>
      <c r="J51" s="1">
        <v>2.9441950000000001</v>
      </c>
      <c r="K51" s="1">
        <v>1.9239109999999999</v>
      </c>
      <c r="L51">
        <f t="shared" si="2"/>
        <v>2.434053</v>
      </c>
      <c r="M51">
        <v>10.5</v>
      </c>
    </row>
    <row r="52" spans="1:13" x14ac:dyDescent="0.25">
      <c r="A52">
        <v>2017</v>
      </c>
      <c r="B52" s="42">
        <v>42960</v>
      </c>
      <c r="C52">
        <v>50</v>
      </c>
      <c r="D52" s="1">
        <v>66.464230000000001</v>
      </c>
      <c r="E52" s="1">
        <v>22.25177</v>
      </c>
      <c r="F52" s="1">
        <f t="shared" si="0"/>
        <v>44.358000000000004</v>
      </c>
      <c r="G52" s="1">
        <v>1.980464</v>
      </c>
      <c r="H52" s="1">
        <v>2.8945699999999999</v>
      </c>
      <c r="I52" s="1">
        <f t="shared" si="1"/>
        <v>2.4375169999999997</v>
      </c>
      <c r="J52" s="1">
        <v>2.8231320000000002</v>
      </c>
      <c r="K52" s="1">
        <v>1.842597</v>
      </c>
      <c r="L52">
        <f t="shared" si="2"/>
        <v>2.3328645000000003</v>
      </c>
      <c r="M52">
        <v>10.5</v>
      </c>
    </row>
    <row r="53" spans="1:13" x14ac:dyDescent="0.25">
      <c r="A53">
        <v>2017</v>
      </c>
      <c r="B53" s="42">
        <v>42961</v>
      </c>
      <c r="C53">
        <v>51</v>
      </c>
      <c r="D53" s="1">
        <v>75.774749999999997</v>
      </c>
      <c r="E53" s="1">
        <v>26.156669999999998</v>
      </c>
      <c r="F53" s="1">
        <f t="shared" si="0"/>
        <v>50.965710000000001</v>
      </c>
      <c r="G53" s="1">
        <v>2.019606</v>
      </c>
      <c r="H53" s="1">
        <v>2.761031</v>
      </c>
      <c r="I53" s="1">
        <f t="shared" si="1"/>
        <v>2.3903185000000002</v>
      </c>
      <c r="J53" s="1">
        <v>2.8372359999999999</v>
      </c>
      <c r="K53" s="1">
        <v>1.5920019999999999</v>
      </c>
      <c r="L53">
        <f t="shared" si="2"/>
        <v>2.2146189999999999</v>
      </c>
      <c r="M53">
        <v>10.5</v>
      </c>
    </row>
    <row r="54" spans="1:13" x14ac:dyDescent="0.25">
      <c r="A54">
        <v>2017</v>
      </c>
      <c r="B54" s="42">
        <v>42962</v>
      </c>
      <c r="C54">
        <v>52</v>
      </c>
      <c r="D54" s="1">
        <v>76.093279999999993</v>
      </c>
      <c r="E54" s="1">
        <v>29.358830000000001</v>
      </c>
      <c r="F54" s="1">
        <f t="shared" si="0"/>
        <v>52.726054999999995</v>
      </c>
      <c r="G54" s="1">
        <v>2.433109</v>
      </c>
      <c r="H54" s="1">
        <v>3.2595540000000001</v>
      </c>
      <c r="I54" s="1">
        <f t="shared" si="1"/>
        <v>2.8463314999999998</v>
      </c>
      <c r="J54" s="1">
        <v>3.2911069999999998</v>
      </c>
      <c r="K54" s="1">
        <v>2.0402200000000001</v>
      </c>
      <c r="L54">
        <f t="shared" si="2"/>
        <v>2.6656635</v>
      </c>
      <c r="M54">
        <v>10.5</v>
      </c>
    </row>
    <row r="55" spans="1:13" x14ac:dyDescent="0.25">
      <c r="A55">
        <v>2017</v>
      </c>
      <c r="B55" s="42">
        <v>42963</v>
      </c>
      <c r="C55">
        <v>53</v>
      </c>
      <c r="D55" s="1">
        <v>74.667069999999995</v>
      </c>
      <c r="E55" s="1">
        <v>30.18627</v>
      </c>
      <c r="F55" s="1">
        <f t="shared" si="0"/>
        <v>52.426670000000001</v>
      </c>
      <c r="G55" s="1">
        <v>1.90358</v>
      </c>
      <c r="H55" s="1">
        <v>2.476051</v>
      </c>
      <c r="I55" s="1">
        <f t="shared" si="1"/>
        <v>2.1898154999999999</v>
      </c>
      <c r="J55" s="1">
        <v>2.5805609999999999</v>
      </c>
      <c r="K55" s="1">
        <v>1.4289400000000001</v>
      </c>
      <c r="L55">
        <f t="shared" si="2"/>
        <v>2.0047505000000001</v>
      </c>
      <c r="M55">
        <v>10.5</v>
      </c>
    </row>
    <row r="56" spans="1:13" x14ac:dyDescent="0.25">
      <c r="A56">
        <v>2017</v>
      </c>
      <c r="B56" s="42">
        <v>42964</v>
      </c>
      <c r="C56">
        <v>54</v>
      </c>
      <c r="D56" s="1">
        <v>72.327560000000005</v>
      </c>
      <c r="E56" s="1">
        <v>31.56165</v>
      </c>
      <c r="F56" s="1">
        <f t="shared" si="0"/>
        <v>51.944605000000003</v>
      </c>
      <c r="G56" s="1">
        <v>1.754974</v>
      </c>
      <c r="H56" s="1">
        <v>2.3038189999999998</v>
      </c>
      <c r="I56" s="1">
        <f t="shared" si="1"/>
        <v>2.0293964999999998</v>
      </c>
      <c r="J56" s="1">
        <v>2.3865219999999998</v>
      </c>
      <c r="K56" s="1">
        <v>1.214766</v>
      </c>
      <c r="L56">
        <f t="shared" si="2"/>
        <v>1.8006439999999999</v>
      </c>
      <c r="M56">
        <v>10.5</v>
      </c>
    </row>
    <row r="57" spans="1:13" x14ac:dyDescent="0.25">
      <c r="A57">
        <v>2017</v>
      </c>
      <c r="B57" s="42">
        <v>42965</v>
      </c>
      <c r="C57">
        <v>55</v>
      </c>
      <c r="D57" s="1">
        <v>68.283649999999994</v>
      </c>
      <c r="E57" s="1">
        <v>32.4129</v>
      </c>
      <c r="F57" s="1">
        <f t="shared" si="0"/>
        <v>50.348275000000001</v>
      </c>
      <c r="G57" s="1">
        <v>2.119853</v>
      </c>
      <c r="H57" s="1">
        <v>2.6394730000000002</v>
      </c>
      <c r="I57" s="1">
        <f t="shared" si="1"/>
        <v>2.3796629999999999</v>
      </c>
      <c r="J57" s="1">
        <v>2.705438</v>
      </c>
      <c r="K57" s="1">
        <v>1.550818</v>
      </c>
      <c r="L57">
        <f t="shared" si="2"/>
        <v>2.1281280000000002</v>
      </c>
      <c r="M57">
        <v>10.5</v>
      </c>
    </row>
    <row r="58" spans="1:13" x14ac:dyDescent="0.25">
      <c r="A58">
        <v>2017</v>
      </c>
      <c r="B58" s="42">
        <v>42966</v>
      </c>
      <c r="C58">
        <v>56</v>
      </c>
      <c r="D58" s="1">
        <v>66.467309999999998</v>
      </c>
      <c r="E58" s="1">
        <v>36.890949999999997</v>
      </c>
      <c r="F58" s="1">
        <f t="shared" si="0"/>
        <v>51.679130000000001</v>
      </c>
      <c r="G58" s="1">
        <v>0.68578700000000004</v>
      </c>
      <c r="H58" s="1">
        <v>2.8593109999999999</v>
      </c>
      <c r="I58" s="1">
        <f t="shared" si="1"/>
        <v>1.7725489999999999</v>
      </c>
      <c r="J58" s="1">
        <v>3.0311720000000002</v>
      </c>
      <c r="K58" s="1">
        <v>1.649187</v>
      </c>
      <c r="L58">
        <f t="shared" si="2"/>
        <v>2.3401795000000001</v>
      </c>
      <c r="M58">
        <v>10.5</v>
      </c>
    </row>
    <row r="59" spans="1:13" x14ac:dyDescent="0.25">
      <c r="A59">
        <v>2017</v>
      </c>
      <c r="B59" s="42">
        <v>42967</v>
      </c>
      <c r="C59">
        <v>57</v>
      </c>
      <c r="D59" s="1">
        <v>60.578580000000002</v>
      </c>
      <c r="E59" s="1">
        <v>36.708750000000002</v>
      </c>
      <c r="F59" s="1">
        <f t="shared" si="0"/>
        <v>48.643664999999999</v>
      </c>
      <c r="G59" s="1">
        <v>1.944585</v>
      </c>
      <c r="H59" s="1">
        <v>2.6183740000000002</v>
      </c>
      <c r="I59" s="1">
        <f t="shared" si="1"/>
        <v>2.2814795000000001</v>
      </c>
      <c r="J59" s="1">
        <v>2.552746</v>
      </c>
      <c r="K59" s="1">
        <v>1.3967689999999999</v>
      </c>
      <c r="L59">
        <f t="shared" si="2"/>
        <v>1.9747574999999999</v>
      </c>
      <c r="M59">
        <v>10.5</v>
      </c>
    </row>
    <row r="60" spans="1:13" x14ac:dyDescent="0.25">
      <c r="A60">
        <v>2017</v>
      </c>
      <c r="B60" s="42">
        <v>42968</v>
      </c>
      <c r="C60">
        <v>58</v>
      </c>
      <c r="D60" s="1">
        <v>66.062989999999999</v>
      </c>
      <c r="E60" s="1">
        <v>44.401879999999998</v>
      </c>
      <c r="F60" s="1">
        <f t="shared" si="0"/>
        <v>55.232434999999995</v>
      </c>
      <c r="G60" s="1">
        <v>2.3384610000000001</v>
      </c>
      <c r="H60" s="1">
        <v>2.8767510000000001</v>
      </c>
      <c r="I60" s="1">
        <f t="shared" si="1"/>
        <v>2.6076060000000001</v>
      </c>
      <c r="J60" s="1">
        <v>3.0074369999999999</v>
      </c>
      <c r="K60" s="1">
        <v>1.54758</v>
      </c>
      <c r="L60">
        <f t="shared" si="2"/>
        <v>2.2775084999999997</v>
      </c>
      <c r="M60">
        <v>10.5</v>
      </c>
    </row>
    <row r="61" spans="1:13" x14ac:dyDescent="0.25">
      <c r="A61">
        <v>2017</v>
      </c>
      <c r="B61" s="42">
        <v>42969</v>
      </c>
      <c r="C61">
        <v>59</v>
      </c>
      <c r="D61" s="1">
        <v>64.273889999999994</v>
      </c>
      <c r="E61" s="1">
        <v>47.111600000000003</v>
      </c>
      <c r="F61" s="1">
        <f t="shared" si="0"/>
        <v>55.692745000000002</v>
      </c>
      <c r="G61" s="1">
        <v>2.5158689999999999</v>
      </c>
      <c r="H61" s="1">
        <v>3.0629499999999998</v>
      </c>
      <c r="I61" s="1">
        <f t="shared" si="1"/>
        <v>2.7894094999999997</v>
      </c>
      <c r="J61" s="1">
        <v>2.9770189999999999</v>
      </c>
      <c r="K61" s="1">
        <v>1.7297340000000001</v>
      </c>
      <c r="L61">
        <f t="shared" si="2"/>
        <v>2.3533765</v>
      </c>
      <c r="M61">
        <v>10.5</v>
      </c>
    </row>
    <row r="62" spans="1:13" x14ac:dyDescent="0.25">
      <c r="A62">
        <v>2017</v>
      </c>
      <c r="B62" s="42">
        <v>42970</v>
      </c>
      <c r="C62">
        <v>60</v>
      </c>
      <c r="D62" s="1">
        <v>60.424210000000002</v>
      </c>
      <c r="E62" s="1">
        <v>50.344520000000003</v>
      </c>
      <c r="F62" s="1">
        <f t="shared" si="0"/>
        <v>55.384365000000003</v>
      </c>
      <c r="G62" s="1">
        <v>2.5065029999999999</v>
      </c>
      <c r="H62" s="1">
        <v>2.888366</v>
      </c>
      <c r="I62" s="1">
        <f t="shared" si="1"/>
        <v>2.6974345</v>
      </c>
      <c r="J62" s="1">
        <v>3.019469</v>
      </c>
      <c r="K62" s="1">
        <v>1.442966</v>
      </c>
      <c r="L62">
        <f t="shared" si="2"/>
        <v>2.2312175000000001</v>
      </c>
      <c r="M62">
        <v>10.5</v>
      </c>
    </row>
    <row r="63" spans="1:13" x14ac:dyDescent="0.25">
      <c r="A63">
        <v>2017</v>
      </c>
      <c r="B63" s="42">
        <v>42971</v>
      </c>
      <c r="C63">
        <v>61</v>
      </c>
      <c r="D63" s="1">
        <v>56.543059999999997</v>
      </c>
      <c r="E63" s="1">
        <v>52.165239999999997</v>
      </c>
      <c r="F63" s="1">
        <f t="shared" si="0"/>
        <v>54.354149999999997</v>
      </c>
      <c r="G63" s="1">
        <v>2.3834979999999999</v>
      </c>
      <c r="H63" s="1">
        <v>2.7960340000000001</v>
      </c>
      <c r="I63" s="1">
        <f t="shared" si="1"/>
        <v>2.589766</v>
      </c>
      <c r="J63" s="1">
        <v>2.878244</v>
      </c>
      <c r="K63" s="1">
        <v>1.3895869999999999</v>
      </c>
      <c r="L63">
        <f t="shared" si="2"/>
        <v>2.1339155000000001</v>
      </c>
      <c r="M63">
        <v>10.5</v>
      </c>
    </row>
    <row r="64" spans="1:13" x14ac:dyDescent="0.25">
      <c r="A64">
        <v>2017</v>
      </c>
      <c r="B64" s="42">
        <v>42972</v>
      </c>
      <c r="C64">
        <v>62</v>
      </c>
      <c r="D64" s="1">
        <v>50.288150000000002</v>
      </c>
      <c r="E64" s="1">
        <v>50.091999999999999</v>
      </c>
      <c r="F64" s="1">
        <f t="shared" si="0"/>
        <v>50.190075</v>
      </c>
      <c r="G64" s="1">
        <v>2.1196449999999998</v>
      </c>
      <c r="H64" s="1">
        <v>2.3974630000000001</v>
      </c>
      <c r="I64" s="1">
        <f t="shared" si="1"/>
        <v>2.2585540000000002</v>
      </c>
      <c r="J64" s="1">
        <v>2.3183549999999999</v>
      </c>
      <c r="K64" s="1">
        <v>1.137859</v>
      </c>
      <c r="L64">
        <f t="shared" si="2"/>
        <v>1.7281070000000001</v>
      </c>
      <c r="M64">
        <v>10.5</v>
      </c>
    </row>
    <row r="65" spans="1:13" x14ac:dyDescent="0.25">
      <c r="A65">
        <v>2017</v>
      </c>
      <c r="B65" s="42">
        <v>42973</v>
      </c>
      <c r="C65">
        <v>63</v>
      </c>
      <c r="D65" s="1">
        <v>46.889659999999999</v>
      </c>
      <c r="E65" s="1">
        <v>50.994570000000003</v>
      </c>
      <c r="F65" s="1">
        <f t="shared" si="0"/>
        <v>48.942115000000001</v>
      </c>
      <c r="G65" s="1">
        <v>1.9127909999999999</v>
      </c>
      <c r="H65" s="1">
        <v>2.2096070000000001</v>
      </c>
      <c r="I65" s="1">
        <f t="shared" si="1"/>
        <v>2.0611990000000002</v>
      </c>
      <c r="J65" s="1">
        <v>2.083558</v>
      </c>
      <c r="K65" s="1">
        <v>1.0656159999999999</v>
      </c>
      <c r="L65">
        <f t="shared" si="2"/>
        <v>1.574587</v>
      </c>
      <c r="M65">
        <v>10.5</v>
      </c>
    </row>
    <row r="66" spans="1:13" x14ac:dyDescent="0.25">
      <c r="A66">
        <v>2017</v>
      </c>
      <c r="B66" s="42">
        <v>42974</v>
      </c>
      <c r="C66">
        <v>64</v>
      </c>
      <c r="D66" s="1">
        <v>43.88541</v>
      </c>
      <c r="E66" s="1">
        <v>51.097169999999998</v>
      </c>
      <c r="F66" s="1">
        <f t="shared" si="0"/>
        <v>47.491289999999999</v>
      </c>
      <c r="G66" s="1">
        <v>2.227487</v>
      </c>
      <c r="H66" s="1">
        <v>2.5230459999999999</v>
      </c>
      <c r="I66" s="1">
        <f t="shared" si="1"/>
        <v>2.3752664999999999</v>
      </c>
      <c r="J66" s="1">
        <v>2.4271829999999999</v>
      </c>
      <c r="K66" s="1">
        <v>1.2208909999999999</v>
      </c>
      <c r="L66">
        <f t="shared" si="2"/>
        <v>1.8240369999999999</v>
      </c>
      <c r="M66">
        <v>10.5</v>
      </c>
    </row>
    <row r="67" spans="1:13" x14ac:dyDescent="0.25">
      <c r="A67">
        <v>2017</v>
      </c>
      <c r="B67" s="42">
        <v>42975</v>
      </c>
      <c r="C67">
        <v>65</v>
      </c>
      <c r="D67" s="1">
        <v>44.288440000000001</v>
      </c>
      <c r="E67" s="1">
        <v>52.884140000000002</v>
      </c>
      <c r="F67" s="1">
        <f t="shared" si="0"/>
        <v>48.586290000000005</v>
      </c>
      <c r="G67" s="1">
        <v>2.292173</v>
      </c>
      <c r="H67" s="1">
        <v>2.5919249999999998</v>
      </c>
      <c r="I67" s="1">
        <f t="shared" si="1"/>
        <v>2.4420489999999999</v>
      </c>
      <c r="J67" s="1">
        <v>2.458256</v>
      </c>
      <c r="K67" s="1">
        <v>1.2900480000000001</v>
      </c>
      <c r="L67">
        <f t="shared" si="2"/>
        <v>1.874152</v>
      </c>
      <c r="M67">
        <v>10.5</v>
      </c>
    </row>
    <row r="68" spans="1:13" x14ac:dyDescent="0.25">
      <c r="A68">
        <v>2017</v>
      </c>
      <c r="B68" s="42">
        <v>42976</v>
      </c>
      <c r="C68">
        <v>66</v>
      </c>
      <c r="D68" s="1">
        <v>41.894120000000001</v>
      </c>
      <c r="E68" s="1">
        <v>50.97945</v>
      </c>
      <c r="F68" s="1">
        <f t="shared" ref="F68:F122" si="3">AVERAGE(D68:E68)</f>
        <v>46.436785</v>
      </c>
      <c r="G68" s="1">
        <v>2.8940389999999998</v>
      </c>
      <c r="H68" s="1">
        <v>3.2585630000000001</v>
      </c>
      <c r="I68" s="1">
        <f t="shared" ref="I68:I122" si="4">AVERAGE(G68:H68)</f>
        <v>3.076301</v>
      </c>
      <c r="J68" s="1">
        <v>3.0512860000000002</v>
      </c>
      <c r="K68" s="1">
        <v>1.789113</v>
      </c>
      <c r="L68">
        <f t="shared" ref="L68:L122" si="5">AVERAGE(J68:K68)</f>
        <v>2.4201994999999998</v>
      </c>
      <c r="M68">
        <v>10.5</v>
      </c>
    </row>
    <row r="69" spans="1:13" x14ac:dyDescent="0.25">
      <c r="A69">
        <v>2017</v>
      </c>
      <c r="B69" s="42">
        <v>42977</v>
      </c>
      <c r="C69">
        <v>67</v>
      </c>
      <c r="D69" s="1">
        <v>40.955669999999998</v>
      </c>
      <c r="E69" s="1">
        <v>52.340699999999998</v>
      </c>
      <c r="F69" s="1">
        <f t="shared" si="3"/>
        <v>46.648184999999998</v>
      </c>
      <c r="G69" s="1">
        <v>2.309266</v>
      </c>
      <c r="H69" s="1">
        <v>2.7097560000000001</v>
      </c>
      <c r="I69" s="1">
        <f t="shared" si="4"/>
        <v>2.5095109999999998</v>
      </c>
      <c r="J69" s="1">
        <v>2.4397669999999998</v>
      </c>
      <c r="K69" s="1">
        <v>1.3573569999999999</v>
      </c>
      <c r="L69">
        <f t="shared" si="5"/>
        <v>1.8985619999999999</v>
      </c>
      <c r="M69">
        <v>10.5</v>
      </c>
    </row>
    <row r="70" spans="1:13" x14ac:dyDescent="0.25">
      <c r="A70">
        <v>2017</v>
      </c>
      <c r="B70" s="42">
        <v>42978</v>
      </c>
      <c r="C70">
        <v>68</v>
      </c>
      <c r="D70" s="1">
        <v>38.163060000000002</v>
      </c>
      <c r="E70" s="1">
        <v>48.811790000000002</v>
      </c>
      <c r="F70" s="1">
        <f t="shared" si="3"/>
        <v>43.487425000000002</v>
      </c>
      <c r="G70" s="1">
        <v>1.9858849999999999</v>
      </c>
      <c r="H70" s="1">
        <v>2.1887509999999999</v>
      </c>
      <c r="I70" s="1">
        <f t="shared" si="4"/>
        <v>2.0873179999999998</v>
      </c>
      <c r="J70" s="1">
        <v>1.9607079999999999</v>
      </c>
      <c r="K70" s="1">
        <v>0.87309000000000003</v>
      </c>
      <c r="L70">
        <f t="shared" si="5"/>
        <v>1.4168989999999999</v>
      </c>
      <c r="M70">
        <v>10.5</v>
      </c>
    </row>
    <row r="71" spans="1:13" x14ac:dyDescent="0.25">
      <c r="A71">
        <v>2017</v>
      </c>
      <c r="B71" s="42">
        <v>42979</v>
      </c>
      <c r="C71">
        <v>69</v>
      </c>
      <c r="D71" s="1">
        <v>31.436060000000001</v>
      </c>
      <c r="E71" s="1">
        <v>41.028530000000003</v>
      </c>
      <c r="F71" s="1">
        <f t="shared" si="3"/>
        <v>36.232295000000001</v>
      </c>
      <c r="G71" s="1">
        <v>1.4462029999999999</v>
      </c>
      <c r="H71" s="1">
        <v>1.507728</v>
      </c>
      <c r="I71" s="1">
        <f t="shared" si="4"/>
        <v>1.4769654999999999</v>
      </c>
      <c r="J71" s="1">
        <v>1.33491</v>
      </c>
      <c r="K71" s="1">
        <v>0.51286299999999996</v>
      </c>
      <c r="L71">
        <f t="shared" si="5"/>
        <v>0.92388650000000005</v>
      </c>
      <c r="M71">
        <v>10.5</v>
      </c>
    </row>
    <row r="72" spans="1:13" x14ac:dyDescent="0.25">
      <c r="A72">
        <v>2017</v>
      </c>
      <c r="B72" s="42">
        <v>42980</v>
      </c>
      <c r="C72">
        <v>70</v>
      </c>
      <c r="D72" s="1">
        <v>34.45234</v>
      </c>
      <c r="E72" s="1">
        <v>43.871000000000002</v>
      </c>
      <c r="F72" s="1">
        <f t="shared" si="3"/>
        <v>39.161670000000001</v>
      </c>
      <c r="G72" s="1">
        <v>1.9717769999999999</v>
      </c>
      <c r="H72" s="1">
        <v>2.2517839999999998</v>
      </c>
      <c r="I72" s="1">
        <f t="shared" si="4"/>
        <v>2.1117805000000001</v>
      </c>
      <c r="J72" s="1">
        <v>0.87375700000000001</v>
      </c>
      <c r="K72" s="1">
        <v>0.95997100000000002</v>
      </c>
      <c r="L72">
        <f t="shared" si="5"/>
        <v>0.91686400000000001</v>
      </c>
      <c r="M72">
        <v>10.5</v>
      </c>
    </row>
    <row r="73" spans="1:13" x14ac:dyDescent="0.25">
      <c r="A73">
        <v>2017</v>
      </c>
      <c r="B73" s="42">
        <v>42981</v>
      </c>
      <c r="C73">
        <v>71</v>
      </c>
      <c r="D73" s="1">
        <v>33.788159999999998</v>
      </c>
      <c r="E73" s="1">
        <v>43.096429999999998</v>
      </c>
      <c r="F73" s="1">
        <f t="shared" si="3"/>
        <v>38.442295000000001</v>
      </c>
      <c r="G73" s="1">
        <v>2.2687430000000002</v>
      </c>
      <c r="H73" s="1">
        <v>2.7647469999999998</v>
      </c>
      <c r="I73" s="1">
        <f t="shared" si="4"/>
        <v>2.5167450000000002</v>
      </c>
      <c r="J73" s="1"/>
      <c r="K73" s="1">
        <v>1.443764</v>
      </c>
      <c r="L73">
        <f t="shared" si="5"/>
        <v>1.443764</v>
      </c>
      <c r="M73">
        <v>10.5</v>
      </c>
    </row>
    <row r="74" spans="1:13" x14ac:dyDescent="0.25">
      <c r="A74">
        <v>2017</v>
      </c>
      <c r="B74" s="42">
        <v>42982</v>
      </c>
      <c r="C74">
        <v>72</v>
      </c>
      <c r="D74" s="1">
        <v>36.531239999999997</v>
      </c>
      <c r="E74" s="1">
        <v>44.088059999999999</v>
      </c>
      <c r="F74" s="1">
        <f t="shared" si="3"/>
        <v>40.309649999999998</v>
      </c>
      <c r="G74" s="1">
        <v>1.765336</v>
      </c>
      <c r="H74" s="1">
        <v>2.0848339999999999</v>
      </c>
      <c r="I74" s="1">
        <f t="shared" si="4"/>
        <v>1.9250849999999999</v>
      </c>
      <c r="J74" s="1"/>
      <c r="K74" s="1">
        <v>0.80420700000000001</v>
      </c>
      <c r="L74">
        <f t="shared" si="5"/>
        <v>0.80420700000000001</v>
      </c>
      <c r="M74">
        <v>10.5</v>
      </c>
    </row>
    <row r="75" spans="1:13" x14ac:dyDescent="0.25">
      <c r="A75">
        <v>2017</v>
      </c>
      <c r="B75" s="42">
        <v>42983</v>
      </c>
      <c r="C75">
        <v>73</v>
      </c>
      <c r="D75" s="1">
        <v>38.45682</v>
      </c>
      <c r="E75" s="1">
        <v>44.79692</v>
      </c>
      <c r="F75" s="1">
        <f t="shared" si="3"/>
        <v>41.626869999999997</v>
      </c>
      <c r="G75" s="1">
        <v>1.9764710000000001</v>
      </c>
      <c r="H75" s="1">
        <v>2.4296000000000002</v>
      </c>
      <c r="I75" s="1">
        <f t="shared" si="4"/>
        <v>2.2030355000000004</v>
      </c>
      <c r="J75" s="1"/>
      <c r="K75" s="1">
        <v>0.85184899999999997</v>
      </c>
      <c r="L75">
        <f t="shared" si="5"/>
        <v>0.85184899999999997</v>
      </c>
      <c r="M75">
        <v>10.5</v>
      </c>
    </row>
    <row r="76" spans="1:13" x14ac:dyDescent="0.25">
      <c r="A76">
        <v>2017</v>
      </c>
      <c r="B76" s="42">
        <v>42984</v>
      </c>
      <c r="C76">
        <v>74</v>
      </c>
      <c r="D76" s="1">
        <v>42.499409999999997</v>
      </c>
      <c r="E76" s="1">
        <v>47.342219999999998</v>
      </c>
      <c r="F76" s="1">
        <f t="shared" si="3"/>
        <v>44.920814999999997</v>
      </c>
      <c r="G76" s="1">
        <v>2.269593</v>
      </c>
      <c r="H76" s="1">
        <v>3.046376</v>
      </c>
      <c r="I76" s="1">
        <f t="shared" si="4"/>
        <v>2.6579845</v>
      </c>
      <c r="J76" s="1"/>
      <c r="K76" s="1">
        <v>1.373351</v>
      </c>
      <c r="L76">
        <f t="shared" si="5"/>
        <v>1.373351</v>
      </c>
      <c r="M76">
        <v>10.5</v>
      </c>
    </row>
    <row r="77" spans="1:13" x14ac:dyDescent="0.25">
      <c r="A77">
        <v>2017</v>
      </c>
      <c r="B77" s="42">
        <v>42985</v>
      </c>
      <c r="C77">
        <v>75</v>
      </c>
      <c r="D77" s="1">
        <v>44.8765</v>
      </c>
      <c r="E77" s="1">
        <v>47.674959999999999</v>
      </c>
      <c r="F77" s="1">
        <f t="shared" si="3"/>
        <v>46.275729999999996</v>
      </c>
      <c r="G77" s="1">
        <v>2.2135880000000001</v>
      </c>
      <c r="H77" s="1">
        <v>2.5567820000000001</v>
      </c>
      <c r="I77" s="1">
        <f t="shared" si="4"/>
        <v>2.3851849999999999</v>
      </c>
      <c r="J77" s="1"/>
      <c r="K77" s="1">
        <v>0.89349400000000001</v>
      </c>
      <c r="L77">
        <f t="shared" si="5"/>
        <v>0.89349400000000001</v>
      </c>
      <c r="M77">
        <v>10.5</v>
      </c>
    </row>
    <row r="78" spans="1:13" x14ac:dyDescent="0.25">
      <c r="A78">
        <v>2017</v>
      </c>
      <c r="B78" s="42">
        <v>42986</v>
      </c>
      <c r="C78">
        <v>76</v>
      </c>
      <c r="D78" s="1">
        <v>45.563540000000003</v>
      </c>
      <c r="E78" s="1">
        <v>45.869549999999997</v>
      </c>
      <c r="F78" s="1">
        <f t="shared" si="3"/>
        <v>45.716544999999996</v>
      </c>
      <c r="G78" s="1">
        <v>2.2370410000000001</v>
      </c>
      <c r="H78" s="1">
        <v>2.5493109999999999</v>
      </c>
      <c r="I78" s="1">
        <f t="shared" si="4"/>
        <v>2.393176</v>
      </c>
      <c r="J78" s="1">
        <v>0.82937700000000003</v>
      </c>
      <c r="K78" s="1">
        <v>0.91980600000000001</v>
      </c>
      <c r="L78">
        <f t="shared" si="5"/>
        <v>0.87459149999999997</v>
      </c>
      <c r="M78">
        <v>10.5</v>
      </c>
    </row>
    <row r="79" spans="1:13" x14ac:dyDescent="0.25">
      <c r="A79">
        <v>2017</v>
      </c>
      <c r="B79" s="42">
        <v>42987</v>
      </c>
      <c r="C79">
        <v>77</v>
      </c>
      <c r="D79" s="1">
        <v>45.582999999999998</v>
      </c>
      <c r="E79" s="1">
        <v>43.380450000000003</v>
      </c>
      <c r="F79" s="1">
        <f t="shared" si="3"/>
        <v>44.481724999999997</v>
      </c>
      <c r="G79" s="1">
        <v>2.269577</v>
      </c>
      <c r="H79" s="1">
        <v>2.5423559999999998</v>
      </c>
      <c r="I79" s="1">
        <f t="shared" si="4"/>
        <v>2.4059664999999999</v>
      </c>
      <c r="J79" s="1">
        <v>2.2139150000000001</v>
      </c>
      <c r="K79" s="1">
        <v>1.041121</v>
      </c>
      <c r="L79">
        <f t="shared" si="5"/>
        <v>1.627518</v>
      </c>
      <c r="M79">
        <v>10.5</v>
      </c>
    </row>
    <row r="80" spans="1:13" x14ac:dyDescent="0.25">
      <c r="A80">
        <v>2017</v>
      </c>
      <c r="B80" s="42">
        <v>42988</v>
      </c>
      <c r="C80">
        <v>78</v>
      </c>
      <c r="D80" s="1">
        <v>44.589030000000001</v>
      </c>
      <c r="E80" s="1">
        <v>40.783110000000001</v>
      </c>
      <c r="F80" s="1">
        <f t="shared" si="3"/>
        <v>42.686070000000001</v>
      </c>
      <c r="G80" s="1">
        <v>2.4887830000000002</v>
      </c>
      <c r="H80" s="1">
        <v>2.8416619999999999</v>
      </c>
      <c r="I80" s="1">
        <f t="shared" si="4"/>
        <v>2.6652225</v>
      </c>
      <c r="J80" s="1">
        <v>2.425551</v>
      </c>
      <c r="K80" s="1">
        <v>1.2909710000000001</v>
      </c>
      <c r="L80">
        <f t="shared" si="5"/>
        <v>1.8582610000000002</v>
      </c>
      <c r="M80">
        <v>10.5</v>
      </c>
    </row>
    <row r="81" spans="1:13" x14ac:dyDescent="0.25">
      <c r="A81">
        <v>2017</v>
      </c>
      <c r="B81" s="42">
        <v>42989</v>
      </c>
      <c r="C81">
        <v>79</v>
      </c>
      <c r="D81" s="1">
        <v>46.436889999999998</v>
      </c>
      <c r="E81" s="1">
        <v>32.292099999999998</v>
      </c>
      <c r="F81" s="1">
        <f t="shared" si="3"/>
        <v>39.364494999999998</v>
      </c>
      <c r="G81" s="1">
        <v>2.2734920000000001</v>
      </c>
      <c r="H81" s="1">
        <v>2.7082280000000001</v>
      </c>
      <c r="I81" s="1">
        <f t="shared" si="4"/>
        <v>2.4908600000000001</v>
      </c>
      <c r="J81" s="1">
        <v>2.3175620000000001</v>
      </c>
      <c r="K81" s="1">
        <v>1.12582</v>
      </c>
      <c r="L81">
        <f t="shared" si="5"/>
        <v>1.7216910000000001</v>
      </c>
      <c r="M81">
        <v>10.5</v>
      </c>
    </row>
    <row r="82" spans="1:13" x14ac:dyDescent="0.25">
      <c r="A82">
        <v>2017</v>
      </c>
      <c r="B82" s="42">
        <v>42990</v>
      </c>
      <c r="C82">
        <v>80</v>
      </c>
      <c r="D82" s="1">
        <v>46.027470000000001</v>
      </c>
      <c r="E82" s="1">
        <v>21.985150000000001</v>
      </c>
      <c r="F82" s="1">
        <f t="shared" si="3"/>
        <v>34.006309999999999</v>
      </c>
      <c r="G82" s="1">
        <v>2.1933060000000002</v>
      </c>
      <c r="H82" s="1">
        <v>2.5067889999999999</v>
      </c>
      <c r="I82" s="1">
        <f t="shared" si="4"/>
        <v>2.3500475000000001</v>
      </c>
      <c r="J82" s="1">
        <v>2.0857890000000001</v>
      </c>
      <c r="K82" s="1">
        <v>0.87823899999999999</v>
      </c>
      <c r="L82">
        <f t="shared" si="5"/>
        <v>1.4820139999999999</v>
      </c>
      <c r="M82">
        <v>10.5</v>
      </c>
    </row>
    <row r="83" spans="1:13" x14ac:dyDescent="0.25">
      <c r="A83">
        <v>2017</v>
      </c>
      <c r="B83" s="42">
        <v>42991</v>
      </c>
      <c r="C83">
        <v>81</v>
      </c>
      <c r="D83" s="1">
        <v>46.824669999999998</v>
      </c>
      <c r="E83" s="1">
        <v>21.685919999999999</v>
      </c>
      <c r="F83" s="1">
        <f t="shared" si="3"/>
        <v>34.255294999999997</v>
      </c>
      <c r="G83" s="1">
        <v>1.8431059999999999</v>
      </c>
      <c r="H83" s="1">
        <v>2.0320420000000001</v>
      </c>
      <c r="I83" s="1">
        <f t="shared" si="4"/>
        <v>1.9375740000000001</v>
      </c>
      <c r="J83" s="1">
        <v>1.722553</v>
      </c>
      <c r="K83" s="1">
        <v>0.68582200000000004</v>
      </c>
      <c r="L83">
        <f t="shared" si="5"/>
        <v>1.2041875</v>
      </c>
      <c r="M83">
        <v>10.5</v>
      </c>
    </row>
    <row r="84" spans="1:13" x14ac:dyDescent="0.25">
      <c r="A84">
        <v>2017</v>
      </c>
      <c r="B84" s="42">
        <v>42992</v>
      </c>
      <c r="C84">
        <v>82</v>
      </c>
      <c r="D84" s="1">
        <v>47.480910000000002</v>
      </c>
      <c r="E84" s="1">
        <v>21.272670000000002</v>
      </c>
      <c r="F84" s="1">
        <f t="shared" si="3"/>
        <v>34.37679</v>
      </c>
      <c r="G84" s="1">
        <v>1.8609929999999999</v>
      </c>
      <c r="H84" s="1">
        <v>1.892164</v>
      </c>
      <c r="I84" s="1">
        <f t="shared" si="4"/>
        <v>1.8765784999999999</v>
      </c>
      <c r="J84" s="1">
        <v>1.688596</v>
      </c>
      <c r="K84" s="1">
        <v>0.52193999999999996</v>
      </c>
      <c r="L84">
        <f t="shared" si="5"/>
        <v>1.1052679999999999</v>
      </c>
      <c r="M84">
        <v>10.5</v>
      </c>
    </row>
    <row r="85" spans="1:13" x14ac:dyDescent="0.25">
      <c r="A85">
        <v>2017</v>
      </c>
      <c r="B85" s="42">
        <v>42993</v>
      </c>
      <c r="C85">
        <v>83</v>
      </c>
      <c r="D85" s="1">
        <v>47.752630000000003</v>
      </c>
      <c r="E85" s="1">
        <v>21.446580000000001</v>
      </c>
      <c r="F85" s="1">
        <f t="shared" si="3"/>
        <v>34.599605000000004</v>
      </c>
      <c r="G85" s="1">
        <v>2.1700620000000002</v>
      </c>
      <c r="H85" s="1">
        <v>2.4678140000000002</v>
      </c>
      <c r="I85" s="1">
        <f t="shared" si="4"/>
        <v>2.3189380000000002</v>
      </c>
      <c r="J85" s="1">
        <v>2.0203790000000001</v>
      </c>
      <c r="K85" s="1">
        <v>0.83193899999999998</v>
      </c>
      <c r="L85">
        <f t="shared" si="5"/>
        <v>1.4261590000000002</v>
      </c>
      <c r="M85">
        <v>10.5</v>
      </c>
    </row>
    <row r="86" spans="1:13" x14ac:dyDescent="0.25">
      <c r="A86">
        <v>2017</v>
      </c>
      <c r="B86" s="42">
        <v>42994</v>
      </c>
      <c r="C86">
        <v>84</v>
      </c>
      <c r="D86" s="1">
        <v>45.548740000000002</v>
      </c>
      <c r="E86" s="1">
        <v>21.097249999999999</v>
      </c>
      <c r="F86" s="1">
        <f t="shared" si="3"/>
        <v>33.322994999999999</v>
      </c>
      <c r="G86" s="1">
        <v>2.2005720000000002</v>
      </c>
      <c r="H86" s="1">
        <v>2.3755630000000001</v>
      </c>
      <c r="I86" s="1">
        <f t="shared" si="4"/>
        <v>2.2880675000000004</v>
      </c>
      <c r="J86" s="1">
        <v>2.0091709999999998</v>
      </c>
      <c r="K86" s="1">
        <v>0.80858799999999997</v>
      </c>
      <c r="L86">
        <f t="shared" si="5"/>
        <v>1.4088794999999998</v>
      </c>
      <c r="M86">
        <v>10.5</v>
      </c>
    </row>
    <row r="87" spans="1:13" x14ac:dyDescent="0.25">
      <c r="A87">
        <v>2017</v>
      </c>
      <c r="B87" s="42">
        <v>42995</v>
      </c>
      <c r="C87">
        <v>85</v>
      </c>
      <c r="D87" s="1">
        <v>44.551160000000003</v>
      </c>
      <c r="E87" s="1">
        <v>20.649090000000001</v>
      </c>
      <c r="F87" s="1">
        <f t="shared" si="3"/>
        <v>32.600125000000006</v>
      </c>
      <c r="G87" s="1">
        <v>2.3537880000000002</v>
      </c>
      <c r="H87" s="1">
        <v>2.5716299999999999</v>
      </c>
      <c r="I87" s="1">
        <f t="shared" si="4"/>
        <v>2.4627090000000003</v>
      </c>
      <c r="J87" s="1">
        <v>2.1067420000000001</v>
      </c>
      <c r="K87" s="1">
        <v>0.84813099999999997</v>
      </c>
      <c r="L87">
        <f t="shared" si="5"/>
        <v>1.4774365</v>
      </c>
      <c r="M87">
        <v>10.5</v>
      </c>
    </row>
    <row r="88" spans="1:13" x14ac:dyDescent="0.25">
      <c r="A88">
        <v>2017</v>
      </c>
      <c r="B88" s="42">
        <v>42996</v>
      </c>
      <c r="C88">
        <v>86</v>
      </c>
      <c r="D88" s="1">
        <v>43.392330000000001</v>
      </c>
      <c r="E88" s="1">
        <v>20.9072</v>
      </c>
      <c r="F88" s="1">
        <f t="shared" si="3"/>
        <v>32.149765000000002</v>
      </c>
      <c r="G88" s="1">
        <v>2.4205719999999999</v>
      </c>
      <c r="H88" s="1">
        <v>2.5423179999999999</v>
      </c>
      <c r="I88" s="1">
        <f t="shared" si="4"/>
        <v>2.4814449999999999</v>
      </c>
      <c r="J88" s="1">
        <v>2.1880869999999999</v>
      </c>
      <c r="K88" s="1">
        <v>0.98131999999999997</v>
      </c>
      <c r="L88">
        <f t="shared" si="5"/>
        <v>1.5847034999999998</v>
      </c>
      <c r="M88">
        <v>10.5</v>
      </c>
    </row>
    <row r="89" spans="1:13" x14ac:dyDescent="0.25">
      <c r="A89">
        <v>2017</v>
      </c>
      <c r="B89" s="42">
        <v>42997</v>
      </c>
      <c r="C89">
        <v>87</v>
      </c>
      <c r="D89" s="1">
        <v>44.27411</v>
      </c>
      <c r="E89" s="1">
        <v>22.099060000000001</v>
      </c>
      <c r="F89" s="1">
        <f t="shared" si="3"/>
        <v>33.186585000000001</v>
      </c>
      <c r="G89" s="1">
        <v>2.8144529999999999</v>
      </c>
      <c r="H89" s="1">
        <v>3.0123920000000002</v>
      </c>
      <c r="I89" s="1">
        <f t="shared" si="4"/>
        <v>2.9134225000000002</v>
      </c>
      <c r="J89" s="1">
        <v>2.625213</v>
      </c>
      <c r="K89" s="1">
        <v>1.2024710000000001</v>
      </c>
      <c r="L89">
        <f t="shared" si="5"/>
        <v>1.913842</v>
      </c>
      <c r="M89">
        <v>10.5</v>
      </c>
    </row>
    <row r="90" spans="1:13" x14ac:dyDescent="0.25">
      <c r="A90">
        <v>2017</v>
      </c>
      <c r="B90" s="42">
        <v>42998</v>
      </c>
      <c r="C90">
        <v>88</v>
      </c>
      <c r="D90" s="1">
        <v>42.063099999999999</v>
      </c>
      <c r="E90" s="1">
        <v>21.642869999999998</v>
      </c>
      <c r="F90" s="1">
        <f t="shared" si="3"/>
        <v>31.852984999999997</v>
      </c>
      <c r="G90" s="1">
        <v>2.4235519999999999</v>
      </c>
      <c r="H90" s="1">
        <v>2.5151910000000002</v>
      </c>
      <c r="I90" s="1">
        <f t="shared" si="4"/>
        <v>2.4693715000000003</v>
      </c>
      <c r="J90" s="1">
        <v>2.1004649999999998</v>
      </c>
      <c r="K90" s="1">
        <v>0.767374</v>
      </c>
      <c r="L90">
        <f t="shared" si="5"/>
        <v>1.4339195</v>
      </c>
      <c r="M90">
        <v>10.5</v>
      </c>
    </row>
    <row r="91" spans="1:13" x14ac:dyDescent="0.25">
      <c r="A91">
        <v>2017</v>
      </c>
      <c r="B91" s="42">
        <v>42999</v>
      </c>
      <c r="C91">
        <v>89</v>
      </c>
      <c r="D91" s="1">
        <v>41.23621</v>
      </c>
      <c r="E91" s="1">
        <v>20.97777</v>
      </c>
      <c r="F91" s="1">
        <f t="shared" si="3"/>
        <v>31.10699</v>
      </c>
      <c r="G91" s="1">
        <v>2.7253409999999998</v>
      </c>
      <c r="H91" s="1">
        <v>2.6845180000000002</v>
      </c>
      <c r="I91" s="1">
        <f t="shared" si="4"/>
        <v>2.7049295</v>
      </c>
      <c r="J91" s="1">
        <v>2.3609840000000002</v>
      </c>
      <c r="K91" s="1">
        <v>0.95848800000000001</v>
      </c>
      <c r="L91">
        <f t="shared" si="5"/>
        <v>1.6597360000000001</v>
      </c>
      <c r="M91">
        <v>10.5</v>
      </c>
    </row>
    <row r="92" spans="1:13" x14ac:dyDescent="0.25">
      <c r="A92">
        <v>2017</v>
      </c>
      <c r="B92" s="42">
        <v>43000</v>
      </c>
      <c r="C92">
        <v>90</v>
      </c>
      <c r="D92" s="1">
        <v>40.515050000000002</v>
      </c>
      <c r="E92" s="1">
        <v>20.792929999999998</v>
      </c>
      <c r="F92" s="1">
        <f t="shared" si="3"/>
        <v>30.65399</v>
      </c>
      <c r="G92" s="1">
        <v>2.7259340000000001</v>
      </c>
      <c r="H92" s="1">
        <v>2.69272</v>
      </c>
      <c r="I92" s="1">
        <f t="shared" si="4"/>
        <v>2.709327</v>
      </c>
      <c r="J92" s="1">
        <v>2.3010619999999999</v>
      </c>
      <c r="K92" s="1">
        <v>1.035112</v>
      </c>
      <c r="L92">
        <f t="shared" si="5"/>
        <v>1.6680869999999999</v>
      </c>
      <c r="M92">
        <v>10.5</v>
      </c>
    </row>
    <row r="93" spans="1:13" x14ac:dyDescent="0.25">
      <c r="A93">
        <v>2017</v>
      </c>
      <c r="B93" s="42">
        <v>43001</v>
      </c>
      <c r="C93">
        <v>91</v>
      </c>
      <c r="D93" s="1">
        <v>40.971449999999997</v>
      </c>
      <c r="E93" s="1">
        <v>21.413910000000001</v>
      </c>
      <c r="F93" s="1">
        <f t="shared" si="3"/>
        <v>31.192679999999999</v>
      </c>
      <c r="G93" s="1">
        <v>2.7915019999999999</v>
      </c>
      <c r="H93" s="1">
        <v>2.7144180000000002</v>
      </c>
      <c r="I93" s="1">
        <f t="shared" si="4"/>
        <v>2.7529599999999999</v>
      </c>
      <c r="J93" s="1">
        <v>2.3308439999999999</v>
      </c>
      <c r="K93" s="1">
        <v>0.91415999999999997</v>
      </c>
      <c r="L93">
        <f t="shared" si="5"/>
        <v>1.6225019999999999</v>
      </c>
      <c r="M93">
        <v>10.5</v>
      </c>
    </row>
    <row r="94" spans="1:13" x14ac:dyDescent="0.25">
      <c r="A94">
        <v>2017</v>
      </c>
      <c r="B94" s="42">
        <v>43002</v>
      </c>
      <c r="C94">
        <v>92</v>
      </c>
      <c r="D94" s="1">
        <v>41.936959999999999</v>
      </c>
      <c r="E94" s="1">
        <v>21.920539999999999</v>
      </c>
      <c r="F94" s="1">
        <f t="shared" si="3"/>
        <v>31.928750000000001</v>
      </c>
      <c r="G94" s="1">
        <v>2.7812589999999999</v>
      </c>
      <c r="H94" s="1">
        <v>2.7184210000000002</v>
      </c>
      <c r="I94" s="1">
        <f t="shared" si="4"/>
        <v>2.7498399999999998</v>
      </c>
      <c r="J94" s="1">
        <v>2.2985259999999998</v>
      </c>
      <c r="K94" s="1">
        <v>0.85926100000000005</v>
      </c>
      <c r="L94">
        <f t="shared" si="5"/>
        <v>1.5788934999999999</v>
      </c>
      <c r="M94">
        <v>10.5</v>
      </c>
    </row>
    <row r="95" spans="1:13" x14ac:dyDescent="0.25">
      <c r="A95">
        <v>2017</v>
      </c>
      <c r="B95" s="42">
        <v>43003</v>
      </c>
      <c r="C95">
        <v>93</v>
      </c>
      <c r="D95" s="1">
        <v>43.244340000000001</v>
      </c>
      <c r="E95" s="1">
        <v>22.84074</v>
      </c>
      <c r="F95" s="1">
        <f t="shared" si="3"/>
        <v>33.042540000000002</v>
      </c>
      <c r="G95" s="1">
        <v>3.0489760000000001</v>
      </c>
      <c r="H95" s="1">
        <v>2.9292400000000001</v>
      </c>
      <c r="I95" s="1">
        <f t="shared" si="4"/>
        <v>2.9891079999999999</v>
      </c>
      <c r="J95" s="1">
        <v>2.4968919999999999</v>
      </c>
      <c r="K95" s="1">
        <v>1.057285</v>
      </c>
      <c r="L95">
        <f t="shared" si="5"/>
        <v>1.7770885000000001</v>
      </c>
      <c r="M95">
        <v>10.5</v>
      </c>
    </row>
    <row r="96" spans="1:13" x14ac:dyDescent="0.25">
      <c r="A96">
        <v>2017</v>
      </c>
      <c r="B96" s="42">
        <v>43004</v>
      </c>
      <c r="C96">
        <v>94</v>
      </c>
      <c r="D96" s="1">
        <v>43.347070000000002</v>
      </c>
      <c r="E96" s="1">
        <v>23.228190000000001</v>
      </c>
      <c r="F96" s="1">
        <f t="shared" si="3"/>
        <v>33.28763</v>
      </c>
      <c r="G96" s="1">
        <v>3.382244</v>
      </c>
      <c r="H96" s="1">
        <v>3.2434980000000002</v>
      </c>
      <c r="I96" s="1">
        <f t="shared" si="4"/>
        <v>3.3128710000000003</v>
      </c>
      <c r="J96" s="1">
        <v>2.7523040000000001</v>
      </c>
      <c r="K96" s="1">
        <v>1.301903</v>
      </c>
      <c r="L96">
        <f t="shared" si="5"/>
        <v>2.0271034999999999</v>
      </c>
      <c r="M96">
        <v>10.5</v>
      </c>
    </row>
    <row r="97" spans="1:13" x14ac:dyDescent="0.25">
      <c r="A97">
        <v>2017</v>
      </c>
      <c r="B97" s="42">
        <v>43005</v>
      </c>
      <c r="C97">
        <v>95</v>
      </c>
      <c r="D97" s="1">
        <v>44.722830000000002</v>
      </c>
      <c r="E97" s="1">
        <v>26.64181</v>
      </c>
      <c r="F97" s="1">
        <f t="shared" si="3"/>
        <v>35.682320000000004</v>
      </c>
      <c r="G97" s="1">
        <v>3.1105019999999999</v>
      </c>
      <c r="H97" s="1">
        <v>2.9841639999999998</v>
      </c>
      <c r="I97" s="1">
        <f t="shared" si="4"/>
        <v>3.0473330000000001</v>
      </c>
      <c r="J97" s="1">
        <v>2.524302</v>
      </c>
      <c r="K97" s="1">
        <v>1.192758</v>
      </c>
      <c r="L97">
        <f t="shared" si="5"/>
        <v>1.85853</v>
      </c>
      <c r="M97">
        <v>10.5</v>
      </c>
    </row>
    <row r="98" spans="1:13" x14ac:dyDescent="0.25">
      <c r="A98">
        <v>2017</v>
      </c>
      <c r="B98" s="42">
        <v>43006</v>
      </c>
      <c r="C98">
        <v>96</v>
      </c>
      <c r="D98" s="1">
        <v>40.81915</v>
      </c>
      <c r="E98" s="1">
        <v>24.642430000000001</v>
      </c>
      <c r="F98" s="1">
        <f t="shared" si="3"/>
        <v>32.730789999999999</v>
      </c>
      <c r="G98" s="1">
        <v>2.5317150000000002</v>
      </c>
      <c r="H98" s="1">
        <v>1.88304</v>
      </c>
      <c r="I98" s="1">
        <f t="shared" si="4"/>
        <v>2.2073775000000002</v>
      </c>
      <c r="J98" s="1">
        <v>1.6177539999999999</v>
      </c>
      <c r="K98" s="1">
        <v>0.48904500000000001</v>
      </c>
      <c r="L98">
        <f t="shared" si="5"/>
        <v>1.0533995</v>
      </c>
      <c r="M98">
        <v>10.5</v>
      </c>
    </row>
    <row r="99" spans="1:13" x14ac:dyDescent="0.25">
      <c r="A99">
        <v>2017</v>
      </c>
      <c r="B99" s="42">
        <v>43007</v>
      </c>
      <c r="C99">
        <v>97</v>
      </c>
      <c r="D99" s="1">
        <v>38.083039999999997</v>
      </c>
      <c r="E99" s="1">
        <v>22.836069999999999</v>
      </c>
      <c r="F99" s="1">
        <f t="shared" si="3"/>
        <v>30.459554999999998</v>
      </c>
      <c r="G99" s="1">
        <v>2.3867759999999998</v>
      </c>
      <c r="H99" s="1">
        <v>1.6561349999999999</v>
      </c>
      <c r="I99" s="1">
        <f t="shared" si="4"/>
        <v>2.0214555000000001</v>
      </c>
      <c r="J99" s="1">
        <v>1.513897</v>
      </c>
      <c r="K99" s="1">
        <v>0.37236399999999997</v>
      </c>
      <c r="L99">
        <f t="shared" si="5"/>
        <v>0.94313049999999998</v>
      </c>
      <c r="M99">
        <v>10.5</v>
      </c>
    </row>
    <row r="100" spans="1:13" x14ac:dyDescent="0.25">
      <c r="A100">
        <v>2017</v>
      </c>
      <c r="B100" s="42">
        <v>43008</v>
      </c>
      <c r="C100">
        <v>98</v>
      </c>
      <c r="D100" s="1">
        <v>37.445250000000001</v>
      </c>
      <c r="E100" s="1">
        <v>21.617290000000001</v>
      </c>
      <c r="F100" s="1">
        <f t="shared" si="3"/>
        <v>29.531269999999999</v>
      </c>
      <c r="G100" s="1">
        <v>2.711846</v>
      </c>
      <c r="H100" s="1">
        <v>2.111685</v>
      </c>
      <c r="I100" s="1">
        <f t="shared" si="4"/>
        <v>2.4117655</v>
      </c>
      <c r="J100" s="1">
        <v>1.9999690000000001</v>
      </c>
      <c r="K100" s="1">
        <v>0.64770799999999995</v>
      </c>
      <c r="L100">
        <f t="shared" si="5"/>
        <v>1.3238384999999999</v>
      </c>
      <c r="M100">
        <v>10.5</v>
      </c>
    </row>
    <row r="101" spans="1:13" x14ac:dyDescent="0.25">
      <c r="A101">
        <v>2017</v>
      </c>
      <c r="B101" s="42">
        <v>43009</v>
      </c>
      <c r="C101">
        <v>99</v>
      </c>
      <c r="D101" s="1">
        <v>26.567350000000001</v>
      </c>
      <c r="E101" s="1">
        <v>18.717559999999999</v>
      </c>
      <c r="F101" s="1">
        <f t="shared" si="3"/>
        <v>22.642454999999998</v>
      </c>
      <c r="G101" s="1">
        <v>2.189676</v>
      </c>
      <c r="H101" s="1">
        <v>1.4497500000000001</v>
      </c>
      <c r="I101" s="1">
        <f t="shared" si="4"/>
        <v>1.8197130000000001</v>
      </c>
      <c r="J101" s="1">
        <v>1.4098949999999999</v>
      </c>
      <c r="K101" s="1">
        <v>0.40857399999999999</v>
      </c>
      <c r="L101">
        <f t="shared" si="5"/>
        <v>0.90923449999999995</v>
      </c>
      <c r="M101">
        <v>10.5</v>
      </c>
    </row>
    <row r="102" spans="1:13" x14ac:dyDescent="0.25">
      <c r="A102">
        <v>2017</v>
      </c>
      <c r="B102" s="42">
        <v>43010</v>
      </c>
      <c r="C102">
        <v>100</v>
      </c>
      <c r="D102" s="1">
        <v>31.65691</v>
      </c>
      <c r="E102" s="1">
        <v>18.330020000000001</v>
      </c>
      <c r="F102" s="1">
        <f t="shared" si="3"/>
        <v>24.993465</v>
      </c>
      <c r="G102" s="1">
        <v>2.1090529999999998</v>
      </c>
      <c r="H102" s="1">
        <v>1.6076680000000001</v>
      </c>
      <c r="I102" s="1">
        <f t="shared" si="4"/>
        <v>1.8583604999999999</v>
      </c>
      <c r="J102" s="1">
        <v>1.466043</v>
      </c>
      <c r="K102" s="1">
        <v>0.35186699999999999</v>
      </c>
      <c r="L102">
        <f t="shared" si="5"/>
        <v>0.90895499999999996</v>
      </c>
      <c r="M102">
        <v>10.5</v>
      </c>
    </row>
    <row r="103" spans="1:13" x14ac:dyDescent="0.25">
      <c r="A103">
        <v>2017</v>
      </c>
      <c r="B103" s="42">
        <v>43011</v>
      </c>
      <c r="C103">
        <v>101</v>
      </c>
      <c r="D103" s="1">
        <v>34.078099999999999</v>
      </c>
      <c r="E103" s="1">
        <v>18.248919999999998</v>
      </c>
      <c r="F103" s="1">
        <f t="shared" si="3"/>
        <v>26.163509999999999</v>
      </c>
      <c r="G103" s="1">
        <v>2.845132</v>
      </c>
      <c r="H103" s="1">
        <v>2.6427990000000001</v>
      </c>
      <c r="I103" s="1">
        <f t="shared" si="4"/>
        <v>2.7439654999999998</v>
      </c>
      <c r="J103" s="1">
        <v>2.3062450000000001</v>
      </c>
      <c r="K103" s="1">
        <v>0.98042700000000005</v>
      </c>
      <c r="L103">
        <f t="shared" si="5"/>
        <v>1.6433360000000001</v>
      </c>
      <c r="M103">
        <v>10.5</v>
      </c>
    </row>
    <row r="104" spans="1:13" x14ac:dyDescent="0.25">
      <c r="A104">
        <v>2017</v>
      </c>
      <c r="B104" s="42">
        <v>43012</v>
      </c>
      <c r="C104">
        <v>102</v>
      </c>
      <c r="D104" s="1">
        <v>31.357749999999999</v>
      </c>
      <c r="E104" s="1">
        <v>18.69922</v>
      </c>
      <c r="F104" s="1">
        <f t="shared" si="3"/>
        <v>25.028485</v>
      </c>
      <c r="G104" s="1">
        <v>2.1909909999999999</v>
      </c>
      <c r="H104" s="1">
        <v>2.0391650000000001</v>
      </c>
      <c r="I104" s="1">
        <f t="shared" si="4"/>
        <v>2.115078</v>
      </c>
      <c r="J104" s="1">
        <v>1.745838</v>
      </c>
      <c r="K104" s="1">
        <v>0.67553099999999999</v>
      </c>
      <c r="L104">
        <f t="shared" si="5"/>
        <v>1.2106844999999999</v>
      </c>
      <c r="M104">
        <v>10.5</v>
      </c>
    </row>
    <row r="105" spans="1:13" x14ac:dyDescent="0.25">
      <c r="A105">
        <v>2017</v>
      </c>
      <c r="B105" s="42">
        <v>43013</v>
      </c>
      <c r="C105">
        <v>103</v>
      </c>
      <c r="D105" s="1">
        <v>28.03538</v>
      </c>
      <c r="E105" s="1">
        <v>19.84721</v>
      </c>
      <c r="F105" s="1">
        <f t="shared" si="3"/>
        <v>23.941295</v>
      </c>
      <c r="G105" s="1">
        <v>2.235338</v>
      </c>
      <c r="H105" s="1">
        <v>1.621775</v>
      </c>
      <c r="I105" s="1">
        <f t="shared" si="4"/>
        <v>1.9285565</v>
      </c>
      <c r="J105" s="1">
        <v>1.823096</v>
      </c>
      <c r="K105" s="1">
        <v>0.55122899999999997</v>
      </c>
      <c r="L105">
        <f t="shared" si="5"/>
        <v>1.1871624999999999</v>
      </c>
      <c r="M105">
        <v>10.5</v>
      </c>
    </row>
    <row r="106" spans="1:13" x14ac:dyDescent="0.25">
      <c r="A106">
        <v>2017</v>
      </c>
      <c r="B106" s="42">
        <v>43014</v>
      </c>
      <c r="C106">
        <v>104</v>
      </c>
      <c r="D106" s="1">
        <v>26.904260000000001</v>
      </c>
      <c r="E106" s="1">
        <v>25.00787</v>
      </c>
      <c r="F106" s="1">
        <f t="shared" si="3"/>
        <v>25.956065000000002</v>
      </c>
      <c r="G106" s="1">
        <v>1.82057</v>
      </c>
      <c r="H106" s="1">
        <v>1.5711139999999999</v>
      </c>
      <c r="I106" s="1">
        <f t="shared" si="4"/>
        <v>1.6958419999999998</v>
      </c>
      <c r="J106" s="1">
        <v>1.362616</v>
      </c>
      <c r="K106" s="1">
        <v>0.38522600000000001</v>
      </c>
      <c r="L106">
        <f t="shared" si="5"/>
        <v>0.87392100000000006</v>
      </c>
      <c r="M106">
        <v>10.5</v>
      </c>
    </row>
    <row r="107" spans="1:13" x14ac:dyDescent="0.25">
      <c r="A107">
        <v>2017</v>
      </c>
      <c r="B107" s="42">
        <v>43015</v>
      </c>
      <c r="C107">
        <v>105</v>
      </c>
      <c r="D107" s="1">
        <v>28.500319999999999</v>
      </c>
      <c r="E107" s="1">
        <v>27.779630000000001</v>
      </c>
      <c r="F107" s="1">
        <f t="shared" si="3"/>
        <v>28.139975</v>
      </c>
      <c r="G107" s="1">
        <v>2.3020809999999998</v>
      </c>
      <c r="H107" s="1">
        <v>2.3690769999999999</v>
      </c>
      <c r="I107" s="1">
        <f t="shared" si="4"/>
        <v>2.3355790000000001</v>
      </c>
      <c r="J107" s="1">
        <v>2.00386</v>
      </c>
      <c r="K107" s="1">
        <v>0.82165100000000002</v>
      </c>
      <c r="L107">
        <f t="shared" si="5"/>
        <v>1.4127555000000001</v>
      </c>
      <c r="M107">
        <v>10.5</v>
      </c>
    </row>
    <row r="108" spans="1:13" x14ac:dyDescent="0.25">
      <c r="A108">
        <v>2017</v>
      </c>
      <c r="B108" s="42">
        <v>43016</v>
      </c>
      <c r="C108">
        <v>106</v>
      </c>
      <c r="D108" s="1">
        <v>25.910640000000001</v>
      </c>
      <c r="E108" s="1">
        <v>28.281289999999998</v>
      </c>
      <c r="F108" s="1">
        <f t="shared" si="3"/>
        <v>27.095965</v>
      </c>
      <c r="G108" s="1">
        <v>2.0150800000000002</v>
      </c>
      <c r="H108" s="1">
        <v>1.842077</v>
      </c>
      <c r="I108" s="1">
        <f t="shared" si="4"/>
        <v>1.9285785</v>
      </c>
      <c r="J108" s="1">
        <v>1.601281</v>
      </c>
      <c r="K108" s="1">
        <v>0.49443599999999999</v>
      </c>
      <c r="L108">
        <f t="shared" si="5"/>
        <v>1.0478585</v>
      </c>
      <c r="M108">
        <v>10.5</v>
      </c>
    </row>
    <row r="109" spans="1:13" x14ac:dyDescent="0.25">
      <c r="A109">
        <v>2017</v>
      </c>
      <c r="B109" s="42">
        <v>43017</v>
      </c>
      <c r="C109">
        <v>107</v>
      </c>
      <c r="D109" s="1">
        <v>25.291609999999999</v>
      </c>
      <c r="E109" s="1">
        <v>30.343579999999999</v>
      </c>
      <c r="F109" s="1">
        <f t="shared" si="3"/>
        <v>27.817594999999997</v>
      </c>
      <c r="G109" s="1">
        <v>2.463149</v>
      </c>
      <c r="H109" s="1">
        <v>2.44448</v>
      </c>
      <c r="I109" s="1">
        <f t="shared" si="4"/>
        <v>2.4538145</v>
      </c>
      <c r="J109" s="1">
        <v>2.1006559999999999</v>
      </c>
      <c r="K109" s="1">
        <v>0.91736399999999996</v>
      </c>
      <c r="L109">
        <f t="shared" si="5"/>
        <v>1.50901</v>
      </c>
      <c r="M109">
        <v>10.5</v>
      </c>
    </row>
    <row r="110" spans="1:13" x14ac:dyDescent="0.25">
      <c r="A110">
        <v>2017</v>
      </c>
      <c r="B110" s="42">
        <v>43018</v>
      </c>
      <c r="C110">
        <v>108</v>
      </c>
      <c r="D110" s="1">
        <v>19.483650000000001</v>
      </c>
      <c r="E110" s="1">
        <v>27.79055</v>
      </c>
      <c r="F110" s="1">
        <f t="shared" si="3"/>
        <v>23.6371</v>
      </c>
      <c r="G110" s="1">
        <v>1.9960979999999999</v>
      </c>
      <c r="H110" s="1">
        <v>1.6214459999999999</v>
      </c>
      <c r="I110" s="1">
        <f t="shared" si="4"/>
        <v>1.8087719999999998</v>
      </c>
      <c r="J110" s="1">
        <v>1.5030600000000001</v>
      </c>
      <c r="K110" s="1">
        <v>0.41364299999999998</v>
      </c>
      <c r="L110">
        <f t="shared" si="5"/>
        <v>0.95835150000000002</v>
      </c>
      <c r="M110">
        <v>10.5</v>
      </c>
    </row>
    <row r="111" spans="1:13" x14ac:dyDescent="0.25">
      <c r="A111">
        <v>2017</v>
      </c>
      <c r="B111" s="42">
        <v>43019</v>
      </c>
      <c r="C111">
        <v>109</v>
      </c>
      <c r="D111" s="1">
        <v>18.242979999999999</v>
      </c>
      <c r="E111" s="1">
        <v>24.797260000000001</v>
      </c>
      <c r="F111" s="1">
        <f t="shared" si="3"/>
        <v>21.520119999999999</v>
      </c>
      <c r="G111" s="1">
        <v>1.811161</v>
      </c>
      <c r="H111" s="1">
        <v>1.3950499999999999</v>
      </c>
      <c r="I111" s="1">
        <f t="shared" si="4"/>
        <v>1.6031054999999999</v>
      </c>
      <c r="J111" s="1">
        <v>1.3124450000000001</v>
      </c>
      <c r="K111" s="1">
        <v>0.34076099999999998</v>
      </c>
      <c r="L111">
        <f t="shared" si="5"/>
        <v>0.82660299999999998</v>
      </c>
      <c r="M111">
        <v>10.5</v>
      </c>
    </row>
    <row r="112" spans="1:13" x14ac:dyDescent="0.25">
      <c r="A112">
        <v>2017</v>
      </c>
      <c r="B112" s="42">
        <v>43020</v>
      </c>
      <c r="C112">
        <v>110</v>
      </c>
      <c r="D112" s="1">
        <v>17.472480000000001</v>
      </c>
      <c r="E112" s="1">
        <v>22.209569999999999</v>
      </c>
      <c r="F112" s="1">
        <f t="shared" si="3"/>
        <v>19.841025000000002</v>
      </c>
      <c r="G112" s="1">
        <v>1.8297239999999999</v>
      </c>
      <c r="H112" s="1">
        <v>1.532238</v>
      </c>
      <c r="I112" s="1">
        <f t="shared" si="4"/>
        <v>1.6809810000000001</v>
      </c>
      <c r="J112" s="1">
        <v>1.3666879999999999</v>
      </c>
      <c r="K112" s="1">
        <v>0.37504700000000002</v>
      </c>
      <c r="L112">
        <f t="shared" si="5"/>
        <v>0.87086749999999991</v>
      </c>
      <c r="M112">
        <v>10.5</v>
      </c>
    </row>
    <row r="113" spans="1:13" x14ac:dyDescent="0.25">
      <c r="A113">
        <v>2017</v>
      </c>
      <c r="B113" s="42">
        <v>43021</v>
      </c>
      <c r="C113">
        <v>111</v>
      </c>
      <c r="D113" s="1">
        <v>17.73141</v>
      </c>
      <c r="E113" s="1">
        <v>21.923169999999999</v>
      </c>
      <c r="F113" s="1">
        <f t="shared" si="3"/>
        <v>19.827289999999998</v>
      </c>
      <c r="G113" s="1">
        <v>2.0447090000000001</v>
      </c>
      <c r="H113" s="1">
        <v>1.994248</v>
      </c>
      <c r="I113" s="1">
        <f t="shared" si="4"/>
        <v>2.0194785</v>
      </c>
      <c r="J113" s="1">
        <v>1.7110129999999999</v>
      </c>
      <c r="K113" s="1">
        <v>0.67087799999999997</v>
      </c>
      <c r="L113">
        <f t="shared" si="5"/>
        <v>1.1909455</v>
      </c>
      <c r="M113">
        <v>10.5</v>
      </c>
    </row>
    <row r="114" spans="1:13" x14ac:dyDescent="0.25">
      <c r="A114">
        <v>2017</v>
      </c>
      <c r="B114" s="42">
        <v>43022</v>
      </c>
      <c r="C114">
        <v>112</v>
      </c>
      <c r="D114" s="1">
        <v>18.31916</v>
      </c>
      <c r="E114" s="1">
        <v>23.73724</v>
      </c>
      <c r="F114" s="1">
        <f t="shared" si="3"/>
        <v>21.028199999999998</v>
      </c>
      <c r="G114" s="1">
        <v>2.4571960000000002</v>
      </c>
      <c r="H114" s="1">
        <v>2.4793699999999999</v>
      </c>
      <c r="I114" s="1">
        <f t="shared" si="4"/>
        <v>2.468283</v>
      </c>
      <c r="J114" s="1">
        <v>2.1142110000000001</v>
      </c>
      <c r="K114" s="1">
        <v>1.050654</v>
      </c>
      <c r="L114">
        <f t="shared" si="5"/>
        <v>1.5824324999999999</v>
      </c>
      <c r="M114">
        <v>10.5</v>
      </c>
    </row>
    <row r="115" spans="1:13" x14ac:dyDescent="0.25">
      <c r="A115">
        <v>2017</v>
      </c>
      <c r="B115" s="42">
        <v>43023</v>
      </c>
      <c r="C115">
        <v>113</v>
      </c>
      <c r="D115" s="1">
        <v>16.355609999999999</v>
      </c>
      <c r="E115" s="1">
        <v>22.88372</v>
      </c>
      <c r="F115" s="1">
        <f t="shared" si="3"/>
        <v>19.619664999999998</v>
      </c>
      <c r="G115" s="1">
        <v>1.8082199999999999</v>
      </c>
      <c r="H115" s="1">
        <v>1.598203</v>
      </c>
      <c r="I115" s="1">
        <f t="shared" si="4"/>
        <v>1.7032115000000001</v>
      </c>
      <c r="J115" s="1">
        <v>1.420471</v>
      </c>
      <c r="K115" s="1">
        <v>0.56876499999999997</v>
      </c>
      <c r="L115">
        <f t="shared" si="5"/>
        <v>0.994618</v>
      </c>
      <c r="M115">
        <v>10.5</v>
      </c>
    </row>
    <row r="116" spans="1:13" x14ac:dyDescent="0.25">
      <c r="A116">
        <v>2017</v>
      </c>
      <c r="B116" s="42">
        <v>43024</v>
      </c>
      <c r="C116">
        <v>114</v>
      </c>
      <c r="D116" s="1">
        <v>13.801600000000001</v>
      </c>
      <c r="E116" s="1">
        <v>20.609369999999998</v>
      </c>
      <c r="F116" s="1">
        <f t="shared" si="3"/>
        <v>17.205484999999999</v>
      </c>
      <c r="G116" s="1">
        <v>1.5060560000000001</v>
      </c>
      <c r="H116" s="1">
        <v>1.0990200000000001</v>
      </c>
      <c r="I116" s="1">
        <f t="shared" si="4"/>
        <v>1.3025380000000002</v>
      </c>
      <c r="J116" s="1">
        <v>1.035193</v>
      </c>
      <c r="K116" s="1">
        <v>0.26020900000000002</v>
      </c>
      <c r="L116">
        <f t="shared" si="5"/>
        <v>0.64770100000000008</v>
      </c>
      <c r="M116">
        <v>10.5</v>
      </c>
    </row>
    <row r="117" spans="1:13" x14ac:dyDescent="0.25">
      <c r="A117">
        <v>2017</v>
      </c>
      <c r="B117" s="42">
        <v>43025</v>
      </c>
      <c r="C117">
        <v>115</v>
      </c>
      <c r="D117" s="1">
        <v>14.99592</v>
      </c>
      <c r="E117" s="1">
        <v>20.236989999999999</v>
      </c>
      <c r="F117" s="1">
        <f t="shared" si="3"/>
        <v>17.616454999999998</v>
      </c>
      <c r="G117" s="1">
        <v>1.591005</v>
      </c>
      <c r="H117" s="1">
        <v>1.380755</v>
      </c>
      <c r="I117" s="1">
        <f t="shared" si="4"/>
        <v>1.4858799999999999</v>
      </c>
      <c r="J117" s="1">
        <v>1.216726</v>
      </c>
      <c r="K117" s="1">
        <v>0.29649399999999998</v>
      </c>
      <c r="L117">
        <f t="shared" si="5"/>
        <v>0.75661</v>
      </c>
      <c r="M117">
        <v>10.5</v>
      </c>
    </row>
    <row r="118" spans="1:13" x14ac:dyDescent="0.25">
      <c r="A118">
        <v>2017</v>
      </c>
      <c r="B118" s="42">
        <v>43026</v>
      </c>
      <c r="C118">
        <v>116</v>
      </c>
      <c r="D118" s="1">
        <v>14.20459</v>
      </c>
      <c r="E118" s="1">
        <v>19.135639999999999</v>
      </c>
      <c r="F118" s="1">
        <f t="shared" si="3"/>
        <v>16.670114999999999</v>
      </c>
      <c r="G118" s="1">
        <v>1.61608</v>
      </c>
      <c r="H118" s="1">
        <v>1.567958</v>
      </c>
      <c r="I118" s="1">
        <f t="shared" si="4"/>
        <v>1.5920190000000001</v>
      </c>
      <c r="J118" s="1">
        <v>1.3151139999999999</v>
      </c>
      <c r="K118" s="1">
        <v>0.377274</v>
      </c>
      <c r="L118">
        <f t="shared" si="5"/>
        <v>0.84619399999999989</v>
      </c>
      <c r="M118">
        <v>10.5</v>
      </c>
    </row>
    <row r="119" spans="1:13" x14ac:dyDescent="0.25">
      <c r="A119">
        <v>2017</v>
      </c>
      <c r="B119" s="42">
        <v>43027</v>
      </c>
      <c r="C119">
        <v>117</v>
      </c>
      <c r="D119" s="1">
        <v>14.07206</v>
      </c>
      <c r="E119" s="1">
        <v>19.262029999999999</v>
      </c>
      <c r="F119" s="1">
        <f t="shared" si="3"/>
        <v>16.667045000000002</v>
      </c>
      <c r="G119" s="1">
        <v>1.7198340000000001</v>
      </c>
      <c r="H119" s="1">
        <v>1.7299869999999999</v>
      </c>
      <c r="I119" s="1">
        <f t="shared" si="4"/>
        <v>1.7249105</v>
      </c>
      <c r="J119" s="1">
        <v>1.473147</v>
      </c>
      <c r="K119" s="1">
        <v>0.59706599999999999</v>
      </c>
      <c r="L119">
        <f t="shared" si="5"/>
        <v>1.0351064999999999</v>
      </c>
      <c r="M119">
        <v>10.5</v>
      </c>
    </row>
    <row r="120" spans="1:13" x14ac:dyDescent="0.25">
      <c r="A120">
        <v>2017</v>
      </c>
      <c r="B120" s="42">
        <v>43028</v>
      </c>
      <c r="C120">
        <v>118</v>
      </c>
      <c r="D120" s="1">
        <v>11.11609</v>
      </c>
      <c r="E120" s="1">
        <v>16.376609999999999</v>
      </c>
      <c r="F120" s="1">
        <f t="shared" si="3"/>
        <v>13.74635</v>
      </c>
      <c r="G120" s="1">
        <v>1.1489739999999999</v>
      </c>
      <c r="H120" s="1">
        <v>0.801288</v>
      </c>
      <c r="I120" s="1">
        <f t="shared" si="4"/>
        <v>0.97513099999999997</v>
      </c>
      <c r="J120" s="1">
        <v>0.78036899999999998</v>
      </c>
      <c r="K120" s="1">
        <v>0.208061</v>
      </c>
      <c r="L120">
        <f t="shared" si="5"/>
        <v>0.49421499999999996</v>
      </c>
      <c r="M120">
        <v>10.5</v>
      </c>
    </row>
    <row r="121" spans="1:13" x14ac:dyDescent="0.25">
      <c r="A121">
        <v>2017</v>
      </c>
      <c r="B121" s="42">
        <v>43029</v>
      </c>
      <c r="C121">
        <v>119</v>
      </c>
      <c r="D121" s="1">
        <v>11.19251</v>
      </c>
      <c r="E121" s="1">
        <v>14.747540000000001</v>
      </c>
      <c r="F121" s="1">
        <f t="shared" si="3"/>
        <v>12.970025</v>
      </c>
      <c r="G121" s="1">
        <v>1.0957539999999999</v>
      </c>
      <c r="H121" s="1">
        <v>0.81662699999999999</v>
      </c>
      <c r="I121" s="1">
        <f t="shared" si="4"/>
        <v>0.95619049999999994</v>
      </c>
      <c r="J121" s="1">
        <v>0.77015900000000004</v>
      </c>
      <c r="K121" s="1">
        <v>0.16173000000000001</v>
      </c>
      <c r="L121">
        <f t="shared" si="5"/>
        <v>0.46594450000000004</v>
      </c>
      <c r="M121">
        <v>10.5</v>
      </c>
    </row>
    <row r="122" spans="1:13" x14ac:dyDescent="0.25">
      <c r="A122">
        <v>2017</v>
      </c>
      <c r="B122" s="42">
        <v>43030</v>
      </c>
      <c r="C122">
        <v>120</v>
      </c>
      <c r="D122" s="1">
        <v>10.25001</v>
      </c>
      <c r="E122" s="1">
        <v>13.04135</v>
      </c>
      <c r="F122" s="1">
        <f t="shared" si="3"/>
        <v>11.645679999999999</v>
      </c>
      <c r="G122" s="1">
        <v>1.1482520000000001</v>
      </c>
      <c r="H122" s="1">
        <v>1.267817</v>
      </c>
      <c r="I122" s="1">
        <f t="shared" si="4"/>
        <v>1.2080345000000001</v>
      </c>
      <c r="J122" s="1">
        <v>0.87960499999999997</v>
      </c>
      <c r="K122" s="1">
        <v>0.29815000000000003</v>
      </c>
      <c r="L122">
        <f t="shared" si="5"/>
        <v>0.58887749999999994</v>
      </c>
      <c r="M122">
        <v>10.5</v>
      </c>
    </row>
  </sheetData>
  <mergeCells count="4">
    <mergeCell ref="D1:E1"/>
    <mergeCell ref="G1:H1"/>
    <mergeCell ref="J1:K1"/>
    <mergeCell ref="D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2" sqref="J2:J5"/>
    </sheetView>
  </sheetViews>
  <sheetFormatPr defaultRowHeight="15" x14ac:dyDescent="0.25"/>
  <cols>
    <col min="2" max="9" width="14.28515625" customWidth="1"/>
  </cols>
  <sheetData>
    <row r="1" spans="1:10" x14ac:dyDescent="0.25">
      <c r="A1" s="1" t="s">
        <v>9</v>
      </c>
      <c r="B1" s="16" t="s">
        <v>6</v>
      </c>
      <c r="C1" s="16"/>
      <c r="D1" s="2"/>
      <c r="E1" s="15" t="s">
        <v>7</v>
      </c>
      <c r="F1" s="15"/>
      <c r="G1" s="3"/>
      <c r="H1" s="14" t="s">
        <v>8</v>
      </c>
      <c r="I1" s="14"/>
    </row>
    <row r="2" spans="1:10" x14ac:dyDescent="0.25">
      <c r="A2" s="4">
        <v>0</v>
      </c>
      <c r="B2" s="1">
        <v>7.5</v>
      </c>
      <c r="C2" s="1">
        <v>7.5</v>
      </c>
      <c r="D2" s="1">
        <f>AVERAGE(B2:C2)</f>
        <v>7.5</v>
      </c>
      <c r="E2" s="1">
        <v>7.5</v>
      </c>
      <c r="F2" s="1">
        <v>7.5</v>
      </c>
      <c r="G2" s="1">
        <f>AVERAGE(E2:F2)</f>
        <v>7.5</v>
      </c>
      <c r="H2" s="1">
        <v>7.5</v>
      </c>
      <c r="I2" s="1">
        <v>7.5</v>
      </c>
      <c r="J2" s="1">
        <f>AVERAGE(H2:I2)</f>
        <v>7.5</v>
      </c>
    </row>
    <row r="3" spans="1:10" x14ac:dyDescent="0.25">
      <c r="A3" s="4">
        <v>3</v>
      </c>
      <c r="B3" s="1">
        <v>6.9</v>
      </c>
      <c r="C3" s="1">
        <v>6.8</v>
      </c>
      <c r="D3" s="1">
        <f t="shared" ref="D3:D5" si="0">AVERAGE(B3:C3)</f>
        <v>6.85</v>
      </c>
      <c r="E3" s="1">
        <v>6.5</v>
      </c>
      <c r="F3" s="1">
        <v>6.6</v>
      </c>
      <c r="G3" s="1">
        <f t="shared" ref="G3:G5" si="1">AVERAGE(E3:F3)</f>
        <v>6.55</v>
      </c>
      <c r="H3" s="1">
        <v>5.9</v>
      </c>
      <c r="I3" s="1">
        <v>5.9</v>
      </c>
      <c r="J3" s="1">
        <f t="shared" ref="J3:J5" si="2">AVERAGE(H3:I3)</f>
        <v>5.9</v>
      </c>
    </row>
    <row r="4" spans="1:10" x14ac:dyDescent="0.25">
      <c r="A4" s="4">
        <v>7</v>
      </c>
      <c r="B4" s="1">
        <v>7</v>
      </c>
      <c r="C4" s="1">
        <v>7.1</v>
      </c>
      <c r="D4" s="1">
        <f t="shared" si="0"/>
        <v>7.05</v>
      </c>
      <c r="E4" s="1">
        <v>6.5</v>
      </c>
      <c r="F4" s="1">
        <v>6.6</v>
      </c>
      <c r="G4" s="1">
        <f t="shared" si="1"/>
        <v>6.55</v>
      </c>
      <c r="H4" s="1">
        <v>6</v>
      </c>
      <c r="I4" s="1">
        <v>6.1</v>
      </c>
      <c r="J4" s="1">
        <f t="shared" si="2"/>
        <v>6.05</v>
      </c>
    </row>
    <row r="5" spans="1:10" x14ac:dyDescent="0.25">
      <c r="A5" s="4">
        <v>15</v>
      </c>
      <c r="B5" s="1">
        <v>7.4</v>
      </c>
      <c r="C5" s="1">
        <v>7.2</v>
      </c>
      <c r="D5" s="1">
        <f t="shared" si="0"/>
        <v>7.3000000000000007</v>
      </c>
      <c r="E5" s="1">
        <v>6.7</v>
      </c>
      <c r="F5" s="1">
        <v>6.6</v>
      </c>
      <c r="G5" s="1">
        <f t="shared" si="1"/>
        <v>6.65</v>
      </c>
      <c r="H5" s="1">
        <v>6.4</v>
      </c>
      <c r="I5" s="1">
        <v>6.4</v>
      </c>
      <c r="J5" s="1">
        <f t="shared" si="2"/>
        <v>6.4</v>
      </c>
    </row>
  </sheetData>
  <mergeCells count="3">
    <mergeCell ref="B1:C1"/>
    <mergeCell ref="E1:F1"/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2" sqref="D2"/>
    </sheetView>
  </sheetViews>
  <sheetFormatPr defaultRowHeight="15" x14ac:dyDescent="0.25"/>
  <cols>
    <col min="2" max="9" width="18.85546875" customWidth="1"/>
  </cols>
  <sheetData>
    <row r="1" spans="1:8" x14ac:dyDescent="0.25">
      <c r="A1" s="4" t="s">
        <v>9</v>
      </c>
      <c r="B1" s="16" t="s">
        <v>6</v>
      </c>
      <c r="C1" s="16"/>
      <c r="D1" s="2"/>
      <c r="E1" s="15" t="s">
        <v>7</v>
      </c>
      <c r="F1" s="15"/>
      <c r="G1" s="14" t="s">
        <v>8</v>
      </c>
      <c r="H1" s="14"/>
    </row>
    <row r="2" spans="1:8" x14ac:dyDescent="0.25">
      <c r="A2" s="4">
        <v>0</v>
      </c>
      <c r="B2" s="1">
        <v>10.039999999999999</v>
      </c>
      <c r="C2" s="1">
        <v>9.51</v>
      </c>
      <c r="D2" s="1">
        <f>AVERAGE(B2:C2)</f>
        <v>9.7749999999999986</v>
      </c>
      <c r="E2" s="1">
        <v>10.49</v>
      </c>
      <c r="F2" s="1">
        <v>9.35</v>
      </c>
      <c r="G2" s="1">
        <v>9.76</v>
      </c>
      <c r="H2" s="1">
        <v>8.48</v>
      </c>
    </row>
    <row r="3" spans="1:8" x14ac:dyDescent="0.25">
      <c r="A3" s="4">
        <v>3</v>
      </c>
      <c r="B3" s="1">
        <v>7.01</v>
      </c>
      <c r="C3" s="1">
        <v>9.34</v>
      </c>
      <c r="D3" s="1">
        <f t="shared" ref="D3:D5" si="0">AVERAGE(B3:C3)</f>
        <v>8.1750000000000007</v>
      </c>
      <c r="E3" s="1">
        <v>8.9499999999999993</v>
      </c>
      <c r="F3" s="1">
        <v>9.65</v>
      </c>
      <c r="G3" s="1">
        <v>8.01</v>
      </c>
      <c r="H3" s="1">
        <v>8.3800000000000008</v>
      </c>
    </row>
    <row r="4" spans="1:8" x14ac:dyDescent="0.25">
      <c r="A4" s="4">
        <v>7</v>
      </c>
      <c r="B4" s="1">
        <v>6.05</v>
      </c>
      <c r="C4" s="1">
        <v>7.26</v>
      </c>
      <c r="D4" s="1">
        <f t="shared" si="0"/>
        <v>6.6549999999999994</v>
      </c>
      <c r="E4" s="1">
        <v>7.69</v>
      </c>
      <c r="F4" s="1">
        <v>7.66</v>
      </c>
      <c r="G4" s="1">
        <v>7.61</v>
      </c>
      <c r="H4" s="1">
        <v>7.05</v>
      </c>
    </row>
    <row r="5" spans="1:8" x14ac:dyDescent="0.25">
      <c r="A5" s="4">
        <v>15</v>
      </c>
      <c r="B5" s="1">
        <v>5.56</v>
      </c>
      <c r="C5" s="1">
        <v>6.74</v>
      </c>
      <c r="D5" s="1">
        <f t="shared" si="0"/>
        <v>6.15</v>
      </c>
      <c r="E5" s="1">
        <v>7.93</v>
      </c>
      <c r="F5" s="1">
        <v>7.18</v>
      </c>
      <c r="G5" s="1">
        <v>6.19</v>
      </c>
      <c r="H5" s="1">
        <v>6.84</v>
      </c>
    </row>
  </sheetData>
  <mergeCells count="3">
    <mergeCell ref="B1:C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"/>
  <sheetViews>
    <sheetView workbookViewId="0">
      <selection activeCell="H1" sqref="H1:S1"/>
    </sheetView>
  </sheetViews>
  <sheetFormatPr defaultRowHeight="15" x14ac:dyDescent="0.25"/>
  <cols>
    <col min="1" max="1" width="5.5703125" customWidth="1"/>
  </cols>
  <sheetData>
    <row r="1" spans="1:43" x14ac:dyDescent="0.25">
      <c r="A1" s="5"/>
      <c r="B1" s="30" t="s">
        <v>10</v>
      </c>
      <c r="C1" s="30"/>
      <c r="D1" s="30"/>
      <c r="E1" s="30"/>
      <c r="F1" s="30"/>
      <c r="G1" s="30"/>
      <c r="H1" s="19" t="s">
        <v>6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31" t="s">
        <v>11</v>
      </c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2" t="s">
        <v>12</v>
      </c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</row>
    <row r="2" spans="1:43" x14ac:dyDescent="0.25">
      <c r="A2" s="12" t="s">
        <v>9</v>
      </c>
      <c r="B2" s="18" t="s">
        <v>14</v>
      </c>
      <c r="C2" s="18"/>
      <c r="D2" s="18"/>
      <c r="E2" s="19" t="s">
        <v>15</v>
      </c>
      <c r="F2" s="19"/>
      <c r="G2" s="19"/>
      <c r="H2" s="30" t="s">
        <v>13</v>
      </c>
      <c r="I2" s="30"/>
      <c r="J2" s="30"/>
      <c r="K2" s="30"/>
      <c r="L2" s="30"/>
      <c r="M2" s="30"/>
      <c r="N2" s="30" t="s">
        <v>16</v>
      </c>
      <c r="O2" s="30"/>
      <c r="P2" s="30"/>
      <c r="Q2" s="30"/>
      <c r="R2" s="30"/>
      <c r="S2" s="30"/>
      <c r="T2" s="30" t="s">
        <v>13</v>
      </c>
      <c r="U2" s="30"/>
      <c r="V2" s="30"/>
      <c r="W2" s="30"/>
      <c r="X2" s="30"/>
      <c r="Y2" s="30"/>
      <c r="Z2" s="30" t="s">
        <v>16</v>
      </c>
      <c r="AA2" s="30"/>
      <c r="AB2" s="30"/>
      <c r="AC2" s="30"/>
      <c r="AD2" s="30"/>
      <c r="AE2" s="30"/>
      <c r="AF2" s="30" t="s">
        <v>13</v>
      </c>
      <c r="AG2" s="30"/>
      <c r="AH2" s="30"/>
      <c r="AI2" s="30"/>
      <c r="AJ2" s="30"/>
      <c r="AK2" s="30"/>
      <c r="AL2" s="30" t="s">
        <v>16</v>
      </c>
      <c r="AM2" s="30"/>
      <c r="AN2" s="30"/>
      <c r="AO2" s="30"/>
      <c r="AP2" s="30"/>
      <c r="AQ2" s="30"/>
    </row>
    <row r="3" spans="1:43" x14ac:dyDescent="0.25">
      <c r="A3" s="12"/>
      <c r="B3" s="7" t="s">
        <v>17</v>
      </c>
      <c r="C3" s="7" t="s">
        <v>18</v>
      </c>
      <c r="D3" s="7" t="s">
        <v>19</v>
      </c>
      <c r="E3" s="8" t="s">
        <v>17</v>
      </c>
      <c r="F3" s="8" t="s">
        <v>18</v>
      </c>
      <c r="G3" s="8" t="s">
        <v>19</v>
      </c>
      <c r="H3" s="18" t="s">
        <v>14</v>
      </c>
      <c r="I3" s="18"/>
      <c r="J3" s="18"/>
      <c r="K3" s="19" t="s">
        <v>15</v>
      </c>
      <c r="L3" s="19"/>
      <c r="M3" s="19"/>
      <c r="N3" s="18" t="s">
        <v>14</v>
      </c>
      <c r="O3" s="18"/>
      <c r="P3" s="18"/>
      <c r="Q3" s="19" t="s">
        <v>15</v>
      </c>
      <c r="R3" s="19"/>
      <c r="S3" s="19"/>
      <c r="T3" s="18" t="s">
        <v>14</v>
      </c>
      <c r="U3" s="18"/>
      <c r="V3" s="18"/>
      <c r="W3" s="19" t="s">
        <v>15</v>
      </c>
      <c r="X3" s="19"/>
      <c r="Y3" s="19"/>
      <c r="Z3" s="18" t="s">
        <v>14</v>
      </c>
      <c r="AA3" s="18"/>
      <c r="AB3" s="18"/>
      <c r="AC3" s="19" t="s">
        <v>15</v>
      </c>
      <c r="AD3" s="19"/>
      <c r="AE3" s="19"/>
      <c r="AF3" s="18" t="s">
        <v>14</v>
      </c>
      <c r="AG3" s="18"/>
      <c r="AH3" s="18"/>
      <c r="AI3" s="19" t="s">
        <v>15</v>
      </c>
      <c r="AJ3" s="19"/>
      <c r="AK3" s="19"/>
      <c r="AL3" s="18" t="s">
        <v>14</v>
      </c>
      <c r="AM3" s="18"/>
      <c r="AN3" s="18"/>
      <c r="AO3" s="19" t="s">
        <v>15</v>
      </c>
      <c r="AP3" s="19"/>
      <c r="AQ3" s="19"/>
    </row>
    <row r="4" spans="1:43" x14ac:dyDescent="0.25">
      <c r="A4" s="13">
        <v>0</v>
      </c>
      <c r="B4" s="5">
        <v>4901359</v>
      </c>
      <c r="C4" s="5">
        <v>4656946</v>
      </c>
      <c r="D4" s="5">
        <v>5717372</v>
      </c>
      <c r="E4" s="5">
        <v>6418933</v>
      </c>
      <c r="F4" s="5">
        <v>5751407</v>
      </c>
      <c r="G4" s="5">
        <v>6104262</v>
      </c>
      <c r="H4" s="7" t="s">
        <v>17</v>
      </c>
      <c r="I4" s="7" t="s">
        <v>18</v>
      </c>
      <c r="J4" s="7" t="s">
        <v>19</v>
      </c>
      <c r="K4" s="8" t="s">
        <v>17</v>
      </c>
      <c r="L4" s="8" t="s">
        <v>18</v>
      </c>
      <c r="M4" s="8" t="s">
        <v>19</v>
      </c>
      <c r="N4" s="7" t="s">
        <v>17</v>
      </c>
      <c r="O4" s="7" t="s">
        <v>18</v>
      </c>
      <c r="P4" s="7" t="s">
        <v>19</v>
      </c>
      <c r="Q4" s="8" t="s">
        <v>17</v>
      </c>
      <c r="R4" s="8" t="s">
        <v>18</v>
      </c>
      <c r="S4" s="8" t="s">
        <v>19</v>
      </c>
      <c r="T4" s="7" t="s">
        <v>17</v>
      </c>
      <c r="U4" s="7" t="s">
        <v>18</v>
      </c>
      <c r="V4" s="7" t="s">
        <v>19</v>
      </c>
      <c r="W4" s="8" t="s">
        <v>17</v>
      </c>
      <c r="X4" s="8" t="s">
        <v>18</v>
      </c>
      <c r="Y4" s="8" t="s">
        <v>19</v>
      </c>
      <c r="Z4" s="7" t="s">
        <v>17</v>
      </c>
      <c r="AA4" s="7" t="s">
        <v>18</v>
      </c>
      <c r="AB4" s="7" t="s">
        <v>19</v>
      </c>
      <c r="AC4" s="8" t="s">
        <v>17</v>
      </c>
      <c r="AD4" s="8" t="s">
        <v>18</v>
      </c>
      <c r="AE4" s="9" t="s">
        <v>19</v>
      </c>
      <c r="AF4" s="7" t="s">
        <v>17</v>
      </c>
      <c r="AG4" s="7" t="s">
        <v>18</v>
      </c>
      <c r="AH4" s="7" t="s">
        <v>19</v>
      </c>
      <c r="AI4" s="8" t="s">
        <v>17</v>
      </c>
      <c r="AJ4" s="8" t="s">
        <v>18</v>
      </c>
      <c r="AK4" s="8" t="s">
        <v>19</v>
      </c>
      <c r="AL4" s="7" t="s">
        <v>17</v>
      </c>
      <c r="AM4" s="7" t="s">
        <v>18</v>
      </c>
      <c r="AN4" s="7" t="s">
        <v>19</v>
      </c>
      <c r="AO4" s="8" t="s">
        <v>17</v>
      </c>
      <c r="AP4" s="8" t="s">
        <v>18</v>
      </c>
      <c r="AQ4" s="8" t="s">
        <v>19</v>
      </c>
    </row>
    <row r="5" spans="1:43" x14ac:dyDescent="0.25">
      <c r="A5" s="4">
        <v>3</v>
      </c>
      <c r="B5" s="5"/>
      <c r="C5" s="5"/>
      <c r="D5" s="5"/>
      <c r="E5" s="5"/>
      <c r="F5" s="5"/>
      <c r="G5" s="5"/>
      <c r="H5" s="5">
        <v>228000000</v>
      </c>
      <c r="I5" s="5">
        <v>214000000</v>
      </c>
      <c r="J5" s="5">
        <v>253000000</v>
      </c>
      <c r="K5" s="5">
        <v>223000000</v>
      </c>
      <c r="L5" s="5">
        <v>242000000</v>
      </c>
      <c r="M5" s="5">
        <v>268000000</v>
      </c>
      <c r="N5" s="5">
        <v>24100000</v>
      </c>
      <c r="O5" s="5">
        <v>26100000</v>
      </c>
      <c r="P5" s="5">
        <v>33500000</v>
      </c>
      <c r="Q5" s="5">
        <v>249000000</v>
      </c>
      <c r="R5" s="5">
        <v>270000000</v>
      </c>
      <c r="S5" s="5">
        <v>312000000</v>
      </c>
      <c r="T5" s="5">
        <v>201000000</v>
      </c>
      <c r="U5" s="5">
        <v>162000000</v>
      </c>
      <c r="V5" s="5">
        <v>182000000</v>
      </c>
      <c r="W5" s="5">
        <v>132000000</v>
      </c>
      <c r="X5" s="5">
        <v>103000000</v>
      </c>
      <c r="Y5" s="5">
        <v>152000000</v>
      </c>
      <c r="Z5" s="5">
        <v>304000000</v>
      </c>
      <c r="AA5" s="5">
        <v>330000000</v>
      </c>
      <c r="AB5" s="5">
        <v>454000000</v>
      </c>
      <c r="AC5" s="5">
        <v>262000000</v>
      </c>
      <c r="AD5" s="5">
        <v>234000000</v>
      </c>
      <c r="AE5" s="11"/>
      <c r="AF5" s="5">
        <v>202000000</v>
      </c>
      <c r="AG5" s="5">
        <v>154000000</v>
      </c>
      <c r="AH5" s="5">
        <v>157000000</v>
      </c>
      <c r="AI5" s="5">
        <v>385000000</v>
      </c>
      <c r="AJ5" s="5">
        <v>325000000</v>
      </c>
      <c r="AK5" s="5">
        <v>368000000</v>
      </c>
      <c r="AL5" s="5">
        <v>245000000</v>
      </c>
      <c r="AM5" s="5">
        <v>233000000</v>
      </c>
      <c r="AN5" s="5">
        <v>219000000</v>
      </c>
      <c r="AO5" s="5">
        <v>5210000</v>
      </c>
      <c r="AP5" s="5">
        <v>120000</v>
      </c>
      <c r="AQ5" s="5">
        <v>160000000</v>
      </c>
    </row>
    <row r="6" spans="1:43" x14ac:dyDescent="0.25">
      <c r="A6" s="4">
        <v>7</v>
      </c>
      <c r="B6" s="5"/>
      <c r="C6" s="5"/>
      <c r="D6" s="5"/>
      <c r="E6" s="5"/>
      <c r="F6" s="5"/>
      <c r="G6" s="5"/>
      <c r="H6" s="5">
        <v>276000000</v>
      </c>
      <c r="I6" s="5">
        <v>188000000</v>
      </c>
      <c r="J6" s="11"/>
      <c r="K6" s="5">
        <v>424000000</v>
      </c>
      <c r="L6" s="5">
        <v>498000000</v>
      </c>
      <c r="M6" s="5">
        <v>571000000</v>
      </c>
      <c r="N6" s="5">
        <v>528000000</v>
      </c>
      <c r="O6" s="5">
        <v>412000000</v>
      </c>
      <c r="P6" s="5">
        <v>644000000</v>
      </c>
      <c r="Q6" s="5">
        <v>895000000</v>
      </c>
      <c r="R6" s="5">
        <v>865000000</v>
      </c>
      <c r="S6" s="5">
        <v>868000000</v>
      </c>
      <c r="T6" s="5">
        <v>220000000</v>
      </c>
      <c r="U6" s="5">
        <v>195000000</v>
      </c>
      <c r="V6" s="5">
        <v>182000000</v>
      </c>
      <c r="W6" s="5">
        <v>336000000</v>
      </c>
      <c r="X6" s="5">
        <v>309000000</v>
      </c>
      <c r="Y6" s="5">
        <v>327000000</v>
      </c>
      <c r="Z6" s="5">
        <v>176000000</v>
      </c>
      <c r="AA6" s="5">
        <v>159000000</v>
      </c>
      <c r="AB6" s="5">
        <v>165000000</v>
      </c>
      <c r="AC6" s="5">
        <v>97000000</v>
      </c>
      <c r="AD6" s="5">
        <v>211000000</v>
      </c>
      <c r="AE6" s="5">
        <v>228000000</v>
      </c>
      <c r="AF6" s="5">
        <v>120000000</v>
      </c>
      <c r="AG6" s="5">
        <v>123000000</v>
      </c>
      <c r="AH6" s="5">
        <v>144000000</v>
      </c>
      <c r="AI6" s="5">
        <v>495000000</v>
      </c>
      <c r="AJ6" s="5">
        <v>524000000</v>
      </c>
      <c r="AK6" s="5">
        <v>563000000</v>
      </c>
      <c r="AL6" s="5">
        <v>124000000</v>
      </c>
      <c r="AM6" s="5">
        <v>251000000</v>
      </c>
      <c r="AN6" s="5">
        <v>235000000</v>
      </c>
      <c r="AO6" s="5">
        <v>204000000</v>
      </c>
      <c r="AP6" s="5">
        <v>184000000</v>
      </c>
      <c r="AQ6" s="5">
        <v>271000000</v>
      </c>
    </row>
    <row r="7" spans="1:43" x14ac:dyDescent="0.25">
      <c r="A7" s="4">
        <v>15</v>
      </c>
      <c r="B7" s="5"/>
      <c r="C7" s="5"/>
      <c r="D7" s="5"/>
      <c r="E7" s="5"/>
      <c r="F7" s="5"/>
      <c r="G7" s="5"/>
      <c r="H7" s="5">
        <v>476000000</v>
      </c>
      <c r="I7" s="5">
        <v>630000000</v>
      </c>
      <c r="J7" s="5">
        <v>654000000</v>
      </c>
      <c r="K7" s="5">
        <v>591000000</v>
      </c>
      <c r="L7" s="5">
        <v>521000000</v>
      </c>
      <c r="M7" s="5">
        <v>651000000</v>
      </c>
      <c r="N7" s="5">
        <v>486000000</v>
      </c>
      <c r="O7" s="5">
        <v>537000000</v>
      </c>
      <c r="P7" s="5">
        <v>384000000</v>
      </c>
      <c r="Q7" s="5">
        <v>337000000</v>
      </c>
      <c r="R7" s="5">
        <v>355000000</v>
      </c>
      <c r="S7" s="5">
        <v>397000000</v>
      </c>
      <c r="T7" s="5">
        <v>96600000</v>
      </c>
      <c r="U7" s="5">
        <v>112000000</v>
      </c>
      <c r="V7" s="5">
        <v>123000000</v>
      </c>
      <c r="W7" s="5">
        <v>276000000</v>
      </c>
      <c r="X7" s="5">
        <v>364000000</v>
      </c>
      <c r="Y7" s="5">
        <v>421000000</v>
      </c>
      <c r="Z7" s="5">
        <v>94600000</v>
      </c>
      <c r="AA7" s="5">
        <v>99200000</v>
      </c>
      <c r="AB7" s="5">
        <v>95600000</v>
      </c>
      <c r="AC7" s="5">
        <v>455000000</v>
      </c>
      <c r="AD7" s="5">
        <v>473000000</v>
      </c>
      <c r="AE7" s="5">
        <v>419000000</v>
      </c>
      <c r="AF7" s="11"/>
      <c r="AG7" s="11"/>
      <c r="AH7" s="11"/>
      <c r="AI7" s="11"/>
      <c r="AJ7" s="11"/>
      <c r="AK7" s="11"/>
      <c r="AL7" s="5">
        <v>137000000</v>
      </c>
      <c r="AM7" s="5">
        <v>151000000</v>
      </c>
      <c r="AN7" s="5">
        <v>140000000</v>
      </c>
      <c r="AO7" s="5">
        <v>182000000</v>
      </c>
      <c r="AP7" s="5">
        <v>178000000</v>
      </c>
      <c r="AQ7" s="5">
        <v>182000000</v>
      </c>
    </row>
    <row r="9" spans="1:43" x14ac:dyDescent="0.25">
      <c r="B9" t="s">
        <v>3</v>
      </c>
      <c r="C9" t="s">
        <v>20</v>
      </c>
    </row>
    <row r="11" spans="1:43" x14ac:dyDescent="0.25">
      <c r="A11" s="1"/>
      <c r="B11" s="20" t="s">
        <v>22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</row>
    <row r="12" spans="1:43" x14ac:dyDescent="0.25">
      <c r="A12" s="6">
        <v>0</v>
      </c>
      <c r="B12" s="1">
        <f>LOG10(B4)</f>
        <v>6.690316513573431</v>
      </c>
      <c r="C12" s="1">
        <f t="shared" ref="C12:G12" si="0">LOG10(C4)</f>
        <v>6.6681012020645776</v>
      </c>
      <c r="D12" s="1">
        <f t="shared" si="0"/>
        <v>6.7571964504425903</v>
      </c>
      <c r="E12" s="1">
        <f t="shared" si="0"/>
        <v>6.8074628425977934</v>
      </c>
      <c r="F12" s="1">
        <f t="shared" si="0"/>
        <v>6.7597741016613355</v>
      </c>
      <c r="G12" s="1">
        <f t="shared" si="0"/>
        <v>6.7856331656270905</v>
      </c>
      <c r="H12" s="7" t="s">
        <v>17</v>
      </c>
      <c r="I12" s="7" t="s">
        <v>18</v>
      </c>
      <c r="J12" s="7" t="s">
        <v>19</v>
      </c>
      <c r="K12" s="8" t="s">
        <v>17</v>
      </c>
      <c r="L12" s="8" t="s">
        <v>18</v>
      </c>
      <c r="M12" s="8" t="s">
        <v>19</v>
      </c>
      <c r="N12" s="7" t="s">
        <v>17</v>
      </c>
      <c r="O12" s="7" t="s">
        <v>18</v>
      </c>
      <c r="P12" s="7" t="s">
        <v>19</v>
      </c>
      <c r="Q12" s="8" t="s">
        <v>17</v>
      </c>
      <c r="R12" s="8" t="s">
        <v>18</v>
      </c>
      <c r="S12" s="8" t="s">
        <v>19</v>
      </c>
      <c r="T12" s="7" t="s">
        <v>17</v>
      </c>
      <c r="U12" s="7" t="s">
        <v>18</v>
      </c>
      <c r="V12" s="7" t="s">
        <v>19</v>
      </c>
      <c r="W12" s="8" t="s">
        <v>17</v>
      </c>
      <c r="X12" s="8" t="s">
        <v>18</v>
      </c>
      <c r="Y12" s="8" t="s">
        <v>19</v>
      </c>
      <c r="Z12" s="7" t="s">
        <v>17</v>
      </c>
      <c r="AA12" s="7" t="s">
        <v>18</v>
      </c>
      <c r="AB12" s="7" t="s">
        <v>19</v>
      </c>
      <c r="AC12" s="8" t="s">
        <v>17</v>
      </c>
      <c r="AD12" s="8" t="s">
        <v>18</v>
      </c>
      <c r="AE12" s="8" t="s">
        <v>19</v>
      </c>
      <c r="AF12" s="7" t="s">
        <v>17</v>
      </c>
      <c r="AG12" s="7" t="s">
        <v>18</v>
      </c>
      <c r="AH12" s="7" t="s">
        <v>19</v>
      </c>
      <c r="AI12" s="8" t="s">
        <v>17</v>
      </c>
      <c r="AJ12" s="8" t="s">
        <v>18</v>
      </c>
      <c r="AK12" s="8" t="s">
        <v>19</v>
      </c>
      <c r="AL12" s="7" t="s">
        <v>17</v>
      </c>
      <c r="AM12" s="7" t="s">
        <v>18</v>
      </c>
      <c r="AN12" s="7" t="s">
        <v>19</v>
      </c>
      <c r="AO12" s="8" t="s">
        <v>17</v>
      </c>
      <c r="AP12" s="8" t="s">
        <v>18</v>
      </c>
      <c r="AQ12" s="8" t="s">
        <v>19</v>
      </c>
    </row>
    <row r="13" spans="1:43" x14ac:dyDescent="0.25">
      <c r="A13" s="6">
        <v>3</v>
      </c>
      <c r="B13" s="21"/>
      <c r="C13" s="22"/>
      <c r="D13" s="22"/>
      <c r="E13" s="22"/>
      <c r="F13" s="22"/>
      <c r="G13" s="23"/>
      <c r="H13" s="1">
        <f t="shared" ref="H13:AQ15" si="1">LOG10(H5)</f>
        <v>8.357934847000454</v>
      </c>
      <c r="I13" s="1">
        <f t="shared" si="1"/>
        <v>8.330413773349191</v>
      </c>
      <c r="J13" s="1">
        <f t="shared" si="1"/>
        <v>8.4031205211758184</v>
      </c>
      <c r="K13" s="1">
        <f t="shared" si="1"/>
        <v>8.3483048630481616</v>
      </c>
      <c r="L13" s="1">
        <f t="shared" si="1"/>
        <v>8.383815365980432</v>
      </c>
      <c r="M13" s="1">
        <f t="shared" si="1"/>
        <v>8.4281347940287894</v>
      </c>
      <c r="N13" s="1">
        <f t="shared" si="1"/>
        <v>7.3820170425748683</v>
      </c>
      <c r="O13" s="1">
        <f t="shared" si="1"/>
        <v>7.4166405073382808</v>
      </c>
      <c r="P13" s="1">
        <f t="shared" si="1"/>
        <v>7.5250448070368456</v>
      </c>
      <c r="Q13" s="1">
        <f t="shared" si="1"/>
        <v>8.3961993470957363</v>
      </c>
      <c r="R13" s="1">
        <f t="shared" si="1"/>
        <v>8.4313637641589878</v>
      </c>
      <c r="S13" s="1">
        <f t="shared" si="1"/>
        <v>8.4941545940184433</v>
      </c>
      <c r="T13" s="1">
        <f t="shared" si="1"/>
        <v>8.3031960574204895</v>
      </c>
      <c r="U13" s="1">
        <f t="shared" si="1"/>
        <v>8.2095150145426317</v>
      </c>
      <c r="V13" s="1">
        <f t="shared" si="1"/>
        <v>8.2600713879850751</v>
      </c>
      <c r="W13" s="1">
        <f t="shared" si="1"/>
        <v>8.1205739312058505</v>
      </c>
      <c r="X13" s="1">
        <f t="shared" si="1"/>
        <v>8.0128372247051729</v>
      </c>
      <c r="Y13" s="1">
        <f t="shared" si="1"/>
        <v>8.1818435879447726</v>
      </c>
      <c r="Z13" s="1">
        <f t="shared" si="1"/>
        <v>8.4828735836087539</v>
      </c>
      <c r="AA13" s="1">
        <f t="shared" si="1"/>
        <v>8.518513939877888</v>
      </c>
      <c r="AB13" s="1">
        <f t="shared" si="1"/>
        <v>8.6570558528571038</v>
      </c>
      <c r="AC13" s="1">
        <f t="shared" si="1"/>
        <v>8.4183012913197448</v>
      </c>
      <c r="AD13" s="1">
        <f t="shared" si="1"/>
        <v>8.3692158574101434</v>
      </c>
      <c r="AE13" s="10"/>
      <c r="AF13" s="1">
        <f t="shared" si="1"/>
        <v>8.3053513694466243</v>
      </c>
      <c r="AG13" s="1">
        <f t="shared" si="1"/>
        <v>8.1875207208364635</v>
      </c>
      <c r="AH13" s="1">
        <f t="shared" si="1"/>
        <v>8.1958996524092331</v>
      </c>
      <c r="AI13" s="1">
        <f t="shared" si="1"/>
        <v>8.585460729508501</v>
      </c>
      <c r="AJ13" s="1">
        <f t="shared" si="1"/>
        <v>8.5118833609788744</v>
      </c>
      <c r="AK13" s="1">
        <f t="shared" si="1"/>
        <v>8.5658478186735181</v>
      </c>
      <c r="AL13" s="1">
        <f t="shared" si="1"/>
        <v>8.3891660843645326</v>
      </c>
      <c r="AM13" s="1">
        <f t="shared" si="1"/>
        <v>8.3673559210260198</v>
      </c>
      <c r="AN13" s="1">
        <f t="shared" si="1"/>
        <v>8.3404441148401176</v>
      </c>
      <c r="AO13" s="1">
        <f t="shared" si="1"/>
        <v>6.7168377232995242</v>
      </c>
      <c r="AP13" s="1">
        <f t="shared" si="1"/>
        <v>5.0791812460476251</v>
      </c>
      <c r="AQ13" s="1">
        <f t="shared" si="1"/>
        <v>8.204119982655925</v>
      </c>
    </row>
    <row r="14" spans="1:43" x14ac:dyDescent="0.25">
      <c r="A14" s="6">
        <v>7</v>
      </c>
      <c r="B14" s="24"/>
      <c r="C14" s="25"/>
      <c r="D14" s="25"/>
      <c r="E14" s="25"/>
      <c r="F14" s="25"/>
      <c r="G14" s="26"/>
      <c r="H14" s="1">
        <f t="shared" si="1"/>
        <v>8.4409090820652182</v>
      </c>
      <c r="I14" s="1">
        <f t="shared" si="1"/>
        <v>8.2741578492636805</v>
      </c>
      <c r="J14" s="10"/>
      <c r="K14" s="1">
        <f t="shared" si="1"/>
        <v>8.627365856592732</v>
      </c>
      <c r="L14" s="1">
        <f t="shared" si="1"/>
        <v>8.6972293427597176</v>
      </c>
      <c r="M14" s="1">
        <f t="shared" si="1"/>
        <v>8.7566361082458481</v>
      </c>
      <c r="N14" s="1">
        <f t="shared" si="1"/>
        <v>8.722633922533813</v>
      </c>
      <c r="O14" s="1">
        <f t="shared" si="1"/>
        <v>8.6148972160331354</v>
      </c>
      <c r="P14" s="1">
        <f t="shared" si="1"/>
        <v>8.8088858673598125</v>
      </c>
      <c r="Q14" s="1">
        <f t="shared" si="1"/>
        <v>8.9518230353159112</v>
      </c>
      <c r="R14" s="1">
        <f t="shared" si="1"/>
        <v>8.9370161074648138</v>
      </c>
      <c r="S14" s="1">
        <f t="shared" si="1"/>
        <v>8.9385197251764925</v>
      </c>
      <c r="T14" s="1">
        <f t="shared" si="1"/>
        <v>8.3424226808222066</v>
      </c>
      <c r="U14" s="1">
        <f t="shared" si="1"/>
        <v>8.2900346113625183</v>
      </c>
      <c r="V14" s="1">
        <f t="shared" si="1"/>
        <v>8.2600713879850751</v>
      </c>
      <c r="W14" s="1">
        <f t="shared" si="1"/>
        <v>8.5263392773898445</v>
      </c>
      <c r="X14" s="1">
        <f t="shared" si="1"/>
        <v>8.4899584794248355</v>
      </c>
      <c r="Y14" s="1">
        <f t="shared" si="1"/>
        <v>8.5145477526602864</v>
      </c>
      <c r="Z14" s="1">
        <f t="shared" si="1"/>
        <v>8.2455126678141504</v>
      </c>
      <c r="AA14" s="1">
        <f t="shared" si="1"/>
        <v>8.2013971243204509</v>
      </c>
      <c r="AB14" s="1">
        <f t="shared" si="1"/>
        <v>8.2174839442139067</v>
      </c>
      <c r="AC14" s="1">
        <f t="shared" si="1"/>
        <v>7.9867717342662452</v>
      </c>
      <c r="AD14" s="1">
        <f t="shared" si="1"/>
        <v>8.3242824552976931</v>
      </c>
      <c r="AE14" s="1">
        <f t="shared" si="1"/>
        <v>8.357934847000454</v>
      </c>
      <c r="AF14" s="1">
        <f t="shared" si="1"/>
        <v>8.0791812460476251</v>
      </c>
      <c r="AG14" s="1">
        <f t="shared" si="1"/>
        <v>8.0899051114393981</v>
      </c>
      <c r="AH14" s="1">
        <f t="shared" si="1"/>
        <v>8.1583624920952502</v>
      </c>
      <c r="AI14" s="1">
        <f t="shared" si="1"/>
        <v>8.6946051989335693</v>
      </c>
      <c r="AJ14" s="1">
        <f t="shared" si="1"/>
        <v>8.7193312869837261</v>
      </c>
      <c r="AK14" s="1">
        <f t="shared" si="1"/>
        <v>8.7505083948513462</v>
      </c>
      <c r="AL14" s="1">
        <f t="shared" si="1"/>
        <v>8.0934216851622356</v>
      </c>
      <c r="AM14" s="1">
        <f t="shared" si="1"/>
        <v>8.3996737214810384</v>
      </c>
      <c r="AN14" s="1">
        <f t="shared" si="1"/>
        <v>8.3710678622717367</v>
      </c>
      <c r="AO14" s="1">
        <f t="shared" si="1"/>
        <v>8.3096301674258992</v>
      </c>
      <c r="AP14" s="1">
        <f t="shared" si="1"/>
        <v>8.2648178230095368</v>
      </c>
      <c r="AQ14" s="1">
        <f t="shared" si="1"/>
        <v>8.4329692908744054</v>
      </c>
    </row>
    <row r="15" spans="1:43" x14ac:dyDescent="0.25">
      <c r="A15" s="6">
        <v>15</v>
      </c>
      <c r="B15" s="27"/>
      <c r="C15" s="28"/>
      <c r="D15" s="28"/>
      <c r="E15" s="28"/>
      <c r="F15" s="28"/>
      <c r="G15" s="29"/>
      <c r="H15" s="1">
        <f t="shared" si="1"/>
        <v>8.6776069527204935</v>
      </c>
      <c r="I15" s="1">
        <f t="shared" si="1"/>
        <v>8.7993405494535821</v>
      </c>
      <c r="J15" s="1">
        <f t="shared" si="1"/>
        <v>8.8155777483242677</v>
      </c>
      <c r="K15" s="1">
        <f t="shared" si="1"/>
        <v>8.7715874808812551</v>
      </c>
      <c r="L15" s="1">
        <f t="shared" si="1"/>
        <v>8.7168377232995251</v>
      </c>
      <c r="M15" s="1">
        <f t="shared" si="1"/>
        <v>8.8135809885681926</v>
      </c>
      <c r="N15" s="1">
        <f t="shared" si="1"/>
        <v>8.6866362692622943</v>
      </c>
      <c r="O15" s="1">
        <f t="shared" si="1"/>
        <v>8.729974285699555</v>
      </c>
      <c r="P15" s="1">
        <f t="shared" si="1"/>
        <v>8.5843312243675314</v>
      </c>
      <c r="Q15" s="1">
        <f t="shared" si="1"/>
        <v>8.5276299008713394</v>
      </c>
      <c r="R15" s="1">
        <f t="shared" si="1"/>
        <v>8.5502283530550933</v>
      </c>
      <c r="S15" s="1">
        <f t="shared" si="1"/>
        <v>8.5987905067631143</v>
      </c>
      <c r="T15" s="1">
        <f t="shared" si="1"/>
        <v>7.984977126415493</v>
      </c>
      <c r="U15" s="1">
        <f t="shared" si="1"/>
        <v>8.0492180226701819</v>
      </c>
      <c r="V15" s="1">
        <f t="shared" si="1"/>
        <v>8.0899051114393981</v>
      </c>
      <c r="W15" s="1">
        <f t="shared" si="1"/>
        <v>8.4409090820652182</v>
      </c>
      <c r="X15" s="1">
        <f t="shared" si="1"/>
        <v>8.5611013836490564</v>
      </c>
      <c r="Y15" s="1">
        <f t="shared" si="1"/>
        <v>8.6242820958356692</v>
      </c>
      <c r="Z15" s="1">
        <f t="shared" si="1"/>
        <v>7.9758911364017928</v>
      </c>
      <c r="AA15" s="1">
        <f t="shared" si="1"/>
        <v>7.9965116721541785</v>
      </c>
      <c r="AB15" s="1">
        <f t="shared" si="1"/>
        <v>7.9804578922761005</v>
      </c>
      <c r="AC15" s="1">
        <f t="shared" si="1"/>
        <v>8.6580113966571126</v>
      </c>
      <c r="AD15" s="1">
        <f t="shared" si="1"/>
        <v>8.6748611407378124</v>
      </c>
      <c r="AE15" s="1">
        <f t="shared" si="1"/>
        <v>8.6222140229662951</v>
      </c>
      <c r="AF15" s="10"/>
      <c r="AG15" s="10"/>
      <c r="AH15" s="10"/>
      <c r="AI15" s="10"/>
      <c r="AJ15" s="10"/>
      <c r="AK15" s="10"/>
      <c r="AL15" s="1">
        <f t="shared" si="1"/>
        <v>8.1367205671564076</v>
      </c>
      <c r="AM15" s="1">
        <f t="shared" si="1"/>
        <v>8.1789769472931688</v>
      </c>
      <c r="AN15" s="1">
        <f t="shared" si="1"/>
        <v>8.1461280356782382</v>
      </c>
      <c r="AO15" s="1">
        <f t="shared" si="1"/>
        <v>8.2600713879850751</v>
      </c>
      <c r="AP15" s="1">
        <f t="shared" si="1"/>
        <v>8.2504200023088945</v>
      </c>
      <c r="AQ15" s="1">
        <f t="shared" si="1"/>
        <v>8.2600713879850751</v>
      </c>
    </row>
  </sheetData>
  <mergeCells count="26">
    <mergeCell ref="B1:G1"/>
    <mergeCell ref="H1:S1"/>
    <mergeCell ref="T1:AE1"/>
    <mergeCell ref="AF1:AQ1"/>
    <mergeCell ref="B2:D2"/>
    <mergeCell ref="E2:G2"/>
    <mergeCell ref="H2:M2"/>
    <mergeCell ref="N2:S2"/>
    <mergeCell ref="T2:Y2"/>
    <mergeCell ref="Z2:AE2"/>
    <mergeCell ref="B13:G15"/>
    <mergeCell ref="AF2:AK2"/>
    <mergeCell ref="AL2:AQ2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B11:AQ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"/>
  <sheetViews>
    <sheetView workbookViewId="0">
      <selection activeCell="A11" sqref="A11:XFD15"/>
    </sheetView>
  </sheetViews>
  <sheetFormatPr defaultRowHeight="15" x14ac:dyDescent="0.25"/>
  <sheetData>
    <row r="1" spans="1:43" x14ac:dyDescent="0.25">
      <c r="A1" s="5"/>
      <c r="B1" s="30" t="s">
        <v>10</v>
      </c>
      <c r="C1" s="30"/>
      <c r="D1" s="30"/>
      <c r="E1" s="30"/>
      <c r="F1" s="30"/>
      <c r="G1" s="30"/>
      <c r="H1" s="19" t="s">
        <v>6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31" t="s">
        <v>11</v>
      </c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2" t="s">
        <v>12</v>
      </c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</row>
    <row r="2" spans="1:43" x14ac:dyDescent="0.25">
      <c r="A2" s="5" t="s">
        <v>9</v>
      </c>
      <c r="B2" s="18" t="s">
        <v>14</v>
      </c>
      <c r="C2" s="18"/>
      <c r="D2" s="18"/>
      <c r="E2" s="19" t="s">
        <v>15</v>
      </c>
      <c r="F2" s="19"/>
      <c r="G2" s="19"/>
      <c r="H2" s="30" t="s">
        <v>13</v>
      </c>
      <c r="I2" s="30"/>
      <c r="J2" s="30"/>
      <c r="K2" s="30"/>
      <c r="L2" s="30"/>
      <c r="M2" s="30"/>
      <c r="N2" s="30" t="s">
        <v>16</v>
      </c>
      <c r="O2" s="30"/>
      <c r="P2" s="30"/>
      <c r="Q2" s="30"/>
      <c r="R2" s="30"/>
      <c r="S2" s="30"/>
      <c r="T2" s="30" t="s">
        <v>13</v>
      </c>
      <c r="U2" s="30"/>
      <c r="V2" s="30"/>
      <c r="W2" s="30"/>
      <c r="X2" s="30"/>
      <c r="Y2" s="30"/>
      <c r="Z2" s="30" t="s">
        <v>16</v>
      </c>
      <c r="AA2" s="30"/>
      <c r="AB2" s="30"/>
      <c r="AC2" s="30"/>
      <c r="AD2" s="30"/>
      <c r="AE2" s="30"/>
      <c r="AF2" s="30" t="s">
        <v>13</v>
      </c>
      <c r="AG2" s="30"/>
      <c r="AH2" s="30"/>
      <c r="AI2" s="30"/>
      <c r="AJ2" s="30"/>
      <c r="AK2" s="30"/>
      <c r="AL2" s="30" t="s">
        <v>16</v>
      </c>
      <c r="AM2" s="30"/>
      <c r="AN2" s="30"/>
      <c r="AO2" s="30"/>
      <c r="AP2" s="30"/>
      <c r="AQ2" s="30"/>
    </row>
    <row r="3" spans="1:43" x14ac:dyDescent="0.25">
      <c r="A3" s="5"/>
      <c r="B3" s="7" t="s">
        <v>17</v>
      </c>
      <c r="C3" s="7" t="s">
        <v>18</v>
      </c>
      <c r="D3" s="7" t="s">
        <v>19</v>
      </c>
      <c r="E3" s="8" t="s">
        <v>17</v>
      </c>
      <c r="F3" s="8" t="s">
        <v>18</v>
      </c>
      <c r="G3" s="8" t="s">
        <v>19</v>
      </c>
      <c r="H3" s="18" t="s">
        <v>14</v>
      </c>
      <c r="I3" s="18"/>
      <c r="J3" s="18"/>
      <c r="K3" s="19" t="s">
        <v>15</v>
      </c>
      <c r="L3" s="19"/>
      <c r="M3" s="19"/>
      <c r="N3" s="18" t="s">
        <v>14</v>
      </c>
      <c r="O3" s="18"/>
      <c r="P3" s="18"/>
      <c r="Q3" s="19" t="s">
        <v>15</v>
      </c>
      <c r="R3" s="19"/>
      <c r="S3" s="19"/>
      <c r="T3" s="18" t="s">
        <v>14</v>
      </c>
      <c r="U3" s="18"/>
      <c r="V3" s="18"/>
      <c r="W3" s="19" t="s">
        <v>15</v>
      </c>
      <c r="X3" s="19"/>
      <c r="Y3" s="19"/>
      <c r="Z3" s="18" t="s">
        <v>14</v>
      </c>
      <c r="AA3" s="18"/>
      <c r="AB3" s="18"/>
      <c r="AC3" s="19" t="s">
        <v>15</v>
      </c>
      <c r="AD3" s="19"/>
      <c r="AE3" s="19"/>
      <c r="AF3" s="18" t="s">
        <v>14</v>
      </c>
      <c r="AG3" s="18"/>
      <c r="AH3" s="18"/>
      <c r="AI3" s="19" t="s">
        <v>15</v>
      </c>
      <c r="AJ3" s="19"/>
      <c r="AK3" s="19"/>
      <c r="AL3" s="18" t="s">
        <v>14</v>
      </c>
      <c r="AM3" s="18"/>
      <c r="AN3" s="18"/>
      <c r="AO3" s="19" t="s">
        <v>15</v>
      </c>
      <c r="AP3" s="19"/>
      <c r="AQ3" s="19"/>
    </row>
    <row r="4" spans="1:43" x14ac:dyDescent="0.25">
      <c r="A4" s="6">
        <v>0</v>
      </c>
      <c r="B4" s="5">
        <v>3020000</v>
      </c>
      <c r="C4" s="5">
        <v>1680000</v>
      </c>
      <c r="D4" s="5">
        <v>2150000</v>
      </c>
      <c r="E4" s="5">
        <v>2110000</v>
      </c>
      <c r="F4" s="5">
        <v>1950000</v>
      </c>
      <c r="G4" s="5">
        <v>1880000</v>
      </c>
      <c r="H4" s="7" t="s">
        <v>17</v>
      </c>
      <c r="I4" s="7" t="s">
        <v>18</v>
      </c>
      <c r="J4" s="7" t="s">
        <v>19</v>
      </c>
      <c r="K4" s="8" t="s">
        <v>17</v>
      </c>
      <c r="L4" s="8" t="s">
        <v>18</v>
      </c>
      <c r="M4" s="8" t="s">
        <v>19</v>
      </c>
      <c r="N4" s="7" t="s">
        <v>17</v>
      </c>
      <c r="O4" s="7" t="s">
        <v>18</v>
      </c>
      <c r="P4" s="7" t="s">
        <v>19</v>
      </c>
      <c r="Q4" s="8" t="s">
        <v>17</v>
      </c>
      <c r="R4" s="8" t="s">
        <v>18</v>
      </c>
      <c r="S4" s="8" t="s">
        <v>19</v>
      </c>
      <c r="T4" s="7" t="s">
        <v>17</v>
      </c>
      <c r="U4" s="7" t="s">
        <v>18</v>
      </c>
      <c r="V4" s="7" t="s">
        <v>19</v>
      </c>
      <c r="W4" s="8" t="s">
        <v>17</v>
      </c>
      <c r="X4" s="8" t="s">
        <v>18</v>
      </c>
      <c r="Y4" s="8" t="s">
        <v>19</v>
      </c>
      <c r="Z4" s="7" t="s">
        <v>17</v>
      </c>
      <c r="AA4" s="7" t="s">
        <v>18</v>
      </c>
      <c r="AB4" s="7" t="s">
        <v>19</v>
      </c>
      <c r="AC4" s="8" t="s">
        <v>17</v>
      </c>
      <c r="AD4" s="8" t="s">
        <v>18</v>
      </c>
      <c r="AE4" s="8" t="s">
        <v>19</v>
      </c>
      <c r="AF4" s="7" t="s">
        <v>17</v>
      </c>
      <c r="AG4" s="7" t="s">
        <v>18</v>
      </c>
      <c r="AH4" s="7" t="s">
        <v>19</v>
      </c>
      <c r="AI4" s="8" t="s">
        <v>17</v>
      </c>
      <c r="AJ4" s="8" t="s">
        <v>18</v>
      </c>
      <c r="AK4" s="8" t="s">
        <v>19</v>
      </c>
      <c r="AL4" s="7" t="s">
        <v>17</v>
      </c>
      <c r="AM4" s="7" t="s">
        <v>18</v>
      </c>
      <c r="AN4" s="7" t="s">
        <v>19</v>
      </c>
      <c r="AO4" s="8" t="s">
        <v>17</v>
      </c>
      <c r="AP4" s="8" t="s">
        <v>18</v>
      </c>
      <c r="AQ4" s="8" t="s">
        <v>19</v>
      </c>
    </row>
    <row r="5" spans="1:43" x14ac:dyDescent="0.25">
      <c r="A5" s="6">
        <v>3</v>
      </c>
      <c r="B5" s="33"/>
      <c r="C5" s="34"/>
      <c r="D5" s="34"/>
      <c r="E5" s="34"/>
      <c r="F5" s="34"/>
      <c r="G5" s="35"/>
      <c r="H5" s="5">
        <v>536000000</v>
      </c>
      <c r="I5" s="5">
        <v>428000000</v>
      </c>
      <c r="J5" s="5">
        <v>490000000</v>
      </c>
      <c r="K5" s="5">
        <v>353000000</v>
      </c>
      <c r="L5" s="5">
        <v>308000000</v>
      </c>
      <c r="M5" s="5">
        <v>301000000</v>
      </c>
      <c r="N5" s="5">
        <v>44400000</v>
      </c>
      <c r="O5" s="5">
        <v>46100000</v>
      </c>
      <c r="P5" s="5">
        <v>50800000</v>
      </c>
      <c r="Q5" s="5">
        <v>312000000</v>
      </c>
      <c r="R5" s="5">
        <v>245000000</v>
      </c>
      <c r="S5" s="5">
        <v>220000000</v>
      </c>
      <c r="T5" s="5">
        <v>290000000</v>
      </c>
      <c r="U5" s="5">
        <v>240000000</v>
      </c>
      <c r="V5" s="5">
        <v>265000000</v>
      </c>
      <c r="W5" s="5">
        <v>179000000</v>
      </c>
      <c r="X5" s="5">
        <v>113000000</v>
      </c>
      <c r="Y5" s="5">
        <v>140000000</v>
      </c>
      <c r="Z5" s="5">
        <v>729000000</v>
      </c>
      <c r="AA5" s="5">
        <v>632000000</v>
      </c>
      <c r="AB5" s="5">
        <v>695000000</v>
      </c>
      <c r="AC5" s="5">
        <v>196000000</v>
      </c>
      <c r="AD5" s="5">
        <v>203000000</v>
      </c>
      <c r="AE5" s="5">
        <v>180000000</v>
      </c>
      <c r="AF5" s="5">
        <v>55700000</v>
      </c>
      <c r="AG5" s="5">
        <v>50300000</v>
      </c>
      <c r="AH5" s="5">
        <v>50600000</v>
      </c>
      <c r="AI5" s="5">
        <v>80100000</v>
      </c>
      <c r="AJ5" s="5">
        <v>67100000</v>
      </c>
      <c r="AK5" s="5">
        <v>87600000</v>
      </c>
      <c r="AL5" s="5">
        <v>77400000</v>
      </c>
      <c r="AM5" s="5">
        <v>68000000</v>
      </c>
      <c r="AN5" s="5">
        <v>68900000</v>
      </c>
      <c r="AO5" s="5">
        <v>63200000</v>
      </c>
      <c r="AP5" s="5">
        <v>56700000</v>
      </c>
      <c r="AQ5" s="5">
        <v>58000000</v>
      </c>
    </row>
    <row r="6" spans="1:43" x14ac:dyDescent="0.25">
      <c r="A6" s="6">
        <v>7</v>
      </c>
      <c r="B6" s="36"/>
      <c r="C6" s="37"/>
      <c r="D6" s="37"/>
      <c r="E6" s="37"/>
      <c r="F6" s="37"/>
      <c r="G6" s="38"/>
      <c r="H6" s="5">
        <v>2630000000</v>
      </c>
      <c r="I6" s="5">
        <v>2560000000</v>
      </c>
      <c r="J6" s="5">
        <v>2560000000</v>
      </c>
      <c r="K6" s="5">
        <v>685000000</v>
      </c>
      <c r="L6" s="5">
        <v>708000000</v>
      </c>
      <c r="M6" s="5">
        <v>748000000</v>
      </c>
      <c r="N6" s="5">
        <v>1190000000</v>
      </c>
      <c r="O6" s="5">
        <v>1190000000</v>
      </c>
      <c r="P6" s="5">
        <v>1240000000</v>
      </c>
      <c r="Q6" s="5">
        <v>582000000</v>
      </c>
      <c r="R6" s="5">
        <v>557000000</v>
      </c>
      <c r="S6" s="5">
        <v>400000000</v>
      </c>
      <c r="T6" s="5">
        <v>9120000</v>
      </c>
      <c r="U6" s="5">
        <v>9820000</v>
      </c>
      <c r="V6" s="5">
        <v>9230000</v>
      </c>
      <c r="W6" s="5">
        <v>31200000</v>
      </c>
      <c r="X6" s="5">
        <v>29300000</v>
      </c>
      <c r="Y6" s="5">
        <v>30200000</v>
      </c>
      <c r="Z6" s="5">
        <v>4950000</v>
      </c>
      <c r="AA6" s="5">
        <v>6420000</v>
      </c>
      <c r="AB6" s="5">
        <v>5150000</v>
      </c>
      <c r="AC6" s="5">
        <v>79300000</v>
      </c>
      <c r="AD6" s="5">
        <v>18900000</v>
      </c>
      <c r="AE6" s="11"/>
      <c r="AF6" s="5">
        <v>18400000</v>
      </c>
      <c r="AG6" s="5">
        <v>14800000</v>
      </c>
      <c r="AH6" s="11"/>
      <c r="AI6" s="5">
        <v>38700000</v>
      </c>
      <c r="AJ6" s="5">
        <v>36800000</v>
      </c>
      <c r="AK6" s="5">
        <v>11500000</v>
      </c>
      <c r="AL6" s="5">
        <v>7920000</v>
      </c>
      <c r="AM6" s="5">
        <v>8300000</v>
      </c>
      <c r="AN6" s="5">
        <v>4580000</v>
      </c>
      <c r="AO6" s="5">
        <v>28900000</v>
      </c>
      <c r="AP6" s="5">
        <v>31500000</v>
      </c>
      <c r="AQ6" s="5">
        <v>30300000</v>
      </c>
    </row>
    <row r="7" spans="1:43" x14ac:dyDescent="0.25">
      <c r="A7" s="6">
        <v>15</v>
      </c>
      <c r="B7" s="39"/>
      <c r="C7" s="40"/>
      <c r="D7" s="40"/>
      <c r="E7" s="40"/>
      <c r="F7" s="40"/>
      <c r="G7" s="41"/>
      <c r="H7" s="5">
        <v>2280000000</v>
      </c>
      <c r="I7" s="5">
        <v>2800000000</v>
      </c>
      <c r="J7" s="5">
        <v>3200000000</v>
      </c>
      <c r="K7" s="5">
        <v>1020000000</v>
      </c>
      <c r="L7" s="5">
        <v>1080000000</v>
      </c>
      <c r="M7" s="5">
        <v>1230000000</v>
      </c>
      <c r="N7" s="5">
        <v>4180000000</v>
      </c>
      <c r="O7" s="5">
        <v>4500000000</v>
      </c>
      <c r="P7" s="5">
        <v>4990000000</v>
      </c>
      <c r="Q7" s="5">
        <v>599000000</v>
      </c>
      <c r="R7" s="5">
        <v>581000000</v>
      </c>
      <c r="S7" s="5">
        <v>684000000</v>
      </c>
      <c r="T7" s="5">
        <v>9890000</v>
      </c>
      <c r="U7" s="5">
        <v>11400000</v>
      </c>
      <c r="V7" s="5">
        <v>12300000</v>
      </c>
      <c r="W7" s="5">
        <v>17100000</v>
      </c>
      <c r="X7" s="5">
        <v>25300000</v>
      </c>
      <c r="Y7" s="5">
        <v>28000000</v>
      </c>
      <c r="Z7" s="5">
        <v>7600000</v>
      </c>
      <c r="AA7" s="5">
        <v>8030000</v>
      </c>
      <c r="AB7" s="5">
        <v>7310000</v>
      </c>
      <c r="AC7" s="5">
        <v>62100000</v>
      </c>
      <c r="AD7" s="5">
        <v>55400000</v>
      </c>
      <c r="AE7" s="5">
        <v>63500000</v>
      </c>
      <c r="AF7" s="5">
        <v>3680000</v>
      </c>
      <c r="AG7" s="5">
        <v>3770000</v>
      </c>
      <c r="AH7" s="5">
        <v>3850000</v>
      </c>
      <c r="AI7" s="5">
        <v>35800000</v>
      </c>
      <c r="AJ7" s="5">
        <v>40200000</v>
      </c>
      <c r="AK7" s="5">
        <v>43300000</v>
      </c>
      <c r="AL7" s="5">
        <v>6900000</v>
      </c>
      <c r="AM7" s="5">
        <v>7860000</v>
      </c>
      <c r="AN7" s="5">
        <v>7500000</v>
      </c>
      <c r="AO7" s="5">
        <v>8800000</v>
      </c>
      <c r="AP7" s="5">
        <v>8300000</v>
      </c>
      <c r="AQ7" s="5">
        <v>7730000</v>
      </c>
    </row>
    <row r="9" spans="1:43" x14ac:dyDescent="0.25">
      <c r="B9" t="s">
        <v>3</v>
      </c>
      <c r="C9" t="s">
        <v>21</v>
      </c>
    </row>
    <row r="11" spans="1:43" x14ac:dyDescent="0.25">
      <c r="A11" s="1"/>
      <c r="B11" s="20" t="s">
        <v>22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</row>
    <row r="12" spans="1:43" x14ac:dyDescent="0.25">
      <c r="A12" s="6">
        <v>0</v>
      </c>
      <c r="B12" s="1">
        <f>LOG10(B4)</f>
        <v>6.480006942957151</v>
      </c>
      <c r="C12" s="1">
        <f t="shared" ref="C12:G12" si="0">LOG10(C4)</f>
        <v>6.2253092817258633</v>
      </c>
      <c r="D12" s="1">
        <f t="shared" si="0"/>
        <v>6.3324384599156049</v>
      </c>
      <c r="E12" s="1">
        <f t="shared" si="0"/>
        <v>6.3242824552976931</v>
      </c>
      <c r="F12" s="1">
        <f t="shared" si="0"/>
        <v>6.2900346113625183</v>
      </c>
      <c r="G12" s="1">
        <f t="shared" si="0"/>
        <v>6.2741578492636796</v>
      </c>
      <c r="H12" s="7" t="s">
        <v>17</v>
      </c>
      <c r="I12" s="7" t="s">
        <v>18</v>
      </c>
      <c r="J12" s="7" t="s">
        <v>19</v>
      </c>
      <c r="K12" s="8" t="s">
        <v>17</v>
      </c>
      <c r="L12" s="8" t="s">
        <v>18</v>
      </c>
      <c r="M12" s="8" t="s">
        <v>19</v>
      </c>
      <c r="N12" s="7" t="s">
        <v>17</v>
      </c>
      <c r="O12" s="7" t="s">
        <v>18</v>
      </c>
      <c r="P12" s="7" t="s">
        <v>19</v>
      </c>
      <c r="Q12" s="8" t="s">
        <v>17</v>
      </c>
      <c r="R12" s="8" t="s">
        <v>18</v>
      </c>
      <c r="S12" s="8" t="s">
        <v>19</v>
      </c>
      <c r="T12" s="7" t="s">
        <v>17</v>
      </c>
      <c r="U12" s="7" t="s">
        <v>18</v>
      </c>
      <c r="V12" s="7" t="s">
        <v>19</v>
      </c>
      <c r="W12" s="8" t="s">
        <v>17</v>
      </c>
      <c r="X12" s="8" t="s">
        <v>18</v>
      </c>
      <c r="Y12" s="8" t="s">
        <v>19</v>
      </c>
      <c r="Z12" s="7" t="s">
        <v>17</v>
      </c>
      <c r="AA12" s="7" t="s">
        <v>18</v>
      </c>
      <c r="AB12" s="7" t="s">
        <v>19</v>
      </c>
      <c r="AC12" s="8" t="s">
        <v>17</v>
      </c>
      <c r="AD12" s="8" t="s">
        <v>18</v>
      </c>
      <c r="AE12" s="8" t="s">
        <v>19</v>
      </c>
      <c r="AF12" s="7" t="s">
        <v>17</v>
      </c>
      <c r="AG12" s="7" t="s">
        <v>18</v>
      </c>
      <c r="AH12" s="7" t="s">
        <v>19</v>
      </c>
      <c r="AI12" s="8" t="s">
        <v>17</v>
      </c>
      <c r="AJ12" s="8" t="s">
        <v>18</v>
      </c>
      <c r="AK12" s="8" t="s">
        <v>19</v>
      </c>
      <c r="AL12" s="7" t="s">
        <v>17</v>
      </c>
      <c r="AM12" s="7" t="s">
        <v>18</v>
      </c>
      <c r="AN12" s="7" t="s">
        <v>19</v>
      </c>
      <c r="AO12" s="8" t="s">
        <v>17</v>
      </c>
      <c r="AP12" s="8" t="s">
        <v>18</v>
      </c>
      <c r="AQ12" s="8" t="s">
        <v>19</v>
      </c>
    </row>
    <row r="13" spans="1:43" x14ac:dyDescent="0.25">
      <c r="A13" s="6">
        <v>3</v>
      </c>
      <c r="B13" s="21"/>
      <c r="C13" s="22"/>
      <c r="D13" s="22"/>
      <c r="E13" s="22"/>
      <c r="F13" s="22"/>
      <c r="G13" s="23"/>
      <c r="H13" s="1">
        <f t="shared" ref="H13:AQ13" si="1">LOG10(H5)</f>
        <v>8.7291647896927707</v>
      </c>
      <c r="I13" s="1">
        <f t="shared" si="1"/>
        <v>8.6314437690131722</v>
      </c>
      <c r="J13" s="1">
        <f t="shared" si="1"/>
        <v>8.6901960800285138</v>
      </c>
      <c r="K13" s="1">
        <f t="shared" si="1"/>
        <v>8.5477747053878232</v>
      </c>
      <c r="L13" s="1">
        <f t="shared" si="1"/>
        <v>8.4885507165004448</v>
      </c>
      <c r="M13" s="1">
        <f t="shared" si="1"/>
        <v>8.478566495593844</v>
      </c>
      <c r="N13" s="1">
        <f t="shared" si="1"/>
        <v>7.6473829701146201</v>
      </c>
      <c r="O13" s="1">
        <f t="shared" si="1"/>
        <v>7.663700925389648</v>
      </c>
      <c r="P13" s="1">
        <f t="shared" si="1"/>
        <v>7.7058637122839189</v>
      </c>
      <c r="Q13" s="1">
        <f t="shared" si="1"/>
        <v>8.4941545940184433</v>
      </c>
      <c r="R13" s="1">
        <f t="shared" si="1"/>
        <v>8.3891660843645326</v>
      </c>
      <c r="S13" s="1">
        <f t="shared" si="1"/>
        <v>8.3424226808222066</v>
      </c>
      <c r="T13" s="1">
        <f t="shared" si="1"/>
        <v>8.4623979978989556</v>
      </c>
      <c r="U13" s="1">
        <f t="shared" si="1"/>
        <v>8.3802112417116064</v>
      </c>
      <c r="V13" s="1">
        <f t="shared" si="1"/>
        <v>8.423245873936807</v>
      </c>
      <c r="W13" s="1">
        <f t="shared" si="1"/>
        <v>8.2528530309798924</v>
      </c>
      <c r="X13" s="1">
        <f t="shared" si="1"/>
        <v>8.0530784434834199</v>
      </c>
      <c r="Y13" s="1">
        <f t="shared" si="1"/>
        <v>8.1461280356782382</v>
      </c>
      <c r="Z13" s="1">
        <f t="shared" si="1"/>
        <v>8.8627275283179738</v>
      </c>
      <c r="AA13" s="1">
        <f t="shared" si="1"/>
        <v>8.8007170782823856</v>
      </c>
      <c r="AB13" s="1">
        <f t="shared" si="1"/>
        <v>8.8419848045901137</v>
      </c>
      <c r="AC13" s="1">
        <f t="shared" si="1"/>
        <v>8.2922560713564764</v>
      </c>
      <c r="AD13" s="1">
        <f t="shared" si="1"/>
        <v>8.3074960379132126</v>
      </c>
      <c r="AE13" s="1">
        <f t="shared" si="1"/>
        <v>8.2552725051033065</v>
      </c>
      <c r="AF13" s="1">
        <f t="shared" si="1"/>
        <v>7.7458551951737293</v>
      </c>
      <c r="AG13" s="1">
        <f t="shared" si="1"/>
        <v>7.7015679850559273</v>
      </c>
      <c r="AH13" s="1">
        <f t="shared" si="1"/>
        <v>7.7041505168397988</v>
      </c>
      <c r="AI13" s="1">
        <f t="shared" si="1"/>
        <v>7.9036325160842376</v>
      </c>
      <c r="AJ13" s="1">
        <f t="shared" si="1"/>
        <v>7.8267225201689925</v>
      </c>
      <c r="AK13" s="1">
        <f t="shared" si="1"/>
        <v>7.942504106168081</v>
      </c>
      <c r="AL13" s="1">
        <f t="shared" si="1"/>
        <v>7.8887409606828927</v>
      </c>
      <c r="AM13" s="1">
        <f t="shared" si="1"/>
        <v>7.8325089127062366</v>
      </c>
      <c r="AN13" s="1">
        <f t="shared" si="1"/>
        <v>7.8382192219076261</v>
      </c>
      <c r="AO13" s="1">
        <f t="shared" si="1"/>
        <v>7.8007170782823847</v>
      </c>
      <c r="AP13" s="1">
        <f t="shared" si="1"/>
        <v>7.7535830588929064</v>
      </c>
      <c r="AQ13" s="1">
        <f t="shared" si="1"/>
        <v>7.7634279935629369</v>
      </c>
    </row>
    <row r="14" spans="1:43" x14ac:dyDescent="0.25">
      <c r="A14" s="6">
        <v>7</v>
      </c>
      <c r="B14" s="24"/>
      <c r="C14" s="25"/>
      <c r="D14" s="25"/>
      <c r="E14" s="25"/>
      <c r="F14" s="25"/>
      <c r="G14" s="26"/>
      <c r="H14" s="1">
        <f t="shared" ref="H14:AQ14" si="2">LOG10(H6)</f>
        <v>9.4199557484897571</v>
      </c>
      <c r="I14" s="1">
        <f t="shared" si="2"/>
        <v>9.40823996531185</v>
      </c>
      <c r="J14" s="1">
        <f t="shared" si="2"/>
        <v>9.40823996531185</v>
      </c>
      <c r="K14" s="1">
        <f t="shared" si="2"/>
        <v>8.8356905714924263</v>
      </c>
      <c r="L14" s="1">
        <f t="shared" si="2"/>
        <v>8.8500332576897698</v>
      </c>
      <c r="M14" s="1">
        <f t="shared" si="2"/>
        <v>8.873901597864462</v>
      </c>
      <c r="N14" s="1">
        <f t="shared" si="2"/>
        <v>9.075546961392531</v>
      </c>
      <c r="O14" s="1">
        <f t="shared" si="2"/>
        <v>9.075546961392531</v>
      </c>
      <c r="P14" s="1">
        <f t="shared" si="2"/>
        <v>9.0934216851622356</v>
      </c>
      <c r="Q14" s="1">
        <f t="shared" si="2"/>
        <v>8.7649229846498891</v>
      </c>
      <c r="R14" s="1">
        <f t="shared" si="2"/>
        <v>8.7458551951737284</v>
      </c>
      <c r="S14" s="1">
        <f t="shared" si="2"/>
        <v>8.6020599913279625</v>
      </c>
      <c r="T14" s="1">
        <f t="shared" si="2"/>
        <v>6.9599948383284165</v>
      </c>
      <c r="U14" s="1">
        <f t="shared" si="2"/>
        <v>6.9921114877869499</v>
      </c>
      <c r="V14" s="1">
        <f t="shared" si="2"/>
        <v>6.9652017010259124</v>
      </c>
      <c r="W14" s="1">
        <f t="shared" si="2"/>
        <v>7.4941545940184424</v>
      </c>
      <c r="X14" s="1">
        <f t="shared" si="2"/>
        <v>7.4668676203541091</v>
      </c>
      <c r="Y14" s="1">
        <f t="shared" si="2"/>
        <v>7.480006942957151</v>
      </c>
      <c r="Z14" s="1">
        <f t="shared" si="2"/>
        <v>6.6946051989335684</v>
      </c>
      <c r="AA14" s="1">
        <f t="shared" si="2"/>
        <v>6.8075350280688536</v>
      </c>
      <c r="AB14" s="1">
        <f t="shared" si="2"/>
        <v>6.7118072290411908</v>
      </c>
      <c r="AC14" s="1">
        <f t="shared" si="2"/>
        <v>7.8992731873176041</v>
      </c>
      <c r="AD14" s="1">
        <f t="shared" si="2"/>
        <v>7.2764618041732438</v>
      </c>
      <c r="AE14" s="10"/>
      <c r="AF14" s="1">
        <f t="shared" si="2"/>
        <v>7.2648178230095368</v>
      </c>
      <c r="AG14" s="1">
        <f t="shared" si="2"/>
        <v>7.1702617153949575</v>
      </c>
      <c r="AH14" s="10"/>
      <c r="AI14" s="1">
        <f t="shared" si="2"/>
        <v>7.5877109650189114</v>
      </c>
      <c r="AJ14" s="1">
        <f t="shared" si="2"/>
        <v>7.5658478186735181</v>
      </c>
      <c r="AK14" s="1">
        <f t="shared" si="2"/>
        <v>7.0606978403536118</v>
      </c>
      <c r="AL14" s="1">
        <f t="shared" si="2"/>
        <v>6.8987251815894934</v>
      </c>
      <c r="AM14" s="1">
        <f t="shared" si="2"/>
        <v>6.9190780923760737</v>
      </c>
      <c r="AN14" s="1">
        <f t="shared" si="2"/>
        <v>6.6608654780038696</v>
      </c>
      <c r="AO14" s="1">
        <f t="shared" si="2"/>
        <v>7.4608978427565482</v>
      </c>
      <c r="AP14" s="1">
        <f t="shared" si="2"/>
        <v>7.4983105537896009</v>
      </c>
      <c r="AQ14" s="1">
        <f t="shared" si="2"/>
        <v>7.4814426285023048</v>
      </c>
    </row>
    <row r="15" spans="1:43" x14ac:dyDescent="0.25">
      <c r="A15" s="6">
        <v>15</v>
      </c>
      <c r="B15" s="27"/>
      <c r="C15" s="28"/>
      <c r="D15" s="28"/>
      <c r="E15" s="28"/>
      <c r="F15" s="28"/>
      <c r="G15" s="29"/>
      <c r="H15" s="1">
        <f t="shared" ref="H15:AQ15" si="3">LOG10(H7)</f>
        <v>9.357934847000454</v>
      </c>
      <c r="I15" s="1">
        <f t="shared" si="3"/>
        <v>9.4471580313422194</v>
      </c>
      <c r="J15" s="1">
        <f t="shared" si="3"/>
        <v>9.5051499783199063</v>
      </c>
      <c r="K15" s="1">
        <f t="shared" si="3"/>
        <v>9.008600171761918</v>
      </c>
      <c r="L15" s="1">
        <f t="shared" si="3"/>
        <v>9.0334237554869503</v>
      </c>
      <c r="M15" s="1">
        <f t="shared" si="3"/>
        <v>9.0899051114393981</v>
      </c>
      <c r="N15" s="1">
        <f t="shared" si="3"/>
        <v>9.6211762817750355</v>
      </c>
      <c r="O15" s="1">
        <f t="shared" si="3"/>
        <v>9.653212513775344</v>
      </c>
      <c r="P15" s="1">
        <f t="shared" si="3"/>
        <v>9.6981005456233902</v>
      </c>
      <c r="Q15" s="1">
        <f t="shared" si="3"/>
        <v>8.7774268223893106</v>
      </c>
      <c r="R15" s="1">
        <f t="shared" si="3"/>
        <v>8.7641761323903307</v>
      </c>
      <c r="S15" s="1">
        <f t="shared" si="3"/>
        <v>8.8350561017201166</v>
      </c>
      <c r="T15" s="1">
        <f t="shared" si="3"/>
        <v>6.9951962915971793</v>
      </c>
      <c r="U15" s="1">
        <f t="shared" si="3"/>
        <v>7.0569048513364727</v>
      </c>
      <c r="V15" s="1">
        <f t="shared" si="3"/>
        <v>7.0899051114393981</v>
      </c>
      <c r="W15" s="1">
        <f t="shared" si="3"/>
        <v>7.2329961103921541</v>
      </c>
      <c r="X15" s="1">
        <f t="shared" si="3"/>
        <v>7.4031205211758175</v>
      </c>
      <c r="Y15" s="1">
        <f t="shared" si="3"/>
        <v>7.4471580313422194</v>
      </c>
      <c r="Z15" s="1">
        <f t="shared" si="3"/>
        <v>6.8808135922807914</v>
      </c>
      <c r="AA15" s="1">
        <f t="shared" si="3"/>
        <v>6.9047155452786813</v>
      </c>
      <c r="AB15" s="1">
        <f t="shared" si="3"/>
        <v>6.8639173769578603</v>
      </c>
      <c r="AC15" s="1">
        <f t="shared" si="3"/>
        <v>7.79309160017658</v>
      </c>
      <c r="AD15" s="1">
        <f t="shared" si="3"/>
        <v>7.7435097647284294</v>
      </c>
      <c r="AE15" s="1">
        <f t="shared" si="3"/>
        <v>7.802773725291976</v>
      </c>
      <c r="AF15" s="1">
        <f t="shared" si="3"/>
        <v>6.5658478186735181</v>
      </c>
      <c r="AG15" s="1">
        <f t="shared" si="3"/>
        <v>6.5763413502057926</v>
      </c>
      <c r="AH15" s="1">
        <f t="shared" si="3"/>
        <v>6.585460729508501</v>
      </c>
      <c r="AI15" s="1">
        <f t="shared" si="3"/>
        <v>7.5538830266438746</v>
      </c>
      <c r="AJ15" s="1">
        <f t="shared" si="3"/>
        <v>7.6042260530844699</v>
      </c>
      <c r="AK15" s="1">
        <f t="shared" si="3"/>
        <v>7.6364878963533656</v>
      </c>
      <c r="AL15" s="1">
        <f t="shared" si="3"/>
        <v>6.8388490907372557</v>
      </c>
      <c r="AM15" s="1">
        <f t="shared" si="3"/>
        <v>6.8954225460394083</v>
      </c>
      <c r="AN15" s="1">
        <f t="shared" si="3"/>
        <v>6.8750612633917001</v>
      </c>
      <c r="AO15" s="1">
        <f t="shared" si="3"/>
        <v>6.9444826721501682</v>
      </c>
      <c r="AP15" s="1">
        <f t="shared" si="3"/>
        <v>6.9190780923760737</v>
      </c>
      <c r="AQ15" s="1">
        <f t="shared" si="3"/>
        <v>6.888179493918325</v>
      </c>
    </row>
  </sheetData>
  <mergeCells count="27">
    <mergeCell ref="AC3:AE3"/>
    <mergeCell ref="B5:G7"/>
    <mergeCell ref="H1:S1"/>
    <mergeCell ref="T1:AE1"/>
    <mergeCell ref="AF1:AQ1"/>
    <mergeCell ref="B2:D2"/>
    <mergeCell ref="E2:G2"/>
    <mergeCell ref="B1:G1"/>
    <mergeCell ref="AF2:AK2"/>
    <mergeCell ref="AL2:AQ2"/>
    <mergeCell ref="AF3:AH3"/>
    <mergeCell ref="B11:AQ11"/>
    <mergeCell ref="B13:G15"/>
    <mergeCell ref="H2:M2"/>
    <mergeCell ref="H3:J3"/>
    <mergeCell ref="K3:M3"/>
    <mergeCell ref="N2:S2"/>
    <mergeCell ref="N3:P3"/>
    <mergeCell ref="Q3:S3"/>
    <mergeCell ref="AI3:AK3"/>
    <mergeCell ref="AL3:AN3"/>
    <mergeCell ref="AO3:AQ3"/>
    <mergeCell ref="T2:Y2"/>
    <mergeCell ref="Z2:AE2"/>
    <mergeCell ref="T3:V3"/>
    <mergeCell ref="W3:Y3"/>
    <mergeCell ref="Z3:A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CH4</vt:lpstr>
      <vt:lpstr>CH4_averages_model</vt:lpstr>
      <vt:lpstr>pH</vt:lpstr>
      <vt:lpstr>VS%</vt:lpstr>
      <vt:lpstr>mcrA_gene copies </vt:lpstr>
      <vt:lpstr>mcrA transcript copies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Fikadu</dc:creator>
  <cp:lastModifiedBy>Frederik Rask Dalby</cp:lastModifiedBy>
  <dcterms:created xsi:type="dcterms:W3CDTF">2020-05-08T19:12:29Z</dcterms:created>
  <dcterms:modified xsi:type="dcterms:W3CDTF">2020-05-11T09:16:41Z</dcterms:modified>
</cp:coreProperties>
</file>